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_data" sheetId="1" r:id="rId4"/>
    <sheet state="visible" name="raw_data_header_OK_all" sheetId="2" r:id="rId5"/>
    <sheet state="visible" name="raw_data_header_OK" sheetId="3" r:id="rId6"/>
    <sheet state="visible" name="raw_data_header_OK_is_ibov" sheetId="4" r:id="rId7"/>
    <sheet state="visible" name="header_processing_from_to" sheetId="5" r:id="rId8"/>
    <sheet state="visible" name="ibov_composição_da_carteira" sheetId="6" r:id="rId9"/>
  </sheets>
  <definedNames/>
  <calcPr/>
  <extLst>
    <ext uri="GoogleSheetsCustomDataVersion1">
      <go:sheetsCustomData xmlns:go="http://customooxmlschemas.google.com/" r:id="rId10" roundtripDataSignature="AMtx7mj3CWIJd6ETA6hNWNRbPZYN/oisJw=="/>
    </ext>
  </extLst>
</workbook>
</file>

<file path=xl/sharedStrings.xml><?xml version="1.0" encoding="utf-8"?>
<sst xmlns="http://schemas.openxmlformats.org/spreadsheetml/2006/main" count="14822" uniqueCount="2282">
  <si>
    <t>Identifier (RIC)</t>
  </si>
  <si>
    <t>Company Name</t>
  </si>
  <si>
    <t>Country of Exchange</t>
  </si>
  <si>
    <t>TRBC Economic Sector Name</t>
  </si>
  <si>
    <t>Organization Website</t>
  </si>
  <si>
    <t>Organization Founded Year</t>
  </si>
  <si>
    <t>Organization Founded Month</t>
  </si>
  <si>
    <t>Organization Founded Day</t>
  </si>
  <si>
    <t>Organization Status Code</t>
  </si>
  <si>
    <t>Beta 5 Year</t>
  </si>
  <si>
    <t>Total Assets, Reported
(USD)
In the last 13 FY</t>
  </si>
  <si>
    <t>Total Debt
(USD)
In the last 13 FY</t>
  </si>
  <si>
    <t>Turnover
(USD)
In the last 13 FY</t>
  </si>
  <si>
    <t>Company Market Cap
(USD)
In the last 13 FY</t>
  </si>
  <si>
    <t>Total Revenue
(USD)
In the last 13 FY</t>
  </si>
  <si>
    <t>Beta
In the last 13 FY</t>
  </si>
  <si>
    <t>Return On Assets - Actual
In the last 13 FY</t>
  </si>
  <si>
    <t>Return On Equity - Actual
In the last 13 FY</t>
  </si>
  <si>
    <t>Research And Development
(USD)
In the last 13 FY</t>
  </si>
  <si>
    <t>Total Equity
(USD)
In the last 13 FY</t>
  </si>
  <si>
    <t>Net Income Before Taxes
(USD)
In the last 13 FY</t>
  </si>
  <si>
    <t>Number of Employees  from CSR reporting
In the last 13 FY</t>
  </si>
  <si>
    <t>Full-Time Employees
In the last 13 FY</t>
  </si>
  <si>
    <t>FY0</t>
  </si>
  <si>
    <t>FY-1</t>
  </si>
  <si>
    <t>FY-2</t>
  </si>
  <si>
    <t>FY-3</t>
  </si>
  <si>
    <t>FY-4</t>
  </si>
  <si>
    <t>FY-5</t>
  </si>
  <si>
    <t>FY-6</t>
  </si>
  <si>
    <t>FY-7</t>
  </si>
  <si>
    <t>FY-8</t>
  </si>
  <si>
    <t>FY-9</t>
  </si>
  <si>
    <t>FY-10</t>
  </si>
  <si>
    <t>FY-11</t>
  </si>
  <si>
    <t>FY-12</t>
  </si>
  <si>
    <t>BDIF11.SA</t>
  </si>
  <si>
    <t>Btg Pactual Divida Infra Fundo de Investimento em Cotas de Fundos Incentivados de Investimento em Infraestrutura Renda Fixa Credito Pri</t>
  </si>
  <si>
    <t>Brazil</t>
  </si>
  <si>
    <t>Financials</t>
  </si>
  <si>
    <t>2021</t>
  </si>
  <si>
    <t>2</t>
  </si>
  <si>
    <t>8</t>
  </si>
  <si>
    <t>Act</t>
  </si>
  <si>
    <t>LAND3.SA</t>
  </si>
  <si>
    <t>Terra Santa Propriedades Agricolas SA</t>
  </si>
  <si>
    <t>Real Estate</t>
  </si>
  <si>
    <t>https://www.terrasantapa.com.br/</t>
  </si>
  <si>
    <t>1</t>
  </si>
  <si>
    <t>11</t>
  </si>
  <si>
    <t>MEGA3.SA</t>
  </si>
  <si>
    <t>Omega Energia SA</t>
  </si>
  <si>
    <t>Utilities</t>
  </si>
  <si>
    <t>https://omegaenergia.com.br/</t>
  </si>
  <si>
    <t>5</t>
  </si>
  <si>
    <t>27</t>
  </si>
  <si>
    <t>AATH11.SA</t>
  </si>
  <si>
    <t>Athon Energia ESG I Fundo de Investimento em Participacoes em Infraestrutura</t>
  </si>
  <si>
    <t>29</t>
  </si>
  <si>
    <t>AESB3.SA</t>
  </si>
  <si>
    <t>AES Brasil Energia SA</t>
  </si>
  <si>
    <t>https://aesbrasil.com.br/</t>
  </si>
  <si>
    <t>2020</t>
  </si>
  <si>
    <t>3</t>
  </si>
  <si>
    <t>20</t>
  </si>
  <si>
    <t>KNSC11.SA</t>
  </si>
  <si>
    <t>Kinea Securities Fundo de Investimento Imobiliario Fii</t>
  </si>
  <si>
    <t>10</t>
  </si>
  <si>
    <t>BDIV11.SA</t>
  </si>
  <si>
    <t>BTG Pactual Infraestrutura Dividendos Fundo de Investimento em Participacoes em Infraestrutura</t>
  </si>
  <si>
    <t>14</t>
  </si>
  <si>
    <t>KNOX11.SA</t>
  </si>
  <si>
    <t>Knox Debt Fundo de Investimento em Participacoes em Infraestrutura</t>
  </si>
  <si>
    <t>12</t>
  </si>
  <si>
    <t>IFCM3.SA</t>
  </si>
  <si>
    <t>Infracommerce CXAAS SA</t>
  </si>
  <si>
    <t>Technology</t>
  </si>
  <si>
    <t>https://www.infracommerce.com.br/</t>
  </si>
  <si>
    <t>9</t>
  </si>
  <si>
    <t>15</t>
  </si>
  <si>
    <t>HMOB3.SA</t>
  </si>
  <si>
    <t>HMOBI Participacoes SA</t>
  </si>
  <si>
    <t>http://www.hmobi.ri.invepar.com.br/</t>
  </si>
  <si>
    <t>VIVA3.SA</t>
  </si>
  <si>
    <t>Vivara Participacoes SA</t>
  </si>
  <si>
    <t>Consumer Cyclicals</t>
  </si>
  <si>
    <t>http://ri.vivara.com.br/</t>
  </si>
  <si>
    <t>2019</t>
  </si>
  <si>
    <t>23</t>
  </si>
  <si>
    <t>BRZP11.SA</t>
  </si>
  <si>
    <t>BRZ Infra Portos Fundo de Investimento em Participacoes em Infraestrutura</t>
  </si>
  <si>
    <t>7</t>
  </si>
  <si>
    <t>HSAF11.SA</t>
  </si>
  <si>
    <t>HSI Ativos Financeiros - Fundo de Investimento Imobiliario</t>
  </si>
  <si>
    <t>https://hsaf.hsifii.com/</t>
  </si>
  <si>
    <t>16</t>
  </si>
  <si>
    <t>PPEI11.SA</t>
  </si>
  <si>
    <t>Prisma Proton Energia Fundo de Investimento em Participacoes em Infraestrutura</t>
  </si>
  <si>
    <t>6</t>
  </si>
  <si>
    <t>EVBI11.SA</t>
  </si>
  <si>
    <t>Vbi Consumo Essencial Fundo de Investimento Imobiliario</t>
  </si>
  <si>
    <t>https://www.brltrust.com.br/?administracao=vbi-consumo-essencial-fii</t>
  </si>
  <si>
    <t>24</t>
  </si>
  <si>
    <t>ENDD11.SA</t>
  </si>
  <si>
    <t>Endurance Debt Fundo de Investimento em Participacoes em Infraestrutura</t>
  </si>
  <si>
    <t>TCIN11.SA</t>
  </si>
  <si>
    <t>Fundo de Investimento Imobiliario Tourmalet V Edificio Cidade Nova</t>
  </si>
  <si>
    <t>30</t>
  </si>
  <si>
    <t>NTCO3.SA</t>
  </si>
  <si>
    <t>Natura &amp; Co Holding SA</t>
  </si>
  <si>
    <t>Consumer Non-Cyclicals</t>
  </si>
  <si>
    <t>https://ri.naturaeco.com/en/</t>
  </si>
  <si>
    <t>21</t>
  </si>
  <si>
    <t>RBRR11.SA</t>
  </si>
  <si>
    <t>Fundo de Investimento Imobiliario FII RBR Rendimento High Grade</t>
  </si>
  <si>
    <t>2018</t>
  </si>
  <si>
    <t>KNHY11.SA</t>
  </si>
  <si>
    <t>Kinea High Yield CRI Fundo de Investimento Imobiliario FII</t>
  </si>
  <si>
    <t>4</t>
  </si>
  <si>
    <t>HCTR11.SA</t>
  </si>
  <si>
    <t>Hectare Ce Fundo de Investimento Imobiliario</t>
  </si>
  <si>
    <t>CACR11.SA</t>
  </si>
  <si>
    <t>Cartesia Recebiveis Imobiliarios Fundo de Investimento Imobiliario</t>
  </si>
  <si>
    <t>25</t>
  </si>
  <si>
    <t>MBLY3.SA</t>
  </si>
  <si>
    <t>Mobly SA</t>
  </si>
  <si>
    <t>https://www.mobly.com.br/</t>
  </si>
  <si>
    <t>22</t>
  </si>
  <si>
    <t>TEGA3.SA</t>
  </si>
  <si>
    <t>Tegra Incorporadora SA</t>
  </si>
  <si>
    <t>https://www.tegraincorporadora.com.br/</t>
  </si>
  <si>
    <t>XPML11.SA</t>
  </si>
  <si>
    <t>XP Malls Fundo de Investimento Imobiliario FII</t>
  </si>
  <si>
    <t>http://xpmalls.com.br/</t>
  </si>
  <si>
    <t>2017</t>
  </si>
  <si>
    <t>26</t>
  </si>
  <si>
    <t>WTSP11B.SO</t>
  </si>
  <si>
    <t>Fundo de Investimento Imobiliario Ourinvest Re I</t>
  </si>
  <si>
    <t>https://www.ourinvest.com.br/fii/ourinvest-re-i</t>
  </si>
  <si>
    <t>18</t>
  </si>
  <si>
    <t>HAAA11.SA</t>
  </si>
  <si>
    <t>Hedge Aaa Fundo de Investimento Imobiliario</t>
  </si>
  <si>
    <t>SHOP11.SA</t>
  </si>
  <si>
    <t>Multi Shoppings Fundo de Investimento Imobiliario FII</t>
  </si>
  <si>
    <t>2016</t>
  </si>
  <si>
    <t>PLPL3.SA</t>
  </si>
  <si>
    <t>Plano &amp; Plano Desenvolvimento Imobiliario SA</t>
  </si>
  <si>
    <t>https://www.planoeplano.com.br/</t>
  </si>
  <si>
    <t>13</t>
  </si>
  <si>
    <t>GMAT3.SA</t>
  </si>
  <si>
    <t>Grupo Mateus SA</t>
  </si>
  <si>
    <t>https://www.grupomateus.com.br/</t>
  </si>
  <si>
    <t>ESPA3.SA</t>
  </si>
  <si>
    <t>MPM Corporeos SA</t>
  </si>
  <si>
    <t>https://ri.espacolaser.com.br/</t>
  </si>
  <si>
    <t>TRAD3.SA</t>
  </si>
  <si>
    <t>Tc SA</t>
  </si>
  <si>
    <t>Academic &amp; Educational Services</t>
  </si>
  <si>
    <t>https://tc.com.br/</t>
  </si>
  <si>
    <t>COMR3.SA</t>
  </si>
  <si>
    <t>Comerc Participacoes SA</t>
  </si>
  <si>
    <t>https://www.comerc.com.br/</t>
  </si>
  <si>
    <t>RDPD11.SA</t>
  </si>
  <si>
    <t>BB Renda de Papeis Imobiliarios II Fundo de Investimento Imobiliario FII</t>
  </si>
  <si>
    <t>https://bbrendadepapeisii.bv.com.br/</t>
  </si>
  <si>
    <t>2015</t>
  </si>
  <si>
    <t>VAMO3.SA</t>
  </si>
  <si>
    <t>Vamos Locacao de Caminhoes Maquinas e Equipamentos SA</t>
  </si>
  <si>
    <t>Industrials</t>
  </si>
  <si>
    <t>https://grupovamos.com.br/vamos-locacao/</t>
  </si>
  <si>
    <t>OFSA3.SA</t>
  </si>
  <si>
    <t>Ouro Fino Saude Animal Participacoes SA</t>
  </si>
  <si>
    <t>Healthcare</t>
  </si>
  <si>
    <t>https://www.ourofinosaudeanimal.com/</t>
  </si>
  <si>
    <t>2014</t>
  </si>
  <si>
    <t>MOVI3.SA</t>
  </si>
  <si>
    <t>Movida Participacoes SA</t>
  </si>
  <si>
    <t>https://movida.com.br/</t>
  </si>
  <si>
    <t>FISD11.SA</t>
  </si>
  <si>
    <t>Sao Domingos Fundo de Investimento Imobiliario FII</t>
  </si>
  <si>
    <t>RBRP11.SA</t>
  </si>
  <si>
    <t>Fundo de Investimento Imobiliario RBR Properties FII</t>
  </si>
  <si>
    <t>ALLD3.SA</t>
  </si>
  <si>
    <t>Allied Tecnologia SA</t>
  </si>
  <si>
    <t>http://www.alliedbrasil.com.br/</t>
  </si>
  <si>
    <t>AGXY3.SA</t>
  </si>
  <si>
    <t>AgroGalaxy Participacoes SA</t>
  </si>
  <si>
    <t>https://agrogalaxy.com.br/</t>
  </si>
  <si>
    <t>BRIT3.SA</t>
  </si>
  <si>
    <t>Brisanet Participacoes SA</t>
  </si>
  <si>
    <t>https://ri.brisanet.com.br</t>
  </si>
  <si>
    <t>19</t>
  </si>
  <si>
    <t>JPPC11.SA</t>
  </si>
  <si>
    <t>JPP Capital Fundo de Investimento Imobiliario FII</t>
  </si>
  <si>
    <t>http://finaxis.com.br/fundos/fundo-de-investimento-imobiliario-jpp-capital/</t>
  </si>
  <si>
    <t>2013</t>
  </si>
  <si>
    <t>PRNR3.SA</t>
  </si>
  <si>
    <t>Priner Servicos Industriais SA</t>
  </si>
  <si>
    <t>https://www.priner.com.br/</t>
  </si>
  <si>
    <t>PETZ3.SA</t>
  </si>
  <si>
    <t>Pet Center Comercio e Participacoes SA</t>
  </si>
  <si>
    <t>https://www.petz.com.br</t>
  </si>
  <si>
    <t>ELMD3.SA</t>
  </si>
  <si>
    <t>Eletromidia SA</t>
  </si>
  <si>
    <t>http://www.eletromidia.com.br/</t>
  </si>
  <si>
    <t>DOTZ3.SA</t>
  </si>
  <si>
    <t>Dotz SA</t>
  </si>
  <si>
    <t>https://www.dotz.com.br/</t>
  </si>
  <si>
    <t>SDIL11.SA</t>
  </si>
  <si>
    <t>Fundo de Investimento Imobiliario SDI Rio Bravo Renda Logistica FII</t>
  </si>
  <si>
    <t>https://www.riobravo.com.br/fundos/fundo-de-investimento-imobiliario-sdi-rio-bravo-renda-logistica/</t>
  </si>
  <si>
    <t>2012</t>
  </si>
  <si>
    <t>PORD11.SA</t>
  </si>
  <si>
    <t>Polo Credito Imobiliario Fundo de Investimento Imobiliario</t>
  </si>
  <si>
    <t>BPFF11.SA</t>
  </si>
  <si>
    <t>Fundo de Investimento Imobiliario FII Brasil Plural Absoluto Fundo de Fundos</t>
  </si>
  <si>
    <t>BBSE3.SA</t>
  </si>
  <si>
    <t>BB Seguridade Participacoes SA</t>
  </si>
  <si>
    <t>https://www.bbseguridaderi.com.br/</t>
  </si>
  <si>
    <t>ENJU3.SA</t>
  </si>
  <si>
    <t>Enjoei SA</t>
  </si>
  <si>
    <t>https://www.enjoei.com.br/</t>
  </si>
  <si>
    <t>AVLL3.SA</t>
  </si>
  <si>
    <t>Alphaville SA</t>
  </si>
  <si>
    <t>https://www.alphavilleurbanismo.com.br/</t>
  </si>
  <si>
    <t>WEST3.SA</t>
  </si>
  <si>
    <t>Westwing Comercio Varejista SA</t>
  </si>
  <si>
    <t>https://www.westwing.com.br/</t>
  </si>
  <si>
    <t>NEWU11.SA</t>
  </si>
  <si>
    <t>Newport Renda Urbana Fundo de Investimento Imobiliario</t>
  </si>
  <si>
    <t>RNDP11.SA</t>
  </si>
  <si>
    <t>BB Renda de Papeis Imobiliarios Fundo de Investimento Imobiliario FII</t>
  </si>
  <si>
    <t>https://www.vam.com.br/bb-renda-papeis</t>
  </si>
  <si>
    <t>17</t>
  </si>
  <si>
    <t>RNGO11.SA</t>
  </si>
  <si>
    <t>Fundo de Investimento Imobiliario Rio Negro FII</t>
  </si>
  <si>
    <t>https://riobravo.com.br/fundo/fundo-de-investimento-imobiliario-rio-negro-fii</t>
  </si>
  <si>
    <t>CNES11.SA</t>
  </si>
  <si>
    <t>Fundo de Investimento Imobiliario FII Cenesp</t>
  </si>
  <si>
    <t>2011</t>
  </si>
  <si>
    <t>ZAMP3.SA</t>
  </si>
  <si>
    <t>Zamp SA</t>
  </si>
  <si>
    <t>http://www.burgerking.com.br/</t>
  </si>
  <si>
    <t>SBFG3.SA</t>
  </si>
  <si>
    <t>Grupo SBF SA</t>
  </si>
  <si>
    <t>https://ri.gruposbf.com.br/en/</t>
  </si>
  <si>
    <t>31</t>
  </si>
  <si>
    <t>LAVV3.SA</t>
  </si>
  <si>
    <t>Lavvi Empreendimentos Imobiliarios Ltda</t>
  </si>
  <si>
    <t>https://www.lavvi.com.br/</t>
  </si>
  <si>
    <t>CASH3.SA</t>
  </si>
  <si>
    <t>Meliuz SA</t>
  </si>
  <si>
    <t>https://www.meliuz.com.br/</t>
  </si>
  <si>
    <t>HBRE3.SA</t>
  </si>
  <si>
    <t>HBR Realty Empreendimentos Imobiliarios SA</t>
  </si>
  <si>
    <t>http://hbrrealty.com.br/</t>
  </si>
  <si>
    <t>NINJ3.SA</t>
  </si>
  <si>
    <t>GetNinjas SA</t>
  </si>
  <si>
    <t>http://www.getninjas.com.br/</t>
  </si>
  <si>
    <t>KRSA3.SA</t>
  </si>
  <si>
    <t>Kora Saude Participacoes SA</t>
  </si>
  <si>
    <t>https://www.korasaude.com.br/</t>
  </si>
  <si>
    <t>RBOP11.SA</t>
  </si>
  <si>
    <t>Fundo de Investimento Imobiliario Rio Bravo Oportunidades Imobiliarias</t>
  </si>
  <si>
    <t>https://www.riobravo.com.br/fundos/fundo-de-investimento-imobiliario-rio-bravo-oportunidades-imobiliarias/</t>
  </si>
  <si>
    <t>FIIB11.SA</t>
  </si>
  <si>
    <t>Fundo de Investimento Imobilario Industrial do Brasil</t>
  </si>
  <si>
    <t>BMLC11.SA</t>
  </si>
  <si>
    <t>Fundo de Investimento Imobiliario BM Brascan Lajes Corporativas FII</t>
  </si>
  <si>
    <t>ONEF11.SA</t>
  </si>
  <si>
    <t>Fundo de Investimento Imobiliario The One FII</t>
  </si>
  <si>
    <t>https://riobravo.com.br/fundo/fundo-de-investimento-imobiliario-the-one-fii</t>
  </si>
  <si>
    <t>MXRF11.SA</t>
  </si>
  <si>
    <t>Maxi Renda Fundo de Investimento Imobiliario FII</t>
  </si>
  <si>
    <t>https://xpmaxirenda.riweb.com.br/</t>
  </si>
  <si>
    <t>PLRI11.SA</t>
  </si>
  <si>
    <t>Polo Fundo de Investimento Imobiliario FII Recebiveis Imobiliarios I</t>
  </si>
  <si>
    <t>http://www.polocapital.com/fundos-de-investimentos/polo-fii-i</t>
  </si>
  <si>
    <t>PRSN11B.SO</t>
  </si>
  <si>
    <t>Personale I Fundo de Investimento Imobiliario FII</t>
  </si>
  <si>
    <t>APER3.SA</t>
  </si>
  <si>
    <t>Alper Consultoria e Corretora de Seguros SA</t>
  </si>
  <si>
    <t>https://www.alperseguros.com.br/</t>
  </si>
  <si>
    <t>2010</t>
  </si>
  <si>
    <t>ENAT3.SA</t>
  </si>
  <si>
    <t>Enauta Participacoes SA</t>
  </si>
  <si>
    <t>Energy</t>
  </si>
  <si>
    <t>https://www.enauta.com.br/</t>
  </si>
  <si>
    <t>QUAL3.SA</t>
  </si>
  <si>
    <t>Qualicorp Consultoria e Corretora de Seguros SA</t>
  </si>
  <si>
    <t>https://www.qualicorp.com.br/</t>
  </si>
  <si>
    <t>PPLA11.SA</t>
  </si>
  <si>
    <t>PPLA Participations Ltd</t>
  </si>
  <si>
    <t>http://ir.pplaparticipations.com/default_en.asp?idioma=1&amp;conta=44</t>
  </si>
  <si>
    <t>AMBP3.SA</t>
  </si>
  <si>
    <t>Ambipar Participacoes e Empreendimentos SA</t>
  </si>
  <si>
    <t>https://ambipar.com/</t>
  </si>
  <si>
    <t>DMVF3.SA</t>
  </si>
  <si>
    <t>d1000 Varejo Farma Participacoes SA</t>
  </si>
  <si>
    <t>HBSA3.SA</t>
  </si>
  <si>
    <t>Hidrovias do Brasil SA</t>
  </si>
  <si>
    <t>http://hbsa.com.br/</t>
  </si>
  <si>
    <t>MELK3.SA</t>
  </si>
  <si>
    <t>Melnick Desenvolvimento Imobiliario SA</t>
  </si>
  <si>
    <t>https://www.melnick.com.br/</t>
  </si>
  <si>
    <t>BOAS3.SA</t>
  </si>
  <si>
    <t>Boa Vista Servicos SA</t>
  </si>
  <si>
    <t>https://www.boavistaservicos.com.br/</t>
  </si>
  <si>
    <t>AERI3.SA</t>
  </si>
  <si>
    <t>Aeris Industria e Comercio de Equipamentos para Geracao de Energia SA</t>
  </si>
  <si>
    <t>https://www.aerisenergy.com.br/</t>
  </si>
  <si>
    <t>RRRP3.SA</t>
  </si>
  <si>
    <t>3R Petroleum Oleo e Gas SA</t>
  </si>
  <si>
    <t>http://www.3rpetroleum.com.br/</t>
  </si>
  <si>
    <t>VVEO3.SA</t>
  </si>
  <si>
    <t>CM Hospitalar SA</t>
  </si>
  <si>
    <t>https://portal.mafrahospitalar.com.br/</t>
  </si>
  <si>
    <t>CLSA3.SA</t>
  </si>
  <si>
    <t>Clear Sale SA</t>
  </si>
  <si>
    <t>https://br.clear.sale/</t>
  </si>
  <si>
    <t>ONCO3.SA</t>
  </si>
  <si>
    <t>Oncoclinicas do Brasil Servicos Medicos SA</t>
  </si>
  <si>
    <t>https://www.grupooncoclinicas.com/</t>
  </si>
  <si>
    <t>PRSV11.SA</t>
  </si>
  <si>
    <t>Fundo de Investimento Imobiliario Presidente Vargas</t>
  </si>
  <si>
    <t>HGLG11.SA</t>
  </si>
  <si>
    <t>CSHG Logistica Fundo de Investimento Imobiliario FII</t>
  </si>
  <si>
    <t>https://www.cshg.com.br/site/publico/imob/imob7.seam</t>
  </si>
  <si>
    <t>BBRC11.SA</t>
  </si>
  <si>
    <t>BB Renda Corporativa Fundo de Investimento Imobiliario FII</t>
  </si>
  <si>
    <t>https://www.vam.com.br/bb_rendaCorporativa</t>
  </si>
  <si>
    <t>CXTL11.SA</t>
  </si>
  <si>
    <t>Fundo de Investimento Imobiliario Caixa Seq Logistica Renda</t>
  </si>
  <si>
    <t>HGPO11.SA</t>
  </si>
  <si>
    <t>CSHG Prime Offices Fundo de Investimento Imobiliario FII</t>
  </si>
  <si>
    <t>https://www.cshg.com.br/site/publico/imob/imob9.seam</t>
  </si>
  <si>
    <t>2009</t>
  </si>
  <si>
    <t>CVCB3.SA</t>
  </si>
  <si>
    <t>CVC Brasil Operadora e Agencia de Viagens SA</t>
  </si>
  <si>
    <t>http://www.cvc.com.br/</t>
  </si>
  <si>
    <t>FLEX3.SA</t>
  </si>
  <si>
    <t>Flex Gestao de Relacionamentos SA</t>
  </si>
  <si>
    <t>http://www.flexcontact.com.br/</t>
  </si>
  <si>
    <t>ORVR3.SA</t>
  </si>
  <si>
    <t>Orizon Valorizacao de Residuos SA</t>
  </si>
  <si>
    <t>http://orizonvr.com.br/</t>
  </si>
  <si>
    <t>SOJA3.SA</t>
  </si>
  <si>
    <t>Boa Safra Sementes SA</t>
  </si>
  <si>
    <t>https://boasafrasementes.com.br/</t>
  </si>
  <si>
    <t>BRBI11.SA</t>
  </si>
  <si>
    <t>Br Advisory Partners Participacoes SA</t>
  </si>
  <si>
    <t>https://ri.brpartners.com.br/</t>
  </si>
  <si>
    <t>PRIO3.SA</t>
  </si>
  <si>
    <t>Petro Rio SA</t>
  </si>
  <si>
    <t>https://www.prio3.com.br/en</t>
  </si>
  <si>
    <t>2008</t>
  </si>
  <si>
    <t>AFLT3.SA</t>
  </si>
  <si>
    <t>Afluente Transmissao de Energia Eletrica SA</t>
  </si>
  <si>
    <t>https://afluentet.neoenergia.com/</t>
  </si>
  <si>
    <t>BTCI11.SA</t>
  </si>
  <si>
    <t>Fundo de Investimento Imobiliario FII BTG Pactual Fundo de Cri</t>
  </si>
  <si>
    <t>INNT3.SA</t>
  </si>
  <si>
    <t>Inter Construtora e Incorporadora SA</t>
  </si>
  <si>
    <t>https://www.interconstrutora.com.br/</t>
  </si>
  <si>
    <t>SOMA3.SA</t>
  </si>
  <si>
    <t>Grupo de Moda SOMA SA</t>
  </si>
  <si>
    <t>http://www.somagrupo.com.br/</t>
  </si>
  <si>
    <t>NGRD3.SA</t>
  </si>
  <si>
    <t>Neogrid Participacoes SA</t>
  </si>
  <si>
    <t>https://ri.neogrid.com/</t>
  </si>
  <si>
    <t>SEQR11.SA</t>
  </si>
  <si>
    <t>Sequoia III Renda Imobiliaria Fundo de Investimento Imobiliario</t>
  </si>
  <si>
    <t>HGRE11.SA</t>
  </si>
  <si>
    <t>CSHG Real Estate Fundo de Investimento Imobiliario FII</t>
  </si>
  <si>
    <t>https://www.cshg.com.br/site/publico/imob/imob1.seam</t>
  </si>
  <si>
    <t>28</t>
  </si>
  <si>
    <t>SFND11.SA</t>
  </si>
  <si>
    <t>Fundo de Investimento Imobiliario Sao Fernando</t>
  </si>
  <si>
    <t>https://www.riobravo.com.br/fundos/fundo-de-investimento-imobiliario-sao-fernando/</t>
  </si>
  <si>
    <t>FIIP11B.SO</t>
  </si>
  <si>
    <t>Shizen Capital Holding SA</t>
  </si>
  <si>
    <t>DOVL11B.SO</t>
  </si>
  <si>
    <t>Dovel Fundo de Investimento Imobiliario</t>
  </si>
  <si>
    <t>TECN3.SA</t>
  </si>
  <si>
    <t>Technos SA</t>
  </si>
  <si>
    <t>http://www.technos.com.br/</t>
  </si>
  <si>
    <t>2007</t>
  </si>
  <si>
    <t>ANIM3.SA</t>
  </si>
  <si>
    <t>Anima Holding SA</t>
  </si>
  <si>
    <t>https://animaeducacao.com.br/</t>
  </si>
  <si>
    <t>MSRO3.SA</t>
  </si>
  <si>
    <t>Maestro Locadora de Veiculos SA</t>
  </si>
  <si>
    <t>https://maestrofrotas.com.br/</t>
  </si>
  <si>
    <t>OPCT3.SA</t>
  </si>
  <si>
    <t>Oceanpact Servicos Maritimos SA</t>
  </si>
  <si>
    <t>https://oceanpact.com/</t>
  </si>
  <si>
    <t>CMIN3.SA</t>
  </si>
  <si>
    <t>CSN Mineracao SA</t>
  </si>
  <si>
    <t>Basic Materials</t>
  </si>
  <si>
    <t>https://www.csn.com.br/quem-somos/grupo-csn/csn-mineracao/</t>
  </si>
  <si>
    <t>GGPS3.SA</t>
  </si>
  <si>
    <t>Gps Participacoes e Empreendimentos SA</t>
  </si>
  <si>
    <t>http://www.gpssa.com.br/</t>
  </si>
  <si>
    <t>KLAS3.SA</t>
  </si>
  <si>
    <t>Kallas Incorporacoes e Construcoes SA</t>
  </si>
  <si>
    <t>https://grupokallas.com.br/</t>
  </si>
  <si>
    <t>NEXP3.SA</t>
  </si>
  <si>
    <t>Nexpe Participacoes SA</t>
  </si>
  <si>
    <t>https://brasilbrokers.com.br/</t>
  </si>
  <si>
    <t>SYNE3.SA</t>
  </si>
  <si>
    <t>SYN prop e tech SA</t>
  </si>
  <si>
    <t>http://www.ccpsa.com.br/</t>
  </si>
  <si>
    <t>YDUQ3.SA</t>
  </si>
  <si>
    <t>YDUQS Participacoes SA</t>
  </si>
  <si>
    <t>https://www.yduqs.com.br/</t>
  </si>
  <si>
    <t>GSHP3.SA</t>
  </si>
  <si>
    <t>General Shopping e Outlets do Brasil SA</t>
  </si>
  <si>
    <t>https://www.generalshopping.com.br</t>
  </si>
  <si>
    <t>TRIS3.SA</t>
  </si>
  <si>
    <t>Trisul SA</t>
  </si>
  <si>
    <t>https://www.trisul-sa.com.br/</t>
  </si>
  <si>
    <t>B3SA3.SA</t>
  </si>
  <si>
    <t>B3 SA Brasil Bolsa Balcao</t>
  </si>
  <si>
    <t>https://www.b3.com.br/</t>
  </si>
  <si>
    <t>OSXB3.SA</t>
  </si>
  <si>
    <t>OSX Brasil SA</t>
  </si>
  <si>
    <t>http://www.osx.com.br/</t>
  </si>
  <si>
    <t>RNEW11.SA</t>
  </si>
  <si>
    <t>Renova Energia SA Em Recuperacao Judicial</t>
  </si>
  <si>
    <t>https://www.renovaenergia.com.br/</t>
  </si>
  <si>
    <t>2006</t>
  </si>
  <si>
    <t>CEED4.SA</t>
  </si>
  <si>
    <t>Companhia Estadual de Distribuicao de Energia Eletrica CEEED</t>
  </si>
  <si>
    <t>http://www.ceee.com.br/</t>
  </si>
  <si>
    <t>ALUP11.SA</t>
  </si>
  <si>
    <t>Alupar Investimento SA</t>
  </si>
  <si>
    <t>http://www.alupar.com.br/</t>
  </si>
  <si>
    <t>IGSN3.SA</t>
  </si>
  <si>
    <t>Igua Saneamento SA</t>
  </si>
  <si>
    <t>https://igua.com.br/</t>
  </si>
  <si>
    <t>PTCA3.SA</t>
  </si>
  <si>
    <t>Pratica Klimaquip Industria e Comercio SA</t>
  </si>
  <si>
    <t>http://www.praticabr.com/</t>
  </si>
  <si>
    <t>DESK3.SA</t>
  </si>
  <si>
    <t>Desktop SA</t>
  </si>
  <si>
    <t>http://www.desktop.com.br/</t>
  </si>
  <si>
    <t>AMER3.SA</t>
  </si>
  <si>
    <t>Americanas SA</t>
  </si>
  <si>
    <t>https://www.americanas.com.br/</t>
  </si>
  <si>
    <t>CRDE3.SA</t>
  </si>
  <si>
    <t>CR2 Empreendimentos Imobiliarios SA</t>
  </si>
  <si>
    <t>http://www.cr2.com.br/</t>
  </si>
  <si>
    <t>EZTC3.SA</t>
  </si>
  <si>
    <t>EZTEC Empreendimentos e Participacoes SA</t>
  </si>
  <si>
    <t>https://www.eztec.com.br</t>
  </si>
  <si>
    <t>GPAR3.SA</t>
  </si>
  <si>
    <t>Companhia Celg de Participacoes CELGPar</t>
  </si>
  <si>
    <t>https://celgpar.com/</t>
  </si>
  <si>
    <t>JHSF3.SA</t>
  </si>
  <si>
    <t>JHSF Participacoes SA</t>
  </si>
  <si>
    <t>http://www.jhsf.com.br/</t>
  </si>
  <si>
    <t>LPSB3.SA</t>
  </si>
  <si>
    <t>LPS Brasil Consultoria de Imoveis SA</t>
  </si>
  <si>
    <t>http://www.lopes.com.br/</t>
  </si>
  <si>
    <t>MRVE3.SA</t>
  </si>
  <si>
    <t>MRV Engenharia e Participacoes SA</t>
  </si>
  <si>
    <t>http://www.mrv.com.br/</t>
  </si>
  <si>
    <t>TCSA3.SA</t>
  </si>
  <si>
    <t>Tecnisa SA</t>
  </si>
  <si>
    <t>https://www.tecnisa.com.br</t>
  </si>
  <si>
    <t>TAEE11.SA</t>
  </si>
  <si>
    <t>Transmissora Alianca de Energia Eletrica SA</t>
  </si>
  <si>
    <t>http://www.taesa.com.br/</t>
  </si>
  <si>
    <t>ABEV3.SA</t>
  </si>
  <si>
    <t>Ambev SA</t>
  </si>
  <si>
    <t>https://www.ambev.com.br/</t>
  </si>
  <si>
    <t>2005</t>
  </si>
  <si>
    <t>CNSY3.SA</t>
  </si>
  <si>
    <t>Cinesystem SA</t>
  </si>
  <si>
    <t>https://www.cinesystem.com.br/</t>
  </si>
  <si>
    <t>SMFT3.SA</t>
  </si>
  <si>
    <t>Smartfit Escola de Ginastica e Danca SA</t>
  </si>
  <si>
    <t>https://www.smartfit.com.br/</t>
  </si>
  <si>
    <t>MTRE3.SA</t>
  </si>
  <si>
    <t>Mitre Realty Empreendimentos e Participacoes SA</t>
  </si>
  <si>
    <t>https://www.mitrerealty.com.br/</t>
  </si>
  <si>
    <t>AGRO3.SA</t>
  </si>
  <si>
    <t>Brasilagro Companhia Brasileira de Propriedades Agricolas</t>
  </si>
  <si>
    <t>http://www.brasil-agro.com/</t>
  </si>
  <si>
    <t>EMBR3.SA</t>
  </si>
  <si>
    <t>Embraer SA</t>
  </si>
  <si>
    <t>https://embraer.com/br/pt</t>
  </si>
  <si>
    <t>MULT3.SA</t>
  </si>
  <si>
    <t>Multiplan Empreendimentos Imobiliarios SA</t>
  </si>
  <si>
    <t>http://www.multiplan.com.br</t>
  </si>
  <si>
    <t>SGPS3.SA</t>
  </si>
  <si>
    <t>Springs Global Participacoes SA</t>
  </si>
  <si>
    <t>http://www.springs.com/</t>
  </si>
  <si>
    <t>SIMH3.SA</t>
  </si>
  <si>
    <t>Simpar SA</t>
  </si>
  <si>
    <t>https://simpar.com.br/</t>
  </si>
  <si>
    <t>CTCA3.SA</t>
  </si>
  <si>
    <t>CTC Centro de Tecnologia Canavieira SA</t>
  </si>
  <si>
    <t>http://ctc.com.br/</t>
  </si>
  <si>
    <t>2004</t>
  </si>
  <si>
    <t>BRPR3.SA</t>
  </si>
  <si>
    <t>BR Properties SA</t>
  </si>
  <si>
    <t>http://www.brpr.com.br</t>
  </si>
  <si>
    <t>GOLL4.SA</t>
  </si>
  <si>
    <t>Gol Linhas Aereas Inteligentes SA</t>
  </si>
  <si>
    <t>https://www.voegol.com.br/</t>
  </si>
  <si>
    <t>BBFI11B.SO</t>
  </si>
  <si>
    <t>BB Fundo de Investimento Imobiliario Progressivo</t>
  </si>
  <si>
    <t>https://www.bb.com.br/pbb/pagina-inicial/voce/produtos-e-servicos/investimentos/fundo-imobiliario#/</t>
  </si>
  <si>
    <t>EDFO11B.SO</t>
  </si>
  <si>
    <t>Fundo de Investimento Imobiliario Edificio Ourinvest</t>
  </si>
  <si>
    <t>ALSO3.SA</t>
  </si>
  <si>
    <t>Aliansce Sonae Shopping Centers SA</t>
  </si>
  <si>
    <t>https://www.alianscesonae.com.br/</t>
  </si>
  <si>
    <t>2003</t>
  </si>
  <si>
    <t>RDOR3.SA</t>
  </si>
  <si>
    <t>Rede D'Or Sao Luiz SA</t>
  </si>
  <si>
    <t>https://www.rededorsaoluiz.com.br/</t>
  </si>
  <si>
    <t>ASAI3.SA</t>
  </si>
  <si>
    <t>Sendas Distribuidora SA</t>
  </si>
  <si>
    <t>https://www.assai.com.br/</t>
  </si>
  <si>
    <t>LVTC3.SA</t>
  </si>
  <si>
    <t>Livetech da Bahia Industria e Comercio SA</t>
  </si>
  <si>
    <t>https://wdcnet.com.br/</t>
  </si>
  <si>
    <t>SEER3.SA</t>
  </si>
  <si>
    <t>Ser Educacional SA</t>
  </si>
  <si>
    <t>http://www.sereducacional.com/</t>
  </si>
  <si>
    <t>2002</t>
  </si>
  <si>
    <t>HAPV3.SA</t>
  </si>
  <si>
    <t>Hapvida Participacoes e Investimentos SA</t>
  </si>
  <si>
    <t>https://ri.hapvida.com.br/</t>
  </si>
  <si>
    <t>2001</t>
  </si>
  <si>
    <t>BIOM3.SA</t>
  </si>
  <si>
    <t>Biomm SA</t>
  </si>
  <si>
    <t>http://biomm.com/</t>
  </si>
  <si>
    <t>FRIO3.SA</t>
  </si>
  <si>
    <t>Metalfrio Solutions SA</t>
  </si>
  <si>
    <t>http://www.metalfrio.com.br</t>
  </si>
  <si>
    <t>HYPE3.SA</t>
  </si>
  <si>
    <t>Hypera SA</t>
  </si>
  <si>
    <t>https://www.hypera.com.br/</t>
  </si>
  <si>
    <t>ENEV3.SA</t>
  </si>
  <si>
    <t>Eneva SA</t>
  </si>
  <si>
    <t>http://www.eneva.com.br/</t>
  </si>
  <si>
    <t>SQIA3.SA</t>
  </si>
  <si>
    <t>Sinqia SA</t>
  </si>
  <si>
    <t>https://www.sinqia.com.br/</t>
  </si>
  <si>
    <t>2000</t>
  </si>
  <si>
    <t>RECV3.SA</t>
  </si>
  <si>
    <t>Petroreconcavo SA</t>
  </si>
  <si>
    <t>http://www.petroreconcavo.com.br/</t>
  </si>
  <si>
    <t>BRAP4.SA</t>
  </si>
  <si>
    <t>Bradespar SA</t>
  </si>
  <si>
    <t>http://www.bradespar.com.br/</t>
  </si>
  <si>
    <t>ATMP3.SA</t>
  </si>
  <si>
    <t>ATMA Participacoes SA - em Recuperacao Judicial</t>
  </si>
  <si>
    <t>https://www.atmasa.com.br/</t>
  </si>
  <si>
    <t>ENBR3.SA</t>
  </si>
  <si>
    <t>EDP Energias do Brasil SA</t>
  </si>
  <si>
    <t>http://www.edp.com.br/</t>
  </si>
  <si>
    <t>MRFG3.SA</t>
  </si>
  <si>
    <t>Marfrig Global Foods SA</t>
  </si>
  <si>
    <t>http://www.marfrig.com.br</t>
  </si>
  <si>
    <t>IVPR4B.SO</t>
  </si>
  <si>
    <t>Investimentos e Participacoes em Infraestrutura SA INVEPAR</t>
  </si>
  <si>
    <t>http://www.invepar.com.br/</t>
  </si>
  <si>
    <t>ECOR3.SA</t>
  </si>
  <si>
    <t>Ecorodovias Infraestrutura e Logistica SA</t>
  </si>
  <si>
    <t>http://www.ecorodovias.com.br/</t>
  </si>
  <si>
    <t>DTCY3.SA</t>
  </si>
  <si>
    <t>Dtcom Direct to Company SA</t>
  </si>
  <si>
    <t>https://dtcom.com.br/</t>
  </si>
  <si>
    <t>1999</t>
  </si>
  <si>
    <t>EQTL3.SA</t>
  </si>
  <si>
    <t>Equatorial Energia SA</t>
  </si>
  <si>
    <t>https://www.equatorialenergia.com.br/</t>
  </si>
  <si>
    <t>GEPA3.SA</t>
  </si>
  <si>
    <t>Rio Paranapanema Energia SA</t>
  </si>
  <si>
    <t>http://www.paranapanemaenergia.com.br/</t>
  </si>
  <si>
    <t>LIGT3.SA</t>
  </si>
  <si>
    <t>Light SA</t>
  </si>
  <si>
    <t>http://ri.light.com.br/</t>
  </si>
  <si>
    <t>TPIS3.SA</t>
  </si>
  <si>
    <t>TPI Triunfo Participacoes e Investimentos SA</t>
  </si>
  <si>
    <t>http://www.triunfo.com/</t>
  </si>
  <si>
    <t>TRPL4.SA</t>
  </si>
  <si>
    <t>CTEEP Companhia de Transmissao de Energia Eletrica Paulista</t>
  </si>
  <si>
    <t>http://www.isacteep.com.br/</t>
  </si>
  <si>
    <t>SHOW3.SA</t>
  </si>
  <si>
    <t>T4F Entretenimento SA</t>
  </si>
  <si>
    <t>http://www.t4f.com.br</t>
  </si>
  <si>
    <t>1998</t>
  </si>
  <si>
    <t>CCRO3.SA</t>
  </si>
  <si>
    <t>CCR SA</t>
  </si>
  <si>
    <t>http://www.ccr.com.br/</t>
  </si>
  <si>
    <t>CPFE3.SA</t>
  </si>
  <si>
    <t>CPFL Energia SA</t>
  </si>
  <si>
    <t>https://www.cpfl.com.br/</t>
  </si>
  <si>
    <t>EKTR3.SA</t>
  </si>
  <si>
    <t>Elektro Redes SA</t>
  </si>
  <si>
    <t>https://www.neoenergiaelektro.com.br/</t>
  </si>
  <si>
    <t>ENGI4.SA</t>
  </si>
  <si>
    <t>Energisa SA</t>
  </si>
  <si>
    <t>https://www.energisa.com.br</t>
  </si>
  <si>
    <t>FPAB11.SA</t>
  </si>
  <si>
    <t>Fundo de Investimento Imobiliario Projeto Agua Branca</t>
  </si>
  <si>
    <t>https://coinvalores.com.br/investimentos/fundos-imobiliarios/agua-branca/</t>
  </si>
  <si>
    <t>PDTC3.SA</t>
  </si>
  <si>
    <t>Padtec Holding SA</t>
  </si>
  <si>
    <t>https://www.padtec.com.br/</t>
  </si>
  <si>
    <t>JBSS3.SA</t>
  </si>
  <si>
    <t>JBS SA</t>
  </si>
  <si>
    <t>https://www.jbs.com.br/</t>
  </si>
  <si>
    <t>COGN3.SA</t>
  </si>
  <si>
    <t>Cogna Educacao SA</t>
  </si>
  <si>
    <t>https://www.cogna.com.br/</t>
  </si>
  <si>
    <t>PDGR3.SA</t>
  </si>
  <si>
    <t>PDG Realty SA Empreendimentos e Participacoes</t>
  </si>
  <si>
    <t>http://www.pdg.com.br/</t>
  </si>
  <si>
    <t>STBP3.SA</t>
  </si>
  <si>
    <t>Santos Brasil Participacoes SA</t>
  </si>
  <si>
    <t>https://www.santosbrasil.com.br</t>
  </si>
  <si>
    <t>EGIE3.SA</t>
  </si>
  <si>
    <t>Engie Brasil Energia SA</t>
  </si>
  <si>
    <t>https://www.engie.com.br/</t>
  </si>
  <si>
    <t>TIMS3.SA</t>
  </si>
  <si>
    <t>Tim SA</t>
  </si>
  <si>
    <t>https://www.tim.com.br/</t>
  </si>
  <si>
    <t>TGMA3.SA</t>
  </si>
  <si>
    <t>Tegma Gestao Logistica SA</t>
  </si>
  <si>
    <t>http://www.tegma.com.br/</t>
  </si>
  <si>
    <t>VIVT3.SA</t>
  </si>
  <si>
    <t>Telefonica Brasil SA</t>
  </si>
  <si>
    <t>https://www.telefonica.com.br/</t>
  </si>
  <si>
    <t>BETP3B.SO</t>
  </si>
  <si>
    <t>Betapart Participacoes SA</t>
  </si>
  <si>
    <t>http://www.betapart.com.br/</t>
  </si>
  <si>
    <t>MNZC3B.SO</t>
  </si>
  <si>
    <t>Terminal Garagem Menezes Cortes SA</t>
  </si>
  <si>
    <t>http://menezescortes.rio.br/</t>
  </si>
  <si>
    <t>OPGM3B.SO</t>
  </si>
  <si>
    <t>Gama Participacoes SA</t>
  </si>
  <si>
    <t>http://www.gamaparticipacoes.com.br/</t>
  </si>
  <si>
    <t>PRPT3B.SO</t>
  </si>
  <si>
    <t>Prompt Participacoes SA</t>
  </si>
  <si>
    <t>http://www.promptparticipacoes.com.br/</t>
  </si>
  <si>
    <t>OPSE3B.SO</t>
  </si>
  <si>
    <t>Sudeste SA</t>
  </si>
  <si>
    <t>http://www.sudestenet.com.br/</t>
  </si>
  <si>
    <t>1997</t>
  </si>
  <si>
    <t>RAIL3.SA</t>
  </si>
  <si>
    <t>Rumo SA</t>
  </si>
  <si>
    <t>http://pt.rumolog.com</t>
  </si>
  <si>
    <t>LMED3.SA</t>
  </si>
  <si>
    <t>Lifemed Industrial de Equipamentos e Artigos Medicos e Hospitalares SA</t>
  </si>
  <si>
    <t>http://www.lifemed.com.br/</t>
  </si>
  <si>
    <t>LWSA3.SA</t>
  </si>
  <si>
    <t>Locaweb Servicos De Internet SA</t>
  </si>
  <si>
    <t>https://www.locaweb.com.br/</t>
  </si>
  <si>
    <t>FIQE3.SA</t>
  </si>
  <si>
    <t>Unifique Telecomunicacoes SA</t>
  </si>
  <si>
    <t>https://unifique.com.br/</t>
  </si>
  <si>
    <t>CSUD3.SA</t>
  </si>
  <si>
    <t>CSU Digital SA</t>
  </si>
  <si>
    <t>https://www.csu.com.br/</t>
  </si>
  <si>
    <t>EMAE4.SA</t>
  </si>
  <si>
    <t>EMAE Empresa Metropolitana de Aguas e Energia SA</t>
  </si>
  <si>
    <t>http://www.emae.com.br/</t>
  </si>
  <si>
    <t>DEXP3.SA</t>
  </si>
  <si>
    <t>Dexxos Participacoes SA</t>
  </si>
  <si>
    <t>https://www.dexxos.com.br/</t>
  </si>
  <si>
    <t>PEAB4.SA</t>
  </si>
  <si>
    <t>Companhia de Participacoes Alianca da Bahia</t>
  </si>
  <si>
    <t>http://www.aliancaparticipacoes.com.br</t>
  </si>
  <si>
    <t>PINE4.SA</t>
  </si>
  <si>
    <t>Banco Pine SA</t>
  </si>
  <si>
    <t>https://www.pine.com/</t>
  </si>
  <si>
    <t>PSSA3.SA</t>
  </si>
  <si>
    <t>Porto Seguro SA</t>
  </si>
  <si>
    <t>http://www.portoseguro.com.br/</t>
  </si>
  <si>
    <t>YBRA3B.SO</t>
  </si>
  <si>
    <t>Ybyra SA</t>
  </si>
  <si>
    <t>http://www.alefnet.com.br/</t>
  </si>
  <si>
    <t>OPTS3B.SO</t>
  </si>
  <si>
    <t>Sul 116 Participacoes SA</t>
  </si>
  <si>
    <t>http://sul116participacoes.mzweb.com.br</t>
  </si>
  <si>
    <t>PRMN3B.SO</t>
  </si>
  <si>
    <t>Produtores Energeticos de Manso SA Proman</t>
  </si>
  <si>
    <t>http://www.promanmt.com.br/</t>
  </si>
  <si>
    <t>QVQP3B.SO</t>
  </si>
  <si>
    <t>524 Participacoes SA</t>
  </si>
  <si>
    <t>http://www.524participacoes.com.br/</t>
  </si>
  <si>
    <t>UPKP3B.SO</t>
  </si>
  <si>
    <t>Uptick Participacoes SA</t>
  </si>
  <si>
    <t>http://www.uptickbrasil.com.br/</t>
  </si>
  <si>
    <t>OPEQ11B.SO</t>
  </si>
  <si>
    <t>Investidores Institucionais Fundo de Investimento em Participacoes Multiestrategia</t>
  </si>
  <si>
    <t>http://www.angrapartners.com.br/conteudo_pti.asp?idioma=0&amp;conta=45&amp;tipo=49246</t>
  </si>
  <si>
    <t>BBML3.SA</t>
  </si>
  <si>
    <t>BBM Logistica SA</t>
  </si>
  <si>
    <t>http://www.bbmlogistica.com.br/</t>
  </si>
  <si>
    <t>1996</t>
  </si>
  <si>
    <t>SEQL3.SA</t>
  </si>
  <si>
    <t>Sequoia Logistica e Transportes SA</t>
  </si>
  <si>
    <t>https://www.sequoialog.com.br/</t>
  </si>
  <si>
    <t>GFSA3.SA</t>
  </si>
  <si>
    <t>Gafisa SA</t>
  </si>
  <si>
    <t>https://www.gafisa.com.br/</t>
  </si>
  <si>
    <t>LIPR3.SA</t>
  </si>
  <si>
    <t>Eletrobras Participacoes SA Eletropar</t>
  </si>
  <si>
    <t>http://www.eletrobraspar.com/</t>
  </si>
  <si>
    <t>FTCE11B.SO</t>
  </si>
  <si>
    <t>Opportunity Fundo de Investimento Imobiliario</t>
  </si>
  <si>
    <t>https://www.opportunity.com.br/Home/InvestimentosImobiliarios</t>
  </si>
  <si>
    <t>NEOE3.SA</t>
  </si>
  <si>
    <t>Neoenergia SA</t>
  </si>
  <si>
    <t>https://www.neoenergia.com/pt-br/Paginas/default.aspx</t>
  </si>
  <si>
    <t>MRSA5B.SO</t>
  </si>
  <si>
    <t>MRS Logistica SA</t>
  </si>
  <si>
    <t>https://www.mrs.com.br/</t>
  </si>
  <si>
    <t>FMOF11.SA</t>
  </si>
  <si>
    <t>Fundo de Investimento Imobiliario Memorial Office</t>
  </si>
  <si>
    <t>SCPF11.SA</t>
  </si>
  <si>
    <t>SCP Fundo de Investimento Imobiliario</t>
  </si>
  <si>
    <t>https://www.unitas.com.br/site/conteudo/pagina/1</t>
  </si>
  <si>
    <t>STKF3.SA</t>
  </si>
  <si>
    <t>Statkraft Energias Renovaveis SA</t>
  </si>
  <si>
    <t>http://www.statkraft.com.br/</t>
  </si>
  <si>
    <t>1995</t>
  </si>
  <si>
    <t>PABY11.SA</t>
  </si>
  <si>
    <t>Fundo de Investimento Imobiliario Panamby</t>
  </si>
  <si>
    <t>https://brkbdtvm.com.br/fundos_detalhes.aspx?codigo=11</t>
  </si>
  <si>
    <t>VSPT3.SA</t>
  </si>
  <si>
    <t>Ferrovia Centro Atlantica SA</t>
  </si>
  <si>
    <t>CRTE5B.SO</t>
  </si>
  <si>
    <t>CRT Concessionaria Rio Teresopolis SA</t>
  </si>
  <si>
    <t>https://www.crt.com.br/</t>
  </si>
  <si>
    <t>CIEL3.SA</t>
  </si>
  <si>
    <t>Cielo SA</t>
  </si>
  <si>
    <t>https://www.cielo.com.br/</t>
  </si>
  <si>
    <t>ARML3.SA</t>
  </si>
  <si>
    <t>Armac Locacao Logistica e Servicos SA</t>
  </si>
  <si>
    <t>https://armac.com.br/</t>
  </si>
  <si>
    <t>1994</t>
  </si>
  <si>
    <t>AESO3.SA</t>
  </si>
  <si>
    <t>AES Brasil Operacoes SA</t>
  </si>
  <si>
    <t>https://ri.aesbrasil.com.br/</t>
  </si>
  <si>
    <t>CMSA3.SA</t>
  </si>
  <si>
    <t>Cims SA</t>
  </si>
  <si>
    <t>http://www.cims.com.br/</t>
  </si>
  <si>
    <t>ATOM3.SA</t>
  </si>
  <si>
    <t>Atom Empreendimentos e Participacoes SA</t>
  </si>
  <si>
    <t>https://www.atompar.com.br/</t>
  </si>
  <si>
    <t>BRQB3.SA</t>
  </si>
  <si>
    <t>BRQ Solucoes em Informatica SA</t>
  </si>
  <si>
    <t>https://www.brq.com/</t>
  </si>
  <si>
    <t>1993</t>
  </si>
  <si>
    <t>TEND3.SA</t>
  </si>
  <si>
    <t>Construtora Tenda SA</t>
  </si>
  <si>
    <t>https://www.tenda.com/</t>
  </si>
  <si>
    <t>CYRE3.SA</t>
  </si>
  <si>
    <t>Cyrela Brazil Realty SA Empreendimentos e Participacoes</t>
  </si>
  <si>
    <t>https://www.cyrela.com.br/</t>
  </si>
  <si>
    <t>AALR3.SA</t>
  </si>
  <si>
    <t>Centro de Imagem Diagnosticos SA</t>
  </si>
  <si>
    <t>https://centrodaimagem.com.br/</t>
  </si>
  <si>
    <t>1992</t>
  </si>
  <si>
    <t>TTEN3.SA</t>
  </si>
  <si>
    <t>Tres Tentos Agroindustrial SA</t>
  </si>
  <si>
    <t>http://www.3tentos.com.br/</t>
  </si>
  <si>
    <t>BEEF3.SA</t>
  </si>
  <si>
    <t>Minerva SA</t>
  </si>
  <si>
    <t>http://portal.minervafoods.com/</t>
  </si>
  <si>
    <t>VIVR3.SA</t>
  </si>
  <si>
    <t>Viver Incorporadora e Construtora SA</t>
  </si>
  <si>
    <t>http://www.viverinc.com.br</t>
  </si>
  <si>
    <t>RAPT4.SA</t>
  </si>
  <si>
    <t>Randon SA Implementos e Participacoes</t>
  </si>
  <si>
    <t>https://www.randon.com.br/</t>
  </si>
  <si>
    <t>FSTU11.SA</t>
  </si>
  <si>
    <t>Fuente Internacional de Servicios para Turistas Ltda</t>
  </si>
  <si>
    <t>1991</t>
  </si>
  <si>
    <t>MAPT4.SA</t>
  </si>
  <si>
    <t>Cemepe Investimentos SA</t>
  </si>
  <si>
    <t>http://www.cemepe.com.br/</t>
  </si>
  <si>
    <t>RDNI3.SA</t>
  </si>
  <si>
    <t>RNI Negocios Imobiliarios SA</t>
  </si>
  <si>
    <t>http://rni.com.br/</t>
  </si>
  <si>
    <t>CAML3.SA</t>
  </si>
  <si>
    <t>Camil Alimentos SA</t>
  </si>
  <si>
    <t>https://www.camil.com.br/</t>
  </si>
  <si>
    <t>1990</t>
  </si>
  <si>
    <t>QUSW3.SA</t>
  </si>
  <si>
    <t>Quality Software SA</t>
  </si>
  <si>
    <t>http://www.quality.com.br/</t>
  </si>
  <si>
    <t>1989</t>
  </si>
  <si>
    <t>ALPK3.SA</t>
  </si>
  <si>
    <t>Allpark Empreendimentos Participacoes e Servicos SA</t>
  </si>
  <si>
    <t>https://www.estapar.com.br/</t>
  </si>
  <si>
    <t>POSI3.SA</t>
  </si>
  <si>
    <t>Positivo Tecnologia SA</t>
  </si>
  <si>
    <t>http://www.positivotecnologia.com.br/</t>
  </si>
  <si>
    <t>TFCO4.SA</t>
  </si>
  <si>
    <t>Track &amp; Field Co SA</t>
  </si>
  <si>
    <t>https://www.tf.com.br/</t>
  </si>
  <si>
    <t>1988</t>
  </si>
  <si>
    <t>PPAR3.SA</t>
  </si>
  <si>
    <t>Polpar SA</t>
  </si>
  <si>
    <t>http://www.polpar.com.br/</t>
  </si>
  <si>
    <t>FRRN5B.SO</t>
  </si>
  <si>
    <t>Rumo Malha Norte SA</t>
  </si>
  <si>
    <t>http://ri.rumolog.com/ptb/rumo-malha-norte</t>
  </si>
  <si>
    <t>SUZB3.SA</t>
  </si>
  <si>
    <t>Suzano SA</t>
  </si>
  <si>
    <t>https://www.suzano.com.br/</t>
  </si>
  <si>
    <t>1987</t>
  </si>
  <si>
    <t>MDNE3.SA</t>
  </si>
  <si>
    <t>Moura Dubeux Engenharia SA</t>
  </si>
  <si>
    <t>BLAU3.SA</t>
  </si>
  <si>
    <t>Blau Farmaceutica SA</t>
  </si>
  <si>
    <t>https://www.blau.com/</t>
  </si>
  <si>
    <t>MLAS3.SA</t>
  </si>
  <si>
    <t>Multilaser Industrial SA</t>
  </si>
  <si>
    <t>https://www.multilaser.com.br/</t>
  </si>
  <si>
    <t>ODPV3.SA</t>
  </si>
  <si>
    <t>Odontoprev SA</t>
  </si>
  <si>
    <t>http://www.odontoprev.com.br/</t>
  </si>
  <si>
    <t>UCAS3.SA</t>
  </si>
  <si>
    <t>Unicasa Industria de Moveis SA</t>
  </si>
  <si>
    <t>http://www.unicasamoveis.com.br/</t>
  </si>
  <si>
    <t>1985</t>
  </si>
  <si>
    <t>NRTQ3.SA</t>
  </si>
  <si>
    <t>Nortec Quimica SA</t>
  </si>
  <si>
    <t>http://www.nortecquimica.com.br/</t>
  </si>
  <si>
    <t>RSID3.SA</t>
  </si>
  <si>
    <t>Rossi Residencial SA</t>
  </si>
  <si>
    <t>http://www.rossiresidencial.com.br/</t>
  </si>
  <si>
    <t>SANB4.SA</t>
  </si>
  <si>
    <t>Banco Santander Brasil SA</t>
  </si>
  <si>
    <t>https://www.santander.com.br/</t>
  </si>
  <si>
    <t>SCAR3.SA</t>
  </si>
  <si>
    <t>Sao Carlos Empreendimentos e Participacoes SA</t>
  </si>
  <si>
    <t>http://www.scsa.com.br/</t>
  </si>
  <si>
    <t>MNPR3.SA</t>
  </si>
  <si>
    <t>Minupar Participacoes SA</t>
  </si>
  <si>
    <t>http://www.minuano.com.br/</t>
  </si>
  <si>
    <t>1984</t>
  </si>
  <si>
    <t>ABCB4.SA</t>
  </si>
  <si>
    <t>Banco ABC Brasil SA</t>
  </si>
  <si>
    <t>https://www.abcbrasil.com.br</t>
  </si>
  <si>
    <t>1983</t>
  </si>
  <si>
    <t>PLAS3.SA</t>
  </si>
  <si>
    <t>Plascar Participacoes Industriais SA</t>
  </si>
  <si>
    <t>http://www.plascargroup.com/</t>
  </si>
  <si>
    <t>TOTS3.SA</t>
  </si>
  <si>
    <t>Totvs SA</t>
  </si>
  <si>
    <t>https://www.totvs.com</t>
  </si>
  <si>
    <t>VSTE3.SA</t>
  </si>
  <si>
    <t>Veste SA Estilo</t>
  </si>
  <si>
    <t>https://www.restoque.com.br/</t>
  </si>
  <si>
    <t>1982</t>
  </si>
  <si>
    <t>CEAB3.SA</t>
  </si>
  <si>
    <t>C&amp;A Modas SA</t>
  </si>
  <si>
    <t>http://www.cea.com.br/</t>
  </si>
  <si>
    <t>1981</t>
  </si>
  <si>
    <t>PGMN3.SA</t>
  </si>
  <si>
    <t>Empreendimentos Pague Menos SA</t>
  </si>
  <si>
    <t>https://www.paguemenos.com.br/</t>
  </si>
  <si>
    <t>HBTS5.SA</t>
  </si>
  <si>
    <t>Companhia Habitasul de Participacoes</t>
  </si>
  <si>
    <t>http://www.habitasul.com.br/</t>
  </si>
  <si>
    <t>PCAR3.SA</t>
  </si>
  <si>
    <t>Companhia Brasileira de Distribuicao SA</t>
  </si>
  <si>
    <t>http://www.gpari.com.br</t>
  </si>
  <si>
    <t>DIRR3.SA</t>
  </si>
  <si>
    <t>Direcional Engenharia SA</t>
  </si>
  <si>
    <t>https://direcional.com.br/</t>
  </si>
  <si>
    <t>MILS3.SA</t>
  </si>
  <si>
    <t>Mills Locacao Servicos E Logistica SA</t>
  </si>
  <si>
    <t>https://www.mills.com.br/</t>
  </si>
  <si>
    <t>1980</t>
  </si>
  <si>
    <t>CRFB3.SA</t>
  </si>
  <si>
    <t>Atacadao SA</t>
  </si>
  <si>
    <t>https://www.atacadao.com.br/</t>
  </si>
  <si>
    <t>JALL3.SA</t>
  </si>
  <si>
    <t>Jalles Machado SA</t>
  </si>
  <si>
    <t>https://www.jallesmachado.com/pt/home/</t>
  </si>
  <si>
    <t>MODL3.SA</t>
  </si>
  <si>
    <t>Banco Modal SA</t>
  </si>
  <si>
    <t>https://www.modal.com.br</t>
  </si>
  <si>
    <t>EVEN3.SA</t>
  </si>
  <si>
    <t>Even Construtora e Incorporadora SA</t>
  </si>
  <si>
    <t>http://www.even.com.br/</t>
  </si>
  <si>
    <t>LUPA3.SA</t>
  </si>
  <si>
    <t>Lupatech SA</t>
  </si>
  <si>
    <t>https://lupatech.com.br/</t>
  </si>
  <si>
    <t>BPAC11.SA</t>
  </si>
  <si>
    <t>Banco BTG Pactual SA</t>
  </si>
  <si>
    <t>https://www.btgpactual.com/</t>
  </si>
  <si>
    <t>1979</t>
  </si>
  <si>
    <t>RBNS11.SA</t>
  </si>
  <si>
    <t>Rodobens SA</t>
  </si>
  <si>
    <t>https://www.rodobens.com.br/</t>
  </si>
  <si>
    <t>NUTR3.SA</t>
  </si>
  <si>
    <t>Nutriplant Industria e Comercio SA</t>
  </si>
  <si>
    <t>http://www.nutriplant.com.br</t>
  </si>
  <si>
    <t>SNSY5.SA</t>
  </si>
  <si>
    <t>Sansuy SA Industria de Plasticos em Recuperacao Judicial</t>
  </si>
  <si>
    <t>http://www.sansuy.com.br/</t>
  </si>
  <si>
    <t>KLBN4.SA</t>
  </si>
  <si>
    <t>Klabin SA</t>
  </si>
  <si>
    <t>https://klabin.com.br/</t>
  </si>
  <si>
    <t>1978</t>
  </si>
  <si>
    <t>PARD3.SA</t>
  </si>
  <si>
    <t>Instituto Hermes Pardini SA</t>
  </si>
  <si>
    <t>https://www3.hermespardini.com.br</t>
  </si>
  <si>
    <t>1977</t>
  </si>
  <si>
    <t>HBOR3.SA</t>
  </si>
  <si>
    <t>Helbor Empreendimentos SA</t>
  </si>
  <si>
    <t>http://www.helbor.com.br</t>
  </si>
  <si>
    <t>SLCE3.SA</t>
  </si>
  <si>
    <t>SLC Agricola SA</t>
  </si>
  <si>
    <t>https://www.slcagricola.com.br/</t>
  </si>
  <si>
    <t>LOGG3.SA</t>
  </si>
  <si>
    <t>Log Commercial Properties e Participacoes SA</t>
  </si>
  <si>
    <t>http://www.logcp.com.br/</t>
  </si>
  <si>
    <t>1976</t>
  </si>
  <si>
    <t>INTB3.SA</t>
  </si>
  <si>
    <t>Intelbras SA Industria de Telecomunicacao Eletronica Brasileira</t>
  </si>
  <si>
    <t>https://www.intelbras.com/</t>
  </si>
  <si>
    <t>1974</t>
  </si>
  <si>
    <t>EPAR3.SA</t>
  </si>
  <si>
    <t>Embpar Participacoes SA</t>
  </si>
  <si>
    <t>http://www.battistella.com.br/</t>
  </si>
  <si>
    <t>WIZC3.SA</t>
  </si>
  <si>
    <t>Wiz Co Participacoes e Corretagem de Seguros SA</t>
  </si>
  <si>
    <t>https://wiz.co/</t>
  </si>
  <si>
    <t>1973</t>
  </si>
  <si>
    <t>MATD3.SA</t>
  </si>
  <si>
    <t>Hospital Mater Dei SA</t>
  </si>
  <si>
    <t>https://www.materdei.com.br/</t>
  </si>
  <si>
    <t>BMIN3.SA</t>
  </si>
  <si>
    <t>Banco Mercantil de Investimentos SA</t>
  </si>
  <si>
    <t>https://bancobmi.com.br/</t>
  </si>
  <si>
    <t>JOPA4.SA</t>
  </si>
  <si>
    <t>Josapar Joaquim Oliveira SA Participacoes</t>
  </si>
  <si>
    <t>http://www.josapar.com.br</t>
  </si>
  <si>
    <t>LOGN3.SA</t>
  </si>
  <si>
    <t>Log-in Logistica Intermodal SA</t>
  </si>
  <si>
    <t>https://www.loginlogistica.com.br/</t>
  </si>
  <si>
    <t>RENT3.SA</t>
  </si>
  <si>
    <t>Localiza Rent a Car SA</t>
  </si>
  <si>
    <t>https://www.localizahertz.com/</t>
  </si>
  <si>
    <t>SBSP3.SA</t>
  </si>
  <si>
    <t>Companhia de Saneamento Basico do Estado de Sao Paulo SABESP</t>
  </si>
  <si>
    <t>http://www.sabesp.com.br</t>
  </si>
  <si>
    <t>ARZZ3.SA</t>
  </si>
  <si>
    <t>Arezzo Industria e Comercio SA</t>
  </si>
  <si>
    <t>https://www.arezzo.com.br/</t>
  </si>
  <si>
    <t>1972</t>
  </si>
  <si>
    <t>BRKM5.SA</t>
  </si>
  <si>
    <t>Braskem SA</t>
  </si>
  <si>
    <t>http://www.braskem.com.br/</t>
  </si>
  <si>
    <t>MERC3.SA</t>
  </si>
  <si>
    <t>Creditaqui Financeira SA - Credito Financiamento e Investimento</t>
  </si>
  <si>
    <t>https://mercantildobrasil.com.br/</t>
  </si>
  <si>
    <t>TEKA4.SA</t>
  </si>
  <si>
    <t>Teka Tecelagem Kuehnrich SA</t>
  </si>
  <si>
    <t>http://www.teka.com.br/</t>
  </si>
  <si>
    <t>TELB4.SA</t>
  </si>
  <si>
    <t>Telecomunicacoes Brasileiras SA Telebras</t>
  </si>
  <si>
    <t>http://www.telebras.com.br/</t>
  </si>
  <si>
    <t>VBBR3.SA</t>
  </si>
  <si>
    <t>Vibra Energia SA</t>
  </si>
  <si>
    <t>https://www.vibraenergia.com.br/</t>
  </si>
  <si>
    <t>1971</t>
  </si>
  <si>
    <t>VITT3.SA</t>
  </si>
  <si>
    <t>Vittia Fertilizantes e Biologicos SA</t>
  </si>
  <si>
    <t>https://vittia.com.br/</t>
  </si>
  <si>
    <t>PORT3.SA</t>
  </si>
  <si>
    <t>Wilson Sons Holdings Brasil SA</t>
  </si>
  <si>
    <t>https://www.wilsonsons.com.br/</t>
  </si>
  <si>
    <t>CASN4.SA</t>
  </si>
  <si>
    <t>Companhia Catarinense de Aguas e Saneamento Casan</t>
  </si>
  <si>
    <t>https://www.casan.com.br/</t>
  </si>
  <si>
    <t>COCE5.SA</t>
  </si>
  <si>
    <t>Companhia Energetica do Ceara</t>
  </si>
  <si>
    <t>https://www.enel.com.br/pt-ceara.html</t>
  </si>
  <si>
    <t>GRND3.SA</t>
  </si>
  <si>
    <t>Grendene SA</t>
  </si>
  <si>
    <t>https://grendene.com.br/</t>
  </si>
  <si>
    <t>IGBR3.SA</t>
  </si>
  <si>
    <t>IGB Eletronica SA</t>
  </si>
  <si>
    <t>https://grupogradiente.com.br/</t>
  </si>
  <si>
    <t>CSED3.SA</t>
  </si>
  <si>
    <t>Cruzeiro do Sul Educacional SA</t>
  </si>
  <si>
    <t>https://www.cruzeirodosuleducacional.edu.br/</t>
  </si>
  <si>
    <t>1970</t>
  </si>
  <si>
    <t>BMGB4.SA</t>
  </si>
  <si>
    <t>Banco BMG SA</t>
  </si>
  <si>
    <t>https://www.bancobmg.com.br</t>
  </si>
  <si>
    <t>1969</t>
  </si>
  <si>
    <t>JSLG3.SA</t>
  </si>
  <si>
    <t>JSL SA</t>
  </si>
  <si>
    <t>http://www.jsl.com.br</t>
  </si>
  <si>
    <t>CEGR3.SA</t>
  </si>
  <si>
    <t>Companhia Distribuidora de Gas do Rio de Janeiro CEG</t>
  </si>
  <si>
    <t>https://www.naturgy.com.br/br/1285084459415/servicos+de+gas+rio+de+janeiro.html</t>
  </si>
  <si>
    <t>UNIP6.SA</t>
  </si>
  <si>
    <t>Unipar Carbocloro SA</t>
  </si>
  <si>
    <t>https://www.unipar.com/</t>
  </si>
  <si>
    <t>LLBI3.SA</t>
  </si>
  <si>
    <t>Lojas Le Biscuit SA</t>
  </si>
  <si>
    <t>http://www.lebiscuit.com.br/</t>
  </si>
  <si>
    <t>1968</t>
  </si>
  <si>
    <t>AHEB3.SA</t>
  </si>
  <si>
    <t>Sao Paulo Turismo SA</t>
  </si>
  <si>
    <t>http://www.spturis.com/</t>
  </si>
  <si>
    <t>CEBR3.SA</t>
  </si>
  <si>
    <t>Companhia Energetica de Brasilia CEB</t>
  </si>
  <si>
    <t>http://www.ceb.com.br/</t>
  </si>
  <si>
    <t>FHER3.SA</t>
  </si>
  <si>
    <t>Fertilizantes Heringer SA</t>
  </si>
  <si>
    <t>http://www.heringer.com.br/</t>
  </si>
  <si>
    <t>INEP4.SA</t>
  </si>
  <si>
    <t>Inepar SA Industria e Construcoes</t>
  </si>
  <si>
    <t>http://www.inepar.com.br/</t>
  </si>
  <si>
    <t>LJQQ3.SA</t>
  </si>
  <si>
    <t>Lojas Quero-Quero SA</t>
  </si>
  <si>
    <t>https://www.queroquero.com.br/</t>
  </si>
  <si>
    <t>1967</t>
  </si>
  <si>
    <t>CXSE3.SA</t>
  </si>
  <si>
    <t>Caixa Seguridade Participacoes SA</t>
  </si>
  <si>
    <t>http://www.caixaseguridade.com.br/</t>
  </si>
  <si>
    <t>CTNM4.SA</t>
  </si>
  <si>
    <t>Companhia de Tecidos Norte de Minas COTEMINAS</t>
  </si>
  <si>
    <t>http://www.mzweb.com.br/coteminas/web/default_pt.asp?idioma=0&amp;conta=28</t>
  </si>
  <si>
    <t>PATI4.SA</t>
  </si>
  <si>
    <t>Panatlantica SA</t>
  </si>
  <si>
    <t>http://www.panatlantica.com.br/</t>
  </si>
  <si>
    <t>BPAN4.SA</t>
  </si>
  <si>
    <t>Banco Pan SA</t>
  </si>
  <si>
    <t>https://www.bancopan.com.br</t>
  </si>
  <si>
    <t>1966</t>
  </si>
  <si>
    <t>BRIV3.SA</t>
  </si>
  <si>
    <t>Banco Alfa de Investimento SA</t>
  </si>
  <si>
    <t>https://bancoalfa.com.br/</t>
  </si>
  <si>
    <t>CORR3.SA</t>
  </si>
  <si>
    <t>Correa Ribeiro SA Comercio e Industria</t>
  </si>
  <si>
    <t>http://www.crci.com.br/</t>
  </si>
  <si>
    <t>CSAN3.SA</t>
  </si>
  <si>
    <t>Cosan SA</t>
  </si>
  <si>
    <t>http://ir.cosan.com.br/</t>
  </si>
  <si>
    <t>DASA3.SA</t>
  </si>
  <si>
    <t>Diagnosticos da America SA</t>
  </si>
  <si>
    <t>http://www.dasa3.com.br/</t>
  </si>
  <si>
    <t>ITSA4.SA</t>
  </si>
  <si>
    <t>Itausa SA</t>
  </si>
  <si>
    <t>https://www.itausa.com.br/</t>
  </si>
  <si>
    <t>CRPG5.SA</t>
  </si>
  <si>
    <t>Tronox Pigmentos do Brasil SA</t>
  </si>
  <si>
    <t>https://www.tronox-al.com.br/</t>
  </si>
  <si>
    <t>MEAL3.SA</t>
  </si>
  <si>
    <t>International Meal Company Alimentacao SA</t>
  </si>
  <si>
    <t>http://ri.internationalmealcompany.com/</t>
  </si>
  <si>
    <t>1965</t>
  </si>
  <si>
    <t>LREN3.SA</t>
  </si>
  <si>
    <t>Lojas Renner SA</t>
  </si>
  <si>
    <t>https://www.lojasrenner.com.br</t>
  </si>
  <si>
    <t>BSLI3.SA</t>
  </si>
  <si>
    <t>BRB Banco de Brasilia SA</t>
  </si>
  <si>
    <t>https://novo.brb.com.br/</t>
  </si>
  <si>
    <t>1964</t>
  </si>
  <si>
    <t>FIGE3.SA</t>
  </si>
  <si>
    <t>Investimentos Bemge SA</t>
  </si>
  <si>
    <t>http://www.investimentosbemge.com.br/</t>
  </si>
  <si>
    <t>PTNT3.SA</t>
  </si>
  <si>
    <t>Pettenati SA Industria Textil</t>
  </si>
  <si>
    <t>http://www.pettenati.com.br</t>
  </si>
  <si>
    <t>FLRY3.SA</t>
  </si>
  <si>
    <t>Fleury SA</t>
  </si>
  <si>
    <t>http://www.fleury.com.br/</t>
  </si>
  <si>
    <t>OIBR4.SA</t>
  </si>
  <si>
    <t>Oi SA - em Recuperacao Judicial</t>
  </si>
  <si>
    <t>http://www.oi.com.br/</t>
  </si>
  <si>
    <t>1963</t>
  </si>
  <si>
    <t>BGIP3.SA</t>
  </si>
  <si>
    <t>Banco do Estado de Sergipe SA</t>
  </si>
  <si>
    <t>https://www.banese.com.br/</t>
  </si>
  <si>
    <t>CSMG3.SA</t>
  </si>
  <si>
    <t>Companhia de Saneamento de Minas Gerais Copasa MG</t>
  </si>
  <si>
    <t>http://www.copasa.com.br</t>
  </si>
  <si>
    <t>SAPR4.SA</t>
  </si>
  <si>
    <t>Companhia de Saneamento do Parana Sanepar</t>
  </si>
  <si>
    <t>http://site.sanepar.com.br/</t>
  </si>
  <si>
    <t>SHUL4.SA</t>
  </si>
  <si>
    <t>Schulz SA</t>
  </si>
  <si>
    <t>https://www.schulz.com.br</t>
  </si>
  <si>
    <t>CALI3.SA</t>
  </si>
  <si>
    <t>Construtora Adolpho Lindenberg SA</t>
  </si>
  <si>
    <t>https://lindenberg.com.br/</t>
  </si>
  <si>
    <t>1962</t>
  </si>
  <si>
    <t>ELET6.SA</t>
  </si>
  <si>
    <t>Brazilian Electric Power Co</t>
  </si>
  <si>
    <t>https://eletrobras.com/</t>
  </si>
  <si>
    <t>DMFN3.SA</t>
  </si>
  <si>
    <t>Finansinos SA Credito Financiamento e Investimento</t>
  </si>
  <si>
    <t>https://www.finansinos.com.br/</t>
  </si>
  <si>
    <t>FRTA3.SA</t>
  </si>
  <si>
    <t>Pomi Frutas SA - em Recuperacao Judicial</t>
  </si>
  <si>
    <t>http://www.pomifrutas.com.br</t>
  </si>
  <si>
    <t>DXCO3.SA</t>
  </si>
  <si>
    <t>Dexco SA</t>
  </si>
  <si>
    <t>https://www.dex.co/</t>
  </si>
  <si>
    <t>RAIZ4.SA</t>
  </si>
  <si>
    <t>Raizen SA</t>
  </si>
  <si>
    <t>https://www.raizen.com.br/</t>
  </si>
  <si>
    <t>1961</t>
  </si>
  <si>
    <t>CSRN3.SA</t>
  </si>
  <si>
    <t>Companhia Energetica do Rio Grande do Norte Cosern</t>
  </si>
  <si>
    <t>FESA4.SA</t>
  </si>
  <si>
    <t>Companhia de Ferro Ligas da Bahia Ferbasa</t>
  </si>
  <si>
    <t>http://www.ferbasa.com.br/</t>
  </si>
  <si>
    <t>GGBR4.SA</t>
  </si>
  <si>
    <t>Gerdau SA</t>
  </si>
  <si>
    <t>http://www.gerdau.com.br</t>
  </si>
  <si>
    <t>MMAQ3.SA</t>
  </si>
  <si>
    <t>Minasmaquinas SA</t>
  </si>
  <si>
    <t>https://www.minasmaquinas.com.br/</t>
  </si>
  <si>
    <t>PFRM3.SA</t>
  </si>
  <si>
    <t>Profarma Distribuidora de Produtos Farmaceuticos SA</t>
  </si>
  <si>
    <t>https://www.profarma.com.br/</t>
  </si>
  <si>
    <t>PMAM3.SA</t>
  </si>
  <si>
    <t>Paranapanema SA</t>
  </si>
  <si>
    <t>https://www.paranapanema.com.br/</t>
  </si>
  <si>
    <t>WEGE3.SA</t>
  </si>
  <si>
    <t>WEG SA</t>
  </si>
  <si>
    <t>https://www.weg.net/br</t>
  </si>
  <si>
    <t>BAHI3.SA</t>
  </si>
  <si>
    <t>Bahema Educacao SA</t>
  </si>
  <si>
    <t>http://www.bahema.com.br/</t>
  </si>
  <si>
    <t>1960</t>
  </si>
  <si>
    <t>BPAR3.SA</t>
  </si>
  <si>
    <t>Banco do Estado do Para SA</t>
  </si>
  <si>
    <t>http://www.banpara.b.br/</t>
  </si>
  <si>
    <t>CEEB3.SA</t>
  </si>
  <si>
    <t>Companhia de Eletricidade do Estado da Bahia Coelba</t>
  </si>
  <si>
    <t>http://www.coelba.com.br/</t>
  </si>
  <si>
    <t>EQPA5.SA</t>
  </si>
  <si>
    <t>Equatorial Para Distribuidora de Energia SA</t>
  </si>
  <si>
    <t>https://pa.equatorialenergia.com.br/</t>
  </si>
  <si>
    <t>AMAR3.SA</t>
  </si>
  <si>
    <t>Marisa Lojas SA</t>
  </si>
  <si>
    <t>https://www.marisa.com.br/</t>
  </si>
  <si>
    <t>1959</t>
  </si>
  <si>
    <t>RPAD3.SA</t>
  </si>
  <si>
    <t>Alfa Holdings SA</t>
  </si>
  <si>
    <t>https://bancoalfa.com.br</t>
  </si>
  <si>
    <t>EQMA5B.SO</t>
  </si>
  <si>
    <t>Equatorial Maranhao Distribuidora de Energia SA</t>
  </si>
  <si>
    <t>https://ma.equatorialenergia.com.br/</t>
  </si>
  <si>
    <t>1958</t>
  </si>
  <si>
    <t>MGLU3.SA</t>
  </si>
  <si>
    <t>Magazine Luiza SA</t>
  </si>
  <si>
    <t>https://www.magazineluiza.com.br/</t>
  </si>
  <si>
    <t>1957</t>
  </si>
  <si>
    <t>VLID3.SA</t>
  </si>
  <si>
    <t>Valid Solucoes SA</t>
  </si>
  <si>
    <t>http://www.valid.com.br/</t>
  </si>
  <si>
    <t>TCNO3.SA</t>
  </si>
  <si>
    <t>Tecnosolo Engenharia SA</t>
  </si>
  <si>
    <t>http://www.tecnosolo.com.br</t>
  </si>
  <si>
    <t>WHRL4.SA</t>
  </si>
  <si>
    <t>Whirlpool SA</t>
  </si>
  <si>
    <t>https://www.whirlpool.com.br</t>
  </si>
  <si>
    <t>ENMT4.SA</t>
  </si>
  <si>
    <t>Energisa Mato Grosso Distribuidora de Energia SA</t>
  </si>
  <si>
    <t>1956</t>
  </si>
  <si>
    <t>GUAR3.SA</t>
  </si>
  <si>
    <t>Guararapes Confeccoes SA</t>
  </si>
  <si>
    <t>http://ri.riachuelo.com.br/</t>
  </si>
  <si>
    <t>NORD3.SA</t>
  </si>
  <si>
    <t>Nordon Industrias Metalurgicas SA</t>
  </si>
  <si>
    <t>http://www.nordon.ind.br/</t>
  </si>
  <si>
    <t>USIM5.SA</t>
  </si>
  <si>
    <t>Usinas Siderurgicas de Minas Gerais SA USIMINAS</t>
  </si>
  <si>
    <t>http://www.usiminas.com.br</t>
  </si>
  <si>
    <t>CLSC4.SA</t>
  </si>
  <si>
    <t>Centrais Eletricas de Santa Catarina SA Celesc</t>
  </si>
  <si>
    <t>http://www.celesc.com.br/</t>
  </si>
  <si>
    <t>1955</t>
  </si>
  <si>
    <t>BNBR3.SA</t>
  </si>
  <si>
    <t>Banco do Nordeste do Brasil SA</t>
  </si>
  <si>
    <t>https://www.bnb.gov.br</t>
  </si>
  <si>
    <t>1954</t>
  </si>
  <si>
    <t>CPLE6.SA</t>
  </si>
  <si>
    <t>Companhia Paranaense de Energia</t>
  </si>
  <si>
    <t>https://www.copel.com/</t>
  </si>
  <si>
    <t>CRIV3.SA</t>
  </si>
  <si>
    <t>Financeira Alfa SA CFI</t>
  </si>
  <si>
    <t>http://www.financeiraalfa.com.br/</t>
  </si>
  <si>
    <t>FRAS3.SA</t>
  </si>
  <si>
    <t>Fras Le SA</t>
  </si>
  <si>
    <t>http://ir.fras-le.com.br/</t>
  </si>
  <si>
    <t>RCSL4.SA</t>
  </si>
  <si>
    <t>Recrusul SA</t>
  </si>
  <si>
    <t>http://www.recrusul.com.br</t>
  </si>
  <si>
    <t>NEMO5.SA</t>
  </si>
  <si>
    <t>Suzano Holding SA</t>
  </si>
  <si>
    <t>PETR4.SA</t>
  </si>
  <si>
    <t>Petroleo Brasileiro SA Petrobras</t>
  </si>
  <si>
    <t>https://petrobras.com.br/</t>
  </si>
  <si>
    <t>1953</t>
  </si>
  <si>
    <t>SOND5.SA</t>
  </si>
  <si>
    <t>Sondotecnica Engenharia de Solos SA</t>
  </si>
  <si>
    <t>http://www.sondotecnica.com.br/</t>
  </si>
  <si>
    <t>UGPA3.SA</t>
  </si>
  <si>
    <t>Ultrapar Participacoes SA</t>
  </si>
  <si>
    <t>http://www.ultra.com.br/</t>
  </si>
  <si>
    <t>BALM4.SA</t>
  </si>
  <si>
    <t>Baumer SA</t>
  </si>
  <si>
    <t>http://www.baumer.com.br</t>
  </si>
  <si>
    <t>1952</t>
  </si>
  <si>
    <t>BRGE3.SA</t>
  </si>
  <si>
    <t>Consorcio Alfa de Administracao SA</t>
  </si>
  <si>
    <t>CMIG4.SA</t>
  </si>
  <si>
    <t>Energy of Minas Gerais Co</t>
  </si>
  <si>
    <t>https://novoportal.cemig.com.br/</t>
  </si>
  <si>
    <t>VULC3.SA</t>
  </si>
  <si>
    <t>Vulcabras SA</t>
  </si>
  <si>
    <t>https://www.vulcabras.com/</t>
  </si>
  <si>
    <t>EUCA4.SA</t>
  </si>
  <si>
    <t>Eucatex SA Industria e Comercio</t>
  </si>
  <si>
    <t>http://www.eucatex.com.br</t>
  </si>
  <si>
    <t>1951</t>
  </si>
  <si>
    <t>MDIA3.SA</t>
  </si>
  <si>
    <t>M Dias Branco SA Industria e Comercio de Alimentos</t>
  </si>
  <si>
    <t>http://www.mdiasbranco.com.br/</t>
  </si>
  <si>
    <t>CGRA4.SA</t>
  </si>
  <si>
    <t>Grazziotin SA</t>
  </si>
  <si>
    <t>http://www.grazziotin.com.br</t>
  </si>
  <si>
    <t>1950</t>
  </si>
  <si>
    <t>LEVE3.SA</t>
  </si>
  <si>
    <t>Mahle Metal Leve SA</t>
  </si>
  <si>
    <t>http://www.mahle.com.br</t>
  </si>
  <si>
    <t>POMO4.SA</t>
  </si>
  <si>
    <t>Marcopolo SA</t>
  </si>
  <si>
    <t>http://www.marcopolo.com.br/</t>
  </si>
  <si>
    <t>1949</t>
  </si>
  <si>
    <t>BMKS3.SA</t>
  </si>
  <si>
    <t>Bicicletas Monark SA</t>
  </si>
  <si>
    <t>http://www.monark.com.br/</t>
  </si>
  <si>
    <t>1948</t>
  </si>
  <si>
    <t>BOBR4.SA</t>
  </si>
  <si>
    <t>Bombril SA</t>
  </si>
  <si>
    <t>http://www.bombril.com.br</t>
  </si>
  <si>
    <t>MOAR3.SA</t>
  </si>
  <si>
    <t>Monteiro Aranha SA</t>
  </si>
  <si>
    <t>http://www.monteiroaranha.com.br/</t>
  </si>
  <si>
    <t>1947</t>
  </si>
  <si>
    <t>VIIA3.SA</t>
  </si>
  <si>
    <t>Via SA</t>
  </si>
  <si>
    <t>https://www.via.com.br/</t>
  </si>
  <si>
    <t>1946</t>
  </si>
  <si>
    <t>IGTI3.SA</t>
  </si>
  <si>
    <t>Iguatemi SA</t>
  </si>
  <si>
    <t>http://www.jereissati.com.br/</t>
  </si>
  <si>
    <t>RPMG3.SA</t>
  </si>
  <si>
    <t>Refinaria de Petroleos de Manguinhos SA em Recuperacao Judicial</t>
  </si>
  <si>
    <t>http://www.refinariademanguinhos.com/</t>
  </si>
  <si>
    <t>RSUL4.SA</t>
  </si>
  <si>
    <t>Metalurgica Riosulense SA</t>
  </si>
  <si>
    <t>http://www.riosulense.com.br/</t>
  </si>
  <si>
    <t>WLMM4.SA</t>
  </si>
  <si>
    <t>WLM Participacoes e Comercio de Maquinas e Veiculos SA</t>
  </si>
  <si>
    <t>http://www.wlm.com.br/</t>
  </si>
  <si>
    <t>DOHL3.SA</t>
  </si>
  <si>
    <t>Dohler SA</t>
  </si>
  <si>
    <t>http://www.dohler.com.br/</t>
  </si>
  <si>
    <t>1944</t>
  </si>
  <si>
    <t>BBDC4.SA</t>
  </si>
  <si>
    <t>Banco Bradesco SA</t>
  </si>
  <si>
    <t>https://banco.bradesco/</t>
  </si>
  <si>
    <t>1943</t>
  </si>
  <si>
    <t>HOOT4.SA</t>
  </si>
  <si>
    <t>Hoteis Othon SA</t>
  </si>
  <si>
    <t>https://www.othon.com.br</t>
  </si>
  <si>
    <t>ITUB4.SA</t>
  </si>
  <si>
    <t>Itau Unibanco Holding SA</t>
  </si>
  <si>
    <t>https://www.itau.com.br/</t>
  </si>
  <si>
    <t>SMTO3.SA</t>
  </si>
  <si>
    <t>Sao Martinho SA</t>
  </si>
  <si>
    <t>http://www.saomartinho.com.br/</t>
  </si>
  <si>
    <t>VALE3.SA</t>
  </si>
  <si>
    <t>Vale SA</t>
  </si>
  <si>
    <t>https://www.vale.com/pt/home</t>
  </si>
  <si>
    <t>BAZA3.SA</t>
  </si>
  <si>
    <t>Banco da Amazonia SA</t>
  </si>
  <si>
    <t>https://bancoamazonia.com.br/</t>
  </si>
  <si>
    <t>1942</t>
  </si>
  <si>
    <t>MTSA4.SA</t>
  </si>
  <si>
    <t>METISA Metalurgica Timboense SA</t>
  </si>
  <si>
    <t>http://www.metisa.com.br/</t>
  </si>
  <si>
    <t>CBAV3.SA</t>
  </si>
  <si>
    <t>Companhia Brasileira de Aluminio</t>
  </si>
  <si>
    <t>https://cba.com.br/</t>
  </si>
  <si>
    <t>1941</t>
  </si>
  <si>
    <t>CSNA3.SA</t>
  </si>
  <si>
    <t>Companhia Siderurgica Nacional SA</t>
  </si>
  <si>
    <t>http://www.csn.com.br/</t>
  </si>
  <si>
    <t>RANI3.SA</t>
  </si>
  <si>
    <t>Irani Papel e Embalagem SA</t>
  </si>
  <si>
    <t>http://www.irani.com.br/</t>
  </si>
  <si>
    <t>BMEB4.SA</t>
  </si>
  <si>
    <t>Banco Mercantil do Brasil SA</t>
  </si>
  <si>
    <t>http://www.mercantildobrasil.com.br/</t>
  </si>
  <si>
    <t>1940</t>
  </si>
  <si>
    <t>ETER3.SA</t>
  </si>
  <si>
    <t>Eternit SA em Recuperacao Judicial</t>
  </si>
  <si>
    <t>http://www.eternit.com.br</t>
  </si>
  <si>
    <t>JFEN3.SA</t>
  </si>
  <si>
    <t>Joao Fortes Engenharia SA</t>
  </si>
  <si>
    <t>http://www.joaofortes.com.br</t>
  </si>
  <si>
    <t>MYPK3.SA</t>
  </si>
  <si>
    <t>Iochpe Maxion SA</t>
  </si>
  <si>
    <t>https://www.iochpe.com.br/</t>
  </si>
  <si>
    <t>IRBR3.SA</t>
  </si>
  <si>
    <t>IRB Brasil Resseguros SA</t>
  </si>
  <si>
    <t>https://www.irbre.com/</t>
  </si>
  <si>
    <t>1939</t>
  </si>
  <si>
    <t>TASA4.SA</t>
  </si>
  <si>
    <t>Taurus Armas SA</t>
  </si>
  <si>
    <t>http://www.taurus.com.br</t>
  </si>
  <si>
    <t>TKNO4.SA</t>
  </si>
  <si>
    <t>Tekno SA Industria e Comercio</t>
  </si>
  <si>
    <t>http://www.tekno.com.br/</t>
  </si>
  <si>
    <t>ROMI3.SA</t>
  </si>
  <si>
    <t>Romi SA</t>
  </si>
  <si>
    <t>https://www.romi.com/</t>
  </si>
  <si>
    <t>1938</t>
  </si>
  <si>
    <t>TUPY3.SA</t>
  </si>
  <si>
    <t>Tupy SA</t>
  </si>
  <si>
    <t>http://www.tupy.com.br/</t>
  </si>
  <si>
    <t>BEES4.SA</t>
  </si>
  <si>
    <t>Banestes SA Banco do Estado do Espirito Santo</t>
  </si>
  <si>
    <t>http://www.banestes.com.br</t>
  </si>
  <si>
    <t>1937</t>
  </si>
  <si>
    <t>ESTR4.SA</t>
  </si>
  <si>
    <t>Manufatura de Brinquedos Estrela SA</t>
  </si>
  <si>
    <t>https://www.estrela.com.br/</t>
  </si>
  <si>
    <t>HAGA4.SA</t>
  </si>
  <si>
    <t>Haga SA Industria e Comercio</t>
  </si>
  <si>
    <t>http://www.haga.com.br/</t>
  </si>
  <si>
    <t>CATA3.SA</t>
  </si>
  <si>
    <t>Companhia Industrial Cataguases</t>
  </si>
  <si>
    <t>http://www.cataguases.com.br</t>
  </si>
  <si>
    <t>1936</t>
  </si>
  <si>
    <t>HETA4.SA</t>
  </si>
  <si>
    <t>Hercules SA Fabrica De Talheres</t>
  </si>
  <si>
    <t>http://www.hercules.ind.br/</t>
  </si>
  <si>
    <t>KEPL3.SA</t>
  </si>
  <si>
    <t>Kepler Weber SA</t>
  </si>
  <si>
    <t>https://www.kepler.com.br/</t>
  </si>
  <si>
    <t>RADL3.SA</t>
  </si>
  <si>
    <t>Raia Drogasil SA</t>
  </si>
  <si>
    <t>https://www.rd.com.br</t>
  </si>
  <si>
    <t>1935</t>
  </si>
  <si>
    <t>BRFS3.SA</t>
  </si>
  <si>
    <t>BRF SA</t>
  </si>
  <si>
    <t>https://www.brf-global.com/</t>
  </si>
  <si>
    <t>1934</t>
  </si>
  <si>
    <t>CTKA4.SA</t>
  </si>
  <si>
    <t>Karsten SA</t>
  </si>
  <si>
    <t>http://www.karsten.com.br</t>
  </si>
  <si>
    <t>1933</t>
  </si>
  <si>
    <t>BAUH4.SA</t>
  </si>
  <si>
    <t>Excelsior Alimentos SA</t>
  </si>
  <si>
    <t>http://www.excelsior.ind.br/</t>
  </si>
  <si>
    <t>1932</t>
  </si>
  <si>
    <t>MWET4.SA</t>
  </si>
  <si>
    <t>Wetzel SA</t>
  </si>
  <si>
    <t>http://www.wetzel.com.br/</t>
  </si>
  <si>
    <t>LUXM3.SA</t>
  </si>
  <si>
    <t>Trevisa Investimentos SA</t>
  </si>
  <si>
    <t>http://www.trevisa.com.br</t>
  </si>
  <si>
    <t>1930</t>
  </si>
  <si>
    <t>REDE3.SA</t>
  </si>
  <si>
    <t>Rede Energia Participacoes SA</t>
  </si>
  <si>
    <t>https://www.energisa.com.br/</t>
  </si>
  <si>
    <t>1929</t>
  </si>
  <si>
    <t>BRSR6.SA</t>
  </si>
  <si>
    <t>Banco do Estado do Rio Grande do Sul SA</t>
  </si>
  <si>
    <t>http://www.banrisul.com.br/</t>
  </si>
  <si>
    <t>1928</t>
  </si>
  <si>
    <t>MGEL4.SA</t>
  </si>
  <si>
    <t>Mangels Industrial SA</t>
  </si>
  <si>
    <t>http://www.mangels.com.br/</t>
  </si>
  <si>
    <t>TXRX3.SA</t>
  </si>
  <si>
    <t>Textil Renauxview SA</t>
  </si>
  <si>
    <t>http://renauxview.com.br/</t>
  </si>
  <si>
    <t>1926</t>
  </si>
  <si>
    <t>APTI3.SA</t>
  </si>
  <si>
    <t>Siderurgica JL Aliperti SA</t>
  </si>
  <si>
    <t>http://www.aliperti.com.br</t>
  </si>
  <si>
    <t>1924</t>
  </si>
  <si>
    <t>EALT4.SA</t>
  </si>
  <si>
    <t>Electro Aco Altona SA</t>
  </si>
  <si>
    <t>http://www.altona.com.br</t>
  </si>
  <si>
    <t>AZEV4.SA</t>
  </si>
  <si>
    <t>Azevedo &amp; Travassos SA</t>
  </si>
  <si>
    <t>http://www.azevedotravassos.com.br</t>
  </si>
  <si>
    <t>1922</t>
  </si>
  <si>
    <t>PNVL3.SA</t>
  </si>
  <si>
    <t>Dimed SA Distribuidora de Medicamentos</t>
  </si>
  <si>
    <t>http://www.panvel.com.br/</t>
  </si>
  <si>
    <t>1920</t>
  </si>
  <si>
    <t>SLED4.SA</t>
  </si>
  <si>
    <t>Saraiva Livreiros SA em Recuperacao Judicial</t>
  </si>
  <si>
    <t>http://www.saraivari.com.br/</t>
  </si>
  <si>
    <t>1914</t>
  </si>
  <si>
    <t>BDLL4.SA</t>
  </si>
  <si>
    <t>Bardella SA Industrias Mecanicas</t>
  </si>
  <si>
    <t>http://www.bardella.com.br</t>
  </si>
  <si>
    <t>1911</t>
  </si>
  <si>
    <t>CBEE3.SA</t>
  </si>
  <si>
    <t>Ampla Energia e Servicos SA</t>
  </si>
  <si>
    <t>https://www.enel.com.br/pt-saopaulo/investidores/enel-distribuicao-rio.html</t>
  </si>
  <si>
    <t>1909</t>
  </si>
  <si>
    <t>ODER3.SA</t>
  </si>
  <si>
    <t>Conservas Oderich SA</t>
  </si>
  <si>
    <t>http://www.oderich.com.br/</t>
  </si>
  <si>
    <t>1908</t>
  </si>
  <si>
    <t>ALPA4.SA</t>
  </si>
  <si>
    <t>Alpargatas SA</t>
  </si>
  <si>
    <t>https://www.alpargatas.com.br/</t>
  </si>
  <si>
    <t>1907</t>
  </si>
  <si>
    <t>GOAU4.SA</t>
  </si>
  <si>
    <t>Metalurgica Gerdau SA</t>
  </si>
  <si>
    <t>https://www.gerdau.com/br/pt</t>
  </si>
  <si>
    <t>1901</t>
  </si>
  <si>
    <t>CEDO3.SA</t>
  </si>
  <si>
    <t>Companhia de Fiacao e Tecidos Cedro Cachoeira</t>
  </si>
  <si>
    <t>http://www.cedro.ind.br/</t>
  </si>
  <si>
    <t>1900</t>
  </si>
  <si>
    <t>MNDL3.SA</t>
  </si>
  <si>
    <t>Mundial SA Produtos de Consumo</t>
  </si>
  <si>
    <t>http://www.mundial-sa.com.br/</t>
  </si>
  <si>
    <t>1896</t>
  </si>
  <si>
    <t>CTSA3.SA</t>
  </si>
  <si>
    <t>Companhia Tecidos Santanense</t>
  </si>
  <si>
    <t>http://www.santanense.com.br/</t>
  </si>
  <si>
    <t>1891</t>
  </si>
  <si>
    <t>MSPA3.SA</t>
  </si>
  <si>
    <t>Companhia Melhoramentos de Sao Paulo</t>
  </si>
  <si>
    <t>http://www.melhoramentos.com.br/</t>
  </si>
  <si>
    <t>1890</t>
  </si>
  <si>
    <t>CGAS5.SA</t>
  </si>
  <si>
    <t>Companhia de Gas de Sao Paulo Comgas</t>
  </si>
  <si>
    <t>https://www.comgas.com.br/</t>
  </si>
  <si>
    <t>1872</t>
  </si>
  <si>
    <t>CSAB3.SA</t>
  </si>
  <si>
    <t>Companhia de Seguros Alianca da Bahia</t>
  </si>
  <si>
    <t>http://www.alba.com.br/</t>
  </si>
  <si>
    <t>1870</t>
  </si>
  <si>
    <t>BBAS3.SA</t>
  </si>
  <si>
    <t>Banco do Brasil SA</t>
  </si>
  <si>
    <t>https://www.bb.com.br/</t>
  </si>
  <si>
    <t>1808</t>
  </si>
  <si>
    <t>BRCR11.SA</t>
  </si>
  <si>
    <t>Fundo de Investimento Imobiliario FII BTG Pactual Corporate Office Fund</t>
  </si>
  <si>
    <t>http://www.bcfund.com.br/</t>
  </si>
  <si>
    <t>0</t>
  </si>
  <si>
    <t>PSVM11.SA</t>
  </si>
  <si>
    <t>Porto Sudeste VM SA</t>
  </si>
  <si>
    <t>RBFF11.SA</t>
  </si>
  <si>
    <t>Rio Bravo Fundo de Fundos de Investimento Imobiliario</t>
  </si>
  <si>
    <t>https://riobravo.com.br/fundo/rio-bravo-fundo-de-fundos-de-investimento-imobiliario</t>
  </si>
  <si>
    <t>LTLA3B.SO</t>
  </si>
  <si>
    <t>Litela Participacoes SA em Liquidacao</t>
  </si>
  <si>
    <t>AURE3.SA</t>
  </si>
  <si>
    <t>Auren Energia SA</t>
  </si>
  <si>
    <t>https://www.aurenenergia.com.br/</t>
  </si>
  <si>
    <t>EUFA3.SA</t>
  </si>
  <si>
    <t>Eurofarma Laboratorios SA</t>
  </si>
  <si>
    <t>http://www.eurofarma.com.br</t>
  </si>
  <si>
    <t>FLMA11.SA</t>
  </si>
  <si>
    <t>BR Capital Distribuidora de Titulos e Valores Mobiliarios SA</t>
  </si>
  <si>
    <t>http://www.unitas.com.br/</t>
  </si>
  <si>
    <t>FSRF11.SA</t>
  </si>
  <si>
    <t>Fdo Inv Setorial FL E Ref Fiset FL Ref</t>
  </si>
  <si>
    <t>FSPE11.SA</t>
  </si>
  <si>
    <t>Fundo de Investimentos Setoriais Fiset Pesca</t>
  </si>
  <si>
    <t>HGBS11.SA</t>
  </si>
  <si>
    <t>Credit Suisse Hedging Griffo Corretora de Valores SA</t>
  </si>
  <si>
    <t>https://www.cshg.com.br/site/publico/corretora/index.seam</t>
  </si>
  <si>
    <t>PMSP11B.SO</t>
  </si>
  <si>
    <t>Sao Paulo, Municipality of</t>
  </si>
  <si>
    <t>Government Activity</t>
  </si>
  <si>
    <t>http://www.prefeitura.sp.gov.br</t>
  </si>
  <si>
    <t>RBDS11.SA</t>
  </si>
  <si>
    <t>RB Capital Asset Management Ltda</t>
  </si>
  <si>
    <t>https://www.rbasset.com/</t>
  </si>
  <si>
    <t>JSRE11.SA</t>
  </si>
  <si>
    <t>JS Real Estate Multigestao FII</t>
  </si>
  <si>
    <t>https://www.safra.com.br/safra-asset/fundo-imobiliario/js-real-estate.htm</t>
  </si>
  <si>
    <t>RBED11.SA</t>
  </si>
  <si>
    <t>Fundo de Investimento Imobiliario Rio Bravo Renda Educacional FII</t>
  </si>
  <si>
    <t>https://www.riobravo.com.br/fundos/fundo-de-investimento-imobiliario-rio-bravo-renda-educacional/</t>
  </si>
  <si>
    <t>ativos_totais | 2022</t>
  </si>
  <si>
    <t>ativos_totais | 2021</t>
  </si>
  <si>
    <t>ativos_totais | 2020</t>
  </si>
  <si>
    <t>ativos_totais | 2019</t>
  </si>
  <si>
    <t>ativos_totais | 2018</t>
  </si>
  <si>
    <t>ativos_totais | 2017</t>
  </si>
  <si>
    <t>ativos_totais | 2016</t>
  </si>
  <si>
    <t>ativos_totais | 2015</t>
  </si>
  <si>
    <t>ativos_totais | 2014</t>
  </si>
  <si>
    <t>ativos_totais | 2013</t>
  </si>
  <si>
    <t>ativos_totais | 2012</t>
  </si>
  <si>
    <t>ativos_totais | 2011</t>
  </si>
  <si>
    <t>ativos_totais | 2010</t>
  </si>
  <si>
    <t>debitos_totais | 2022</t>
  </si>
  <si>
    <t>debitos_totais | 2021</t>
  </si>
  <si>
    <t>debitos_totais | 2020</t>
  </si>
  <si>
    <t>debitos_totais | 2019</t>
  </si>
  <si>
    <t>debitos_totais | 2018</t>
  </si>
  <si>
    <t>debitos_totais | 2017</t>
  </si>
  <si>
    <t>debitos_totais | 2016</t>
  </si>
  <si>
    <t>debitos_totais | 2015</t>
  </si>
  <si>
    <t>debitos_totais | 2014</t>
  </si>
  <si>
    <t>debitos_totais | 2013</t>
  </si>
  <si>
    <t>debitos_totais | 2012</t>
  </si>
  <si>
    <t>debitos_totais | 2011</t>
  </si>
  <si>
    <t>debitos_totais | 2010</t>
  </si>
  <si>
    <t>turnover | 2022</t>
  </si>
  <si>
    <t>turnover | 2021</t>
  </si>
  <si>
    <t>turnover | 2020</t>
  </si>
  <si>
    <t>turnover | 2019</t>
  </si>
  <si>
    <t>turnover | 2018</t>
  </si>
  <si>
    <t>turnover | 2017</t>
  </si>
  <si>
    <t>turnover | 2016</t>
  </si>
  <si>
    <t>turnover | 2015</t>
  </si>
  <si>
    <t>turnover | 2014</t>
  </si>
  <si>
    <t>turnover | 2013</t>
  </si>
  <si>
    <t>turnover | 2012</t>
  </si>
  <si>
    <t>turnover | 2011</t>
  </si>
  <si>
    <t>turnover | 2010</t>
  </si>
  <si>
    <t>mcap | 2022</t>
  </si>
  <si>
    <t>mcap | 2021</t>
  </si>
  <si>
    <t>mcap | 2020</t>
  </si>
  <si>
    <t>mcap | 2019</t>
  </si>
  <si>
    <t>mcap | 2018</t>
  </si>
  <si>
    <t>mcap | 2017</t>
  </si>
  <si>
    <t>mcap | 2016</t>
  </si>
  <si>
    <t>mcap | 2015</t>
  </si>
  <si>
    <t>mcap | 2014</t>
  </si>
  <si>
    <t>mcap | 2013</t>
  </si>
  <si>
    <t>mcap | 2012</t>
  </si>
  <si>
    <t>mcap | 2011</t>
  </si>
  <si>
    <t>mcap | 2010</t>
  </si>
  <si>
    <t>receita | 2022</t>
  </si>
  <si>
    <t>receita | 2021</t>
  </si>
  <si>
    <t>receita | 2020</t>
  </si>
  <si>
    <t>receita | 2019</t>
  </si>
  <si>
    <t>receita | 2018</t>
  </si>
  <si>
    <t>receita | 2017</t>
  </si>
  <si>
    <t>receita | 2016</t>
  </si>
  <si>
    <t>receita | 2015</t>
  </si>
  <si>
    <t>receita | 2014</t>
  </si>
  <si>
    <t>receita | 2013</t>
  </si>
  <si>
    <t>receita | 2012</t>
  </si>
  <si>
    <t>receita | 2011</t>
  </si>
  <si>
    <t>receita | 2010</t>
  </si>
  <si>
    <t>beta | 2022</t>
  </si>
  <si>
    <t>beta | 2021</t>
  </si>
  <si>
    <t>beta | 2020</t>
  </si>
  <si>
    <t>beta | 2019</t>
  </si>
  <si>
    <t>beta | 2018</t>
  </si>
  <si>
    <t>beta | 2017</t>
  </si>
  <si>
    <t>beta | 2016</t>
  </si>
  <si>
    <t>beta | 2015</t>
  </si>
  <si>
    <t>beta | 2014</t>
  </si>
  <si>
    <t>beta | 2013</t>
  </si>
  <si>
    <t>beta | 2012</t>
  </si>
  <si>
    <t>beta | 2011</t>
  </si>
  <si>
    <t>beta | 2010</t>
  </si>
  <si>
    <t>roa | 2022</t>
  </si>
  <si>
    <t>roa | 2021</t>
  </si>
  <si>
    <t>roa | 2020</t>
  </si>
  <si>
    <t>roa | 2019</t>
  </si>
  <si>
    <t>roa | 2018</t>
  </si>
  <si>
    <t>roa | 2017</t>
  </si>
  <si>
    <t>roa | 2016</t>
  </si>
  <si>
    <t>roa | 2015</t>
  </si>
  <si>
    <t>roa | 2014</t>
  </si>
  <si>
    <t>roa | 2013</t>
  </si>
  <si>
    <t>roa | 2012</t>
  </si>
  <si>
    <t>roa | 2011</t>
  </si>
  <si>
    <t>roa | 2010</t>
  </si>
  <si>
    <t>roe | 2022</t>
  </si>
  <si>
    <t>roe | 2021</t>
  </si>
  <si>
    <t>roe | 2020</t>
  </si>
  <si>
    <t>roe | 2019</t>
  </si>
  <si>
    <t>roe | 2018</t>
  </si>
  <si>
    <t>roe | 2017</t>
  </si>
  <si>
    <t>roe | 2016</t>
  </si>
  <si>
    <t>roe | 2015</t>
  </si>
  <si>
    <t>roe | 2014</t>
  </si>
  <si>
    <t>roe | 2013</t>
  </si>
  <si>
    <t>roe | 2012</t>
  </si>
  <si>
    <t>roe | 2011</t>
  </si>
  <si>
    <t>roe | 2010</t>
  </si>
  <si>
    <t>p_d | 2022</t>
  </si>
  <si>
    <t>p_d | 2021</t>
  </si>
  <si>
    <t>p_d | 2020</t>
  </si>
  <si>
    <t>p_d | 2019</t>
  </si>
  <si>
    <t>p_d | 2018</t>
  </si>
  <si>
    <t>p_d | 2017</t>
  </si>
  <si>
    <t>p_d | 2016</t>
  </si>
  <si>
    <t>p_d | 2015</t>
  </si>
  <si>
    <t>p_d | 2014</t>
  </si>
  <si>
    <t>p_d | 2013</t>
  </si>
  <si>
    <t>p_d | 2012</t>
  </si>
  <si>
    <t>p_d | 2011</t>
  </si>
  <si>
    <t>p_d | 2010</t>
  </si>
  <si>
    <t>pl_equity | 2022</t>
  </si>
  <si>
    <t>pl_equity | 2021</t>
  </si>
  <si>
    <t>pl_equity | 2020</t>
  </si>
  <si>
    <t>pl_equity | 2019</t>
  </si>
  <si>
    <t>pl_equity | 2018</t>
  </si>
  <si>
    <t>pl_equity | 2017</t>
  </si>
  <si>
    <t>pl_equity | 2016</t>
  </si>
  <si>
    <t>pl_equity | 2015</t>
  </si>
  <si>
    <t>pl_equity | 2014</t>
  </si>
  <si>
    <t>pl_equity | 2013</t>
  </si>
  <si>
    <t>pl_equity | 2012</t>
  </si>
  <si>
    <t>pl_equity | 2011</t>
  </si>
  <si>
    <t>pl_equity | 2010</t>
  </si>
  <si>
    <t>lucro_liquido_antes_dos_impostos | 2022</t>
  </si>
  <si>
    <t>lucro_liquido_antes_dos_impostos | 2021</t>
  </si>
  <si>
    <t>lucro_liquido_antes_dos_impostos | 2020</t>
  </si>
  <si>
    <t>lucro_liquido_antes_dos_impostos | 2019</t>
  </si>
  <si>
    <t>lucro_liquido_antes_dos_impostos | 2018</t>
  </si>
  <si>
    <t>lucro_liquido_antes_dos_impostos | 2017</t>
  </si>
  <si>
    <t>lucro_liquido_antes_dos_impostos | 2016</t>
  </si>
  <si>
    <t>lucro_liquido_antes_dos_impostos | 2015</t>
  </si>
  <si>
    <t>lucro_liquido_antes_dos_impostos | 2014</t>
  </si>
  <si>
    <t>lucro_liquido_antes_dos_impostos | 2013</t>
  </si>
  <si>
    <t>lucro_liquido_antes_dos_impostos | 2012</t>
  </si>
  <si>
    <t>lucro_liquido_antes_dos_impostos | 2011</t>
  </si>
  <si>
    <t>lucro_liquido_antes_dos_impostos | 2010</t>
  </si>
  <si>
    <t>numero_empregados_csr | 2022</t>
  </si>
  <si>
    <t>numero_empregados_csr | 2021</t>
  </si>
  <si>
    <t>numero_empregados_csr | 2020</t>
  </si>
  <si>
    <t>numero_empregados_csr | 2019</t>
  </si>
  <si>
    <t>numero_empregados_csr | 2018</t>
  </si>
  <si>
    <t>numero_empregados_csr | 2017</t>
  </si>
  <si>
    <t>numero_empregados_csr | 2016</t>
  </si>
  <si>
    <t>numero_empregados_csr | 2015</t>
  </si>
  <si>
    <t>numero_empregados_csr | 2014</t>
  </si>
  <si>
    <t>numero_empregados_csr | 2013</t>
  </si>
  <si>
    <t>numero_empregados_csr | 2012</t>
  </si>
  <si>
    <t>numero_empregados_csr | 2011</t>
  </si>
  <si>
    <t>numero_empregados_csr | 2010</t>
  </si>
  <si>
    <t>numero_empregados_fulltime | 2022</t>
  </si>
  <si>
    <t>numero_empregados_fulltime | 2021</t>
  </si>
  <si>
    <t>numero_empregados_fulltime | 2020</t>
  </si>
  <si>
    <t>numero_empregados_fulltime | 2019</t>
  </si>
  <si>
    <t>numero_empregados_fulltime | 2018</t>
  </si>
  <si>
    <t>numero_empregados_fulltime | 2017</t>
  </si>
  <si>
    <t>numero_empregados_fulltime | 2016</t>
  </si>
  <si>
    <t>numero_empregados_fulltime | 2015</t>
  </si>
  <si>
    <t>numero_empregados_fulltime | 2014</t>
  </si>
  <si>
    <t>numero_empregados_fulltime | 2013</t>
  </si>
  <si>
    <t>numero_empregados_fulltime | 2012</t>
  </si>
  <si>
    <t>numero_empregados_fulltime | 2011</t>
  </si>
  <si>
    <t>numero_empregados_fulltime | 2010</t>
  </si>
  <si>
    <t>ticker</t>
  </si>
  <si>
    <t>is_ibov</t>
  </si>
  <si>
    <t>BDIF11</t>
  </si>
  <si>
    <t>LAND3</t>
  </si>
  <si>
    <t>MEGA3</t>
  </si>
  <si>
    <t>AATH11</t>
  </si>
  <si>
    <t>AESB3</t>
  </si>
  <si>
    <t>KNSC11</t>
  </si>
  <si>
    <t>BDIV11</t>
  </si>
  <si>
    <t>KNOX11</t>
  </si>
  <si>
    <t>IFCM3</t>
  </si>
  <si>
    <t>HMOB3</t>
  </si>
  <si>
    <t>VIVA3</t>
  </si>
  <si>
    <t>BRZP11</t>
  </si>
  <si>
    <t>HSAF11</t>
  </si>
  <si>
    <t>PPEI11</t>
  </si>
  <si>
    <t>EVBI11</t>
  </si>
  <si>
    <t>ENDD11</t>
  </si>
  <si>
    <t>TCIN11</t>
  </si>
  <si>
    <t>NTCO3</t>
  </si>
  <si>
    <t>RBRR11</t>
  </si>
  <si>
    <t>KNHY11</t>
  </si>
  <si>
    <t>HCTR11</t>
  </si>
  <si>
    <t>CACR11</t>
  </si>
  <si>
    <t>MBLY3</t>
  </si>
  <si>
    <t>TEGA3</t>
  </si>
  <si>
    <t>XPML11</t>
  </si>
  <si>
    <t>WTSP11B</t>
  </si>
  <si>
    <t>HAAA11</t>
  </si>
  <si>
    <t>SHOP11</t>
  </si>
  <si>
    <t>PLPL3</t>
  </si>
  <si>
    <t>GMAT3</t>
  </si>
  <si>
    <t>ESPA3</t>
  </si>
  <si>
    <t>TRAD3</t>
  </si>
  <si>
    <t>COMR3</t>
  </si>
  <si>
    <t>RDPD11</t>
  </si>
  <si>
    <t>VAMO3</t>
  </si>
  <si>
    <t>OFSA3</t>
  </si>
  <si>
    <t>MOVI3</t>
  </si>
  <si>
    <t>FISD11</t>
  </si>
  <si>
    <t>RBRP11</t>
  </si>
  <si>
    <t>ALLD3</t>
  </si>
  <si>
    <t>AGXY3</t>
  </si>
  <si>
    <t>BRIT3</t>
  </si>
  <si>
    <t>JPPC11</t>
  </si>
  <si>
    <t>PRNR3</t>
  </si>
  <si>
    <t>PETZ3</t>
  </si>
  <si>
    <t>ELMD3</t>
  </si>
  <si>
    <t>DOTZ3</t>
  </si>
  <si>
    <t>SDIL11</t>
  </si>
  <si>
    <t>PORD11</t>
  </si>
  <si>
    <t>BPFF11</t>
  </si>
  <si>
    <t>BBSE3</t>
  </si>
  <si>
    <t>ENJU3</t>
  </si>
  <si>
    <t>AVLL3</t>
  </si>
  <si>
    <t>WEST3</t>
  </si>
  <si>
    <t>NEWU11</t>
  </si>
  <si>
    <t>RNDP11</t>
  </si>
  <si>
    <t>RNGO11</t>
  </si>
  <si>
    <t>CNES11</t>
  </si>
  <si>
    <t>ZAMP3</t>
  </si>
  <si>
    <t>SBFG3</t>
  </si>
  <si>
    <t>LAVV3</t>
  </si>
  <si>
    <t>CASH3</t>
  </si>
  <si>
    <t>HBRE3</t>
  </si>
  <si>
    <t>NINJ3</t>
  </si>
  <si>
    <t>KRSA3</t>
  </si>
  <si>
    <t>RBOP11</t>
  </si>
  <si>
    <t>FIIB11</t>
  </si>
  <si>
    <t>BMLC11</t>
  </si>
  <si>
    <t>ONEF11</t>
  </si>
  <si>
    <t>MXRF11</t>
  </si>
  <si>
    <t>PLRI11</t>
  </si>
  <si>
    <t>PRSN11B</t>
  </si>
  <si>
    <t>APER3</t>
  </si>
  <si>
    <t>ENAT3</t>
  </si>
  <si>
    <t>QUAL3</t>
  </si>
  <si>
    <t>PPLA11</t>
  </si>
  <si>
    <t>AMBP3</t>
  </si>
  <si>
    <t>DMVF3</t>
  </si>
  <si>
    <t>HBSA3</t>
  </si>
  <si>
    <t>MELK3</t>
  </si>
  <si>
    <t>BOAS3</t>
  </si>
  <si>
    <t>AERI3</t>
  </si>
  <si>
    <t>RRRP3</t>
  </si>
  <si>
    <t>VVEO3</t>
  </si>
  <si>
    <t>CLSA3</t>
  </si>
  <si>
    <t>ONCO3</t>
  </si>
  <si>
    <t>PRSV11</t>
  </si>
  <si>
    <t>HGLG11</t>
  </si>
  <si>
    <t>BBRC11</t>
  </si>
  <si>
    <t>CXTL11</t>
  </si>
  <si>
    <t>HGPO11</t>
  </si>
  <si>
    <t>CVCB3</t>
  </si>
  <si>
    <t>FLEX3</t>
  </si>
  <si>
    <t>ORVR3</t>
  </si>
  <si>
    <t>SOJA3</t>
  </si>
  <si>
    <t>BRBI11</t>
  </si>
  <si>
    <t>PRIO3</t>
  </si>
  <si>
    <t>AFLT3</t>
  </si>
  <si>
    <t>BTCI11</t>
  </si>
  <si>
    <t>INNT3</t>
  </si>
  <si>
    <t>SOMA3</t>
  </si>
  <si>
    <t>NGRD3</t>
  </si>
  <si>
    <t>SEQR11</t>
  </si>
  <si>
    <t>HGRE11</t>
  </si>
  <si>
    <t>SFND11</t>
  </si>
  <si>
    <t>FIIP11B</t>
  </si>
  <si>
    <t>DOVL11B</t>
  </si>
  <si>
    <t>TECN3</t>
  </si>
  <si>
    <t>ANIM3</t>
  </si>
  <si>
    <t>MSRO3</t>
  </si>
  <si>
    <t>OPCT3</t>
  </si>
  <si>
    <t>CMIN3</t>
  </si>
  <si>
    <t>GGPS3</t>
  </si>
  <si>
    <t>KLAS3</t>
  </si>
  <si>
    <t>NEXP3</t>
  </si>
  <si>
    <t>SYNE3</t>
  </si>
  <si>
    <t>YDUQ3</t>
  </si>
  <si>
    <t>GSHP3</t>
  </si>
  <si>
    <t>TRIS3</t>
  </si>
  <si>
    <t>B3SA3</t>
  </si>
  <si>
    <t>OSXB3</t>
  </si>
  <si>
    <t>RNEW11</t>
  </si>
  <si>
    <t>CEED4</t>
  </si>
  <si>
    <t>ALUP11</t>
  </si>
  <si>
    <t>IGSN3</t>
  </si>
  <si>
    <t>PTCA3</t>
  </si>
  <si>
    <t>DESK3</t>
  </si>
  <si>
    <t>AMER3</t>
  </si>
  <si>
    <t>CRDE3</t>
  </si>
  <si>
    <t>EZTC3</t>
  </si>
  <si>
    <t>GPAR3</t>
  </si>
  <si>
    <t>JHSF3</t>
  </si>
  <si>
    <t>LPSB3</t>
  </si>
  <si>
    <t>MRVE3</t>
  </si>
  <si>
    <t>TCSA3</t>
  </si>
  <si>
    <t>TAEE11</t>
  </si>
  <si>
    <t>ABEV3</t>
  </si>
  <si>
    <t>CNSY3</t>
  </si>
  <si>
    <t>SMFT3</t>
  </si>
  <si>
    <t>MTRE3</t>
  </si>
  <si>
    <t>AGRO3</t>
  </si>
  <si>
    <t>EMBR3</t>
  </si>
  <si>
    <t>MULT3</t>
  </si>
  <si>
    <t>SGPS3</t>
  </si>
  <si>
    <t>SIMH3</t>
  </si>
  <si>
    <t>CTCA3</t>
  </si>
  <si>
    <t>BRPR3</t>
  </si>
  <si>
    <t>GOLL4</t>
  </si>
  <si>
    <t>BBFI11B</t>
  </si>
  <si>
    <t>EDFO11B</t>
  </si>
  <si>
    <t>ALSO3</t>
  </si>
  <si>
    <t>RDOR3</t>
  </si>
  <si>
    <t>ASAI3</t>
  </si>
  <si>
    <t>LVTC3</t>
  </si>
  <si>
    <t>SEER3</t>
  </si>
  <si>
    <t>HAPV3</t>
  </si>
  <si>
    <t>BIOM3</t>
  </si>
  <si>
    <t>FRIO3</t>
  </si>
  <si>
    <t>HYPE3</t>
  </si>
  <si>
    <t>ENEV3</t>
  </si>
  <si>
    <t>SQIA3</t>
  </si>
  <si>
    <t>RECV3</t>
  </si>
  <si>
    <t>BRAP4</t>
  </si>
  <si>
    <t>ATMP3</t>
  </si>
  <si>
    <t>ENBR3</t>
  </si>
  <si>
    <t>MRFG3</t>
  </si>
  <si>
    <t>IVPR4B</t>
  </si>
  <si>
    <t>ECOR3</t>
  </si>
  <si>
    <t>DTCY3</t>
  </si>
  <si>
    <t>EQTL3</t>
  </si>
  <si>
    <t>GEPA3</t>
  </si>
  <si>
    <t>LIGT3</t>
  </si>
  <si>
    <t>TPIS3</t>
  </si>
  <si>
    <t>TRPL4</t>
  </si>
  <si>
    <t>SHOW3</t>
  </si>
  <si>
    <t>CCRO3</t>
  </si>
  <si>
    <t>CPFE3</t>
  </si>
  <si>
    <t>EKTR3</t>
  </si>
  <si>
    <t>ENGI4</t>
  </si>
  <si>
    <t>FPAB11</t>
  </si>
  <si>
    <t>PDTC3</t>
  </si>
  <si>
    <t>JBSS3</t>
  </si>
  <si>
    <t>COGN3</t>
  </si>
  <si>
    <t>PDGR3</t>
  </si>
  <si>
    <t>STBP3</t>
  </si>
  <si>
    <t>EGIE3</t>
  </si>
  <si>
    <t>TIMS3</t>
  </si>
  <si>
    <t>TGMA3</t>
  </si>
  <si>
    <t>VIVT3</t>
  </si>
  <si>
    <t>BETP3B</t>
  </si>
  <si>
    <t>MNZC3B</t>
  </si>
  <si>
    <t>OPGM3B</t>
  </si>
  <si>
    <t>PRPT3B</t>
  </si>
  <si>
    <t>OPSE3B</t>
  </si>
  <si>
    <t>RAIL3</t>
  </si>
  <si>
    <t>LMED3</t>
  </si>
  <si>
    <t>LWSA3</t>
  </si>
  <si>
    <t>FIQE3</t>
  </si>
  <si>
    <t>CSUD3</t>
  </si>
  <si>
    <t>EMAE4</t>
  </si>
  <si>
    <t>DEXP3</t>
  </si>
  <si>
    <t>PEAB4</t>
  </si>
  <si>
    <t>PINE4</t>
  </si>
  <si>
    <t>PSSA3</t>
  </si>
  <si>
    <t>YBRA3B</t>
  </si>
  <si>
    <t>OPTS3B</t>
  </si>
  <si>
    <t>PRMN3B</t>
  </si>
  <si>
    <t>QVQP3B</t>
  </si>
  <si>
    <t>UPKP3B</t>
  </si>
  <si>
    <t>OPEQ11B</t>
  </si>
  <si>
    <t>BBML3</t>
  </si>
  <si>
    <t>SEQL3</t>
  </si>
  <si>
    <t>GFSA3</t>
  </si>
  <si>
    <t>LIPR3</t>
  </si>
  <si>
    <t>FTCE11B</t>
  </si>
  <si>
    <t>NEOE3</t>
  </si>
  <si>
    <t>MRSA5B</t>
  </si>
  <si>
    <t>FMOF11</t>
  </si>
  <si>
    <t>SCPF11</t>
  </si>
  <si>
    <t>STKF3</t>
  </si>
  <si>
    <t>PABY11</t>
  </si>
  <si>
    <t>VSPT3</t>
  </si>
  <si>
    <t>CRTE5B</t>
  </si>
  <si>
    <t>CIEL3</t>
  </si>
  <si>
    <t>ARML3</t>
  </si>
  <si>
    <t>AESO3</t>
  </si>
  <si>
    <t>CMSA3</t>
  </si>
  <si>
    <t>ATOM3</t>
  </si>
  <si>
    <t>BRQB3</t>
  </si>
  <si>
    <t>TEND3</t>
  </si>
  <si>
    <t>CYRE3</t>
  </si>
  <si>
    <t>AALR3</t>
  </si>
  <si>
    <t>TTEN3</t>
  </si>
  <si>
    <t>BEEF3</t>
  </si>
  <si>
    <t>VIVR3</t>
  </si>
  <si>
    <t>RAPT4</t>
  </si>
  <si>
    <t>FSTU11</t>
  </si>
  <si>
    <t>MAPT4</t>
  </si>
  <si>
    <t>RDNI3</t>
  </si>
  <si>
    <t>CAML3</t>
  </si>
  <si>
    <t>QUSW3</t>
  </si>
  <si>
    <t>ALPK3</t>
  </si>
  <si>
    <t>POSI3</t>
  </si>
  <si>
    <t>TFCO4</t>
  </si>
  <si>
    <t>PPAR3</t>
  </si>
  <si>
    <t>FRRN5B</t>
  </si>
  <si>
    <t>SUZB3</t>
  </si>
  <si>
    <t>MDNE3</t>
  </si>
  <si>
    <t>BLAU3</t>
  </si>
  <si>
    <t>MLAS3</t>
  </si>
  <si>
    <t>ODPV3</t>
  </si>
  <si>
    <t>UCAS3</t>
  </si>
  <si>
    <t>NRTQ3</t>
  </si>
  <si>
    <t>RSID3</t>
  </si>
  <si>
    <t>SANB4</t>
  </si>
  <si>
    <t>SCAR3</t>
  </si>
  <si>
    <t>MNPR3</t>
  </si>
  <si>
    <t>ABCB4</t>
  </si>
  <si>
    <t>PLAS3</t>
  </si>
  <si>
    <t>TOTS3</t>
  </si>
  <si>
    <t>VSTE3</t>
  </si>
  <si>
    <t>CEAB3</t>
  </si>
  <si>
    <t>PGMN3</t>
  </si>
  <si>
    <t>HBTS5</t>
  </si>
  <si>
    <t>PCAR3</t>
  </si>
  <si>
    <t>DIRR3</t>
  </si>
  <si>
    <t>MILS3</t>
  </si>
  <si>
    <t>CRFB3</t>
  </si>
  <si>
    <t>JALL3</t>
  </si>
  <si>
    <t>MODL3</t>
  </si>
  <si>
    <t>EVEN3</t>
  </si>
  <si>
    <t>LUPA3</t>
  </si>
  <si>
    <t>BPAC11</t>
  </si>
  <si>
    <t>RBNS11</t>
  </si>
  <si>
    <t>NUTR3</t>
  </si>
  <si>
    <t>SNSY5</t>
  </si>
  <si>
    <t>KLBN4</t>
  </si>
  <si>
    <t>PARD3</t>
  </si>
  <si>
    <t>HBOR3</t>
  </si>
  <si>
    <t>SLCE3</t>
  </si>
  <si>
    <t>LOGG3</t>
  </si>
  <si>
    <t>INTB3</t>
  </si>
  <si>
    <t>EPAR3</t>
  </si>
  <si>
    <t>WIZC3</t>
  </si>
  <si>
    <t>MATD3</t>
  </si>
  <si>
    <t>BMIN3</t>
  </si>
  <si>
    <t>JOPA4</t>
  </si>
  <si>
    <t>LOGN3</t>
  </si>
  <si>
    <t>RENT3</t>
  </si>
  <si>
    <t>SBSP3</t>
  </si>
  <si>
    <t>ARZZ3</t>
  </si>
  <si>
    <t>BRKM5</t>
  </si>
  <si>
    <t>MERC3</t>
  </si>
  <si>
    <t>TEKA4</t>
  </si>
  <si>
    <t>TELB4</t>
  </si>
  <si>
    <t>VBBR3</t>
  </si>
  <si>
    <t>VITT3</t>
  </si>
  <si>
    <t>PORT3</t>
  </si>
  <si>
    <t>CASN4</t>
  </si>
  <si>
    <t>COCE5</t>
  </si>
  <si>
    <t>GRND3</t>
  </si>
  <si>
    <t>IGBR3</t>
  </si>
  <si>
    <t>CSED3</t>
  </si>
  <si>
    <t>BMGB4</t>
  </si>
  <si>
    <t>JSLG3</t>
  </si>
  <si>
    <t>CEGR3</t>
  </si>
  <si>
    <t>UNIP6</t>
  </si>
  <si>
    <t>LLBI3</t>
  </si>
  <si>
    <t>AHEB3</t>
  </si>
  <si>
    <t>CEBR3</t>
  </si>
  <si>
    <t>FHER3</t>
  </si>
  <si>
    <t>INEP4</t>
  </si>
  <si>
    <t>LJQQ3</t>
  </si>
  <si>
    <t>CXSE3</t>
  </si>
  <si>
    <t>CTNM4</t>
  </si>
  <si>
    <t>PATI4</t>
  </si>
  <si>
    <t>BPAN4</t>
  </si>
  <si>
    <t>BRIV3</t>
  </si>
  <si>
    <t>CORR3</t>
  </si>
  <si>
    <t>CSAN3</t>
  </si>
  <si>
    <t>DASA3</t>
  </si>
  <si>
    <t>ITSA4</t>
  </si>
  <si>
    <t>CRPG5</t>
  </si>
  <si>
    <t>MEAL3</t>
  </si>
  <si>
    <t>LREN3</t>
  </si>
  <si>
    <t>BSLI3</t>
  </si>
  <si>
    <t>FIGE3</t>
  </si>
  <si>
    <t>PTNT3</t>
  </si>
  <si>
    <t>FLRY3</t>
  </si>
  <si>
    <t>OIBR4</t>
  </si>
  <si>
    <t>BGIP3</t>
  </si>
  <si>
    <t>CSMG3</t>
  </si>
  <si>
    <t>SAPR4</t>
  </si>
  <si>
    <t>SHUL4</t>
  </si>
  <si>
    <t>CALI3</t>
  </si>
  <si>
    <t>ELET6</t>
  </si>
  <si>
    <t>DMFN3</t>
  </si>
  <si>
    <t>FRTA3</t>
  </si>
  <si>
    <t>DXCO3</t>
  </si>
  <si>
    <t>RAIZ4</t>
  </si>
  <si>
    <t>CSRN3</t>
  </si>
  <si>
    <t>FESA4</t>
  </si>
  <si>
    <t>GGBR4</t>
  </si>
  <si>
    <t>MMAQ3</t>
  </si>
  <si>
    <t>PFRM3</t>
  </si>
  <si>
    <t>PMAM3</t>
  </si>
  <si>
    <t>WEGE3</t>
  </si>
  <si>
    <t>BAHI3</t>
  </si>
  <si>
    <t>BPAR3</t>
  </si>
  <si>
    <t>CEEB3</t>
  </si>
  <si>
    <t>EQPA5</t>
  </si>
  <si>
    <t>AMAR3</t>
  </si>
  <si>
    <t>RPAD3</t>
  </si>
  <si>
    <t>EQMA5B</t>
  </si>
  <si>
    <t>MGLU3</t>
  </si>
  <si>
    <t>VLID3</t>
  </si>
  <si>
    <t>TCNO3</t>
  </si>
  <si>
    <t>WHRL4</t>
  </si>
  <si>
    <t>ENMT4</t>
  </si>
  <si>
    <t>GUAR3</t>
  </si>
  <si>
    <t>NORD3</t>
  </si>
  <si>
    <t>USIM5</t>
  </si>
  <si>
    <t>CLSC4</t>
  </si>
  <si>
    <t>BNBR3</t>
  </si>
  <si>
    <t>CPLE6</t>
  </si>
  <si>
    <t>CRIV3</t>
  </si>
  <si>
    <t>FRAS3</t>
  </si>
  <si>
    <t>RCSL4</t>
  </si>
  <si>
    <t>NEMO5</t>
  </si>
  <si>
    <t>PETR4</t>
  </si>
  <si>
    <t>SOND5</t>
  </si>
  <si>
    <t>UGPA3</t>
  </si>
  <si>
    <t>BALM4</t>
  </si>
  <si>
    <t>BRGE3</t>
  </si>
  <si>
    <t>CMIG4</t>
  </si>
  <si>
    <t>VULC3</t>
  </si>
  <si>
    <t>EUCA4</t>
  </si>
  <si>
    <t>MDIA3</t>
  </si>
  <si>
    <t>CGRA4</t>
  </si>
  <si>
    <t>LEVE3</t>
  </si>
  <si>
    <t>POMO4</t>
  </si>
  <si>
    <t>BMKS3</t>
  </si>
  <si>
    <t>BOBR4</t>
  </si>
  <si>
    <t>MOAR3</t>
  </si>
  <si>
    <t>VIIA3</t>
  </si>
  <si>
    <t>IGTI3</t>
  </si>
  <si>
    <t>RPMG3</t>
  </si>
  <si>
    <t>RSUL4</t>
  </si>
  <si>
    <t>WLMM4</t>
  </si>
  <si>
    <t>DOHL3</t>
  </si>
  <si>
    <t>BBDC4</t>
  </si>
  <si>
    <t>HOOT4</t>
  </si>
  <si>
    <t>ITUB4</t>
  </si>
  <si>
    <t>SMTO3</t>
  </si>
  <si>
    <t>VALE3</t>
  </si>
  <si>
    <t>BAZA3</t>
  </si>
  <si>
    <t>MTSA4</t>
  </si>
  <si>
    <t>CBAV3</t>
  </si>
  <si>
    <t>CSNA3</t>
  </si>
  <si>
    <t>RANI3</t>
  </si>
  <si>
    <t>BMEB4</t>
  </si>
  <si>
    <t>ETER3</t>
  </si>
  <si>
    <t>JFEN3</t>
  </si>
  <si>
    <t>MYPK3</t>
  </si>
  <si>
    <t>IRBR3</t>
  </si>
  <si>
    <t>TASA4</t>
  </si>
  <si>
    <t>TKNO4</t>
  </si>
  <si>
    <t>ROMI3</t>
  </si>
  <si>
    <t>TUPY3</t>
  </si>
  <si>
    <t>BEES4</t>
  </si>
  <si>
    <t>ESTR4</t>
  </si>
  <si>
    <t>HAGA4</t>
  </si>
  <si>
    <t>CATA3</t>
  </si>
  <si>
    <t>HETA4</t>
  </si>
  <si>
    <t>KEPL3</t>
  </si>
  <si>
    <t>RADL3</t>
  </si>
  <si>
    <t>BRFS3</t>
  </si>
  <si>
    <t>CTKA4</t>
  </si>
  <si>
    <t>BAUH4</t>
  </si>
  <si>
    <t>MWET4</t>
  </si>
  <si>
    <t>LUXM3</t>
  </si>
  <si>
    <t>REDE3</t>
  </si>
  <si>
    <t>BRSR6</t>
  </si>
  <si>
    <t>MGEL4</t>
  </si>
  <si>
    <t>TXRX3</t>
  </si>
  <si>
    <t>APTI3</t>
  </si>
  <si>
    <t>EALT4</t>
  </si>
  <si>
    <t>AZEV4</t>
  </si>
  <si>
    <t>PNVL3</t>
  </si>
  <si>
    <t>SLED4</t>
  </si>
  <si>
    <t>BDLL4</t>
  </si>
  <si>
    <t>CBEE3</t>
  </si>
  <si>
    <t>ODER3</t>
  </si>
  <si>
    <t>ALPA4</t>
  </si>
  <si>
    <t>GOAU4</t>
  </si>
  <si>
    <t>CEDO3</t>
  </si>
  <si>
    <t>MNDL3</t>
  </si>
  <si>
    <t>CTSA3</t>
  </si>
  <si>
    <t>MSPA3</t>
  </si>
  <si>
    <t>CGAS5</t>
  </si>
  <si>
    <t>CSAB3</t>
  </si>
  <si>
    <t>BBAS3</t>
  </si>
  <si>
    <t>BRCR11</t>
  </si>
  <si>
    <t>PSVM11</t>
  </si>
  <si>
    <t>RBFF11</t>
  </si>
  <si>
    <t>LTLA3B</t>
  </si>
  <si>
    <t>AURE3</t>
  </si>
  <si>
    <t>EUFA3</t>
  </si>
  <si>
    <t>FLMA11</t>
  </si>
  <si>
    <t>FSRF11</t>
  </si>
  <si>
    <t>FSPE11</t>
  </si>
  <si>
    <t>HGBS11</t>
  </si>
  <si>
    <t>PMSP11B</t>
  </si>
  <si>
    <t>RBDS11</t>
  </si>
  <si>
    <t>JSRE11</t>
  </si>
  <si>
    <t>RBED11</t>
  </si>
  <si>
    <t>header_1</t>
  </si>
  <si>
    <t>header_2</t>
  </si>
  <si>
    <t>header_final</t>
  </si>
  <si>
    <t>de</t>
  </si>
  <si>
    <t>para</t>
  </si>
  <si>
    <t>ativos_totais</t>
  </si>
  <si>
    <t>debitos_totais</t>
  </si>
  <si>
    <t>turnover</t>
  </si>
  <si>
    <t>mcap</t>
  </si>
  <si>
    <t>receita</t>
  </si>
  <si>
    <t>beta</t>
  </si>
  <si>
    <t>roa</t>
  </si>
  <si>
    <t>roe</t>
  </si>
  <si>
    <t>p_d</t>
  </si>
  <si>
    <t>pl_equity</t>
  </si>
  <si>
    <t>lucro_liquido_antes_dos_impostos</t>
  </si>
  <si>
    <t>numero_empregados_csr</t>
  </si>
  <si>
    <t>numero_empregados_fulltime</t>
  </si>
  <si>
    <t>fonte: https://www.b3.com.br/pt_br/market-data-e-indices/indices/indices-amplos/indice-ibovespa-ibovespa-composicao-da-carteira.htm</t>
  </si>
  <si>
    <t>IBOV - Carteira Jan. a Abr. 2023</t>
  </si>
  <si>
    <t>Código</t>
  </si>
  <si>
    <t>Ação</t>
  </si>
  <si>
    <t>Tipo</t>
  </si>
  <si>
    <t>Qtde. Teórica</t>
  </si>
  <si>
    <t>Part. (%)</t>
  </si>
  <si>
    <t>AMBEV S/A</t>
  </si>
  <si>
    <t>ON  EJ</t>
  </si>
  <si>
    <t>y</t>
  </si>
  <si>
    <t>ALPARGATAS</t>
  </si>
  <si>
    <t>PN      N1</t>
  </si>
  <si>
    <t>AMERICANAS</t>
  </si>
  <si>
    <t>ON      NM</t>
  </si>
  <si>
    <t>AREZZO CO</t>
  </si>
  <si>
    <t>ASSAI</t>
  </si>
  <si>
    <t>ON  EJ  NM</t>
  </si>
  <si>
    <t>AZUL4</t>
  </si>
  <si>
    <t>AZUL</t>
  </si>
  <si>
    <t>PN      N2</t>
  </si>
  <si>
    <t>B3</t>
  </si>
  <si>
    <t>ON  ED  NM</t>
  </si>
  <si>
    <t>BRASIL</t>
  </si>
  <si>
    <t>BBDC3</t>
  </si>
  <si>
    <t>BRADESCO</t>
  </si>
  <si>
    <t>ON      N1</t>
  </si>
  <si>
    <t>BBSEGURIDADE</t>
  </si>
  <si>
    <t>MINERVA</t>
  </si>
  <si>
    <t>BTGP BANCO</t>
  </si>
  <si>
    <t>UNT     N2</t>
  </si>
  <si>
    <t>BANCO PAN</t>
  </si>
  <si>
    <t>PN  EJ  N1</t>
  </si>
  <si>
    <t>BRADESPAR</t>
  </si>
  <si>
    <t>ON  ATZ NM</t>
  </si>
  <si>
    <t>BRASKEM</t>
  </si>
  <si>
    <t>PNA     N1</t>
  </si>
  <si>
    <t>BRML3</t>
  </si>
  <si>
    <t>BR MALLS PAR</t>
  </si>
  <si>
    <t>MELIUZ</t>
  </si>
  <si>
    <t>CIELO</t>
  </si>
  <si>
    <t>CEMIG</t>
  </si>
  <si>
    <t>CSNMINERACAO</t>
  </si>
  <si>
    <t>ON  EJ  N2</t>
  </si>
  <si>
    <t>COGNA ON</t>
  </si>
  <si>
    <t>CPFL ENERGIA</t>
  </si>
  <si>
    <t>COPEL</t>
  </si>
  <si>
    <t>PNB     N2</t>
  </si>
  <si>
    <t>CARREFOUR BR</t>
  </si>
  <si>
    <t>COSAN</t>
  </si>
  <si>
    <t>SID NACIONAL</t>
  </si>
  <si>
    <t>CVC BRASIL</t>
  </si>
  <si>
    <t>CYRELA REALT</t>
  </si>
  <si>
    <t>DEXCO</t>
  </si>
  <si>
    <t>ON  EB  NM</t>
  </si>
  <si>
    <t>ECORODOVIAS</t>
  </si>
  <si>
    <t>ENGIE BRASIL</t>
  </si>
  <si>
    <t>ELET3</t>
  </si>
  <si>
    <t>ELETROBRAS</t>
  </si>
  <si>
    <t>PNB     N1</t>
  </si>
  <si>
    <t>EMBRAER</t>
  </si>
  <si>
    <t>ENERGIAS BR</t>
  </si>
  <si>
    <t>ENEVA</t>
  </si>
  <si>
    <t>ENGI11</t>
  </si>
  <si>
    <t>ENERGISA</t>
  </si>
  <si>
    <t>EQUATORIAL</t>
  </si>
  <si>
    <t>EZTEC</t>
  </si>
  <si>
    <t>FLEURY</t>
  </si>
  <si>
    <t>GERDAU</t>
  </si>
  <si>
    <t>GERDAU MET</t>
  </si>
  <si>
    <t>GOL</t>
  </si>
  <si>
    <t>HAPVIDA</t>
  </si>
  <si>
    <t>HYPERA</t>
  </si>
  <si>
    <t>IGTI11</t>
  </si>
  <si>
    <t>IGUATEMI S.A</t>
  </si>
  <si>
    <t>UNT     N1</t>
  </si>
  <si>
    <t>ITAUSA</t>
  </si>
  <si>
    <t>ITAUUNIBANCO</t>
  </si>
  <si>
    <t>JBS</t>
  </si>
  <si>
    <t>KLBN11</t>
  </si>
  <si>
    <t>KLABIN S/A</t>
  </si>
  <si>
    <t>UNT EJ  N2</t>
  </si>
  <si>
    <t>LOJAS RENNER</t>
  </si>
  <si>
    <t>LOCAWEB</t>
  </si>
  <si>
    <t>MAGAZ LUIZA</t>
  </si>
  <si>
    <t>MARFRIG</t>
  </si>
  <si>
    <t>MRV</t>
  </si>
  <si>
    <t>MULTIPLAN</t>
  </si>
  <si>
    <t>GRUPO NATURA</t>
  </si>
  <si>
    <t>P.ACUCAR-CBD</t>
  </si>
  <si>
    <t>PETR3</t>
  </si>
  <si>
    <t>PETROBRAS</t>
  </si>
  <si>
    <t>ON      N2</t>
  </si>
  <si>
    <t>PETZ</t>
  </si>
  <si>
    <t>PETRORIO</t>
  </si>
  <si>
    <t>QUALICORP</t>
  </si>
  <si>
    <t>RAIADROGASIL</t>
  </si>
  <si>
    <t>RUMO S.A.</t>
  </si>
  <si>
    <t>RAIZEN</t>
  </si>
  <si>
    <t>REDE D OR</t>
  </si>
  <si>
    <t>LOCALIZA</t>
  </si>
  <si>
    <t>ON  EJS NM</t>
  </si>
  <si>
    <t>3R PETROLEUM</t>
  </si>
  <si>
    <t>SANB11</t>
  </si>
  <si>
    <t>SANTANDER BR</t>
  </si>
  <si>
    <t>UNT</t>
  </si>
  <si>
    <t>SABESP</t>
  </si>
  <si>
    <t>SLC AGRICOLA</t>
  </si>
  <si>
    <t>SAO MARTINHO</t>
  </si>
  <si>
    <t>GRUPO SOMA</t>
  </si>
  <si>
    <t>SUZANO S.A.</t>
  </si>
  <si>
    <t>TAESA</t>
  </si>
  <si>
    <t>TIM</t>
  </si>
  <si>
    <t>TOTVS</t>
  </si>
  <si>
    <t>ULTRAPAR</t>
  </si>
  <si>
    <t>USIMINAS</t>
  </si>
  <si>
    <t>VALE</t>
  </si>
  <si>
    <t>VIBRA</t>
  </si>
  <si>
    <t>VIA</t>
  </si>
  <si>
    <t>TELEF BRASIL</t>
  </si>
  <si>
    <t>ON</t>
  </si>
  <si>
    <t>WEG</t>
  </si>
  <si>
    <t>YDUQS PART</t>
  </si>
  <si>
    <t>Quantidade Teórica Total</t>
  </si>
  <si>
    <t>Redutor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</si>
</sst>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.0%"/>
  </numFmts>
  <fonts count="4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1" numFmtId="0" xfId="0" applyFont="1"/>
    <xf borderId="0" fillId="0" fontId="1" numFmtId="4" xfId="0" applyFont="1" applyNumberFormat="1"/>
    <xf borderId="0" fillId="0" fontId="1" numFmtId="164" xfId="0" applyFont="1" applyNumberFormat="1"/>
    <xf borderId="0" fillId="0" fontId="1" numFmtId="3" xfId="0" applyFont="1" applyNumberFormat="1"/>
    <xf borderId="0" fillId="0" fontId="2" numFmtId="0" xfId="0" applyAlignment="1" applyFont="1">
      <alignment shrinkToFit="0" wrapText="1"/>
    </xf>
    <xf borderId="1" fillId="2" fontId="2" numFmtId="0" xfId="0" applyAlignment="1" applyBorder="1" applyFill="1" applyFont="1">
      <alignment shrinkToFit="0" wrapText="1"/>
    </xf>
    <xf borderId="0" fillId="0" fontId="2" numFmtId="0" xfId="0" applyFont="1"/>
    <xf borderId="0" fillId="0" fontId="3" numFmtId="0" xfId="0" applyFont="1"/>
    <xf borderId="1" fillId="2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" width="15.14"/>
    <col customWidth="1" min="2" max="2" width="30.43"/>
    <col customWidth="1" min="3" max="3" width="13.86"/>
    <col customWidth="1" min="4" max="4" width="29.86"/>
    <col customWidth="1" min="5" max="9" width="13.86"/>
    <col customWidth="1" min="10" max="179" width="9.57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tr">
        <f t="shared" ref="L1:W1" si="1">K1</f>
        <v>Total Assets, Reported
(USD)
In the last 13 FY</v>
      </c>
      <c r="M1" s="1" t="str">
        <f t="shared" si="1"/>
        <v>Total Assets, Reported
(USD)
In the last 13 FY</v>
      </c>
      <c r="N1" s="1" t="str">
        <f t="shared" si="1"/>
        <v>Total Assets, Reported
(USD)
In the last 13 FY</v>
      </c>
      <c r="O1" s="1" t="str">
        <f t="shared" si="1"/>
        <v>Total Assets, Reported
(USD)
In the last 13 FY</v>
      </c>
      <c r="P1" s="1" t="str">
        <f t="shared" si="1"/>
        <v>Total Assets, Reported
(USD)
In the last 13 FY</v>
      </c>
      <c r="Q1" s="1" t="str">
        <f t="shared" si="1"/>
        <v>Total Assets, Reported
(USD)
In the last 13 FY</v>
      </c>
      <c r="R1" s="1" t="str">
        <f t="shared" si="1"/>
        <v>Total Assets, Reported
(USD)
In the last 13 FY</v>
      </c>
      <c r="S1" s="1" t="str">
        <f t="shared" si="1"/>
        <v>Total Assets, Reported
(USD)
In the last 13 FY</v>
      </c>
      <c r="T1" s="1" t="str">
        <f t="shared" si="1"/>
        <v>Total Assets, Reported
(USD)
In the last 13 FY</v>
      </c>
      <c r="U1" s="1" t="str">
        <f t="shared" si="1"/>
        <v>Total Assets, Reported
(USD)
In the last 13 FY</v>
      </c>
      <c r="V1" s="1" t="str">
        <f t="shared" si="1"/>
        <v>Total Assets, Reported
(USD)
In the last 13 FY</v>
      </c>
      <c r="W1" s="1" t="str">
        <f t="shared" si="1"/>
        <v>Total Assets, Reported
(USD)
In the last 13 FY</v>
      </c>
      <c r="X1" s="1" t="s">
        <v>11</v>
      </c>
      <c r="Y1" s="1" t="str">
        <f t="shared" ref="Y1:AJ1" si="2">X1</f>
        <v>Total Debt
(USD)
In the last 13 FY</v>
      </c>
      <c r="Z1" s="1" t="str">
        <f t="shared" si="2"/>
        <v>Total Debt
(USD)
In the last 13 FY</v>
      </c>
      <c r="AA1" s="1" t="str">
        <f t="shared" si="2"/>
        <v>Total Debt
(USD)
In the last 13 FY</v>
      </c>
      <c r="AB1" s="1" t="str">
        <f t="shared" si="2"/>
        <v>Total Debt
(USD)
In the last 13 FY</v>
      </c>
      <c r="AC1" s="1" t="str">
        <f t="shared" si="2"/>
        <v>Total Debt
(USD)
In the last 13 FY</v>
      </c>
      <c r="AD1" s="1" t="str">
        <f t="shared" si="2"/>
        <v>Total Debt
(USD)
In the last 13 FY</v>
      </c>
      <c r="AE1" s="1" t="str">
        <f t="shared" si="2"/>
        <v>Total Debt
(USD)
In the last 13 FY</v>
      </c>
      <c r="AF1" s="1" t="str">
        <f t="shared" si="2"/>
        <v>Total Debt
(USD)
In the last 13 FY</v>
      </c>
      <c r="AG1" s="1" t="str">
        <f t="shared" si="2"/>
        <v>Total Debt
(USD)
In the last 13 FY</v>
      </c>
      <c r="AH1" s="1" t="str">
        <f t="shared" si="2"/>
        <v>Total Debt
(USD)
In the last 13 FY</v>
      </c>
      <c r="AI1" s="1" t="str">
        <f t="shared" si="2"/>
        <v>Total Debt
(USD)
In the last 13 FY</v>
      </c>
      <c r="AJ1" s="1" t="str">
        <f t="shared" si="2"/>
        <v>Total Debt
(USD)
In the last 13 FY</v>
      </c>
      <c r="AK1" s="1" t="s">
        <v>12</v>
      </c>
      <c r="AL1" s="1" t="str">
        <f t="shared" ref="AL1:AW1" si="3">AK1</f>
        <v>Turnover
(USD)
In the last 13 FY</v>
      </c>
      <c r="AM1" s="1" t="str">
        <f t="shared" si="3"/>
        <v>Turnover
(USD)
In the last 13 FY</v>
      </c>
      <c r="AN1" s="1" t="str">
        <f t="shared" si="3"/>
        <v>Turnover
(USD)
In the last 13 FY</v>
      </c>
      <c r="AO1" s="1" t="str">
        <f t="shared" si="3"/>
        <v>Turnover
(USD)
In the last 13 FY</v>
      </c>
      <c r="AP1" s="1" t="str">
        <f t="shared" si="3"/>
        <v>Turnover
(USD)
In the last 13 FY</v>
      </c>
      <c r="AQ1" s="1" t="str">
        <f t="shared" si="3"/>
        <v>Turnover
(USD)
In the last 13 FY</v>
      </c>
      <c r="AR1" s="1" t="str">
        <f t="shared" si="3"/>
        <v>Turnover
(USD)
In the last 13 FY</v>
      </c>
      <c r="AS1" s="1" t="str">
        <f t="shared" si="3"/>
        <v>Turnover
(USD)
In the last 13 FY</v>
      </c>
      <c r="AT1" s="1" t="str">
        <f t="shared" si="3"/>
        <v>Turnover
(USD)
In the last 13 FY</v>
      </c>
      <c r="AU1" s="1" t="str">
        <f t="shared" si="3"/>
        <v>Turnover
(USD)
In the last 13 FY</v>
      </c>
      <c r="AV1" s="1" t="str">
        <f t="shared" si="3"/>
        <v>Turnover
(USD)
In the last 13 FY</v>
      </c>
      <c r="AW1" s="1" t="str">
        <f t="shared" si="3"/>
        <v>Turnover
(USD)
In the last 13 FY</v>
      </c>
      <c r="AX1" s="1" t="s">
        <v>13</v>
      </c>
      <c r="AY1" s="1" t="str">
        <f t="shared" ref="AY1:BJ1" si="4">AX1</f>
        <v>Company Market Cap
(USD)
In the last 13 FY</v>
      </c>
      <c r="AZ1" s="1" t="str">
        <f t="shared" si="4"/>
        <v>Company Market Cap
(USD)
In the last 13 FY</v>
      </c>
      <c r="BA1" s="1" t="str">
        <f t="shared" si="4"/>
        <v>Company Market Cap
(USD)
In the last 13 FY</v>
      </c>
      <c r="BB1" s="1" t="str">
        <f t="shared" si="4"/>
        <v>Company Market Cap
(USD)
In the last 13 FY</v>
      </c>
      <c r="BC1" s="1" t="str">
        <f t="shared" si="4"/>
        <v>Company Market Cap
(USD)
In the last 13 FY</v>
      </c>
      <c r="BD1" s="1" t="str">
        <f t="shared" si="4"/>
        <v>Company Market Cap
(USD)
In the last 13 FY</v>
      </c>
      <c r="BE1" s="1" t="str">
        <f t="shared" si="4"/>
        <v>Company Market Cap
(USD)
In the last 13 FY</v>
      </c>
      <c r="BF1" s="1" t="str">
        <f t="shared" si="4"/>
        <v>Company Market Cap
(USD)
In the last 13 FY</v>
      </c>
      <c r="BG1" s="1" t="str">
        <f t="shared" si="4"/>
        <v>Company Market Cap
(USD)
In the last 13 FY</v>
      </c>
      <c r="BH1" s="1" t="str">
        <f t="shared" si="4"/>
        <v>Company Market Cap
(USD)
In the last 13 FY</v>
      </c>
      <c r="BI1" s="1" t="str">
        <f t="shared" si="4"/>
        <v>Company Market Cap
(USD)
In the last 13 FY</v>
      </c>
      <c r="BJ1" s="1" t="str">
        <f t="shared" si="4"/>
        <v>Company Market Cap
(USD)
In the last 13 FY</v>
      </c>
      <c r="BK1" s="1" t="s">
        <v>14</v>
      </c>
      <c r="BL1" s="1" t="str">
        <f t="shared" ref="BL1:BW1" si="5">BK1</f>
        <v>Total Revenue
(USD)
In the last 13 FY</v>
      </c>
      <c r="BM1" s="1" t="str">
        <f t="shared" si="5"/>
        <v>Total Revenue
(USD)
In the last 13 FY</v>
      </c>
      <c r="BN1" s="1" t="str">
        <f t="shared" si="5"/>
        <v>Total Revenue
(USD)
In the last 13 FY</v>
      </c>
      <c r="BO1" s="1" t="str">
        <f t="shared" si="5"/>
        <v>Total Revenue
(USD)
In the last 13 FY</v>
      </c>
      <c r="BP1" s="1" t="str">
        <f t="shared" si="5"/>
        <v>Total Revenue
(USD)
In the last 13 FY</v>
      </c>
      <c r="BQ1" s="1" t="str">
        <f t="shared" si="5"/>
        <v>Total Revenue
(USD)
In the last 13 FY</v>
      </c>
      <c r="BR1" s="1" t="str">
        <f t="shared" si="5"/>
        <v>Total Revenue
(USD)
In the last 13 FY</v>
      </c>
      <c r="BS1" s="1" t="str">
        <f t="shared" si="5"/>
        <v>Total Revenue
(USD)
In the last 13 FY</v>
      </c>
      <c r="BT1" s="1" t="str">
        <f t="shared" si="5"/>
        <v>Total Revenue
(USD)
In the last 13 FY</v>
      </c>
      <c r="BU1" s="1" t="str">
        <f t="shared" si="5"/>
        <v>Total Revenue
(USD)
In the last 13 FY</v>
      </c>
      <c r="BV1" s="1" t="str">
        <f t="shared" si="5"/>
        <v>Total Revenue
(USD)
In the last 13 FY</v>
      </c>
      <c r="BW1" s="1" t="str">
        <f t="shared" si="5"/>
        <v>Total Revenue
(USD)
In the last 13 FY</v>
      </c>
      <c r="BX1" s="1" t="s">
        <v>15</v>
      </c>
      <c r="BY1" s="1" t="str">
        <f t="shared" ref="BY1:CJ1" si="6">BX1</f>
        <v>Beta
In the last 13 FY</v>
      </c>
      <c r="BZ1" s="1" t="str">
        <f t="shared" si="6"/>
        <v>Beta
In the last 13 FY</v>
      </c>
      <c r="CA1" s="1" t="str">
        <f t="shared" si="6"/>
        <v>Beta
In the last 13 FY</v>
      </c>
      <c r="CB1" s="1" t="str">
        <f t="shared" si="6"/>
        <v>Beta
In the last 13 FY</v>
      </c>
      <c r="CC1" s="1" t="str">
        <f t="shared" si="6"/>
        <v>Beta
In the last 13 FY</v>
      </c>
      <c r="CD1" s="1" t="str">
        <f t="shared" si="6"/>
        <v>Beta
In the last 13 FY</v>
      </c>
      <c r="CE1" s="1" t="str">
        <f t="shared" si="6"/>
        <v>Beta
In the last 13 FY</v>
      </c>
      <c r="CF1" s="1" t="str">
        <f t="shared" si="6"/>
        <v>Beta
In the last 13 FY</v>
      </c>
      <c r="CG1" s="1" t="str">
        <f t="shared" si="6"/>
        <v>Beta
In the last 13 FY</v>
      </c>
      <c r="CH1" s="1" t="str">
        <f t="shared" si="6"/>
        <v>Beta
In the last 13 FY</v>
      </c>
      <c r="CI1" s="1" t="str">
        <f t="shared" si="6"/>
        <v>Beta
In the last 13 FY</v>
      </c>
      <c r="CJ1" s="1" t="str">
        <f t="shared" si="6"/>
        <v>Beta
In the last 13 FY</v>
      </c>
      <c r="CK1" s="1" t="s">
        <v>16</v>
      </c>
      <c r="CL1" s="1" t="str">
        <f t="shared" ref="CL1:CW1" si="7">CK1</f>
        <v>Return On Assets - Actual
In the last 13 FY</v>
      </c>
      <c r="CM1" s="1" t="str">
        <f t="shared" si="7"/>
        <v>Return On Assets - Actual
In the last 13 FY</v>
      </c>
      <c r="CN1" s="1" t="str">
        <f t="shared" si="7"/>
        <v>Return On Assets - Actual
In the last 13 FY</v>
      </c>
      <c r="CO1" s="1" t="str">
        <f t="shared" si="7"/>
        <v>Return On Assets - Actual
In the last 13 FY</v>
      </c>
      <c r="CP1" s="1" t="str">
        <f t="shared" si="7"/>
        <v>Return On Assets - Actual
In the last 13 FY</v>
      </c>
      <c r="CQ1" s="1" t="str">
        <f t="shared" si="7"/>
        <v>Return On Assets - Actual
In the last 13 FY</v>
      </c>
      <c r="CR1" s="1" t="str">
        <f t="shared" si="7"/>
        <v>Return On Assets - Actual
In the last 13 FY</v>
      </c>
      <c r="CS1" s="1" t="str">
        <f t="shared" si="7"/>
        <v>Return On Assets - Actual
In the last 13 FY</v>
      </c>
      <c r="CT1" s="1" t="str">
        <f t="shared" si="7"/>
        <v>Return On Assets - Actual
In the last 13 FY</v>
      </c>
      <c r="CU1" s="1" t="str">
        <f t="shared" si="7"/>
        <v>Return On Assets - Actual
In the last 13 FY</v>
      </c>
      <c r="CV1" s="1" t="str">
        <f t="shared" si="7"/>
        <v>Return On Assets - Actual
In the last 13 FY</v>
      </c>
      <c r="CW1" s="1" t="str">
        <f t="shared" si="7"/>
        <v>Return On Assets - Actual
In the last 13 FY</v>
      </c>
      <c r="CX1" s="1" t="s">
        <v>17</v>
      </c>
      <c r="CY1" s="1" t="str">
        <f t="shared" ref="CY1:DJ1" si="8">CX1</f>
        <v>Return On Equity - Actual
In the last 13 FY</v>
      </c>
      <c r="CZ1" s="1" t="str">
        <f t="shared" si="8"/>
        <v>Return On Equity - Actual
In the last 13 FY</v>
      </c>
      <c r="DA1" s="1" t="str">
        <f t="shared" si="8"/>
        <v>Return On Equity - Actual
In the last 13 FY</v>
      </c>
      <c r="DB1" s="1" t="str">
        <f t="shared" si="8"/>
        <v>Return On Equity - Actual
In the last 13 FY</v>
      </c>
      <c r="DC1" s="1" t="str">
        <f t="shared" si="8"/>
        <v>Return On Equity - Actual
In the last 13 FY</v>
      </c>
      <c r="DD1" s="1" t="str">
        <f t="shared" si="8"/>
        <v>Return On Equity - Actual
In the last 13 FY</v>
      </c>
      <c r="DE1" s="1" t="str">
        <f t="shared" si="8"/>
        <v>Return On Equity - Actual
In the last 13 FY</v>
      </c>
      <c r="DF1" s="1" t="str">
        <f t="shared" si="8"/>
        <v>Return On Equity - Actual
In the last 13 FY</v>
      </c>
      <c r="DG1" s="1" t="str">
        <f t="shared" si="8"/>
        <v>Return On Equity - Actual
In the last 13 FY</v>
      </c>
      <c r="DH1" s="1" t="str">
        <f t="shared" si="8"/>
        <v>Return On Equity - Actual
In the last 13 FY</v>
      </c>
      <c r="DI1" s="1" t="str">
        <f t="shared" si="8"/>
        <v>Return On Equity - Actual
In the last 13 FY</v>
      </c>
      <c r="DJ1" s="1" t="str">
        <f t="shared" si="8"/>
        <v>Return On Equity - Actual
In the last 13 FY</v>
      </c>
      <c r="DK1" s="1" t="s">
        <v>18</v>
      </c>
      <c r="DL1" s="1" t="str">
        <f t="shared" ref="DL1:DW1" si="9">DK1</f>
        <v>Research And Development
(USD)
In the last 13 FY</v>
      </c>
      <c r="DM1" s="1" t="str">
        <f t="shared" si="9"/>
        <v>Research And Development
(USD)
In the last 13 FY</v>
      </c>
      <c r="DN1" s="1" t="str">
        <f t="shared" si="9"/>
        <v>Research And Development
(USD)
In the last 13 FY</v>
      </c>
      <c r="DO1" s="1" t="str">
        <f t="shared" si="9"/>
        <v>Research And Development
(USD)
In the last 13 FY</v>
      </c>
      <c r="DP1" s="1" t="str">
        <f t="shared" si="9"/>
        <v>Research And Development
(USD)
In the last 13 FY</v>
      </c>
      <c r="DQ1" s="1" t="str">
        <f t="shared" si="9"/>
        <v>Research And Development
(USD)
In the last 13 FY</v>
      </c>
      <c r="DR1" s="1" t="str">
        <f t="shared" si="9"/>
        <v>Research And Development
(USD)
In the last 13 FY</v>
      </c>
      <c r="DS1" s="1" t="str">
        <f t="shared" si="9"/>
        <v>Research And Development
(USD)
In the last 13 FY</v>
      </c>
      <c r="DT1" s="1" t="str">
        <f t="shared" si="9"/>
        <v>Research And Development
(USD)
In the last 13 FY</v>
      </c>
      <c r="DU1" s="1" t="str">
        <f t="shared" si="9"/>
        <v>Research And Development
(USD)
In the last 13 FY</v>
      </c>
      <c r="DV1" s="1" t="str">
        <f t="shared" si="9"/>
        <v>Research And Development
(USD)
In the last 13 FY</v>
      </c>
      <c r="DW1" s="1" t="str">
        <f t="shared" si="9"/>
        <v>Research And Development
(USD)
In the last 13 FY</v>
      </c>
      <c r="DX1" s="1" t="s">
        <v>19</v>
      </c>
      <c r="DY1" s="1" t="str">
        <f t="shared" ref="DY1:EJ1" si="10">DX1</f>
        <v>Total Equity
(USD)
In the last 13 FY</v>
      </c>
      <c r="DZ1" s="1" t="str">
        <f t="shared" si="10"/>
        <v>Total Equity
(USD)
In the last 13 FY</v>
      </c>
      <c r="EA1" s="1" t="str">
        <f t="shared" si="10"/>
        <v>Total Equity
(USD)
In the last 13 FY</v>
      </c>
      <c r="EB1" s="1" t="str">
        <f t="shared" si="10"/>
        <v>Total Equity
(USD)
In the last 13 FY</v>
      </c>
      <c r="EC1" s="1" t="str">
        <f t="shared" si="10"/>
        <v>Total Equity
(USD)
In the last 13 FY</v>
      </c>
      <c r="ED1" s="1" t="str">
        <f t="shared" si="10"/>
        <v>Total Equity
(USD)
In the last 13 FY</v>
      </c>
      <c r="EE1" s="1" t="str">
        <f t="shared" si="10"/>
        <v>Total Equity
(USD)
In the last 13 FY</v>
      </c>
      <c r="EF1" s="1" t="str">
        <f t="shared" si="10"/>
        <v>Total Equity
(USD)
In the last 13 FY</v>
      </c>
      <c r="EG1" s="1" t="str">
        <f t="shared" si="10"/>
        <v>Total Equity
(USD)
In the last 13 FY</v>
      </c>
      <c r="EH1" s="1" t="str">
        <f t="shared" si="10"/>
        <v>Total Equity
(USD)
In the last 13 FY</v>
      </c>
      <c r="EI1" s="1" t="str">
        <f t="shared" si="10"/>
        <v>Total Equity
(USD)
In the last 13 FY</v>
      </c>
      <c r="EJ1" s="1" t="str">
        <f t="shared" si="10"/>
        <v>Total Equity
(USD)
In the last 13 FY</v>
      </c>
      <c r="EK1" s="1" t="s">
        <v>20</v>
      </c>
      <c r="EL1" s="1" t="str">
        <f t="shared" ref="EL1:EW1" si="11">EK1</f>
        <v>Net Income Before Taxes
(USD)
In the last 13 FY</v>
      </c>
      <c r="EM1" s="1" t="str">
        <f t="shared" si="11"/>
        <v>Net Income Before Taxes
(USD)
In the last 13 FY</v>
      </c>
      <c r="EN1" s="1" t="str">
        <f t="shared" si="11"/>
        <v>Net Income Before Taxes
(USD)
In the last 13 FY</v>
      </c>
      <c r="EO1" s="1" t="str">
        <f t="shared" si="11"/>
        <v>Net Income Before Taxes
(USD)
In the last 13 FY</v>
      </c>
      <c r="EP1" s="1" t="str">
        <f t="shared" si="11"/>
        <v>Net Income Before Taxes
(USD)
In the last 13 FY</v>
      </c>
      <c r="EQ1" s="1" t="str">
        <f t="shared" si="11"/>
        <v>Net Income Before Taxes
(USD)
In the last 13 FY</v>
      </c>
      <c r="ER1" s="1" t="str">
        <f t="shared" si="11"/>
        <v>Net Income Before Taxes
(USD)
In the last 13 FY</v>
      </c>
      <c r="ES1" s="1" t="str">
        <f t="shared" si="11"/>
        <v>Net Income Before Taxes
(USD)
In the last 13 FY</v>
      </c>
      <c r="ET1" s="1" t="str">
        <f t="shared" si="11"/>
        <v>Net Income Before Taxes
(USD)
In the last 13 FY</v>
      </c>
      <c r="EU1" s="1" t="str">
        <f t="shared" si="11"/>
        <v>Net Income Before Taxes
(USD)
In the last 13 FY</v>
      </c>
      <c r="EV1" s="1" t="str">
        <f t="shared" si="11"/>
        <v>Net Income Before Taxes
(USD)
In the last 13 FY</v>
      </c>
      <c r="EW1" s="1" t="str">
        <f t="shared" si="11"/>
        <v>Net Income Before Taxes
(USD)
In the last 13 FY</v>
      </c>
      <c r="EX1" s="1" t="s">
        <v>21</v>
      </c>
      <c r="EY1" s="1" t="str">
        <f t="shared" ref="EY1:FJ1" si="12">EX1</f>
        <v>Number of Employees  from CSR reporting
In the last 13 FY</v>
      </c>
      <c r="EZ1" s="1" t="str">
        <f t="shared" si="12"/>
        <v>Number of Employees  from CSR reporting
In the last 13 FY</v>
      </c>
      <c r="FA1" s="1" t="str">
        <f t="shared" si="12"/>
        <v>Number of Employees  from CSR reporting
In the last 13 FY</v>
      </c>
      <c r="FB1" s="1" t="str">
        <f t="shared" si="12"/>
        <v>Number of Employees  from CSR reporting
In the last 13 FY</v>
      </c>
      <c r="FC1" s="1" t="str">
        <f t="shared" si="12"/>
        <v>Number of Employees  from CSR reporting
In the last 13 FY</v>
      </c>
      <c r="FD1" s="1" t="str">
        <f t="shared" si="12"/>
        <v>Number of Employees  from CSR reporting
In the last 13 FY</v>
      </c>
      <c r="FE1" s="1" t="str">
        <f t="shared" si="12"/>
        <v>Number of Employees  from CSR reporting
In the last 13 FY</v>
      </c>
      <c r="FF1" s="1" t="str">
        <f t="shared" si="12"/>
        <v>Number of Employees  from CSR reporting
In the last 13 FY</v>
      </c>
      <c r="FG1" s="1" t="str">
        <f t="shared" si="12"/>
        <v>Number of Employees  from CSR reporting
In the last 13 FY</v>
      </c>
      <c r="FH1" s="1" t="str">
        <f t="shared" si="12"/>
        <v>Number of Employees  from CSR reporting
In the last 13 FY</v>
      </c>
      <c r="FI1" s="1" t="str">
        <f t="shared" si="12"/>
        <v>Number of Employees  from CSR reporting
In the last 13 FY</v>
      </c>
      <c r="FJ1" s="1" t="str">
        <f t="shared" si="12"/>
        <v>Number of Employees  from CSR reporting
In the last 13 FY</v>
      </c>
      <c r="FK1" s="1" t="s">
        <v>22</v>
      </c>
      <c r="FL1" s="1" t="str">
        <f t="shared" ref="FL1:FW1" si="13">FK1</f>
        <v>Full-Time Employees
In the last 13 FY</v>
      </c>
      <c r="FM1" s="1" t="str">
        <f t="shared" si="13"/>
        <v>Full-Time Employees
In the last 13 FY</v>
      </c>
      <c r="FN1" s="1" t="str">
        <f t="shared" si="13"/>
        <v>Full-Time Employees
In the last 13 FY</v>
      </c>
      <c r="FO1" s="1" t="str">
        <f t="shared" si="13"/>
        <v>Full-Time Employees
In the last 13 FY</v>
      </c>
      <c r="FP1" s="1" t="str">
        <f t="shared" si="13"/>
        <v>Full-Time Employees
In the last 13 FY</v>
      </c>
      <c r="FQ1" s="1" t="str">
        <f t="shared" si="13"/>
        <v>Full-Time Employees
In the last 13 FY</v>
      </c>
      <c r="FR1" s="1" t="str">
        <f t="shared" si="13"/>
        <v>Full-Time Employees
In the last 13 FY</v>
      </c>
      <c r="FS1" s="1" t="str">
        <f t="shared" si="13"/>
        <v>Full-Time Employees
In the last 13 FY</v>
      </c>
      <c r="FT1" s="1" t="str">
        <f t="shared" si="13"/>
        <v>Full-Time Employees
In the last 13 FY</v>
      </c>
      <c r="FU1" s="1" t="str">
        <f t="shared" si="13"/>
        <v>Full-Time Employees
In the last 13 FY</v>
      </c>
      <c r="FV1" s="1" t="str">
        <f t="shared" si="13"/>
        <v>Full-Time Employees
In the last 13 FY</v>
      </c>
      <c r="FW1" s="1" t="str">
        <f t="shared" si="13"/>
        <v>Full-Time Employees
In the last 13 FY</v>
      </c>
    </row>
    <row r="2" ht="14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1" t="s">
        <v>23</v>
      </c>
      <c r="L2" s="1" t="s">
        <v>24</v>
      </c>
      <c r="M2" s="1" t="s">
        <v>25</v>
      </c>
      <c r="N2" s="1" t="s">
        <v>26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35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23</v>
      </c>
      <c r="AL2" s="1" t="s">
        <v>24</v>
      </c>
      <c r="AM2" s="1" t="s">
        <v>25</v>
      </c>
      <c r="AN2" s="1" t="s">
        <v>26</v>
      </c>
      <c r="AO2" s="1" t="s">
        <v>27</v>
      </c>
      <c r="AP2" s="1" t="s">
        <v>28</v>
      </c>
      <c r="AQ2" s="1" t="s">
        <v>29</v>
      </c>
      <c r="AR2" s="1" t="s">
        <v>30</v>
      </c>
      <c r="AS2" s="1" t="s">
        <v>31</v>
      </c>
      <c r="AT2" s="1" t="s">
        <v>32</v>
      </c>
      <c r="AU2" s="1" t="s">
        <v>33</v>
      </c>
      <c r="AV2" s="1" t="s">
        <v>34</v>
      </c>
      <c r="AW2" s="1" t="s">
        <v>35</v>
      </c>
      <c r="AX2" s="1" t="s">
        <v>23</v>
      </c>
      <c r="AY2" s="1" t="s">
        <v>24</v>
      </c>
      <c r="AZ2" s="1" t="s">
        <v>25</v>
      </c>
      <c r="BA2" s="1" t="s">
        <v>26</v>
      </c>
      <c r="BB2" s="1" t="s">
        <v>27</v>
      </c>
      <c r="BC2" s="1" t="s">
        <v>28</v>
      </c>
      <c r="BD2" s="1" t="s">
        <v>29</v>
      </c>
      <c r="BE2" s="1" t="s">
        <v>30</v>
      </c>
      <c r="BF2" s="1" t="s">
        <v>31</v>
      </c>
      <c r="BG2" s="1" t="s">
        <v>32</v>
      </c>
      <c r="BH2" s="1" t="s">
        <v>33</v>
      </c>
      <c r="BI2" s="1" t="s">
        <v>34</v>
      </c>
      <c r="BJ2" s="1" t="s">
        <v>35</v>
      </c>
      <c r="BK2" s="1" t="s">
        <v>23</v>
      </c>
      <c r="BL2" s="1" t="s">
        <v>24</v>
      </c>
      <c r="BM2" s="1" t="s">
        <v>25</v>
      </c>
      <c r="BN2" s="1" t="s">
        <v>26</v>
      </c>
      <c r="BO2" s="1" t="s">
        <v>27</v>
      </c>
      <c r="BP2" s="1" t="s">
        <v>28</v>
      </c>
      <c r="BQ2" s="1" t="s">
        <v>29</v>
      </c>
      <c r="BR2" s="1" t="s">
        <v>30</v>
      </c>
      <c r="BS2" s="1" t="s">
        <v>31</v>
      </c>
      <c r="BT2" s="1" t="s">
        <v>32</v>
      </c>
      <c r="BU2" s="1" t="s">
        <v>33</v>
      </c>
      <c r="BV2" s="1" t="s">
        <v>34</v>
      </c>
      <c r="BW2" s="1" t="s">
        <v>35</v>
      </c>
      <c r="BX2" s="1" t="s">
        <v>23</v>
      </c>
      <c r="BY2" s="1" t="s">
        <v>24</v>
      </c>
      <c r="BZ2" s="1" t="s">
        <v>25</v>
      </c>
      <c r="CA2" s="1" t="s">
        <v>26</v>
      </c>
      <c r="CB2" s="1" t="s">
        <v>27</v>
      </c>
      <c r="CC2" s="1" t="s">
        <v>28</v>
      </c>
      <c r="CD2" s="1" t="s">
        <v>29</v>
      </c>
      <c r="CE2" s="1" t="s">
        <v>30</v>
      </c>
      <c r="CF2" s="1" t="s">
        <v>31</v>
      </c>
      <c r="CG2" s="1" t="s">
        <v>32</v>
      </c>
      <c r="CH2" s="1" t="s">
        <v>33</v>
      </c>
      <c r="CI2" s="1" t="s">
        <v>34</v>
      </c>
      <c r="CJ2" s="1" t="s">
        <v>35</v>
      </c>
      <c r="CK2" s="1" t="s">
        <v>23</v>
      </c>
      <c r="CL2" s="1" t="s">
        <v>24</v>
      </c>
      <c r="CM2" s="1" t="s">
        <v>25</v>
      </c>
      <c r="CN2" s="1" t="s">
        <v>26</v>
      </c>
      <c r="CO2" s="1" t="s">
        <v>27</v>
      </c>
      <c r="CP2" s="1" t="s">
        <v>28</v>
      </c>
      <c r="CQ2" s="1" t="s">
        <v>29</v>
      </c>
      <c r="CR2" s="1" t="s">
        <v>30</v>
      </c>
      <c r="CS2" s="1" t="s">
        <v>31</v>
      </c>
      <c r="CT2" s="1" t="s">
        <v>32</v>
      </c>
      <c r="CU2" s="1" t="s">
        <v>33</v>
      </c>
      <c r="CV2" s="1" t="s">
        <v>34</v>
      </c>
      <c r="CW2" s="1" t="s">
        <v>35</v>
      </c>
      <c r="CX2" s="1" t="s">
        <v>23</v>
      </c>
      <c r="CY2" s="1" t="s">
        <v>24</v>
      </c>
      <c r="CZ2" s="1" t="s">
        <v>25</v>
      </c>
      <c r="DA2" s="1" t="s">
        <v>26</v>
      </c>
      <c r="DB2" s="1" t="s">
        <v>27</v>
      </c>
      <c r="DC2" s="1" t="s">
        <v>28</v>
      </c>
      <c r="DD2" s="1" t="s">
        <v>29</v>
      </c>
      <c r="DE2" s="1" t="s">
        <v>30</v>
      </c>
      <c r="DF2" s="1" t="s">
        <v>31</v>
      </c>
      <c r="DG2" s="1" t="s">
        <v>32</v>
      </c>
      <c r="DH2" s="1" t="s">
        <v>33</v>
      </c>
      <c r="DI2" s="1" t="s">
        <v>34</v>
      </c>
      <c r="DJ2" s="1" t="s">
        <v>35</v>
      </c>
      <c r="DK2" s="1" t="s">
        <v>23</v>
      </c>
      <c r="DL2" s="1" t="s">
        <v>24</v>
      </c>
      <c r="DM2" s="1" t="s">
        <v>25</v>
      </c>
      <c r="DN2" s="1" t="s">
        <v>26</v>
      </c>
      <c r="DO2" s="1" t="s">
        <v>27</v>
      </c>
      <c r="DP2" s="1" t="s">
        <v>28</v>
      </c>
      <c r="DQ2" s="1" t="s">
        <v>29</v>
      </c>
      <c r="DR2" s="1" t="s">
        <v>30</v>
      </c>
      <c r="DS2" s="1" t="s">
        <v>31</v>
      </c>
      <c r="DT2" s="1" t="s">
        <v>32</v>
      </c>
      <c r="DU2" s="1" t="s">
        <v>33</v>
      </c>
      <c r="DV2" s="1" t="s">
        <v>34</v>
      </c>
      <c r="DW2" s="1" t="s">
        <v>35</v>
      </c>
      <c r="DX2" s="1" t="s">
        <v>23</v>
      </c>
      <c r="DY2" s="1" t="s">
        <v>24</v>
      </c>
      <c r="DZ2" s="1" t="s">
        <v>25</v>
      </c>
      <c r="EA2" s="1" t="s">
        <v>26</v>
      </c>
      <c r="EB2" s="1" t="s">
        <v>27</v>
      </c>
      <c r="EC2" s="1" t="s">
        <v>28</v>
      </c>
      <c r="ED2" s="1" t="s">
        <v>29</v>
      </c>
      <c r="EE2" s="1" t="s">
        <v>30</v>
      </c>
      <c r="EF2" s="1" t="s">
        <v>31</v>
      </c>
      <c r="EG2" s="1" t="s">
        <v>32</v>
      </c>
      <c r="EH2" s="1" t="s">
        <v>33</v>
      </c>
      <c r="EI2" s="1" t="s">
        <v>34</v>
      </c>
      <c r="EJ2" s="1" t="s">
        <v>35</v>
      </c>
      <c r="EK2" s="1" t="s">
        <v>23</v>
      </c>
      <c r="EL2" s="1" t="s">
        <v>24</v>
      </c>
      <c r="EM2" s="1" t="s">
        <v>25</v>
      </c>
      <c r="EN2" s="1" t="s">
        <v>26</v>
      </c>
      <c r="EO2" s="1" t="s">
        <v>27</v>
      </c>
      <c r="EP2" s="1" t="s">
        <v>28</v>
      </c>
      <c r="EQ2" s="1" t="s">
        <v>29</v>
      </c>
      <c r="ER2" s="1" t="s">
        <v>30</v>
      </c>
      <c r="ES2" s="1" t="s">
        <v>31</v>
      </c>
      <c r="ET2" s="1" t="s">
        <v>32</v>
      </c>
      <c r="EU2" s="1" t="s">
        <v>33</v>
      </c>
      <c r="EV2" s="1" t="s">
        <v>34</v>
      </c>
      <c r="EW2" s="1" t="s">
        <v>35</v>
      </c>
      <c r="EX2" s="1" t="s">
        <v>23</v>
      </c>
      <c r="EY2" s="1" t="s">
        <v>24</v>
      </c>
      <c r="EZ2" s="1" t="s">
        <v>25</v>
      </c>
      <c r="FA2" s="1" t="s">
        <v>26</v>
      </c>
      <c r="FB2" s="1" t="s">
        <v>27</v>
      </c>
      <c r="FC2" s="1" t="s">
        <v>28</v>
      </c>
      <c r="FD2" s="1" t="s">
        <v>29</v>
      </c>
      <c r="FE2" s="1" t="s">
        <v>30</v>
      </c>
      <c r="FF2" s="1" t="s">
        <v>31</v>
      </c>
      <c r="FG2" s="1" t="s">
        <v>32</v>
      </c>
      <c r="FH2" s="1" t="s">
        <v>33</v>
      </c>
      <c r="FI2" s="1" t="s">
        <v>34</v>
      </c>
      <c r="FJ2" s="1" t="s">
        <v>35</v>
      </c>
      <c r="FK2" s="1" t="s">
        <v>23</v>
      </c>
      <c r="FL2" s="1" t="s">
        <v>24</v>
      </c>
      <c r="FM2" s="1" t="s">
        <v>25</v>
      </c>
      <c r="FN2" s="1" t="s">
        <v>26</v>
      </c>
      <c r="FO2" s="1" t="s">
        <v>27</v>
      </c>
      <c r="FP2" s="1" t="s">
        <v>28</v>
      </c>
      <c r="FQ2" s="1" t="s">
        <v>29</v>
      </c>
      <c r="FR2" s="1" t="s">
        <v>30</v>
      </c>
      <c r="FS2" s="1" t="s">
        <v>31</v>
      </c>
      <c r="FT2" s="1" t="s">
        <v>32</v>
      </c>
      <c r="FU2" s="1" t="s">
        <v>33</v>
      </c>
      <c r="FV2" s="1" t="s">
        <v>34</v>
      </c>
      <c r="FW2" s="1" t="s">
        <v>35</v>
      </c>
    </row>
    <row r="3" ht="14.25" customHeight="1">
      <c r="A3" s="2" t="s">
        <v>36</v>
      </c>
      <c r="B3" s="2" t="s">
        <v>37</v>
      </c>
      <c r="C3" s="2" t="s">
        <v>38</v>
      </c>
      <c r="D3" s="2" t="s">
        <v>39</v>
      </c>
      <c r="E3" s="2"/>
      <c r="F3" s="2" t="s">
        <v>40</v>
      </c>
      <c r="G3" s="2" t="s">
        <v>41</v>
      </c>
      <c r="H3" s="2" t="s">
        <v>42</v>
      </c>
      <c r="I3" s="2" t="s">
        <v>43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>
        <v>64022.4782444192</v>
      </c>
      <c r="AL3" s="3">
        <v>31409.3448213965</v>
      </c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</row>
    <row r="4" ht="14.25" customHeight="1">
      <c r="A4" s="2" t="s">
        <v>44</v>
      </c>
      <c r="B4" s="2" t="s">
        <v>45</v>
      </c>
      <c r="C4" s="2" t="s">
        <v>38</v>
      </c>
      <c r="D4" s="2" t="s">
        <v>46</v>
      </c>
      <c r="E4" s="2" t="s">
        <v>47</v>
      </c>
      <c r="F4" s="2" t="s">
        <v>40</v>
      </c>
      <c r="G4" s="2" t="s">
        <v>48</v>
      </c>
      <c r="H4" s="2" t="s">
        <v>49</v>
      </c>
      <c r="I4" s="2" t="s">
        <v>43</v>
      </c>
      <c r="J4" s="3"/>
      <c r="K4" s="3">
        <v>1.81432956932302E8</v>
      </c>
      <c r="L4" s="3">
        <v>1.44907676608198E8</v>
      </c>
      <c r="M4" s="3">
        <v>2.0988877830306E8</v>
      </c>
      <c r="N4" s="3">
        <v>2.12227863106896E8</v>
      </c>
      <c r="O4" s="3"/>
      <c r="P4" s="3"/>
      <c r="Q4" s="3"/>
      <c r="R4" s="3"/>
      <c r="S4" s="3"/>
      <c r="T4" s="3"/>
      <c r="U4" s="3"/>
      <c r="V4" s="3"/>
      <c r="W4" s="3"/>
      <c r="X4" s="3">
        <v>1.29915803457623E7</v>
      </c>
      <c r="Y4" s="3">
        <v>0.0</v>
      </c>
      <c r="Z4" s="3">
        <v>0.0</v>
      </c>
      <c r="AA4" s="3">
        <v>1069219.66807546</v>
      </c>
      <c r="AB4" s="3"/>
      <c r="AC4" s="3"/>
      <c r="AD4" s="3"/>
      <c r="AE4" s="3"/>
      <c r="AF4" s="3"/>
      <c r="AG4" s="3"/>
      <c r="AH4" s="3"/>
      <c r="AI4" s="3"/>
      <c r="AJ4" s="3"/>
      <c r="AK4" s="3">
        <v>116444.570563753</v>
      </c>
      <c r="AL4" s="3">
        <v>320936.277149524</v>
      </c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>
        <v>5.2336836123723E8</v>
      </c>
      <c r="AY4" s="3">
        <v>3.88293323597199E8</v>
      </c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>
        <v>1.87183814157227E7</v>
      </c>
      <c r="BL4" s="3">
        <v>1.0025607948091E7</v>
      </c>
      <c r="BM4" s="3">
        <v>8938293.10773824</v>
      </c>
      <c r="BN4" s="3">
        <v>1.12367281723534E7</v>
      </c>
      <c r="BO4" s="3"/>
      <c r="BP4" s="3"/>
      <c r="BQ4" s="3"/>
      <c r="BR4" s="3"/>
      <c r="BS4" s="3"/>
      <c r="BT4" s="3"/>
      <c r="BU4" s="3"/>
      <c r="BV4" s="3"/>
      <c r="BW4" s="3"/>
      <c r="BX4" s="3">
        <v>0.04240578084991</v>
      </c>
      <c r="BY4" s="3">
        <v>0.268591327500201</v>
      </c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>
        <v>1.24959876487801E8</v>
      </c>
      <c r="DY4" s="3">
        <v>1.24895546527524E8</v>
      </c>
      <c r="DZ4" s="3">
        <v>1.90439412789251E8</v>
      </c>
      <c r="EA4" s="3">
        <v>1.92883723327492E8</v>
      </c>
      <c r="EB4" s="3"/>
      <c r="EC4" s="3"/>
      <c r="ED4" s="3"/>
      <c r="EE4" s="3"/>
      <c r="EF4" s="3"/>
      <c r="EG4" s="3"/>
      <c r="EH4" s="3"/>
      <c r="EI4" s="3"/>
      <c r="EJ4" s="3"/>
      <c r="EK4" s="3">
        <v>1.08762544207673E7</v>
      </c>
      <c r="EL4" s="3">
        <v>1.07424379536746E7</v>
      </c>
      <c r="EM4" s="3">
        <v>6967404.82707141</v>
      </c>
      <c r="EN4" s="3">
        <v>9338470.26079786</v>
      </c>
      <c r="EO4" s="3"/>
      <c r="EP4" s="3"/>
      <c r="EQ4" s="3"/>
      <c r="ER4" s="3"/>
      <c r="ES4" s="3"/>
      <c r="ET4" s="3"/>
      <c r="EU4" s="3"/>
      <c r="EV4" s="3"/>
      <c r="EW4" s="3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</row>
    <row r="5" ht="14.25" customHeight="1">
      <c r="A5" s="2" t="s">
        <v>50</v>
      </c>
      <c r="B5" s="2" t="s">
        <v>51</v>
      </c>
      <c r="C5" s="2" t="s">
        <v>38</v>
      </c>
      <c r="D5" s="2" t="s">
        <v>52</v>
      </c>
      <c r="E5" s="2" t="s">
        <v>53</v>
      </c>
      <c r="F5" s="2" t="s">
        <v>40</v>
      </c>
      <c r="G5" s="2" t="s">
        <v>54</v>
      </c>
      <c r="H5" s="2" t="s">
        <v>55</v>
      </c>
      <c r="I5" s="2" t="s">
        <v>43</v>
      </c>
      <c r="J5" s="3"/>
      <c r="K5" s="3">
        <v>2.17980970504282E9</v>
      </c>
      <c r="L5" s="3">
        <v>2.03962570036775E9</v>
      </c>
      <c r="M5" s="3">
        <v>1.80703433689973E9</v>
      </c>
      <c r="N5" s="3">
        <v>1.06175213895475E9</v>
      </c>
      <c r="O5" s="3">
        <v>1.17924338033272E9</v>
      </c>
      <c r="P5" s="3">
        <v>2.37798782736997E8</v>
      </c>
      <c r="Q5" s="3">
        <v>1.93954992044048E8</v>
      </c>
      <c r="R5" s="3">
        <v>3.05421151674821E8</v>
      </c>
      <c r="S5" s="3">
        <v>2.97970615632145E8</v>
      </c>
      <c r="T5" s="3">
        <v>3.36762393162393E8</v>
      </c>
      <c r="U5" s="3"/>
      <c r="V5" s="3"/>
      <c r="W5" s="3"/>
      <c r="X5" s="3">
        <v>1.03807568712637E9</v>
      </c>
      <c r="Y5" s="3">
        <v>1.15952808209947E9</v>
      </c>
      <c r="Z5" s="3">
        <v>9.96269718835531E8</v>
      </c>
      <c r="AA5" s="3">
        <v>5.43503247087929E8</v>
      </c>
      <c r="AB5" s="3">
        <v>5.68439660638266E8</v>
      </c>
      <c r="AC5" s="3">
        <v>9.72294971105373E7</v>
      </c>
      <c r="AD5" s="3">
        <v>8.64001212335514E7</v>
      </c>
      <c r="AE5" s="3">
        <v>1.35285660519383E8</v>
      </c>
      <c r="AF5" s="3">
        <v>1.08357185197731E8</v>
      </c>
      <c r="AG5" s="3">
        <v>6.57001221001221E7</v>
      </c>
      <c r="AH5" s="3"/>
      <c r="AI5" s="3"/>
      <c r="AJ5" s="3"/>
      <c r="AK5" s="3">
        <v>2372747.82444192</v>
      </c>
      <c r="AL5" s="3">
        <v>6938273.02100162</v>
      </c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>
        <v>1.1309522015891E9</v>
      </c>
      <c r="AY5" s="3">
        <v>1.26049107541734E9</v>
      </c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>
        <v>3.17706227671759E8</v>
      </c>
      <c r="BL5" s="3">
        <v>2.12207289600863E8</v>
      </c>
      <c r="BM5" s="3">
        <v>2.52394874346852E8</v>
      </c>
      <c r="BN5" s="3">
        <v>1.91223327492011E8</v>
      </c>
      <c r="BO5" s="3">
        <v>1.64884514356451E8</v>
      </c>
      <c r="BP5" s="3">
        <v>5.99354481741055E7</v>
      </c>
      <c r="BQ5" s="3">
        <v>3.61738186042987E7</v>
      </c>
      <c r="BR5" s="3">
        <v>4.30760255927738E7</v>
      </c>
      <c r="BS5" s="3">
        <v>2.05953086628842E7</v>
      </c>
      <c r="BT5" s="3">
        <v>1.38246642246642E7</v>
      </c>
      <c r="BU5" s="3"/>
      <c r="BV5" s="3"/>
      <c r="BW5" s="3"/>
      <c r="BX5" s="3">
        <v>0.658945136161414</v>
      </c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4">
        <v>0.02799</v>
      </c>
      <c r="CL5" s="4">
        <v>0.0055000000000000005</v>
      </c>
      <c r="CM5" s="4">
        <v>0.05209</v>
      </c>
      <c r="CN5" s="4">
        <v>0.0105</v>
      </c>
      <c r="CO5" s="4"/>
      <c r="CP5" s="4"/>
      <c r="CQ5" s="4"/>
      <c r="CR5" s="4"/>
      <c r="CS5" s="4"/>
      <c r="CT5" s="4"/>
      <c r="CU5" s="4"/>
      <c r="CV5" s="4"/>
      <c r="CW5" s="4"/>
      <c r="CX5" s="4">
        <v>0.0709</v>
      </c>
      <c r="CY5" s="4">
        <v>0.0151</v>
      </c>
      <c r="CZ5" s="4">
        <v>0.032</v>
      </c>
      <c r="DA5" s="4">
        <v>0.02399</v>
      </c>
      <c r="DB5" s="4">
        <v>0.1101</v>
      </c>
      <c r="DC5" s="4"/>
      <c r="DD5" s="4"/>
      <c r="DE5" s="4"/>
      <c r="DF5" s="4"/>
      <c r="DG5" s="4"/>
      <c r="DH5" s="4"/>
      <c r="DI5" s="4"/>
      <c r="DJ5" s="4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>
        <v>7.51972963754197E8</v>
      </c>
      <c r="DY5" s="3">
        <v>7.20675241157556E8</v>
      </c>
      <c r="DZ5" s="3">
        <v>7.00799203782035E8</v>
      </c>
      <c r="EA5" s="3">
        <v>4.70773889289764E8</v>
      </c>
      <c r="EB5" s="3">
        <v>5.31438060445035E8</v>
      </c>
      <c r="EC5" s="3">
        <v>9.08440919709824E7</v>
      </c>
      <c r="ED5" s="3">
        <v>7.33268507059329E7</v>
      </c>
      <c r="EE5" s="3">
        <v>1.12611215656756E8</v>
      </c>
      <c r="EF5" s="3">
        <v>1.37693284782793E8</v>
      </c>
      <c r="EG5" s="3">
        <v>2.51762148962149E8</v>
      </c>
      <c r="EH5" s="3"/>
      <c r="EI5" s="3"/>
      <c r="EJ5" s="3"/>
      <c r="EK5" s="3">
        <v>8.83440748254134E7</v>
      </c>
      <c r="EL5" s="3">
        <v>2.33011148121763E7</v>
      </c>
      <c r="EM5" s="3">
        <v>1.63769594426474E7</v>
      </c>
      <c r="EN5" s="3">
        <v>2.32738892897639E7</v>
      </c>
      <c r="EO5" s="3">
        <v>3.98176383563298E7</v>
      </c>
      <c r="EP5" s="3">
        <v>1.07946022377966E7</v>
      </c>
      <c r="EQ5" s="3">
        <v>3274063.5971005</v>
      </c>
      <c r="ER5" s="3">
        <v>8340986.07452014</v>
      </c>
      <c r="ES5" s="3">
        <v>-5846811.75374714</v>
      </c>
      <c r="ET5" s="3">
        <v>-4243223.44322344</v>
      </c>
      <c r="EU5" s="3"/>
      <c r="EV5" s="3"/>
      <c r="EW5" s="3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</row>
    <row r="6" ht="14.25" customHeight="1">
      <c r="A6" s="2" t="s">
        <v>56</v>
      </c>
      <c r="B6" s="2" t="s">
        <v>57</v>
      </c>
      <c r="C6" s="2" t="s">
        <v>38</v>
      </c>
      <c r="D6" s="2" t="s">
        <v>39</v>
      </c>
      <c r="E6" s="2"/>
      <c r="F6" s="2" t="s">
        <v>40</v>
      </c>
      <c r="G6" s="2" t="s">
        <v>48</v>
      </c>
      <c r="H6" s="2" t="s">
        <v>58</v>
      </c>
      <c r="I6" s="2" t="s">
        <v>43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>
        <v>386167.480836439</v>
      </c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</row>
    <row r="7" ht="14.25" customHeight="1">
      <c r="A7" s="2" t="s">
        <v>59</v>
      </c>
      <c r="B7" s="2" t="s">
        <v>60</v>
      </c>
      <c r="C7" s="2" t="s">
        <v>38</v>
      </c>
      <c r="D7" s="2" t="s">
        <v>52</v>
      </c>
      <c r="E7" s="2" t="s">
        <v>61</v>
      </c>
      <c r="F7" s="2" t="s">
        <v>62</v>
      </c>
      <c r="G7" s="2" t="s">
        <v>63</v>
      </c>
      <c r="H7" s="2" t="s">
        <v>64</v>
      </c>
      <c r="I7" s="2" t="s">
        <v>43</v>
      </c>
      <c r="J7" s="3">
        <v>0.645169906657602</v>
      </c>
      <c r="K7" s="3">
        <v>3.58162050699962E9</v>
      </c>
      <c r="L7" s="3">
        <v>2.1266448844766E9</v>
      </c>
      <c r="M7" s="3">
        <v>1.92916841558042E9</v>
      </c>
      <c r="N7" s="3">
        <v>1.94051057476984E9</v>
      </c>
      <c r="O7" s="3">
        <v>1.95923229563962E9</v>
      </c>
      <c r="P7" s="3">
        <v>2.05848645874219E9</v>
      </c>
      <c r="Q7" s="3">
        <v>1.26016814213697E9</v>
      </c>
      <c r="R7" s="3">
        <v>1.17111080241457E9</v>
      </c>
      <c r="S7" s="3">
        <v>6.65179299962364E9</v>
      </c>
      <c r="T7" s="3">
        <v>7.01730036412905E9</v>
      </c>
      <c r="U7" s="3">
        <v>8.42232673992674E9</v>
      </c>
      <c r="V7" s="3">
        <v>9.37485102270897E9</v>
      </c>
      <c r="W7" s="3">
        <v>1.05467558609052E10</v>
      </c>
      <c r="X7" s="3">
        <v>2.09520450245933E9</v>
      </c>
      <c r="Y7" s="3">
        <v>1.13485521426135E9</v>
      </c>
      <c r="Z7" s="3">
        <v>1.02953443595125E9</v>
      </c>
      <c r="AA7" s="3">
        <v>1.07431500373227E9</v>
      </c>
      <c r="AB7" s="3">
        <v>1.06378930007216E9</v>
      </c>
      <c r="AC7" s="3">
        <v>1.08379004257118E9</v>
      </c>
      <c r="AD7" s="3">
        <v>4.44660641829583E8</v>
      </c>
      <c r="AE7" s="3">
        <v>3.51490920112141E8</v>
      </c>
      <c r="AF7" s="3">
        <v>1.76738050432819E9</v>
      </c>
      <c r="AG7" s="3">
        <v>1.63682064527056E9</v>
      </c>
      <c r="AH7" s="3">
        <v>1.81620463980464E9</v>
      </c>
      <c r="AI7" s="3">
        <v>1.83613571696999E9</v>
      </c>
      <c r="AJ7" s="3">
        <v>2.69440547218707E9</v>
      </c>
      <c r="AK7" s="3">
        <v>3229723.98789255</v>
      </c>
      <c r="AL7" s="3">
        <v>4312589.66074314</v>
      </c>
      <c r="AM7" s="3">
        <v>6921845.69767218</v>
      </c>
      <c r="AN7" s="3">
        <v>5521503.07282725</v>
      </c>
      <c r="AO7" s="3">
        <v>2085442.22245129</v>
      </c>
      <c r="AP7" s="3">
        <v>4847061.0790737</v>
      </c>
      <c r="AQ7" s="3">
        <v>2528233.12430837</v>
      </c>
      <c r="AR7" s="3"/>
      <c r="AS7" s="3"/>
      <c r="AT7" s="3"/>
      <c r="AU7" s="3"/>
      <c r="AV7" s="3"/>
      <c r="AW7" s="3"/>
      <c r="AX7" s="3">
        <v>1.10384574080416E9</v>
      </c>
      <c r="AY7" s="3">
        <v>9.77852970678513E8</v>
      </c>
      <c r="AZ7" s="3">
        <v>1.27023716726033E9</v>
      </c>
      <c r="BA7" s="3">
        <v>1.5957905442512E9</v>
      </c>
      <c r="BB7" s="3">
        <v>1.01603941852386E9</v>
      </c>
      <c r="BC7" s="3">
        <v>1.51469808293831E9</v>
      </c>
      <c r="BD7" s="3">
        <v>1.69331050903725E9</v>
      </c>
      <c r="BE7" s="3">
        <v>1.39190030981991E9</v>
      </c>
      <c r="BF7" s="3">
        <v>2.39418356744072E9</v>
      </c>
      <c r="BG7" s="3">
        <v>2.97362471704136E9</v>
      </c>
      <c r="BH7" s="3">
        <v>4.14186425948216E9</v>
      </c>
      <c r="BI7" s="3">
        <v>5.15136155275573E9</v>
      </c>
      <c r="BJ7" s="3">
        <v>5.21565994125444E9</v>
      </c>
      <c r="BK7" s="3">
        <v>5.38224933787363E8</v>
      </c>
      <c r="BL7" s="3">
        <v>3.50970504281637E8</v>
      </c>
      <c r="BM7" s="3">
        <v>3.87236844638697E8</v>
      </c>
      <c r="BN7" s="3">
        <v>4.97296342373725E8</v>
      </c>
      <c r="BO7" s="3">
        <v>4.95704824244923E8</v>
      </c>
      <c r="BP7" s="3">
        <v>5.21761118323722E8</v>
      </c>
      <c r="BQ7" s="3">
        <v>4.79942210746342E8</v>
      </c>
      <c r="BR7" s="3">
        <v>6.63203344025459E8</v>
      </c>
      <c r="BS7" s="3">
        <v>1.20625028227324E9</v>
      </c>
      <c r="BT7" s="3">
        <v>9.89471166059785E8</v>
      </c>
      <c r="BU7" s="3">
        <v>4.93274188034188E9</v>
      </c>
      <c r="BV7" s="3">
        <v>5.32450636173297E9</v>
      </c>
      <c r="BW7" s="3">
        <v>5.91183691918279E9</v>
      </c>
      <c r="BX7" s="3">
        <v>0.618065921657705</v>
      </c>
      <c r="BY7" s="3">
        <v>0.641782346036344</v>
      </c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4">
        <v>0.0097</v>
      </c>
      <c r="CL7" s="4">
        <v>0.03419</v>
      </c>
      <c r="CM7" s="4">
        <v>0.0951</v>
      </c>
      <c r="CN7" s="4">
        <v>0.03899</v>
      </c>
      <c r="CO7" s="4">
        <v>0.043899999999999995</v>
      </c>
      <c r="CP7" s="4">
        <v>0.062</v>
      </c>
      <c r="CQ7" s="4">
        <v>0.0823</v>
      </c>
      <c r="CR7" s="4">
        <v>0.08877</v>
      </c>
      <c r="CS7" s="4"/>
      <c r="CT7" s="4"/>
      <c r="CU7" s="4"/>
      <c r="CV7" s="4"/>
      <c r="CW7" s="4"/>
      <c r="CX7" s="4">
        <v>0.054189999999999995</v>
      </c>
      <c r="CY7" s="4">
        <v>0.14779</v>
      </c>
      <c r="CZ7" s="4">
        <v>0.5149</v>
      </c>
      <c r="DA7" s="4">
        <v>0.20179</v>
      </c>
      <c r="DB7" s="4">
        <v>0.17899</v>
      </c>
      <c r="DC7" s="4">
        <v>0.19010000000000002</v>
      </c>
      <c r="DD7" s="4">
        <v>0.2034</v>
      </c>
      <c r="DE7" s="4">
        <v>0.23268999999999998</v>
      </c>
      <c r="DF7" s="4"/>
      <c r="DG7" s="4"/>
      <c r="DH7" s="4"/>
      <c r="DI7" s="4"/>
      <c r="DJ7" s="4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>
        <v>8.3071850170261E8</v>
      </c>
      <c r="DY7" s="3">
        <v>5.78617848230796E8</v>
      </c>
      <c r="DZ7" s="3">
        <v>3.54748637772686E8</v>
      </c>
      <c r="EA7" s="3">
        <v>3.61077382433441E8</v>
      </c>
      <c r="EB7" s="3">
        <v>3.92607463148129E8</v>
      </c>
      <c r="EC7" s="3">
        <v>4.70302829020863E8</v>
      </c>
      <c r="ED7" s="3">
        <v>4.85091294725194E8</v>
      </c>
      <c r="EE7" s="3">
        <v>5.09803753188695E8</v>
      </c>
      <c r="EF7" s="3">
        <v>1.38584117425668E9</v>
      </c>
      <c r="EG7" s="3">
        <v>1.67193200101617E9</v>
      </c>
      <c r="EH7" s="3">
        <v>1.75924297924298E9</v>
      </c>
      <c r="EI7" s="3">
        <v>2.3299801363612E9</v>
      </c>
      <c r="EJ7" s="3">
        <v>2.51419152654734E9</v>
      </c>
      <c r="EK7" s="3">
        <v>7.36320469163829E7</v>
      </c>
      <c r="EL7" s="3">
        <v>-2.94106242033643E7</v>
      </c>
      <c r="EM7" s="3">
        <v>2.34607697787704E8</v>
      </c>
      <c r="EN7" s="3">
        <v>9.15648171186862E7</v>
      </c>
      <c r="EO7" s="3">
        <v>1.07209050613339E8</v>
      </c>
      <c r="EP7" s="3">
        <v>1.28852389722533E8</v>
      </c>
      <c r="EQ7" s="3">
        <v>1.56330997172015E8</v>
      </c>
      <c r="ER7" s="3">
        <v>2.66695375445154E8</v>
      </c>
      <c r="ES7" s="3">
        <v>2.36061723748589E8</v>
      </c>
      <c r="ET7" s="3">
        <v>5.2528706918452E8</v>
      </c>
      <c r="EU7" s="3">
        <v>6.02420512820513E8</v>
      </c>
      <c r="EV7" s="3">
        <v>1.38997047296935E9</v>
      </c>
      <c r="EW7" s="3">
        <v>1.59620080756946E9</v>
      </c>
      <c r="EX7" s="5">
        <v>454.0</v>
      </c>
      <c r="EY7" s="5">
        <v>448.0</v>
      </c>
      <c r="EZ7" s="5">
        <v>454.0</v>
      </c>
      <c r="FA7" s="5">
        <v>428.0</v>
      </c>
      <c r="FB7" s="5">
        <v>362.0</v>
      </c>
      <c r="FC7" s="5">
        <v>350.0</v>
      </c>
      <c r="FD7" s="5">
        <v>343.0</v>
      </c>
      <c r="FE7" s="5">
        <v>337.0</v>
      </c>
      <c r="FF7" s="5">
        <v>390.0</v>
      </c>
      <c r="FG7" s="5">
        <v>355.0</v>
      </c>
      <c r="FH7" s="5">
        <v>313.0</v>
      </c>
      <c r="FI7" s="5">
        <v>315.0</v>
      </c>
      <c r="FJ7" s="5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</row>
    <row r="8" ht="14.25" customHeight="1">
      <c r="A8" s="2" t="s">
        <v>65</v>
      </c>
      <c r="B8" s="2" t="s">
        <v>66</v>
      </c>
      <c r="C8" s="2" t="s">
        <v>38</v>
      </c>
      <c r="D8" s="2" t="s">
        <v>46</v>
      </c>
      <c r="E8" s="2"/>
      <c r="F8" s="2" t="s">
        <v>62</v>
      </c>
      <c r="G8" s="2" t="s">
        <v>42</v>
      </c>
      <c r="H8" s="2" t="s">
        <v>67</v>
      </c>
      <c r="I8" s="2" t="s">
        <v>43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>
        <v>448084.288687098</v>
      </c>
      <c r="AL8" s="3">
        <v>825110.346436906</v>
      </c>
      <c r="AM8" s="3">
        <v>94595.2172824768</v>
      </c>
      <c r="AN8" s="3"/>
      <c r="AO8" s="3"/>
      <c r="AP8" s="3"/>
      <c r="AQ8" s="3"/>
      <c r="AR8" s="3"/>
      <c r="AS8" s="3"/>
      <c r="AT8" s="3"/>
      <c r="AU8" s="3"/>
      <c r="AV8" s="3"/>
      <c r="AW8" s="3"/>
      <c r="AX8" s="3">
        <v>2.16993681725312E8</v>
      </c>
      <c r="AY8" s="3">
        <v>1.43615398973254E8</v>
      </c>
      <c r="AZ8" s="3">
        <v>5.01919525290255E7</v>
      </c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</row>
    <row r="9" ht="14.25" customHeight="1">
      <c r="A9" s="2" t="s">
        <v>68</v>
      </c>
      <c r="B9" s="2" t="s">
        <v>69</v>
      </c>
      <c r="C9" s="2" t="s">
        <v>38</v>
      </c>
      <c r="D9" s="2" t="s">
        <v>39</v>
      </c>
      <c r="E9" s="2"/>
      <c r="F9" s="2" t="s">
        <v>62</v>
      </c>
      <c r="G9" s="2" t="s">
        <v>67</v>
      </c>
      <c r="H9" s="2" t="s">
        <v>70</v>
      </c>
      <c r="I9" s="2" t="s">
        <v>43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>
        <v>69551.6590995081</v>
      </c>
      <c r="AL9" s="3">
        <v>238808.784778316</v>
      </c>
      <c r="AM9" s="3">
        <v>265716.856961319</v>
      </c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</row>
    <row r="10" ht="14.25" customHeight="1">
      <c r="A10" s="2" t="s">
        <v>71</v>
      </c>
      <c r="B10" s="2" t="s">
        <v>72</v>
      </c>
      <c r="C10" s="2" t="s">
        <v>38</v>
      </c>
      <c r="D10" s="2" t="s">
        <v>39</v>
      </c>
      <c r="E10" s="2"/>
      <c r="F10" s="2" t="s">
        <v>62</v>
      </c>
      <c r="G10" s="2" t="s">
        <v>73</v>
      </c>
      <c r="H10" s="2" t="s">
        <v>41</v>
      </c>
      <c r="I10" s="2" t="s">
        <v>43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>
        <v>22543.6019674612</v>
      </c>
      <c r="AL10" s="3">
        <v>64672.2186322025</v>
      </c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</row>
    <row r="11" ht="14.25" customHeight="1">
      <c r="A11" s="2" t="s">
        <v>74</v>
      </c>
      <c r="B11" s="2" t="s">
        <v>75</v>
      </c>
      <c r="C11" s="2" t="s">
        <v>38</v>
      </c>
      <c r="D11" s="2" t="s">
        <v>76</v>
      </c>
      <c r="E11" s="2" t="s">
        <v>77</v>
      </c>
      <c r="F11" s="2" t="s">
        <v>62</v>
      </c>
      <c r="G11" s="2" t="s">
        <v>78</v>
      </c>
      <c r="H11" s="2" t="s">
        <v>79</v>
      </c>
      <c r="I11" s="2" t="s">
        <v>43</v>
      </c>
      <c r="J11" s="3"/>
      <c r="K11" s="3">
        <v>4.93177028167244E8</v>
      </c>
      <c r="L11" s="3">
        <v>8.1040876446464E7</v>
      </c>
      <c r="M11" s="3">
        <v>5.99019656631003E7</v>
      </c>
      <c r="N11" s="3">
        <v>3.29277909493867E7</v>
      </c>
      <c r="O11" s="3"/>
      <c r="P11" s="3"/>
      <c r="Q11" s="3"/>
      <c r="R11" s="3"/>
      <c r="S11" s="3"/>
      <c r="T11" s="3"/>
      <c r="U11" s="3"/>
      <c r="V11" s="3"/>
      <c r="W11" s="3"/>
      <c r="X11" s="3">
        <v>6.5470800495485E7</v>
      </c>
      <c r="Y11" s="3">
        <v>1.99561006604155E7</v>
      </c>
      <c r="Z11" s="3">
        <v>1.1909679024633E7</v>
      </c>
      <c r="AA11" s="3">
        <v>161838.98567158</v>
      </c>
      <c r="AB11" s="3"/>
      <c r="AC11" s="3"/>
      <c r="AD11" s="3"/>
      <c r="AE11" s="3"/>
      <c r="AF11" s="3"/>
      <c r="AG11" s="3"/>
      <c r="AH11" s="3"/>
      <c r="AI11" s="3"/>
      <c r="AJ11" s="3"/>
      <c r="AK11" s="3">
        <v>1786778.28225501</v>
      </c>
      <c r="AL11" s="3">
        <v>1.51207399030695E7</v>
      </c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>
        <v>2.56548489054105E8</v>
      </c>
      <c r="AY11" s="3">
        <v>8.740781637049E8</v>
      </c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>
        <v>7.58594689693553E7</v>
      </c>
      <c r="BL11" s="3">
        <v>4.54267670446888E7</v>
      </c>
      <c r="BM11" s="3">
        <v>3.44249813386415E7</v>
      </c>
      <c r="BN11" s="3">
        <v>2.59256777651789E7</v>
      </c>
      <c r="BO11" s="3"/>
      <c r="BP11" s="3"/>
      <c r="BQ11" s="3"/>
      <c r="BR11" s="3"/>
      <c r="BS11" s="3"/>
      <c r="BT11" s="3"/>
      <c r="BU11" s="3"/>
      <c r="BV11" s="3"/>
      <c r="BW11" s="3"/>
      <c r="BX11" s="3">
        <v>1.58201271550741</v>
      </c>
      <c r="BY11" s="3">
        <v>0.643874034627938</v>
      </c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4">
        <v>-0.0246</v>
      </c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>
        <v>-0.057800000000000004</v>
      </c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>
        <v>2.30876074897223E8</v>
      </c>
      <c r="DY11" s="3">
        <v>1.13660781331228E7</v>
      </c>
      <c r="DZ11" s="3">
        <v>1.00918138840508E7</v>
      </c>
      <c r="EA11" s="3">
        <v>7707968.25069581</v>
      </c>
      <c r="EB11" s="3"/>
      <c r="EC11" s="3"/>
      <c r="ED11" s="3"/>
      <c r="EE11" s="3"/>
      <c r="EF11" s="3"/>
      <c r="EG11" s="3"/>
      <c r="EH11" s="3"/>
      <c r="EI11" s="3"/>
      <c r="EJ11" s="3"/>
      <c r="EK11" s="3">
        <v>-6713821.51769205</v>
      </c>
      <c r="EL11" s="3">
        <v>-1258062.65282939</v>
      </c>
      <c r="EM11" s="3">
        <v>-1536451.85369495</v>
      </c>
      <c r="EN11" s="3">
        <v>-662560.560766931</v>
      </c>
      <c r="EO11" s="3"/>
      <c r="EP11" s="3"/>
      <c r="EQ11" s="3"/>
      <c r="ER11" s="3"/>
      <c r="ES11" s="3"/>
      <c r="ET11" s="3"/>
      <c r="EU11" s="3"/>
      <c r="EV11" s="3"/>
      <c r="EW11" s="3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3">
        <v>3908.0</v>
      </c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</row>
    <row r="12" ht="14.25" customHeight="1">
      <c r="A12" s="2" t="s">
        <v>80</v>
      </c>
      <c r="B12" s="2" t="s">
        <v>81</v>
      </c>
      <c r="C12" s="2" t="s">
        <v>38</v>
      </c>
      <c r="D12" s="2" t="s">
        <v>39</v>
      </c>
      <c r="E12" s="2" t="s">
        <v>82</v>
      </c>
      <c r="F12" s="2" t="s">
        <v>62</v>
      </c>
      <c r="G12" s="2" t="s">
        <v>73</v>
      </c>
      <c r="H12" s="2" t="s">
        <v>42</v>
      </c>
      <c r="I12" s="2" t="s">
        <v>43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</row>
    <row r="13" ht="14.25" customHeight="1">
      <c r="A13" s="2" t="s">
        <v>83</v>
      </c>
      <c r="B13" s="2" t="s">
        <v>84</v>
      </c>
      <c r="C13" s="2" t="s">
        <v>38</v>
      </c>
      <c r="D13" s="2" t="s">
        <v>85</v>
      </c>
      <c r="E13" s="2" t="s">
        <v>86</v>
      </c>
      <c r="F13" s="2" t="s">
        <v>87</v>
      </c>
      <c r="G13" s="2" t="s">
        <v>54</v>
      </c>
      <c r="H13" s="2" t="s">
        <v>88</v>
      </c>
      <c r="I13" s="2" t="s">
        <v>43</v>
      </c>
      <c r="J13" s="3">
        <v>1.30271096519925</v>
      </c>
      <c r="K13" s="3">
        <v>4.60274820027647E8</v>
      </c>
      <c r="L13" s="3">
        <v>4.12171808152184E8</v>
      </c>
      <c r="M13" s="3">
        <v>4.67660841005225E8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>
        <v>1.21792682620326E8</v>
      </c>
      <c r="Y13" s="3">
        <v>1.30141586922618E8</v>
      </c>
      <c r="Z13" s="3">
        <v>1.33020427967156E8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>
        <v>7954748.77033674</v>
      </c>
      <c r="AL13" s="3">
        <v>5287905.76198169</v>
      </c>
      <c r="AM13" s="3">
        <v>4859772.99420452</v>
      </c>
      <c r="AN13" s="3">
        <v>7099839.01868578</v>
      </c>
      <c r="AO13" s="3"/>
      <c r="AP13" s="3"/>
      <c r="AQ13" s="3"/>
      <c r="AR13" s="3"/>
      <c r="AS13" s="3"/>
      <c r="AT13" s="3"/>
      <c r="AU13" s="3"/>
      <c r="AV13" s="3"/>
      <c r="AW13" s="3"/>
      <c r="AX13" s="3">
        <v>1.00225424870791E9</v>
      </c>
      <c r="AY13" s="3">
        <v>1.07859832047388E9</v>
      </c>
      <c r="AZ13" s="3">
        <v>1.33977439488996E9</v>
      </c>
      <c r="BA13" s="3">
        <v>1.71134807127964E9</v>
      </c>
      <c r="BB13" s="3"/>
      <c r="BC13" s="3"/>
      <c r="BD13" s="3"/>
      <c r="BE13" s="3"/>
      <c r="BF13" s="3"/>
      <c r="BG13" s="3"/>
      <c r="BH13" s="3"/>
      <c r="BI13" s="3"/>
      <c r="BJ13" s="3"/>
      <c r="BK13" s="3">
        <v>2.63250972119994E8</v>
      </c>
      <c r="BL13" s="3">
        <v>2.01695715963571E8</v>
      </c>
      <c r="BM13" s="3">
        <v>1.86530716596168E8</v>
      </c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>
        <v>1.27183637754465</v>
      </c>
      <c r="BY13" s="3">
        <v>1.29206223376941</v>
      </c>
      <c r="BZ13" s="3">
        <v>1.2943696246587</v>
      </c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4">
        <v>0.12689</v>
      </c>
      <c r="CL13" s="4">
        <v>0.073</v>
      </c>
      <c r="CM13" s="4">
        <v>0.1623</v>
      </c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>
        <v>0.2328</v>
      </c>
      <c r="CY13" s="4">
        <v>0.1297</v>
      </c>
      <c r="CZ13" s="4">
        <v>0.297</v>
      </c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>
        <v>2.5002807030142E8</v>
      </c>
      <c r="DY13" s="3">
        <v>2.25557080693918E8</v>
      </c>
      <c r="DZ13" s="3">
        <v>2.71143155013685E8</v>
      </c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>
        <v>4.72464642837908E7</v>
      </c>
      <c r="EL13" s="3">
        <v>3.14875214201821E7</v>
      </c>
      <c r="EM13" s="3">
        <v>7.89357377457079E7</v>
      </c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3">
        <v>3846.0</v>
      </c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</row>
    <row r="14" ht="14.25" customHeight="1">
      <c r="A14" s="2" t="s">
        <v>89</v>
      </c>
      <c r="B14" s="2" t="s">
        <v>90</v>
      </c>
      <c r="C14" s="2" t="s">
        <v>38</v>
      </c>
      <c r="D14" s="2" t="s">
        <v>39</v>
      </c>
      <c r="E14" s="2"/>
      <c r="F14" s="2" t="s">
        <v>87</v>
      </c>
      <c r="G14" s="2" t="s">
        <v>91</v>
      </c>
      <c r="H14" s="2" t="s">
        <v>63</v>
      </c>
      <c r="I14" s="2" t="s">
        <v>43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>
        <v>24177.2077185017</v>
      </c>
      <c r="AL14" s="3">
        <v>25008.2426853348</v>
      </c>
      <c r="AM14" s="3">
        <v>250404.676819993</v>
      </c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</row>
    <row r="15" ht="14.25" customHeight="1">
      <c r="A15" s="2" t="s">
        <v>92</v>
      </c>
      <c r="B15" s="2" t="s">
        <v>93</v>
      </c>
      <c r="C15" s="2" t="s">
        <v>38</v>
      </c>
      <c r="D15" s="2" t="s">
        <v>39</v>
      </c>
      <c r="E15" s="2" t="s">
        <v>94</v>
      </c>
      <c r="F15" s="2" t="s">
        <v>87</v>
      </c>
      <c r="G15" s="2" t="s">
        <v>67</v>
      </c>
      <c r="H15" s="2" t="s">
        <v>95</v>
      </c>
      <c r="I15" s="2" t="s">
        <v>43</v>
      </c>
      <c r="J15" s="3"/>
      <c r="K15" s="3">
        <v>3.49688040896832E7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>
        <v>0.0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>
        <v>64509.1127506621</v>
      </c>
      <c r="AL15" s="3">
        <v>38328.5963022797</v>
      </c>
      <c r="AM15" s="3">
        <v>38650.5959142808</v>
      </c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>
        <v>3.77090056753689E7</v>
      </c>
      <c r="AY15" s="3">
        <v>3.01652977921378E7</v>
      </c>
      <c r="AZ15" s="3">
        <v>1.64156796118374E7</v>
      </c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>
        <v>1877792.5371332</v>
      </c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>
        <v>0.055574911813638</v>
      </c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>
        <v>3.43974157710421E7</v>
      </c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>
        <v>1571670.0881536</v>
      </c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</row>
    <row r="16" ht="14.25" customHeight="1">
      <c r="A16" s="2" t="s">
        <v>96</v>
      </c>
      <c r="B16" s="2" t="s">
        <v>97</v>
      </c>
      <c r="C16" s="2" t="s">
        <v>38</v>
      </c>
      <c r="D16" s="2" t="s">
        <v>39</v>
      </c>
      <c r="E16" s="2"/>
      <c r="F16" s="2" t="s">
        <v>87</v>
      </c>
      <c r="G16" s="2" t="s">
        <v>49</v>
      </c>
      <c r="H16" s="2" t="s">
        <v>98</v>
      </c>
      <c r="I16" s="2" t="s">
        <v>43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>
        <v>36667.8130911843</v>
      </c>
      <c r="AL16" s="3">
        <v>122962.495063723</v>
      </c>
      <c r="AM16" s="3">
        <v>47818.0988505304</v>
      </c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</row>
    <row r="17" ht="14.25" customHeight="1">
      <c r="A17" s="2" t="s">
        <v>99</v>
      </c>
      <c r="B17" s="2" t="s">
        <v>100</v>
      </c>
      <c r="C17" s="2" t="s">
        <v>38</v>
      </c>
      <c r="D17" s="2" t="s">
        <v>39</v>
      </c>
      <c r="E17" s="2" t="s">
        <v>101</v>
      </c>
      <c r="F17" s="2" t="s">
        <v>87</v>
      </c>
      <c r="G17" s="2" t="s">
        <v>78</v>
      </c>
      <c r="H17" s="2" t="s">
        <v>102</v>
      </c>
      <c r="I17" s="2" t="s">
        <v>43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>
        <v>7721.90124858116</v>
      </c>
      <c r="AL17" s="3">
        <v>14440.4954227248</v>
      </c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>
        <v>3.40010370601589E7</v>
      </c>
      <c r="AY17" s="3">
        <v>2.40865051157781E7</v>
      </c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</row>
    <row r="18" ht="14.25" customHeight="1">
      <c r="A18" s="2" t="s">
        <v>103</v>
      </c>
      <c r="B18" s="2" t="s">
        <v>104</v>
      </c>
      <c r="C18" s="2" t="s">
        <v>38</v>
      </c>
      <c r="D18" s="2" t="s">
        <v>39</v>
      </c>
      <c r="E18" s="2"/>
      <c r="F18" s="2" t="s">
        <v>87</v>
      </c>
      <c r="G18" s="2" t="s">
        <v>49</v>
      </c>
      <c r="H18" s="2" t="s">
        <v>98</v>
      </c>
      <c r="I18" s="2" t="s">
        <v>43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>
        <v>108688.181990163</v>
      </c>
      <c r="AL18" s="3">
        <v>62506.4728056004</v>
      </c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</row>
    <row r="19" ht="14.25" customHeight="1">
      <c r="A19" s="2" t="s">
        <v>105</v>
      </c>
      <c r="B19" s="2" t="s">
        <v>106</v>
      </c>
      <c r="C19" s="2" t="s">
        <v>38</v>
      </c>
      <c r="D19" s="2" t="s">
        <v>46</v>
      </c>
      <c r="E19" s="2"/>
      <c r="F19" s="2" t="s">
        <v>87</v>
      </c>
      <c r="G19" s="2" t="s">
        <v>67</v>
      </c>
      <c r="H19" s="2" t="s">
        <v>107</v>
      </c>
      <c r="I19" s="2" t="s">
        <v>43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>
        <v>24.4457056375331</v>
      </c>
      <c r="AL19" s="3">
        <v>20.3913121522168</v>
      </c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>
        <v>1.53609848887539E7</v>
      </c>
      <c r="AY19" s="3">
        <v>8792733.8000359</v>
      </c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</row>
    <row r="20" ht="14.25" customHeight="1">
      <c r="A20" s="2" t="s">
        <v>108</v>
      </c>
      <c r="B20" s="2" t="s">
        <v>109</v>
      </c>
      <c r="C20" s="2" t="s">
        <v>38</v>
      </c>
      <c r="D20" s="2" t="s">
        <v>110</v>
      </c>
      <c r="E20" s="2" t="s">
        <v>111</v>
      </c>
      <c r="F20" s="2" t="s">
        <v>87</v>
      </c>
      <c r="G20" s="2" t="s">
        <v>48</v>
      </c>
      <c r="H20" s="2" t="s">
        <v>112</v>
      </c>
      <c r="I20" s="2" t="s">
        <v>43</v>
      </c>
      <c r="J20" s="3">
        <v>1.14503710291998</v>
      </c>
      <c r="K20" s="3">
        <v>1.08519271852503E10</v>
      </c>
      <c r="L20" s="3">
        <v>1.17291327955022E10</v>
      </c>
      <c r="M20" s="3">
        <v>5.27109032097537E9</v>
      </c>
      <c r="N20" s="3">
        <v>3.96339269147511E9</v>
      </c>
      <c r="O20" s="3">
        <v>4.51600555538782E9</v>
      </c>
      <c r="P20" s="3">
        <v>2.58870619697529E9</v>
      </c>
      <c r="Q20" s="3">
        <v>2.37288939964135E9</v>
      </c>
      <c r="R20" s="3">
        <v>2.7098543470079E9</v>
      </c>
      <c r="S20" s="3">
        <v>2.64557583199255E9</v>
      </c>
      <c r="T20" s="3">
        <v>2.61622368742369E9</v>
      </c>
      <c r="U20" s="3">
        <v>2.03116282815268E9</v>
      </c>
      <c r="V20" s="3">
        <v>1.94170493581631E9</v>
      </c>
      <c r="W20" s="3">
        <v>1.57315236728838E9</v>
      </c>
      <c r="X20" s="3">
        <v>2.91989551729709E9</v>
      </c>
      <c r="Y20" s="3">
        <v>3.40438762346689E9</v>
      </c>
      <c r="Z20" s="3">
        <v>3.31026101020154E9</v>
      </c>
      <c r="AA20" s="3">
        <v>2.17513142974951E9</v>
      </c>
      <c r="AB20" s="3">
        <v>2.81751758702938E9</v>
      </c>
      <c r="AC20" s="3">
        <v>1.3494931144719E9</v>
      </c>
      <c r="AD20" s="3">
        <v>1.39819665092314E9</v>
      </c>
      <c r="AE20" s="3">
        <v>1.49838539706436E9</v>
      </c>
      <c r="AF20" s="3">
        <v>1.22529680751969E9</v>
      </c>
      <c r="AG20" s="3">
        <v>1.12754041514042E9</v>
      </c>
      <c r="AH20" s="3">
        <v>6.37085413646857E8</v>
      </c>
      <c r="AI20" s="3">
        <v>4.16840233833544E8</v>
      </c>
      <c r="AJ20" s="3">
        <v>4.04222668579627E8</v>
      </c>
      <c r="AK20" s="3">
        <v>2.53806893681423E7</v>
      </c>
      <c r="AL20" s="3">
        <v>2.0989267994974E7</v>
      </c>
      <c r="AM20" s="3">
        <v>6.98242183799603E7</v>
      </c>
      <c r="AN20" s="3">
        <v>4.09336139931826E7</v>
      </c>
      <c r="AO20" s="3">
        <v>2.19713593959386E7</v>
      </c>
      <c r="AP20" s="3">
        <v>1.45724105552369E7</v>
      </c>
      <c r="AQ20" s="3">
        <v>6367064.73625968</v>
      </c>
      <c r="AR20" s="3">
        <v>6125579.26906271</v>
      </c>
      <c r="AS20" s="3">
        <v>1.2561911930749E7</v>
      </c>
      <c r="AT20" s="3">
        <v>8347940.21762141</v>
      </c>
      <c r="AU20" s="3">
        <v>2.91734245236932E7</v>
      </c>
      <c r="AV20" s="3">
        <v>1.43523482736436E7</v>
      </c>
      <c r="AW20" s="3">
        <v>1.7749593299994E7</v>
      </c>
      <c r="AX20" s="3">
        <v>3.03777033711691E9</v>
      </c>
      <c r="AY20" s="3">
        <v>6.29682590978998E9</v>
      </c>
      <c r="AZ20" s="3">
        <v>1.38992341394381E10</v>
      </c>
      <c r="BA20" s="3">
        <v>8.32899653085019E9</v>
      </c>
      <c r="BB20" s="3">
        <v>5.00097074528399E9</v>
      </c>
      <c r="BC20" s="3">
        <v>4.30445036920382E9</v>
      </c>
      <c r="BD20" s="3">
        <v>3.05149632893151E9</v>
      </c>
      <c r="BE20" s="3">
        <v>2.55848516438764E9</v>
      </c>
      <c r="BF20" s="3">
        <v>5.16935286353029E9</v>
      </c>
      <c r="BG20" s="3">
        <v>7.55339699042296E9</v>
      </c>
      <c r="BH20" s="3">
        <v>1.23536250322227E10</v>
      </c>
      <c r="BI20" s="3">
        <v>8.38340966793909E9</v>
      </c>
      <c r="BJ20" s="3">
        <v>1.23716776768572E10</v>
      </c>
      <c r="BK20" s="3">
        <v>7.2105069744897E9</v>
      </c>
      <c r="BL20" s="3">
        <v>7.10899358838593E9</v>
      </c>
      <c r="BM20" s="3">
        <v>3.59410052251804E9</v>
      </c>
      <c r="BN20" s="3">
        <v>3.45258710442222E9</v>
      </c>
      <c r="BO20" s="3">
        <v>2.97476163159325E9</v>
      </c>
      <c r="BP20" s="3">
        <v>2.4322709947129E9</v>
      </c>
      <c r="BQ20" s="3">
        <v>1.9950501351249E9</v>
      </c>
      <c r="BR20" s="3">
        <v>2.78826571321039E9</v>
      </c>
      <c r="BS20" s="3">
        <v>2.96820687611144E9</v>
      </c>
      <c r="BT20" s="3">
        <v>3.09922783882784E9</v>
      </c>
      <c r="BU20" s="3">
        <v>3.00175766360659E9</v>
      </c>
      <c r="BV20" s="3">
        <v>3.09571023925752E9</v>
      </c>
      <c r="BW20" s="3">
        <v>2.43446599713056E9</v>
      </c>
      <c r="BX20" s="3">
        <v>1.14233355628719</v>
      </c>
      <c r="BY20" s="3">
        <v>1.07730219698505</v>
      </c>
      <c r="BZ20" s="3">
        <v>0.957400935708246</v>
      </c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4">
        <v>0.0173</v>
      </c>
      <c r="CL20" s="4">
        <v>-0.016200000000000003</v>
      </c>
      <c r="CM20" s="4">
        <v>0.04179</v>
      </c>
      <c r="CN20" s="4">
        <v>0.0362</v>
      </c>
      <c r="CO20" s="4">
        <v>0.057300000000000004</v>
      </c>
      <c r="CP20" s="4">
        <v>0.03331</v>
      </c>
      <c r="CQ20" s="4">
        <v>0.063</v>
      </c>
      <c r="CR20" s="4">
        <v>0.10898</v>
      </c>
      <c r="CS20" s="4">
        <v>0.1452</v>
      </c>
      <c r="CT20" s="4">
        <v>0.18780000000000002</v>
      </c>
      <c r="CU20" s="4">
        <v>0.2369</v>
      </c>
      <c r="CV20" s="4">
        <v>0.24955</v>
      </c>
      <c r="CW20" s="4"/>
      <c r="CX20" s="4">
        <v>0.0375</v>
      </c>
      <c r="CY20" s="4">
        <v>-0.0432</v>
      </c>
      <c r="CZ20" s="4">
        <v>0.25719000000000003</v>
      </c>
      <c r="DA20" s="4">
        <v>0.2606</v>
      </c>
      <c r="DB20" s="4">
        <v>0.5055</v>
      </c>
      <c r="DC20" s="4">
        <v>0.29309999999999997</v>
      </c>
      <c r="DD20" s="4">
        <v>0.48584000000000005</v>
      </c>
      <c r="DE20" s="4">
        <v>0.6458400000000001</v>
      </c>
      <c r="DF20" s="4">
        <v>0.6926000000000001</v>
      </c>
      <c r="DG20" s="4">
        <v>0.6093999999999999</v>
      </c>
      <c r="DH20" s="4">
        <v>0.66267</v>
      </c>
      <c r="DI20" s="4">
        <v>0.62073</v>
      </c>
      <c r="DJ20" s="4"/>
      <c r="DK20" s="3">
        <v>4.01184855393785E7</v>
      </c>
      <c r="DL20" s="3">
        <v>5.20353505208233E7</v>
      </c>
      <c r="DM20" s="3">
        <v>2.23127643692461E7</v>
      </c>
      <c r="DN20" s="3">
        <v>2.63983094526337E7</v>
      </c>
      <c r="DO20" s="3">
        <v>2.41620120165454E7</v>
      </c>
      <c r="DP20" s="3">
        <v>5.67106233862044E7</v>
      </c>
      <c r="DQ20" s="3">
        <v>5.27383628419165E7</v>
      </c>
      <c r="DR20" s="3">
        <v>8.20952201731276E7</v>
      </c>
      <c r="DS20" s="3">
        <v>7.75823524430519E7</v>
      </c>
      <c r="DT20" s="3"/>
      <c r="DU20" s="3"/>
      <c r="DV20" s="3"/>
      <c r="DW20" s="3"/>
      <c r="DX20" s="3">
        <v>5.12460190654004E9</v>
      </c>
      <c r="DY20" s="3">
        <v>5.26875387488688E9</v>
      </c>
      <c r="DZ20" s="3">
        <v>8.36612341378452E8</v>
      </c>
      <c r="EA20" s="3">
        <v>6.63359962890424E8</v>
      </c>
      <c r="EB20" s="3">
        <v>4.93567827058362E8</v>
      </c>
      <c r="EC20" s="3">
        <v>3.06278433542358E8</v>
      </c>
      <c r="ED20" s="3">
        <v>2.59688833884778E8</v>
      </c>
      <c r="EE20" s="3">
        <v>4.2292058712834E8</v>
      </c>
      <c r="EF20" s="3">
        <v>4.85069438563807E8</v>
      </c>
      <c r="EG20" s="3">
        <v>6.28783882783883E8</v>
      </c>
      <c r="EH20" s="3">
        <v>6.66064852096419E8</v>
      </c>
      <c r="EI20" s="3">
        <v>7.57850298318568E8</v>
      </c>
      <c r="EJ20" s="3">
        <v>6.54129698708752E8</v>
      </c>
      <c r="EK20" s="3">
        <v>1.63820620074323E7</v>
      </c>
      <c r="EL20" s="3">
        <v>-4.73308046286848E7</v>
      </c>
      <c r="EM20" s="3">
        <v>7.57815376959442E7</v>
      </c>
      <c r="EN20" s="3">
        <v>1.7354009895887E8</v>
      </c>
      <c r="EO20" s="3">
        <v>2.93225446091603E8</v>
      </c>
      <c r="EP20" s="3">
        <v>1.31212037378581E8</v>
      </c>
      <c r="EQ20" s="3">
        <v>2.21092112242063E8</v>
      </c>
      <c r="ER20" s="3">
        <v>4.12643206624012E8</v>
      </c>
      <c r="ES20" s="3">
        <v>5.32537048014226E8</v>
      </c>
      <c r="ET20" s="3">
        <v>6.34115262515263E8</v>
      </c>
      <c r="EU20" s="3">
        <v>6.64481666398239E8</v>
      </c>
      <c r="EV20" s="3">
        <v>6.73880552040017E8</v>
      </c>
      <c r="EW20" s="3">
        <v>5.01666571018651E8</v>
      </c>
      <c r="EX20" s="5">
        <v>35563.0</v>
      </c>
      <c r="EY20" s="5">
        <v>6920.0</v>
      </c>
      <c r="EZ20" s="5">
        <v>6820.0</v>
      </c>
      <c r="FA20" s="5">
        <v>6635.0</v>
      </c>
      <c r="FB20" s="5">
        <v>6311.0</v>
      </c>
      <c r="FC20" s="5">
        <v>6397.0</v>
      </c>
      <c r="FD20" s="5">
        <v>6591.0</v>
      </c>
      <c r="FE20" s="5">
        <v>6591.0</v>
      </c>
      <c r="FF20" s="5">
        <v>6655.0</v>
      </c>
      <c r="FG20" s="5">
        <v>6683.0</v>
      </c>
      <c r="FH20" s="5">
        <v>7438.0</v>
      </c>
      <c r="FI20" s="5">
        <v>7675.0</v>
      </c>
      <c r="FJ20" s="5"/>
      <c r="FK20" s="3"/>
      <c r="FL20" s="3"/>
      <c r="FM20" s="3"/>
      <c r="FN20" s="3">
        <v>18000.0</v>
      </c>
      <c r="FO20" s="3">
        <v>6400.0</v>
      </c>
      <c r="FP20" s="3">
        <v>7000.0</v>
      </c>
      <c r="FQ20" s="3">
        <v>7000.0</v>
      </c>
      <c r="FR20" s="3">
        <v>6600.0</v>
      </c>
      <c r="FS20" s="3">
        <v>7000.0</v>
      </c>
      <c r="FT20" s="3"/>
      <c r="FU20" s="3"/>
      <c r="FV20" s="3"/>
      <c r="FW20" s="3">
        <v>6260.0</v>
      </c>
    </row>
    <row r="21" ht="14.25" customHeight="1">
      <c r="A21" s="2" t="s">
        <v>113</v>
      </c>
      <c r="B21" s="2" t="s">
        <v>114</v>
      </c>
      <c r="C21" s="2" t="s">
        <v>38</v>
      </c>
      <c r="D21" s="2" t="s">
        <v>46</v>
      </c>
      <c r="E21" s="2"/>
      <c r="F21" s="2" t="s">
        <v>115</v>
      </c>
      <c r="G21" s="2" t="s">
        <v>48</v>
      </c>
      <c r="H21" s="2" t="s">
        <v>73</v>
      </c>
      <c r="I21" s="2" t="s">
        <v>43</v>
      </c>
      <c r="J21" s="3">
        <v>0.164908070565303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>
        <v>273417.173666288</v>
      </c>
      <c r="AL21" s="3">
        <v>279761.475498115</v>
      </c>
      <c r="AM21" s="3">
        <v>240964.701465237</v>
      </c>
      <c r="AN21" s="3">
        <v>516426.040655868</v>
      </c>
      <c r="AO21" s="3">
        <v>512576.486960107</v>
      </c>
      <c r="AP21" s="3"/>
      <c r="AQ21" s="3"/>
      <c r="AR21" s="3"/>
      <c r="AS21" s="3"/>
      <c r="AT21" s="3"/>
      <c r="AU21" s="3"/>
      <c r="AV21" s="3"/>
      <c r="AW21" s="3"/>
      <c r="AX21" s="3">
        <v>2.1411744830874E8</v>
      </c>
      <c r="AY21" s="3">
        <v>2.06158363798396E8</v>
      </c>
      <c r="AZ21" s="3">
        <v>1.39836067412442E8</v>
      </c>
      <c r="BA21" s="3">
        <v>1.8982299239382E8</v>
      </c>
      <c r="BB21" s="3">
        <v>7.60206759097E7</v>
      </c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</row>
    <row r="22" ht="14.25" customHeight="1">
      <c r="A22" s="2" t="s">
        <v>116</v>
      </c>
      <c r="B22" s="2" t="s">
        <v>117</v>
      </c>
      <c r="C22" s="2" t="s">
        <v>38</v>
      </c>
      <c r="D22" s="2" t="s">
        <v>46</v>
      </c>
      <c r="E22" s="2"/>
      <c r="F22" s="2" t="s">
        <v>115</v>
      </c>
      <c r="G22" s="2" t="s">
        <v>118</v>
      </c>
      <c r="H22" s="2" t="s">
        <v>63</v>
      </c>
      <c r="I22" s="2" t="s">
        <v>43</v>
      </c>
      <c r="J22" s="3">
        <v>0.115765508688102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>
        <v>359597.966326145</v>
      </c>
      <c r="AL22" s="3">
        <v>310113.491294202</v>
      </c>
      <c r="AM22" s="3">
        <v>275144.276719872</v>
      </c>
      <c r="AN22" s="3">
        <v>94435.1471722525</v>
      </c>
      <c r="AO22" s="3">
        <v>963.818163075971</v>
      </c>
      <c r="AP22" s="3"/>
      <c r="AQ22" s="3"/>
      <c r="AR22" s="3"/>
      <c r="AS22" s="3"/>
      <c r="AT22" s="3"/>
      <c r="AU22" s="3"/>
      <c r="AV22" s="3"/>
      <c r="AW22" s="3"/>
      <c r="AX22" s="3">
        <v>3.42147058991676E8</v>
      </c>
      <c r="AY22" s="3">
        <v>2.80891636779752E8</v>
      </c>
      <c r="AZ22" s="3">
        <v>2.36718898858232E8</v>
      </c>
      <c r="BA22" s="3">
        <v>2.31281389490184E8</v>
      </c>
      <c r="BB22" s="3">
        <v>1.13390372126584E8</v>
      </c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</row>
    <row r="23" ht="14.25" customHeight="1">
      <c r="A23" s="2" t="s">
        <v>119</v>
      </c>
      <c r="B23" s="2" t="s">
        <v>120</v>
      </c>
      <c r="C23" s="2" t="s">
        <v>38</v>
      </c>
      <c r="D23" s="2" t="s">
        <v>39</v>
      </c>
      <c r="E23" s="2"/>
      <c r="F23" s="2" t="s">
        <v>115</v>
      </c>
      <c r="G23" s="2" t="s">
        <v>78</v>
      </c>
      <c r="H23" s="2" t="s">
        <v>64</v>
      </c>
      <c r="I23" s="2" t="s">
        <v>43</v>
      </c>
      <c r="J23" s="3">
        <v>0.403448209478079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>
        <v>717796.984487325</v>
      </c>
      <c r="AL23" s="3">
        <v>1344851.59755879</v>
      </c>
      <c r="AM23" s="3">
        <v>1164712.86558715</v>
      </c>
      <c r="AN23" s="3">
        <v>277329.551392103</v>
      </c>
      <c r="AO23" s="3"/>
      <c r="AP23" s="3"/>
      <c r="AQ23" s="3"/>
      <c r="AR23" s="3"/>
      <c r="AS23" s="3"/>
      <c r="AT23" s="3"/>
      <c r="AU23" s="3"/>
      <c r="AV23" s="3"/>
      <c r="AW23" s="3"/>
      <c r="AX23" s="3">
        <v>4.18789331910708E8</v>
      </c>
      <c r="AY23" s="3">
        <v>4.59955875040387E8</v>
      </c>
      <c r="AZ23" s="3">
        <v>2.03077334790226E8</v>
      </c>
      <c r="BA23" s="3">
        <v>3.68102321415242E7</v>
      </c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</row>
    <row r="24" ht="14.25" customHeight="1">
      <c r="A24" s="2" t="s">
        <v>121</v>
      </c>
      <c r="B24" s="2" t="s">
        <v>122</v>
      </c>
      <c r="C24" s="2" t="s">
        <v>38</v>
      </c>
      <c r="D24" s="2" t="s">
        <v>46</v>
      </c>
      <c r="E24" s="2"/>
      <c r="F24" s="2" t="s">
        <v>115</v>
      </c>
      <c r="G24" s="2" t="s">
        <v>67</v>
      </c>
      <c r="H24" s="2" t="s">
        <v>123</v>
      </c>
      <c r="I24" s="2" t="s">
        <v>43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>
        <v>126904.634884601</v>
      </c>
      <c r="AL24" s="3">
        <v>52861.3336923353</v>
      </c>
      <c r="AM24" s="3">
        <v>14481.982016674</v>
      </c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>
        <v>3.54579844494892E7</v>
      </c>
      <c r="AY24" s="3">
        <v>3.02165886896427E7</v>
      </c>
      <c r="AZ24" s="3">
        <v>2.51457708377457E7</v>
      </c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</row>
    <row r="25" ht="14.25" customHeight="1">
      <c r="A25" s="2" t="s">
        <v>124</v>
      </c>
      <c r="B25" s="2" t="s">
        <v>125</v>
      </c>
      <c r="C25" s="2" t="s">
        <v>38</v>
      </c>
      <c r="D25" s="2" t="s">
        <v>85</v>
      </c>
      <c r="E25" s="2" t="s">
        <v>126</v>
      </c>
      <c r="F25" s="2" t="s">
        <v>115</v>
      </c>
      <c r="G25" s="2" t="s">
        <v>42</v>
      </c>
      <c r="H25" s="2" t="s">
        <v>127</v>
      </c>
      <c r="I25" s="2" t="s">
        <v>43</v>
      </c>
      <c r="J25" s="3"/>
      <c r="K25" s="3">
        <v>1.79351022386586E8</v>
      </c>
      <c r="L25" s="3">
        <v>5.97227410131506E7</v>
      </c>
      <c r="M25" s="3">
        <v>5.31682010450361E7</v>
      </c>
      <c r="N25" s="3">
        <v>2.92840944232553E7</v>
      </c>
      <c r="O25" s="3"/>
      <c r="P25" s="3"/>
      <c r="Q25" s="3"/>
      <c r="R25" s="3"/>
      <c r="S25" s="3"/>
      <c r="T25" s="3"/>
      <c r="U25" s="3"/>
      <c r="V25" s="3"/>
      <c r="W25" s="3"/>
      <c r="X25" s="3">
        <v>3.23584008042655E7</v>
      </c>
      <c r="Y25" s="3">
        <v>2.26381962762578E7</v>
      </c>
      <c r="Z25" s="3">
        <v>2.00908186115949E7</v>
      </c>
      <c r="AA25" s="3">
        <v>3734924.23461499</v>
      </c>
      <c r="AB25" s="3"/>
      <c r="AC25" s="3"/>
      <c r="AD25" s="3"/>
      <c r="AE25" s="3"/>
      <c r="AF25" s="3"/>
      <c r="AG25" s="3"/>
      <c r="AH25" s="3"/>
      <c r="AI25" s="3"/>
      <c r="AJ25" s="3"/>
      <c r="AK25" s="3">
        <v>919170.071888006</v>
      </c>
      <c r="AL25" s="3">
        <v>650443.367438521</v>
      </c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>
        <v>6.0648058318779E7</v>
      </c>
      <c r="AY25" s="3">
        <v>9.32814093555914E7</v>
      </c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>
        <v>1.29506669299679E8</v>
      </c>
      <c r="BL25" s="3">
        <v>1.16122417544333E8</v>
      </c>
      <c r="BM25" s="3">
        <v>1.01269221199303E8</v>
      </c>
      <c r="BN25" s="3">
        <v>7.95077827028141E7</v>
      </c>
      <c r="BO25" s="3"/>
      <c r="BP25" s="3"/>
      <c r="BQ25" s="3"/>
      <c r="BR25" s="3"/>
      <c r="BS25" s="3"/>
      <c r="BT25" s="3"/>
      <c r="BU25" s="3"/>
      <c r="BV25" s="3"/>
      <c r="BW25" s="3"/>
      <c r="BX25" s="3">
        <v>1.27795716841834</v>
      </c>
      <c r="BY25" s="3">
        <v>0.57756217355575</v>
      </c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>
        <v>-0.273</v>
      </c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>
        <v>1.15042636841822E8</v>
      </c>
      <c r="DY25" s="3">
        <v>-3601286.17363344</v>
      </c>
      <c r="DZ25" s="3">
        <v>-1443642.69718836</v>
      </c>
      <c r="EA25" s="3">
        <v>-816926.090093805</v>
      </c>
      <c r="EB25" s="3"/>
      <c r="EC25" s="3"/>
      <c r="ED25" s="3"/>
      <c r="EE25" s="3"/>
      <c r="EF25" s="3"/>
      <c r="EG25" s="3"/>
      <c r="EH25" s="3"/>
      <c r="EI25" s="3"/>
      <c r="EJ25" s="3"/>
      <c r="EK25" s="3">
        <v>-1.52252122865914E7</v>
      </c>
      <c r="EL25" s="3">
        <v>-7750929.01014691</v>
      </c>
      <c r="EM25" s="3">
        <v>-9513062.95098283</v>
      </c>
      <c r="EN25" s="3">
        <v>-5282445.10875168</v>
      </c>
      <c r="EO25" s="3"/>
      <c r="EP25" s="3"/>
      <c r="EQ25" s="3"/>
      <c r="ER25" s="3"/>
      <c r="ES25" s="3"/>
      <c r="ET25" s="3"/>
      <c r="EU25" s="3"/>
      <c r="EV25" s="3"/>
      <c r="EW25" s="3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</row>
    <row r="26" ht="14.25" customHeight="1">
      <c r="A26" s="2" t="s">
        <v>128</v>
      </c>
      <c r="B26" s="2" t="s">
        <v>129</v>
      </c>
      <c r="C26" s="2" t="s">
        <v>38</v>
      </c>
      <c r="D26" s="2" t="s">
        <v>85</v>
      </c>
      <c r="E26" s="2" t="s">
        <v>130</v>
      </c>
      <c r="F26" s="2" t="s">
        <v>115</v>
      </c>
      <c r="G26" s="2" t="s">
        <v>41</v>
      </c>
      <c r="H26" s="2" t="s">
        <v>79</v>
      </c>
      <c r="I26" s="2" t="s">
        <v>43</v>
      </c>
      <c r="J26" s="3"/>
      <c r="K26" s="3">
        <v>7.18170655081414E8</v>
      </c>
      <c r="L26" s="3">
        <v>7.03839844426902E8</v>
      </c>
      <c r="M26" s="3"/>
      <c r="N26" s="3"/>
      <c r="O26" s="3"/>
      <c r="P26" s="3"/>
      <c r="Q26" s="3">
        <v>1.71658677038871E9</v>
      </c>
      <c r="R26" s="3">
        <v>3.02874896499812E9</v>
      </c>
      <c r="S26" s="3">
        <v>3.8206097044627E9</v>
      </c>
      <c r="T26" s="3">
        <v>4.80530647130647E9</v>
      </c>
      <c r="U26" s="3">
        <v>4.61205561818865E9</v>
      </c>
      <c r="V26" s="3">
        <v>4.44215934430181E9</v>
      </c>
      <c r="W26" s="3">
        <v>3.21472022955524E9</v>
      </c>
      <c r="X26" s="3">
        <v>1.16640755435075E8</v>
      </c>
      <c r="Y26" s="3">
        <v>1.2711612145484E8</v>
      </c>
      <c r="Z26" s="3"/>
      <c r="AA26" s="3"/>
      <c r="AB26" s="3"/>
      <c r="AC26" s="3"/>
      <c r="AD26" s="3">
        <v>4.42557270224535E8</v>
      </c>
      <c r="AE26" s="3">
        <v>1.21581332329695E9</v>
      </c>
      <c r="AF26" s="3">
        <v>1.77050131255822E9</v>
      </c>
      <c r="AG26" s="3">
        <v>1.98345787545788E9</v>
      </c>
      <c r="AH26" s="3">
        <v>1.68680571213829E9</v>
      </c>
      <c r="AI26" s="3">
        <v>1.20349364189719E9</v>
      </c>
      <c r="AJ26" s="3">
        <v>6.77800286944046E8</v>
      </c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>
        <v>6.60549658371393E8</v>
      </c>
      <c r="BA26" s="3">
        <v>6.60549658371393E8</v>
      </c>
      <c r="BB26" s="3">
        <v>6.60549658371393E8</v>
      </c>
      <c r="BC26" s="3">
        <v>6.60549658371393E8</v>
      </c>
      <c r="BD26" s="3">
        <v>6.60549658371393E8</v>
      </c>
      <c r="BE26" s="3">
        <v>6.60549658371393E8</v>
      </c>
      <c r="BF26" s="3">
        <v>6.77999374934136E8</v>
      </c>
      <c r="BG26" s="3">
        <v>2.80404809179051E8</v>
      </c>
      <c r="BH26" s="3">
        <v>9.62182352242305E8</v>
      </c>
      <c r="BI26" s="3">
        <v>1.22126828069375E9</v>
      </c>
      <c r="BJ26" s="3">
        <v>2.28349271540037E9</v>
      </c>
      <c r="BK26" s="3">
        <v>2.64417176812739E8</v>
      </c>
      <c r="BL26" s="3">
        <v>9.6110480004621E7</v>
      </c>
      <c r="BM26" s="3"/>
      <c r="BN26" s="3"/>
      <c r="BO26" s="3"/>
      <c r="BP26" s="3"/>
      <c r="BQ26" s="3">
        <v>2.94984719521127E8</v>
      </c>
      <c r="BR26" s="3">
        <v>7.78691757621377E8</v>
      </c>
      <c r="BS26" s="3">
        <v>1.26933821661445E9</v>
      </c>
      <c r="BT26" s="3">
        <v>1.33650256410256E9</v>
      </c>
      <c r="BU26" s="3">
        <v>1.94481451656198E9</v>
      </c>
      <c r="BV26" s="3">
        <v>1.97922557705056E9</v>
      </c>
      <c r="BW26" s="3">
        <v>1.03989210903874E9</v>
      </c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>
        <v>4.29171857889162E8</v>
      </c>
      <c r="DY26" s="3">
        <v>4.20072780484048E8</v>
      </c>
      <c r="DZ26" s="3"/>
      <c r="EA26" s="3"/>
      <c r="EB26" s="3"/>
      <c r="EC26" s="3"/>
      <c r="ED26" s="3">
        <v>4.68950319500922E8</v>
      </c>
      <c r="EE26" s="3">
        <v>7.0418742943169E8</v>
      </c>
      <c r="EF26" s="3">
        <v>9.18623084088407E8</v>
      </c>
      <c r="EG26" s="3">
        <v>1.39376752136752E9</v>
      </c>
      <c r="EH26" s="3">
        <v>1.53136307510603E9</v>
      </c>
      <c r="EI26" s="3">
        <v>1.62833363466522E9</v>
      </c>
      <c r="EJ26" s="3">
        <v>1.38723443328551E9</v>
      </c>
      <c r="EK26" s="3">
        <v>2.95303664075544E7</v>
      </c>
      <c r="EL26" s="3">
        <v>1.58401524924428E7</v>
      </c>
      <c r="EM26" s="3"/>
      <c r="EN26" s="3"/>
      <c r="EO26" s="3"/>
      <c r="EP26" s="3"/>
      <c r="EQ26" s="3">
        <v>-2.93591543959791E8</v>
      </c>
      <c r="ER26" s="3">
        <v>-4.16395182536696E8</v>
      </c>
      <c r="ES26" s="3">
        <v>-2.89786603438056E8</v>
      </c>
      <c r="ET26" s="3">
        <v>-1.53383638583639E8</v>
      </c>
      <c r="EU26" s="3">
        <v>1.32726687067161E8</v>
      </c>
      <c r="EV26" s="3">
        <v>2.83901645272103E8</v>
      </c>
      <c r="EW26" s="3">
        <v>1.34813199426112E8</v>
      </c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3">
        <v>6079.0</v>
      </c>
      <c r="FL26" s="3"/>
      <c r="FM26" s="3"/>
      <c r="FN26" s="3"/>
      <c r="FO26" s="3"/>
      <c r="FP26" s="3"/>
      <c r="FQ26" s="3"/>
      <c r="FR26" s="3"/>
      <c r="FS26" s="3"/>
      <c r="FT26" s="3"/>
      <c r="FU26" s="3">
        <v>6001.0</v>
      </c>
      <c r="FV26" s="3">
        <v>4305.0</v>
      </c>
      <c r="FW26" s="3">
        <v>3085.0</v>
      </c>
    </row>
    <row r="27" ht="14.25" customHeight="1">
      <c r="A27" s="2" t="s">
        <v>131</v>
      </c>
      <c r="B27" s="2" t="s">
        <v>132</v>
      </c>
      <c r="C27" s="2" t="s">
        <v>38</v>
      </c>
      <c r="D27" s="2" t="s">
        <v>39</v>
      </c>
      <c r="E27" s="2" t="s">
        <v>133</v>
      </c>
      <c r="F27" s="2" t="s">
        <v>134</v>
      </c>
      <c r="G27" s="2" t="s">
        <v>78</v>
      </c>
      <c r="H27" s="2" t="s">
        <v>135</v>
      </c>
      <c r="I27" s="2" t="s">
        <v>43</v>
      </c>
      <c r="J27" s="3">
        <v>0.512545890141342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>
        <v>1038301.00832387</v>
      </c>
      <c r="AL27" s="3">
        <v>615442.617124394</v>
      </c>
      <c r="AM27" s="3">
        <v>894229.893909929</v>
      </c>
      <c r="AN27" s="3">
        <v>3863847.82662785</v>
      </c>
      <c r="AO27" s="3">
        <v>554166.967322956</v>
      </c>
      <c r="AP27" s="3">
        <v>391889.647051719</v>
      </c>
      <c r="AQ27" s="3"/>
      <c r="AR27" s="3"/>
      <c r="AS27" s="3"/>
      <c r="AT27" s="3"/>
      <c r="AU27" s="3"/>
      <c r="AV27" s="3"/>
      <c r="AW27" s="3"/>
      <c r="AX27" s="3">
        <v>3.85798901309118E8</v>
      </c>
      <c r="AY27" s="3">
        <v>3.30926045792496E8</v>
      </c>
      <c r="AZ27" s="3">
        <v>4.09223258291776E8</v>
      </c>
      <c r="BA27" s="3">
        <v>6.20649541190813E8</v>
      </c>
      <c r="BB27" s="3">
        <v>2.12449175239666E8</v>
      </c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</row>
    <row r="28" ht="14.25" customHeight="1">
      <c r="A28" s="2" t="s">
        <v>136</v>
      </c>
      <c r="B28" s="2" t="s">
        <v>137</v>
      </c>
      <c r="C28" s="2" t="s">
        <v>38</v>
      </c>
      <c r="D28" s="2" t="s">
        <v>46</v>
      </c>
      <c r="E28" s="2" t="s">
        <v>138</v>
      </c>
      <c r="F28" s="2" t="s">
        <v>134</v>
      </c>
      <c r="G28" s="2" t="s">
        <v>78</v>
      </c>
      <c r="H28" s="2" t="s">
        <v>139</v>
      </c>
      <c r="I28" s="2" t="s">
        <v>43</v>
      </c>
      <c r="J28" s="3">
        <v>0.583884809118801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>
        <v>0.014359129383313</v>
      </c>
      <c r="AL28" s="3">
        <v>0.109830150488427</v>
      </c>
      <c r="AM28" s="3">
        <v>1.34412846333057</v>
      </c>
      <c r="AN28" s="3">
        <v>2.47269289144336</v>
      </c>
      <c r="AO28" s="3">
        <v>241.225848469499</v>
      </c>
      <c r="AP28" s="3"/>
      <c r="AQ28" s="3"/>
      <c r="AR28" s="3"/>
      <c r="AS28" s="3"/>
      <c r="AT28" s="3"/>
      <c r="AU28" s="3"/>
      <c r="AV28" s="3"/>
      <c r="AW28" s="3"/>
      <c r="AX28" s="3">
        <v>7146618.21793417</v>
      </c>
      <c r="AY28" s="3">
        <v>8626075.98661308</v>
      </c>
      <c r="AZ28" s="3">
        <v>1.0421196728729E7</v>
      </c>
      <c r="BA28" s="3">
        <v>1.70403784429349E7</v>
      </c>
      <c r="BB28" s="3">
        <v>1.87469408328589E7</v>
      </c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ht="14.25" customHeight="1">
      <c r="A29" s="2" t="s">
        <v>140</v>
      </c>
      <c r="B29" s="2" t="s">
        <v>141</v>
      </c>
      <c r="C29" s="2" t="s">
        <v>38</v>
      </c>
      <c r="D29" s="2" t="s">
        <v>46</v>
      </c>
      <c r="E29" s="2"/>
      <c r="F29" s="2" t="s">
        <v>134</v>
      </c>
      <c r="G29" s="2" t="s">
        <v>63</v>
      </c>
      <c r="H29" s="2" t="s">
        <v>79</v>
      </c>
      <c r="I29" s="2" t="s">
        <v>43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>
        <v>76.6212316804617</v>
      </c>
      <c r="AL29" s="3">
        <v>35.0026925148088</v>
      </c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>
        <v>5.22890654559213E7</v>
      </c>
      <c r="AY29" s="3">
        <v>5.95368874528809E7</v>
      </c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ht="14.25" customHeight="1">
      <c r="A30" s="2" t="s">
        <v>142</v>
      </c>
      <c r="B30" s="2" t="s">
        <v>143</v>
      </c>
      <c r="C30" s="2" t="s">
        <v>38</v>
      </c>
      <c r="D30" s="2" t="s">
        <v>46</v>
      </c>
      <c r="E30" s="2"/>
      <c r="F30" s="2" t="s">
        <v>144</v>
      </c>
      <c r="G30" s="2" t="s">
        <v>41</v>
      </c>
      <c r="H30" s="2" t="s">
        <v>88</v>
      </c>
      <c r="I30" s="2" t="s">
        <v>43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>
        <v>17.639046538025</v>
      </c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>
        <v>2.28267365631407E7</v>
      </c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ht="14.25" customHeight="1">
      <c r="A31" s="2" t="s">
        <v>145</v>
      </c>
      <c r="B31" s="2" t="s">
        <v>146</v>
      </c>
      <c r="C31" s="2" t="s">
        <v>38</v>
      </c>
      <c r="D31" s="2" t="s">
        <v>85</v>
      </c>
      <c r="E31" s="2" t="s">
        <v>147</v>
      </c>
      <c r="F31" s="2" t="s">
        <v>144</v>
      </c>
      <c r="G31" s="2" t="s">
        <v>48</v>
      </c>
      <c r="H31" s="2" t="s">
        <v>148</v>
      </c>
      <c r="I31" s="2" t="s">
        <v>43</v>
      </c>
      <c r="J31" s="3"/>
      <c r="K31" s="3">
        <v>2.27728668114823E8</v>
      </c>
      <c r="L31" s="3">
        <v>1.85098292161657E8</v>
      </c>
      <c r="M31" s="3">
        <v>1.72564319482458E8</v>
      </c>
      <c r="N31" s="3">
        <v>1.27864653128543E8</v>
      </c>
      <c r="O31" s="3">
        <v>9.36010386159838E7</v>
      </c>
      <c r="P31" s="3"/>
      <c r="Q31" s="3"/>
      <c r="R31" s="3"/>
      <c r="S31" s="3"/>
      <c r="T31" s="3"/>
      <c r="U31" s="3"/>
      <c r="V31" s="3"/>
      <c r="W31" s="3"/>
      <c r="X31" s="3">
        <v>7.33689388363284E7</v>
      </c>
      <c r="Y31" s="3">
        <v>5.63453799795907E7</v>
      </c>
      <c r="Z31" s="3">
        <v>5.98116446877333E7</v>
      </c>
      <c r="AA31" s="3">
        <v>5.6781001958561E7</v>
      </c>
      <c r="AB31" s="3">
        <v>2.95567766673712E7</v>
      </c>
      <c r="AC31" s="3"/>
      <c r="AD31" s="3"/>
      <c r="AE31" s="3"/>
      <c r="AF31" s="3"/>
      <c r="AG31" s="3"/>
      <c r="AH31" s="3"/>
      <c r="AI31" s="3"/>
      <c r="AJ31" s="3"/>
      <c r="AK31" s="3">
        <v>175104.615966705</v>
      </c>
      <c r="AL31" s="3">
        <v>360007.718542452</v>
      </c>
      <c r="AM31" s="3">
        <v>1428717.67718582</v>
      </c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>
        <v>1.54328134254689E8</v>
      </c>
      <c r="AY31" s="3">
        <v>1.19158499371746E8</v>
      </c>
      <c r="AZ31" s="3">
        <v>2.98890116872364E8</v>
      </c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>
        <v>2.28221101197422E8</v>
      </c>
      <c r="BL31" s="3">
        <v>1.73470165777769E8</v>
      </c>
      <c r="BM31" s="3">
        <v>1.78802189599403E8</v>
      </c>
      <c r="BN31" s="3">
        <v>1.1372100814349E8</v>
      </c>
      <c r="BO31" s="3">
        <v>9.49394643881525E7</v>
      </c>
      <c r="BP31" s="3"/>
      <c r="BQ31" s="3"/>
      <c r="BR31" s="3"/>
      <c r="BS31" s="3"/>
      <c r="BT31" s="3"/>
      <c r="BU31" s="3"/>
      <c r="BV31" s="3"/>
      <c r="BW31" s="3"/>
      <c r="BX31" s="3">
        <v>1.01434360266884</v>
      </c>
      <c r="BY31" s="3">
        <v>1.24291152587149</v>
      </c>
      <c r="BZ31" s="3">
        <v>0.401382325109188</v>
      </c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>
        <v>0.4936</v>
      </c>
      <c r="CY31" s="4">
        <v>0.8109000000000001</v>
      </c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>
        <v>5.69516902141716E7</v>
      </c>
      <c r="DY31" s="3">
        <v>4.43121474093613E7</v>
      </c>
      <c r="DZ31" s="3">
        <v>2.38609106742971E7</v>
      </c>
      <c r="EA31" s="3">
        <v>1.77461086485929E7</v>
      </c>
      <c r="EB31" s="3">
        <v>1.10171794329881E7</v>
      </c>
      <c r="EC31" s="3"/>
      <c r="ED31" s="3"/>
      <c r="EE31" s="3"/>
      <c r="EF31" s="3"/>
      <c r="EG31" s="3"/>
      <c r="EH31" s="3"/>
      <c r="EI31" s="3"/>
      <c r="EJ31" s="3"/>
      <c r="EK31" s="3">
        <v>2.9064323285999E7</v>
      </c>
      <c r="EL31" s="3">
        <v>2.93022315497622E7</v>
      </c>
      <c r="EM31" s="3">
        <v>2.91194326947002E7</v>
      </c>
      <c r="EN31" s="3">
        <v>1.38186784867539E7</v>
      </c>
      <c r="EO31" s="3">
        <v>1.39748196008575E7</v>
      </c>
      <c r="EP31" s="3"/>
      <c r="EQ31" s="3"/>
      <c r="ER31" s="3"/>
      <c r="ES31" s="3"/>
      <c r="ET31" s="3"/>
      <c r="EU31" s="3"/>
      <c r="EV31" s="3"/>
      <c r="EW31" s="3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3"/>
      <c r="FL31" s="3"/>
      <c r="FM31" s="3">
        <v>596.0</v>
      </c>
      <c r="FN31" s="3">
        <v>471.0</v>
      </c>
      <c r="FO31" s="3">
        <v>380.0</v>
      </c>
      <c r="FP31" s="3"/>
      <c r="FQ31" s="3"/>
      <c r="FR31" s="3"/>
      <c r="FS31" s="3"/>
      <c r="FT31" s="3"/>
      <c r="FU31" s="3"/>
      <c r="FV31" s="3"/>
      <c r="FW31" s="3"/>
    </row>
    <row r="32" ht="14.25" customHeight="1">
      <c r="A32" s="2" t="s">
        <v>149</v>
      </c>
      <c r="B32" s="2" t="s">
        <v>150</v>
      </c>
      <c r="C32" s="2" t="s">
        <v>38</v>
      </c>
      <c r="D32" s="2" t="s">
        <v>110</v>
      </c>
      <c r="E32" s="2" t="s">
        <v>151</v>
      </c>
      <c r="F32" s="2" t="s">
        <v>144</v>
      </c>
      <c r="G32" s="2" t="s">
        <v>54</v>
      </c>
      <c r="H32" s="2" t="s">
        <v>41</v>
      </c>
      <c r="I32" s="2" t="s">
        <v>43</v>
      </c>
      <c r="J32" s="3"/>
      <c r="K32" s="3">
        <v>1.78715526991365E9</v>
      </c>
      <c r="L32" s="3">
        <v>1.57858771203574E9</v>
      </c>
      <c r="M32" s="3">
        <v>1.02546305051008E9</v>
      </c>
      <c r="N32" s="3">
        <v>8.73785692196681E8</v>
      </c>
      <c r="O32" s="3">
        <v>8.04058754264666E8</v>
      </c>
      <c r="P32" s="3"/>
      <c r="Q32" s="3"/>
      <c r="R32" s="3"/>
      <c r="S32" s="3"/>
      <c r="T32" s="3"/>
      <c r="U32" s="3"/>
      <c r="V32" s="3"/>
      <c r="W32" s="3"/>
      <c r="X32" s="3">
        <v>3.57977487747518E8</v>
      </c>
      <c r="Y32" s="3">
        <v>2.27769605483567E8</v>
      </c>
      <c r="Z32" s="3">
        <v>3.21090569793481E8</v>
      </c>
      <c r="AA32" s="3">
        <v>2.04228430058757E8</v>
      </c>
      <c r="AB32" s="3">
        <v>1.81592645149603E8</v>
      </c>
      <c r="AC32" s="3"/>
      <c r="AD32" s="3"/>
      <c r="AE32" s="3"/>
      <c r="AF32" s="3"/>
      <c r="AG32" s="3"/>
      <c r="AH32" s="3"/>
      <c r="AI32" s="3"/>
      <c r="AJ32" s="3"/>
      <c r="AK32" s="3">
        <v>7177980.13620885</v>
      </c>
      <c r="AL32" s="3">
        <v>3989207.68264225</v>
      </c>
      <c r="AM32" s="3">
        <v>4823467.85528621</v>
      </c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>
        <v>2.65074554242539E9</v>
      </c>
      <c r="AY32" s="3">
        <v>2.39137620828756E9</v>
      </c>
      <c r="AZ32" s="3">
        <v>3.55625723866222E9</v>
      </c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>
        <v>2.85026964436386E9</v>
      </c>
      <c r="BL32" s="3">
        <v>2.38693763598206E9</v>
      </c>
      <c r="BM32" s="3">
        <v>1.99938915153023E9</v>
      </c>
      <c r="BN32" s="3">
        <v>1.77357617771364E9</v>
      </c>
      <c r="BO32" s="3">
        <v>1.72250686875396E9</v>
      </c>
      <c r="BP32" s="3"/>
      <c r="BQ32" s="3"/>
      <c r="BR32" s="3"/>
      <c r="BS32" s="3"/>
      <c r="BT32" s="3"/>
      <c r="BU32" s="3"/>
      <c r="BV32" s="3"/>
      <c r="BW32" s="3"/>
      <c r="BX32" s="3">
        <v>0.953231605547683</v>
      </c>
      <c r="BY32" s="3">
        <v>0.686922358275862</v>
      </c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4">
        <v>0.08470000000000001</v>
      </c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>
        <v>0.12759</v>
      </c>
      <c r="CY32" s="4">
        <v>0.1902</v>
      </c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>
        <v>1.14952282641868E9</v>
      </c>
      <c r="DY32" s="3">
        <v>1.08675048616593E9</v>
      </c>
      <c r="DZ32" s="3">
        <v>4.70016919631749E8</v>
      </c>
      <c r="EA32" s="3">
        <v>3.97160344294403E8</v>
      </c>
      <c r="EB32" s="3">
        <v>3.64963618248241E8</v>
      </c>
      <c r="EC32" s="3"/>
      <c r="ED32" s="3"/>
      <c r="EE32" s="3"/>
      <c r="EF32" s="3"/>
      <c r="EG32" s="3"/>
      <c r="EH32" s="3"/>
      <c r="EI32" s="3"/>
      <c r="EJ32" s="3"/>
      <c r="EK32" s="3">
        <v>1.41383767481105E8</v>
      </c>
      <c r="EL32" s="3">
        <v>1.39503436856191E8</v>
      </c>
      <c r="EM32" s="3">
        <v>8.7053993530729E7</v>
      </c>
      <c r="EN32" s="3">
        <v>7.69546953922276E7</v>
      </c>
      <c r="EO32" s="3">
        <v>4.78895564747441E7</v>
      </c>
      <c r="EP32" s="3"/>
      <c r="EQ32" s="3"/>
      <c r="ER32" s="3"/>
      <c r="ES32" s="3"/>
      <c r="ET32" s="3"/>
      <c r="EU32" s="3"/>
      <c r="EV32" s="3"/>
      <c r="EW32" s="3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3"/>
      <c r="FL32" s="3"/>
      <c r="FM32" s="3">
        <v>25295.0</v>
      </c>
      <c r="FN32" s="3">
        <v>21833.0</v>
      </c>
      <c r="FO32" s="3">
        <v>18279.0</v>
      </c>
      <c r="FP32" s="3"/>
      <c r="FQ32" s="3"/>
      <c r="FR32" s="3"/>
      <c r="FS32" s="3"/>
      <c r="FT32" s="3"/>
      <c r="FU32" s="3"/>
      <c r="FV32" s="3"/>
      <c r="FW32" s="3"/>
    </row>
    <row r="33" ht="14.25" customHeight="1">
      <c r="A33" s="2" t="s">
        <v>152</v>
      </c>
      <c r="B33" s="2" t="s">
        <v>153</v>
      </c>
      <c r="C33" s="2" t="s">
        <v>38</v>
      </c>
      <c r="D33" s="2" t="s">
        <v>110</v>
      </c>
      <c r="E33" s="2" t="s">
        <v>154</v>
      </c>
      <c r="F33" s="2" t="s">
        <v>144</v>
      </c>
      <c r="G33" s="2" t="s">
        <v>73</v>
      </c>
      <c r="H33" s="2" t="s">
        <v>54</v>
      </c>
      <c r="I33" s="2" t="s">
        <v>43</v>
      </c>
      <c r="J33" s="3"/>
      <c r="K33" s="3">
        <v>3.97804247527063E8</v>
      </c>
      <c r="L33" s="3">
        <v>2.80505034946185E8</v>
      </c>
      <c r="M33" s="3">
        <v>2.79983080368251E8</v>
      </c>
      <c r="N33" s="3">
        <v>1.9983841871972E8</v>
      </c>
      <c r="O33" s="3">
        <v>1.26453307569216E8</v>
      </c>
      <c r="P33" s="3">
        <v>1.00972580843477E8</v>
      </c>
      <c r="Q33" s="3"/>
      <c r="R33" s="3"/>
      <c r="S33" s="3"/>
      <c r="T33" s="3"/>
      <c r="U33" s="3"/>
      <c r="V33" s="3"/>
      <c r="W33" s="3"/>
      <c r="X33" s="3">
        <v>1.6026731055778E8</v>
      </c>
      <c r="Y33" s="3">
        <v>1.00093959989988E8</v>
      </c>
      <c r="Z33" s="3">
        <v>7.9217218213486E7</v>
      </c>
      <c r="AA33" s="3">
        <v>4.18369240284507E7</v>
      </c>
      <c r="AB33" s="3">
        <v>4767066.21176897</v>
      </c>
      <c r="AC33" s="3">
        <v>2564859.21554162</v>
      </c>
      <c r="AD33" s="3"/>
      <c r="AE33" s="3"/>
      <c r="AF33" s="3"/>
      <c r="AG33" s="3"/>
      <c r="AH33" s="3"/>
      <c r="AI33" s="3"/>
      <c r="AJ33" s="3"/>
      <c r="AK33" s="3">
        <v>698070.942111237</v>
      </c>
      <c r="AL33" s="3">
        <v>1409738.64656256</v>
      </c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>
        <v>9.12545899043208E7</v>
      </c>
      <c r="AY33" s="3">
        <v>3.64753169829474E8</v>
      </c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>
        <v>1.2822738452148E8</v>
      </c>
      <c r="BL33" s="3">
        <v>1.00488861505285E8</v>
      </c>
      <c r="BM33" s="3">
        <v>1.61133366509082E8</v>
      </c>
      <c r="BN33" s="3">
        <v>8.66640037109576E7</v>
      </c>
      <c r="BO33" s="3">
        <v>5.84728721958878E7</v>
      </c>
      <c r="BP33" s="3">
        <v>0.0</v>
      </c>
      <c r="BQ33" s="3"/>
      <c r="BR33" s="3"/>
      <c r="BS33" s="3"/>
      <c r="BT33" s="3"/>
      <c r="BU33" s="3"/>
      <c r="BV33" s="3"/>
      <c r="BW33" s="3"/>
      <c r="BX33" s="3">
        <v>1.32495206486836</v>
      </c>
      <c r="BY33" s="3">
        <v>1.42542539542533</v>
      </c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>
        <v>0.271</v>
      </c>
      <c r="CY33" s="4">
        <v>0.2228</v>
      </c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>
        <v>1.28601152541156E8</v>
      </c>
      <c r="DY33" s="3">
        <v>6.43475749465699E7</v>
      </c>
      <c r="DZ33" s="3">
        <v>4.96802687235631E7</v>
      </c>
      <c r="EA33" s="3">
        <v>4.92049788681579E7</v>
      </c>
      <c r="EB33" s="3">
        <v>4.97641979408834E7</v>
      </c>
      <c r="EC33" s="3">
        <v>4.01536948235583E7</v>
      </c>
      <c r="ED33" s="3"/>
      <c r="EE33" s="3"/>
      <c r="EF33" s="3"/>
      <c r="EG33" s="3"/>
      <c r="EH33" s="3"/>
      <c r="EI33" s="3"/>
      <c r="EJ33" s="3"/>
      <c r="EK33" s="3">
        <v>3.2916898551245E7</v>
      </c>
      <c r="EL33" s="3">
        <v>2.23543908966633E7</v>
      </c>
      <c r="EM33" s="3">
        <v>2.79221199303309E7</v>
      </c>
      <c r="EN33" s="3">
        <v>1.49876301412226E7</v>
      </c>
      <c r="EO33" s="3">
        <v>1.68847558950515E7</v>
      </c>
      <c r="EP33" s="3">
        <v>1.38835608016722E7</v>
      </c>
      <c r="EQ33" s="3"/>
      <c r="ER33" s="3"/>
      <c r="ES33" s="3"/>
      <c r="ET33" s="3"/>
      <c r="EU33" s="3"/>
      <c r="EV33" s="3"/>
      <c r="EW33" s="3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3"/>
      <c r="FL33" s="3"/>
      <c r="FM33" s="3">
        <v>2495.0</v>
      </c>
      <c r="FN33" s="3">
        <v>1947.0</v>
      </c>
      <c r="FO33" s="3">
        <v>1117.0</v>
      </c>
      <c r="FP33" s="3"/>
      <c r="FQ33" s="3"/>
      <c r="FR33" s="3"/>
      <c r="FS33" s="3"/>
      <c r="FT33" s="3"/>
      <c r="FU33" s="3"/>
      <c r="FV33" s="3"/>
      <c r="FW33" s="3"/>
    </row>
    <row r="34" ht="14.25" customHeight="1">
      <c r="A34" s="2" t="s">
        <v>155</v>
      </c>
      <c r="B34" s="2" t="s">
        <v>156</v>
      </c>
      <c r="C34" s="2" t="s">
        <v>38</v>
      </c>
      <c r="D34" s="2" t="s">
        <v>157</v>
      </c>
      <c r="E34" s="2" t="s">
        <v>158</v>
      </c>
      <c r="F34" s="2" t="s">
        <v>144</v>
      </c>
      <c r="G34" s="2" t="s">
        <v>78</v>
      </c>
      <c r="H34" s="2" t="s">
        <v>79</v>
      </c>
      <c r="I34" s="2" t="s">
        <v>43</v>
      </c>
      <c r="J34" s="3"/>
      <c r="K34" s="3">
        <v>1.16076692458216E8</v>
      </c>
      <c r="L34" s="3">
        <v>3853514.83528121</v>
      </c>
      <c r="M34" s="3">
        <v>391639.711370988</v>
      </c>
      <c r="N34" s="3">
        <v>105659.210390681</v>
      </c>
      <c r="O34" s="3"/>
      <c r="P34" s="3"/>
      <c r="Q34" s="3"/>
      <c r="R34" s="3"/>
      <c r="S34" s="3"/>
      <c r="T34" s="3"/>
      <c r="U34" s="3"/>
      <c r="V34" s="3"/>
      <c r="W34" s="3"/>
      <c r="X34" s="3">
        <v>1440676.44471572</v>
      </c>
      <c r="Y34" s="3">
        <v>587442.478387277</v>
      </c>
      <c r="Z34" s="3">
        <v>0.0</v>
      </c>
      <c r="AA34" s="3">
        <v>0.0</v>
      </c>
      <c r="AB34" s="3"/>
      <c r="AC34" s="3"/>
      <c r="AD34" s="3"/>
      <c r="AE34" s="3"/>
      <c r="AF34" s="3"/>
      <c r="AG34" s="3"/>
      <c r="AH34" s="3"/>
      <c r="AI34" s="3"/>
      <c r="AJ34" s="3"/>
      <c r="AK34" s="3">
        <v>208006.432084752</v>
      </c>
      <c r="AL34" s="3">
        <v>4691301.02315563</v>
      </c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>
        <v>1.18066414754347E8</v>
      </c>
      <c r="AY34" s="3">
        <v>3.02324517185424E8</v>
      </c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>
        <v>1.64448952480118E7</v>
      </c>
      <c r="BL34" s="3">
        <v>7725898.68494522</v>
      </c>
      <c r="BM34" s="3">
        <v>1248320.47773078</v>
      </c>
      <c r="BN34" s="3">
        <v>277291.000927739</v>
      </c>
      <c r="BO34" s="3"/>
      <c r="BP34" s="3"/>
      <c r="BQ34" s="3"/>
      <c r="BR34" s="3"/>
      <c r="BS34" s="3"/>
      <c r="BT34" s="3"/>
      <c r="BU34" s="3"/>
      <c r="BV34" s="3"/>
      <c r="BW34" s="3"/>
      <c r="BX34" s="3">
        <v>1.90747222060628</v>
      </c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>
        <v>0.0038</v>
      </c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>
        <v>1.10085812254277E8</v>
      </c>
      <c r="DY34" s="3">
        <v>2419084.66026147</v>
      </c>
      <c r="DZ34" s="3">
        <v>-85842.2493157502</v>
      </c>
      <c r="EA34" s="3">
        <v>-195598.391918359</v>
      </c>
      <c r="EB34" s="3"/>
      <c r="EC34" s="3"/>
      <c r="ED34" s="3"/>
      <c r="EE34" s="3"/>
      <c r="EF34" s="3"/>
      <c r="EG34" s="3"/>
      <c r="EH34" s="3"/>
      <c r="EI34" s="3"/>
      <c r="EJ34" s="3"/>
      <c r="EK34" s="3">
        <v>-3089959.2481554</v>
      </c>
      <c r="EL34" s="3">
        <v>3429347.09359416</v>
      </c>
      <c r="EM34" s="3">
        <v>149539.686489176</v>
      </c>
      <c r="EN34" s="3">
        <v>-247397.175548912</v>
      </c>
      <c r="EO34" s="3"/>
      <c r="EP34" s="3"/>
      <c r="EQ34" s="3"/>
      <c r="ER34" s="3"/>
      <c r="ES34" s="3"/>
      <c r="ET34" s="3"/>
      <c r="EU34" s="3"/>
      <c r="EV34" s="3"/>
      <c r="EW34" s="3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3">
        <v>704.0</v>
      </c>
      <c r="FL34" s="3">
        <v>201.0</v>
      </c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</row>
    <row r="35" ht="14.25" customHeight="1">
      <c r="A35" s="2" t="s">
        <v>159</v>
      </c>
      <c r="B35" s="2" t="s">
        <v>160</v>
      </c>
      <c r="C35" s="2" t="s">
        <v>38</v>
      </c>
      <c r="D35" s="2" t="s">
        <v>52</v>
      </c>
      <c r="E35" s="2" t="s">
        <v>161</v>
      </c>
      <c r="F35" s="2" t="s">
        <v>144</v>
      </c>
      <c r="G35" s="2" t="s">
        <v>91</v>
      </c>
      <c r="H35" s="2" t="s">
        <v>79</v>
      </c>
      <c r="I35" s="2" t="s">
        <v>43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</row>
    <row r="36" ht="14.25" customHeight="1">
      <c r="A36" s="2" t="s">
        <v>162</v>
      </c>
      <c r="B36" s="2" t="s">
        <v>163</v>
      </c>
      <c r="C36" s="2" t="s">
        <v>38</v>
      </c>
      <c r="D36" s="2" t="s">
        <v>46</v>
      </c>
      <c r="E36" s="2" t="s">
        <v>164</v>
      </c>
      <c r="F36" s="2" t="s">
        <v>165</v>
      </c>
      <c r="G36" s="2" t="s">
        <v>42</v>
      </c>
      <c r="H36" s="2" t="s">
        <v>49</v>
      </c>
      <c r="I36" s="2" t="s">
        <v>43</v>
      </c>
      <c r="J36" s="3">
        <v>-0.003409839431974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>
        <v>5254.13166855846</v>
      </c>
      <c r="AL36" s="3">
        <v>105.029617662897</v>
      </c>
      <c r="AM36" s="3">
        <v>109.180353120126</v>
      </c>
      <c r="AN36" s="3">
        <v>3486.77564628897</v>
      </c>
      <c r="AO36" s="3">
        <v>394.289248531079</v>
      </c>
      <c r="AP36" s="3"/>
      <c r="AQ36" s="3"/>
      <c r="AR36" s="3"/>
      <c r="AS36" s="3"/>
      <c r="AT36" s="3"/>
      <c r="AU36" s="3"/>
      <c r="AV36" s="3"/>
      <c r="AW36" s="3"/>
      <c r="AX36" s="3">
        <v>6208020.90049187</v>
      </c>
      <c r="AY36" s="3">
        <v>1.13164416011488E7</v>
      </c>
      <c r="AZ36" s="3">
        <v>1.68337035639332E7</v>
      </c>
      <c r="BA36" s="3">
        <v>2.34969219974621E7</v>
      </c>
      <c r="BB36" s="3">
        <v>2.50035511802906E7</v>
      </c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</row>
    <row r="37" ht="14.25" customHeight="1">
      <c r="A37" s="2" t="s">
        <v>166</v>
      </c>
      <c r="B37" s="2" t="s">
        <v>167</v>
      </c>
      <c r="C37" s="2" t="s">
        <v>38</v>
      </c>
      <c r="D37" s="2" t="s">
        <v>168</v>
      </c>
      <c r="E37" s="2" t="s">
        <v>169</v>
      </c>
      <c r="F37" s="2" t="s">
        <v>165</v>
      </c>
      <c r="G37" s="2" t="s">
        <v>78</v>
      </c>
      <c r="H37" s="2" t="s">
        <v>112</v>
      </c>
      <c r="I37" s="2" t="s">
        <v>43</v>
      </c>
      <c r="J37" s="3"/>
      <c r="K37" s="3">
        <v>3.15463791146424E9</v>
      </c>
      <c r="L37" s="3">
        <v>1.82854155072438E9</v>
      </c>
      <c r="M37" s="3">
        <v>8.13577796176136E8</v>
      </c>
      <c r="N37" s="3">
        <v>7.5985294849465E8</v>
      </c>
      <c r="O37" s="3">
        <v>5.21449335120091E8</v>
      </c>
      <c r="P37" s="3">
        <v>6.07097309863833E8</v>
      </c>
      <c r="Q37" s="3">
        <v>2.61660826263371E8</v>
      </c>
      <c r="R37" s="3"/>
      <c r="S37" s="3"/>
      <c r="T37" s="3"/>
      <c r="U37" s="3"/>
      <c r="V37" s="3"/>
      <c r="W37" s="3"/>
      <c r="X37" s="3">
        <v>1.41566174801362E9</v>
      </c>
      <c r="Y37" s="3">
        <v>1.09296177943737E9</v>
      </c>
      <c r="Z37" s="3">
        <v>5.51561699751622E8</v>
      </c>
      <c r="AA37" s="3">
        <v>5.32115451604877E8</v>
      </c>
      <c r="AB37" s="3">
        <v>2.40022935779817E8</v>
      </c>
      <c r="AC37" s="3">
        <v>2.4530871652426E8</v>
      </c>
      <c r="AD37" s="3">
        <v>1.73591848026558E8</v>
      </c>
      <c r="AE37" s="3"/>
      <c r="AF37" s="3"/>
      <c r="AG37" s="3"/>
      <c r="AH37" s="3"/>
      <c r="AI37" s="3"/>
      <c r="AJ37" s="3"/>
      <c r="AK37" s="3">
        <v>8676643.77601211</v>
      </c>
      <c r="AL37" s="3">
        <v>6832671.69269431</v>
      </c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>
        <v>2.45195428316307E9</v>
      </c>
      <c r="AY37" s="3">
        <v>2.10093625571711E9</v>
      </c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>
        <v>9.29522133938706E8</v>
      </c>
      <c r="BL37" s="3">
        <v>5.06883830314346E8</v>
      </c>
      <c r="BM37" s="3">
        <v>2.91350482315113E8</v>
      </c>
      <c r="BN37" s="3">
        <v>3.01445135605872E8</v>
      </c>
      <c r="BO37" s="3">
        <v>2.41971446242655E8</v>
      </c>
      <c r="BP37" s="3">
        <v>1.24917423990822E8</v>
      </c>
      <c r="BQ37" s="3">
        <v>6.37858108938891E7</v>
      </c>
      <c r="BR37" s="3"/>
      <c r="BS37" s="3"/>
      <c r="BT37" s="3"/>
      <c r="BU37" s="3"/>
      <c r="BV37" s="3"/>
      <c r="BW37" s="3"/>
      <c r="BX37" s="3">
        <v>1.3981504052405</v>
      </c>
      <c r="BY37" s="3">
        <v>1.09481811146671</v>
      </c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4">
        <v>0.049800000000000004</v>
      </c>
      <c r="CL37" s="4">
        <v>0.0558</v>
      </c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>
        <v>0.213</v>
      </c>
      <c r="CY37" s="4">
        <v>0.25579999999999997</v>
      </c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>
        <v>6.88401059402194E8</v>
      </c>
      <c r="DY37" s="3">
        <v>4.73975548893237E8</v>
      </c>
      <c r="DZ37" s="3">
        <v>9.74715520727035E7</v>
      </c>
      <c r="EA37" s="3">
        <v>1.22108484697686E8</v>
      </c>
      <c r="EB37" s="3">
        <v>1.49851303989279E8</v>
      </c>
      <c r="EC37" s="3">
        <v>2.09584553606473E8</v>
      </c>
      <c r="ED37" s="3">
        <v>5.3058526988811E7</v>
      </c>
      <c r="EE37" s="3"/>
      <c r="EF37" s="3"/>
      <c r="EG37" s="3"/>
      <c r="EH37" s="3"/>
      <c r="EI37" s="3"/>
      <c r="EJ37" s="3"/>
      <c r="EK37" s="3">
        <v>1.47746311010216E8</v>
      </c>
      <c r="EL37" s="3">
        <v>1.04094034432616E8</v>
      </c>
      <c r="EM37" s="3">
        <v>4.95721739800143E7</v>
      </c>
      <c r="EN37" s="3">
        <v>4.95558596665837E7</v>
      </c>
      <c r="EO37" s="3">
        <v>3.90743222348212E7</v>
      </c>
      <c r="EP37" s="3">
        <v>3.47299296518825E7</v>
      </c>
      <c r="EQ37" s="3">
        <v>1.99056313783352E7</v>
      </c>
      <c r="ER37" s="3"/>
      <c r="ES37" s="3"/>
      <c r="ET37" s="3"/>
      <c r="EU37" s="3"/>
      <c r="EV37" s="3"/>
      <c r="EW37" s="3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3">
        <v>2827.0</v>
      </c>
      <c r="FL37" s="3">
        <v>1375.0</v>
      </c>
      <c r="FM37" s="3">
        <v>948.0</v>
      </c>
      <c r="FN37" s="3">
        <v>949.0</v>
      </c>
      <c r="FO37" s="3">
        <v>912.0</v>
      </c>
      <c r="FP37" s="3"/>
      <c r="FQ37" s="3"/>
      <c r="FR37" s="3"/>
      <c r="FS37" s="3"/>
      <c r="FT37" s="3"/>
      <c r="FU37" s="3"/>
      <c r="FV37" s="3"/>
      <c r="FW37" s="3"/>
    </row>
    <row r="38" ht="14.25" customHeight="1">
      <c r="A38" s="2" t="s">
        <v>170</v>
      </c>
      <c r="B38" s="2" t="s">
        <v>171</v>
      </c>
      <c r="C38" s="2" t="s">
        <v>38</v>
      </c>
      <c r="D38" s="2" t="s">
        <v>172</v>
      </c>
      <c r="E38" s="2" t="s">
        <v>173</v>
      </c>
      <c r="F38" s="2" t="s">
        <v>174</v>
      </c>
      <c r="G38" s="2" t="s">
        <v>118</v>
      </c>
      <c r="H38" s="2" t="s">
        <v>67</v>
      </c>
      <c r="I38" s="2" t="s">
        <v>43</v>
      </c>
      <c r="J38" s="3">
        <v>1.14264635412171</v>
      </c>
      <c r="K38" s="3">
        <v>2.54730419977298E8</v>
      </c>
      <c r="L38" s="3">
        <v>2.14107498698454E8</v>
      </c>
      <c r="M38" s="3">
        <v>2.12553093170572E8</v>
      </c>
      <c r="N38" s="3">
        <v>2.16356307539189E8</v>
      </c>
      <c r="O38" s="3">
        <v>2.18020564890217E8</v>
      </c>
      <c r="P38" s="3">
        <v>2.44626369976752E8</v>
      </c>
      <c r="Q38" s="3">
        <v>2.3840403295217E8</v>
      </c>
      <c r="R38" s="3">
        <v>1.75124643245018E8</v>
      </c>
      <c r="S38" s="3">
        <v>2.36078660143018E8</v>
      </c>
      <c r="T38" s="3">
        <v>2.28080701160132E8</v>
      </c>
      <c r="U38" s="3">
        <v>2.20820512820513E8</v>
      </c>
      <c r="V38" s="3">
        <v>2.50128308369571E8</v>
      </c>
      <c r="W38" s="3"/>
      <c r="X38" s="3"/>
      <c r="Y38" s="3">
        <v>6.86453153331059E7</v>
      </c>
      <c r="Z38" s="3">
        <v>7.5926410843907E7</v>
      </c>
      <c r="AA38" s="3">
        <v>6.99382931077382E7</v>
      </c>
      <c r="AB38" s="3">
        <v>7.40977734254201E7</v>
      </c>
      <c r="AC38" s="3">
        <v>9.45321699224057E7</v>
      </c>
      <c r="AD38" s="3">
        <v>9.69623755071929E7</v>
      </c>
      <c r="AE38" s="3">
        <v>5.4678099664082E7</v>
      </c>
      <c r="AF38" s="3">
        <v>8.11640948438088E7</v>
      </c>
      <c r="AG38" s="3">
        <v>9.56952324498264E7</v>
      </c>
      <c r="AH38" s="3">
        <v>8.87770451770452E7</v>
      </c>
      <c r="AI38" s="3">
        <v>1.18677725881785E8</v>
      </c>
      <c r="AJ38" s="3"/>
      <c r="AK38" s="3">
        <v>176135.641316686</v>
      </c>
      <c r="AL38" s="3">
        <v>37601.6873092802</v>
      </c>
      <c r="AM38" s="3">
        <v>283717.58091534</v>
      </c>
      <c r="AN38" s="3">
        <v>293738.399144087</v>
      </c>
      <c r="AO38" s="3">
        <v>164660.344294403</v>
      </c>
      <c r="AP38" s="3">
        <v>651236.677636545</v>
      </c>
      <c r="AQ38" s="3">
        <v>11188.6757654002</v>
      </c>
      <c r="AR38" s="3">
        <v>106048.543934534</v>
      </c>
      <c r="AS38" s="3">
        <v>622506.586375612</v>
      </c>
      <c r="AT38" s="3"/>
      <c r="AU38" s="3"/>
      <c r="AV38" s="3"/>
      <c r="AW38" s="3"/>
      <c r="AX38" s="3">
        <v>2.48312394245176E8</v>
      </c>
      <c r="AY38" s="3">
        <v>2.46939445880452E8</v>
      </c>
      <c r="AZ38" s="3">
        <v>3.94720955773341E8</v>
      </c>
      <c r="BA38" s="3">
        <v>5.77195705008584E8</v>
      </c>
      <c r="BB38" s="3">
        <v>4.68529404752087E8</v>
      </c>
      <c r="BC38" s="3">
        <v>3.9092302285559E8</v>
      </c>
      <c r="BD38" s="3">
        <v>4.64334245665805E8</v>
      </c>
      <c r="BE38" s="3">
        <v>4.76710863518803E8</v>
      </c>
      <c r="BF38" s="3">
        <v>6.22864124486262E8</v>
      </c>
      <c r="BG38" s="3"/>
      <c r="BH38" s="3"/>
      <c r="BI38" s="3"/>
      <c r="BJ38" s="3"/>
      <c r="BK38" s="3">
        <v>1.96955542943625E8</v>
      </c>
      <c r="BL38" s="3">
        <v>1.6246719207224E8</v>
      </c>
      <c r="BM38" s="3">
        <v>1.40575697479639E8</v>
      </c>
      <c r="BN38" s="3">
        <v>1.54163971137099E8</v>
      </c>
      <c r="BO38" s="3">
        <v>1.51843882074013E8</v>
      </c>
      <c r="BP38" s="3">
        <v>1.52556082243894E8</v>
      </c>
      <c r="BQ38" s="3">
        <v>1.40350116808066E8</v>
      </c>
      <c r="BR38" s="3">
        <v>1.3488369156164E8</v>
      </c>
      <c r="BS38" s="3">
        <v>1.23206624012044E8</v>
      </c>
      <c r="BT38" s="3">
        <v>1.62596748242866E8</v>
      </c>
      <c r="BU38" s="3">
        <v>1.56393162393162E8</v>
      </c>
      <c r="BV38" s="3">
        <v>1.58948837708702E8</v>
      </c>
      <c r="BW38" s="3"/>
      <c r="BX38" s="3">
        <v>1.06438905232322</v>
      </c>
      <c r="BY38" s="3">
        <v>0.994258762773956</v>
      </c>
      <c r="BZ38" s="3">
        <v>0.827285264848899</v>
      </c>
      <c r="CA38" s="3">
        <v>0.247522967701891</v>
      </c>
      <c r="CB38" s="3">
        <v>0.227331992551147</v>
      </c>
      <c r="CC38" s="3">
        <v>0.094001545306244</v>
      </c>
      <c r="CD38" s="3">
        <v>0.128235596013996</v>
      </c>
      <c r="CE38" s="3">
        <v>0.160510672082757</v>
      </c>
      <c r="CF38" s="3"/>
      <c r="CG38" s="3"/>
      <c r="CH38" s="3"/>
      <c r="CI38" s="3"/>
      <c r="CJ38" s="3"/>
      <c r="CK38" s="4"/>
      <c r="CL38" s="4"/>
      <c r="CM38" s="4">
        <v>0.0909</v>
      </c>
      <c r="CN38" s="4">
        <v>0.054000000000000006</v>
      </c>
      <c r="CO38" s="4">
        <v>0.08310000000000001</v>
      </c>
      <c r="CP38" s="4">
        <v>0.057300000000000004</v>
      </c>
      <c r="CQ38" s="4">
        <v>0.0027</v>
      </c>
      <c r="CR38" s="4">
        <v>0.1048</v>
      </c>
      <c r="CS38" s="4">
        <v>0.09298999999999999</v>
      </c>
      <c r="CT38" s="4"/>
      <c r="CU38" s="4"/>
      <c r="CV38" s="4"/>
      <c r="CW38" s="4"/>
      <c r="CX38" s="4"/>
      <c r="CY38" s="4"/>
      <c r="CZ38" s="4">
        <v>0.1704</v>
      </c>
      <c r="DA38" s="4">
        <v>0.09759000000000001</v>
      </c>
      <c r="DB38" s="4">
        <v>0.16</v>
      </c>
      <c r="DC38" s="4">
        <v>0.1161</v>
      </c>
      <c r="DD38" s="4">
        <v>0.0053</v>
      </c>
      <c r="DE38" s="4">
        <v>0.1949</v>
      </c>
      <c r="DF38" s="4">
        <v>0.20103000000000001</v>
      </c>
      <c r="DG38" s="4"/>
      <c r="DH38" s="4"/>
      <c r="DI38" s="4"/>
      <c r="DJ38" s="4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>
        <v>1.39226258040106E8</v>
      </c>
      <c r="DY38" s="3">
        <v>1.15154480010053E8</v>
      </c>
      <c r="DZ38" s="3">
        <v>1.07972736199626E8</v>
      </c>
      <c r="EA38" s="3">
        <v>1.22529733764618E8</v>
      </c>
      <c r="EB38" s="3">
        <v>1.17497165240697E8</v>
      </c>
      <c r="EC38" s="3">
        <v>1.225443072371E8</v>
      </c>
      <c r="ED38" s="3">
        <v>1.15681175458011E8</v>
      </c>
      <c r="EE38" s="3">
        <v>9.6022276665067E7</v>
      </c>
      <c r="EF38" s="3">
        <v>1.24226194956718E8</v>
      </c>
      <c r="EG38" s="3">
        <v>8.86522990939114E7</v>
      </c>
      <c r="EH38" s="3">
        <v>9.51409035409036E7</v>
      </c>
      <c r="EI38" s="3">
        <v>9.52461480646373E7</v>
      </c>
      <c r="EJ38" s="3"/>
      <c r="EK38" s="3">
        <v>2.78212258796822E7</v>
      </c>
      <c r="EL38" s="3">
        <v>2.25644938333662E7</v>
      </c>
      <c r="EM38" s="3">
        <v>1.80674663534667E7</v>
      </c>
      <c r="EN38" s="3">
        <v>1.44210002488181E7</v>
      </c>
      <c r="EO38" s="3">
        <v>2.13441913204824E7</v>
      </c>
      <c r="EP38" s="3">
        <v>1.4962712478488E7</v>
      </c>
      <c r="EQ38" s="3">
        <v>-4103651.78900775</v>
      </c>
      <c r="ER38" s="3">
        <v>2.2041017351552E7</v>
      </c>
      <c r="ES38" s="3">
        <v>2.03631915694392E7</v>
      </c>
      <c r="ET38" s="3">
        <v>2.45541536116521E7</v>
      </c>
      <c r="EU38" s="3">
        <v>2.26832722832723E7</v>
      </c>
      <c r="EV38" s="3">
        <v>3.10769313362324E7</v>
      </c>
      <c r="EW38" s="3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3"/>
      <c r="FL38" s="3"/>
      <c r="FM38" s="3"/>
      <c r="FN38" s="3"/>
      <c r="FO38" s="3"/>
      <c r="FP38" s="3">
        <v>1011.0</v>
      </c>
      <c r="FQ38" s="3">
        <v>1160.0</v>
      </c>
      <c r="FR38" s="3">
        <v>1300.0</v>
      </c>
      <c r="FS38" s="3">
        <v>1250.0</v>
      </c>
      <c r="FT38" s="3"/>
      <c r="FU38" s="3"/>
      <c r="FV38" s="3"/>
      <c r="FW38" s="3"/>
    </row>
    <row r="39" ht="14.25" customHeight="1">
      <c r="A39" s="2" t="s">
        <v>175</v>
      </c>
      <c r="B39" s="2" t="s">
        <v>176</v>
      </c>
      <c r="C39" s="2" t="s">
        <v>38</v>
      </c>
      <c r="D39" s="2" t="s">
        <v>168</v>
      </c>
      <c r="E39" s="2" t="s">
        <v>177</v>
      </c>
      <c r="F39" s="2" t="s">
        <v>174</v>
      </c>
      <c r="G39" s="2" t="s">
        <v>67</v>
      </c>
      <c r="H39" s="2" t="s">
        <v>48</v>
      </c>
      <c r="I39" s="2" t="s">
        <v>43</v>
      </c>
      <c r="J39" s="3">
        <v>1.53365534694581</v>
      </c>
      <c r="K39" s="3">
        <v>4.96573590616723E9</v>
      </c>
      <c r="L39" s="3">
        <v>3.89850690268029E9</v>
      </c>
      <c r="M39" s="3">
        <v>1.63710399137416E9</v>
      </c>
      <c r="N39" s="3">
        <v>1.80214406568798E9</v>
      </c>
      <c r="O39" s="3">
        <v>1.33808396041645E9</v>
      </c>
      <c r="P39" s="3">
        <v>1.20964644787295E9</v>
      </c>
      <c r="Q39" s="3">
        <v>8.57528894626829E8</v>
      </c>
      <c r="R39" s="3">
        <v>6.61382062485793E8</v>
      </c>
      <c r="S39" s="3">
        <v>5.10032367331577E8</v>
      </c>
      <c r="T39" s="3"/>
      <c r="U39" s="3"/>
      <c r="V39" s="3"/>
      <c r="W39" s="3"/>
      <c r="X39" s="3">
        <v>3.35300397275823E9</v>
      </c>
      <c r="Y39" s="3">
        <v>2.65078487693661E9</v>
      </c>
      <c r="Z39" s="3">
        <v>8.48519937616728E8</v>
      </c>
      <c r="AA39" s="3">
        <v>7.82330181637223E8</v>
      </c>
      <c r="AB39" s="3">
        <v>5.83942892485311E8</v>
      </c>
      <c r="AC39" s="3">
        <v>5.6189124724495E8</v>
      </c>
      <c r="AD39" s="3">
        <v>3.19742407475716E8</v>
      </c>
      <c r="AE39" s="3">
        <v>3.21775818957897E8</v>
      </c>
      <c r="AF39" s="3">
        <v>2.03376364320662E8</v>
      </c>
      <c r="AG39" s="3"/>
      <c r="AH39" s="3"/>
      <c r="AI39" s="3"/>
      <c r="AJ39" s="3"/>
      <c r="AK39" s="3">
        <v>4531532.53878169</v>
      </c>
      <c r="AL39" s="3">
        <v>8036601.50780829</v>
      </c>
      <c r="AM39" s="3">
        <v>7701225.71577103</v>
      </c>
      <c r="AN39" s="3">
        <v>6698714.38879351</v>
      </c>
      <c r="AO39" s="3">
        <v>2046812.1843109</v>
      </c>
      <c r="AP39" s="3">
        <v>3502966.0940189</v>
      </c>
      <c r="AQ39" s="3"/>
      <c r="AR39" s="3"/>
      <c r="AS39" s="3"/>
      <c r="AT39" s="3"/>
      <c r="AU39" s="3"/>
      <c r="AV39" s="3"/>
      <c r="AW39" s="3"/>
      <c r="AX39" s="3">
        <v>5.23645088354143E8</v>
      </c>
      <c r="AY39" s="3">
        <v>1.02622992588045E9</v>
      </c>
      <c r="AZ39" s="3">
        <v>1.18850124941756E9</v>
      </c>
      <c r="BA39" s="3">
        <v>1.42205214791371E9</v>
      </c>
      <c r="BB39" s="3">
        <v>5.83811132975981E8</v>
      </c>
      <c r="BC39" s="3">
        <v>4.54429419794088E8</v>
      </c>
      <c r="BD39" s="3"/>
      <c r="BE39" s="3"/>
      <c r="BF39" s="3"/>
      <c r="BG39" s="3"/>
      <c r="BH39" s="3"/>
      <c r="BI39" s="3"/>
      <c r="BJ39" s="3"/>
      <c r="BK39" s="3">
        <v>1.81612353386303E9</v>
      </c>
      <c r="BL39" s="3">
        <v>9.57331382510816E8</v>
      </c>
      <c r="BM39" s="3">
        <v>7.86579702331671E8</v>
      </c>
      <c r="BN39" s="3">
        <v>9.54477233142573E8</v>
      </c>
      <c r="BO39" s="3">
        <v>6.54210648386764E8</v>
      </c>
      <c r="BP39" s="3">
        <v>7.45141451043145E8</v>
      </c>
      <c r="BQ39" s="3">
        <v>5.62711484077216E8</v>
      </c>
      <c r="BR39" s="3">
        <v>3.06494077235875E8</v>
      </c>
      <c r="BS39" s="3">
        <v>2.0796010538201E7</v>
      </c>
      <c r="BT39" s="3"/>
      <c r="BU39" s="3"/>
      <c r="BV39" s="3"/>
      <c r="BW39" s="3"/>
      <c r="BX39" s="3">
        <v>1.53454408760889</v>
      </c>
      <c r="BY39" s="3">
        <v>1.42824220139429</v>
      </c>
      <c r="BZ39" s="3">
        <v>1.48023379788069</v>
      </c>
      <c r="CA39" s="3">
        <v>1.0802946226149</v>
      </c>
      <c r="CB39" s="3">
        <v>0.970786147300406</v>
      </c>
      <c r="CC39" s="3">
        <v>0.696860511898997</v>
      </c>
      <c r="CD39" s="3"/>
      <c r="CE39" s="3"/>
      <c r="CF39" s="3"/>
      <c r="CG39" s="3"/>
      <c r="CH39" s="3"/>
      <c r="CI39" s="3"/>
      <c r="CJ39" s="3"/>
      <c r="CK39" s="4">
        <v>0.02319</v>
      </c>
      <c r="CL39" s="4">
        <v>0.0542</v>
      </c>
      <c r="CM39" s="4">
        <v>0.0138</v>
      </c>
      <c r="CN39" s="4">
        <v>0.0366</v>
      </c>
      <c r="CO39" s="4">
        <v>0.0347</v>
      </c>
      <c r="CP39" s="4">
        <v>0.0196</v>
      </c>
      <c r="CQ39" s="4"/>
      <c r="CR39" s="4"/>
      <c r="CS39" s="4"/>
      <c r="CT39" s="4"/>
      <c r="CU39" s="4"/>
      <c r="CV39" s="4"/>
      <c r="CW39" s="4"/>
      <c r="CX39" s="4">
        <v>0.18379</v>
      </c>
      <c r="CY39" s="4">
        <v>0.2904</v>
      </c>
      <c r="CZ39" s="4">
        <v>0.046790000000000005</v>
      </c>
      <c r="DA39" s="4">
        <v>0.11529</v>
      </c>
      <c r="DB39" s="4">
        <v>0.10800000000000001</v>
      </c>
      <c r="DC39" s="4">
        <v>0.0663</v>
      </c>
      <c r="DD39" s="4">
        <v>0.05236</v>
      </c>
      <c r="DE39" s="4"/>
      <c r="DF39" s="4"/>
      <c r="DG39" s="4"/>
      <c r="DH39" s="4"/>
      <c r="DI39" s="4"/>
      <c r="DJ39" s="4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>
        <v>5.23776579644344E8</v>
      </c>
      <c r="DY39" s="3">
        <v>5.89640055293252E8</v>
      </c>
      <c r="DZ39" s="3">
        <v>4.54142518820879E8</v>
      </c>
      <c r="EA39" s="3">
        <v>5.72530231400846E8</v>
      </c>
      <c r="EB39" s="3">
        <v>4.27492526543655E8</v>
      </c>
      <c r="EC39" s="3">
        <v>3.87923069955617E8</v>
      </c>
      <c r="ED39" s="3">
        <v>2.21863088651174E8</v>
      </c>
      <c r="EE39" s="3">
        <v>2.00664006263733E8</v>
      </c>
      <c r="EF39" s="3">
        <v>2.36313135114791E8</v>
      </c>
      <c r="EG39" s="3"/>
      <c r="EH39" s="3"/>
      <c r="EI39" s="3"/>
      <c r="EJ39" s="3"/>
      <c r="EK39" s="3">
        <v>1.35340332954975E8</v>
      </c>
      <c r="EL39" s="3">
        <v>2.12155539198966E8</v>
      </c>
      <c r="EM39" s="3">
        <v>2.67599206731232E7</v>
      </c>
      <c r="EN39" s="3">
        <v>6.98825578502115E7</v>
      </c>
      <c r="EO39" s="3">
        <v>5.33300690650449E7</v>
      </c>
      <c r="EP39" s="3">
        <v>2.72675945774584E7</v>
      </c>
      <c r="EQ39" s="3">
        <v>1.51727529816796E7</v>
      </c>
      <c r="ER39" s="3">
        <v>1.83090445280731E7</v>
      </c>
      <c r="ES39" s="3">
        <v>1364320.6624012</v>
      </c>
      <c r="ET39" s="3"/>
      <c r="EU39" s="3"/>
      <c r="EV39" s="3"/>
      <c r="EW39" s="3"/>
      <c r="EX39" s="5">
        <v>4370.0</v>
      </c>
      <c r="EY39" s="5">
        <v>3328.0</v>
      </c>
      <c r="EZ39" s="5">
        <v>3675.0</v>
      </c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3">
        <v>5800.0</v>
      </c>
      <c r="FL39" s="3">
        <v>4553.0</v>
      </c>
      <c r="FM39" s="3">
        <v>3328.0</v>
      </c>
      <c r="FN39" s="3">
        <v>3665.0</v>
      </c>
      <c r="FO39" s="3"/>
      <c r="FP39" s="3">
        <v>2953.0</v>
      </c>
      <c r="FQ39" s="3">
        <v>2602.0</v>
      </c>
      <c r="FR39" s="3">
        <v>1948.0</v>
      </c>
      <c r="FS39" s="3">
        <v>1014.0</v>
      </c>
      <c r="FT39" s="3"/>
      <c r="FU39" s="3"/>
      <c r="FV39" s="3"/>
      <c r="FW39" s="3"/>
    </row>
    <row r="40" ht="14.25" customHeight="1">
      <c r="A40" s="2" t="s">
        <v>178</v>
      </c>
      <c r="B40" s="2" t="s">
        <v>179</v>
      </c>
      <c r="C40" s="2" t="s">
        <v>38</v>
      </c>
      <c r="D40" s="2" t="s">
        <v>46</v>
      </c>
      <c r="E40" s="2"/>
      <c r="F40" s="2" t="s">
        <v>174</v>
      </c>
      <c r="G40" s="2" t="s">
        <v>54</v>
      </c>
      <c r="H40" s="2" t="s">
        <v>112</v>
      </c>
      <c r="I40" s="2" t="s">
        <v>43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</row>
    <row r="41" ht="14.25" customHeight="1">
      <c r="A41" s="2" t="s">
        <v>180</v>
      </c>
      <c r="B41" s="2" t="s">
        <v>181</v>
      </c>
      <c r="C41" s="2" t="s">
        <v>38</v>
      </c>
      <c r="D41" s="2" t="s">
        <v>39</v>
      </c>
      <c r="E41" s="2"/>
      <c r="F41" s="2" t="s">
        <v>174</v>
      </c>
      <c r="G41" s="2" t="s">
        <v>49</v>
      </c>
      <c r="H41" s="2" t="s">
        <v>49</v>
      </c>
      <c r="I41" s="2" t="s">
        <v>43</v>
      </c>
      <c r="J41" s="3">
        <v>0.322581955474235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>
        <v>148209.235716988</v>
      </c>
      <c r="AL41" s="3">
        <v>137525.361694489</v>
      </c>
      <c r="AM41" s="3">
        <v>504607.239540212</v>
      </c>
      <c r="AN41" s="3">
        <v>283494.911796173</v>
      </c>
      <c r="AO41" s="3">
        <v>664559.779698615</v>
      </c>
      <c r="AP41" s="3"/>
      <c r="AQ41" s="3"/>
      <c r="AR41" s="3"/>
      <c r="AS41" s="3"/>
      <c r="AT41" s="3"/>
      <c r="AU41" s="3"/>
      <c r="AV41" s="3"/>
      <c r="AW41" s="3"/>
      <c r="AX41" s="3">
        <v>1.20749828000378E8</v>
      </c>
      <c r="AY41" s="3">
        <v>1.75959505634536E8</v>
      </c>
      <c r="AZ41" s="3">
        <v>1.56440985232108E8</v>
      </c>
      <c r="BA41" s="3">
        <v>2.05779192779478E8</v>
      </c>
      <c r="BB41" s="3">
        <v>5.92496714256262E7</v>
      </c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</row>
    <row r="42" ht="14.25" customHeight="1">
      <c r="A42" s="2" t="s">
        <v>182</v>
      </c>
      <c r="B42" s="2" t="s">
        <v>183</v>
      </c>
      <c r="C42" s="2" t="s">
        <v>38</v>
      </c>
      <c r="D42" s="2" t="s">
        <v>76</v>
      </c>
      <c r="E42" s="2" t="s">
        <v>184</v>
      </c>
      <c r="F42" s="2" t="s">
        <v>174</v>
      </c>
      <c r="G42" s="2" t="s">
        <v>118</v>
      </c>
      <c r="H42" s="2" t="s">
        <v>67</v>
      </c>
      <c r="I42" s="2" t="s">
        <v>43</v>
      </c>
      <c r="J42" s="3"/>
      <c r="K42" s="3">
        <v>8.13055311204064E8</v>
      </c>
      <c r="L42" s="3">
        <v>7.15479138186649E8</v>
      </c>
      <c r="M42" s="3">
        <v>7.90971883553123E8</v>
      </c>
      <c r="N42" s="3">
        <v>7.44441294711885E8</v>
      </c>
      <c r="O42" s="3">
        <v>6.63014099815827E8</v>
      </c>
      <c r="P42" s="3"/>
      <c r="Q42" s="3"/>
      <c r="R42" s="3"/>
      <c r="S42" s="3"/>
      <c r="T42" s="3"/>
      <c r="U42" s="3"/>
      <c r="V42" s="3"/>
      <c r="W42" s="3"/>
      <c r="X42" s="3">
        <v>9.70938728614258E7</v>
      </c>
      <c r="Y42" s="3">
        <v>1.09582956273947E8</v>
      </c>
      <c r="Z42" s="3">
        <v>1.53774819606867E8</v>
      </c>
      <c r="AA42" s="3">
        <v>1.20075249974229E8</v>
      </c>
      <c r="AB42" s="3">
        <v>1.20274448235259E8</v>
      </c>
      <c r="AC42" s="3"/>
      <c r="AD42" s="3"/>
      <c r="AE42" s="3"/>
      <c r="AF42" s="3"/>
      <c r="AG42" s="3"/>
      <c r="AH42" s="3"/>
      <c r="AI42" s="3"/>
      <c r="AJ42" s="3"/>
      <c r="AK42" s="3">
        <v>86709.6102913356</v>
      </c>
      <c r="AL42" s="3">
        <v>2378702.7463651</v>
      </c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>
        <v>1.05650936771964E8</v>
      </c>
      <c r="AY42" s="3">
        <v>2.84464170525937E8</v>
      </c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>
        <v>1.03020178446403E9</v>
      </c>
      <c r="BL42" s="3">
        <v>9.09257947128252E8</v>
      </c>
      <c r="BM42" s="3">
        <v>9.23431450609604E8</v>
      </c>
      <c r="BN42" s="3">
        <v>7.01988454798474E8</v>
      </c>
      <c r="BO42" s="3">
        <v>7.79628634401135E8</v>
      </c>
      <c r="BP42" s="3"/>
      <c r="BQ42" s="3"/>
      <c r="BR42" s="3"/>
      <c r="BS42" s="3"/>
      <c r="BT42" s="3"/>
      <c r="BU42" s="3"/>
      <c r="BV42" s="3"/>
      <c r="BW42" s="3"/>
      <c r="BX42" s="3">
        <v>0.804355238562802</v>
      </c>
      <c r="BY42" s="3">
        <v>1.21637992074151</v>
      </c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>
        <v>2.71388794140352E8</v>
      </c>
      <c r="DY42" s="3">
        <v>2.17684309836918E8</v>
      </c>
      <c r="DZ42" s="3">
        <v>2.41384175167952E8</v>
      </c>
      <c r="EA42" s="3">
        <v>2.35529584578909E8</v>
      </c>
      <c r="EB42" s="3">
        <v>2.54379698680595E8</v>
      </c>
      <c r="EC42" s="3"/>
      <c r="ED42" s="3"/>
      <c r="EE42" s="3"/>
      <c r="EF42" s="3"/>
      <c r="EG42" s="3"/>
      <c r="EH42" s="3"/>
      <c r="EI42" s="3"/>
      <c r="EJ42" s="3"/>
      <c r="EK42" s="3">
        <v>5.59860330682369E7</v>
      </c>
      <c r="EL42" s="3">
        <v>3.70179255636637E7</v>
      </c>
      <c r="EM42" s="3">
        <v>2.75772580243842E7</v>
      </c>
      <c r="EN42" s="3">
        <v>1.90408205339656E7</v>
      </c>
      <c r="EO42" s="3">
        <v>7609975.54421666</v>
      </c>
      <c r="EP42" s="3"/>
      <c r="EQ42" s="3"/>
      <c r="ER42" s="3"/>
      <c r="ES42" s="3"/>
      <c r="ET42" s="3"/>
      <c r="EU42" s="3"/>
      <c r="EV42" s="3"/>
      <c r="EW42" s="3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</row>
    <row r="43" ht="14.25" customHeight="1">
      <c r="A43" s="2" t="s">
        <v>185</v>
      </c>
      <c r="B43" s="2" t="s">
        <v>186</v>
      </c>
      <c r="C43" s="2" t="s">
        <v>38</v>
      </c>
      <c r="D43" s="2" t="s">
        <v>85</v>
      </c>
      <c r="E43" s="2" t="s">
        <v>187</v>
      </c>
      <c r="F43" s="2" t="s">
        <v>174</v>
      </c>
      <c r="G43" s="2" t="s">
        <v>67</v>
      </c>
      <c r="H43" s="2" t="s">
        <v>41</v>
      </c>
      <c r="I43" s="2" t="s">
        <v>43</v>
      </c>
      <c r="J43" s="3"/>
      <c r="K43" s="3">
        <v>1.21625585695564E9</v>
      </c>
      <c r="L43" s="3">
        <v>8.20391050696036E8</v>
      </c>
      <c r="M43" s="3">
        <v>3.45288131375964E8</v>
      </c>
      <c r="N43" s="3">
        <v>2.728747036388E8</v>
      </c>
      <c r="O43" s="3"/>
      <c r="P43" s="3"/>
      <c r="Q43" s="3"/>
      <c r="R43" s="3"/>
      <c r="S43" s="3"/>
      <c r="T43" s="3"/>
      <c r="U43" s="3"/>
      <c r="V43" s="3"/>
      <c r="W43" s="3"/>
      <c r="X43" s="3">
        <v>2.49624616268424E8</v>
      </c>
      <c r="Y43" s="3">
        <v>1.74878795463735E8</v>
      </c>
      <c r="Z43" s="3">
        <v>8.41410798706146E7</v>
      </c>
      <c r="AA43" s="3">
        <v>7.32906401401917E7</v>
      </c>
      <c r="AB43" s="3"/>
      <c r="AC43" s="3"/>
      <c r="AD43" s="3"/>
      <c r="AE43" s="3"/>
      <c r="AF43" s="3"/>
      <c r="AG43" s="3"/>
      <c r="AH43" s="3"/>
      <c r="AI43" s="3"/>
      <c r="AJ43" s="3"/>
      <c r="AK43" s="3">
        <v>166239.311388574</v>
      </c>
      <c r="AL43" s="3">
        <v>634243.762340693</v>
      </c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>
        <v>3.18640634040863E8</v>
      </c>
      <c r="AY43" s="3">
        <v>3.27176922030156E8</v>
      </c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>
        <v>1.18137586844515E9</v>
      </c>
      <c r="BL43" s="3">
        <v>5.06557560120916E8</v>
      </c>
      <c r="BM43" s="3">
        <v>3.86896491664593E8</v>
      </c>
      <c r="BN43" s="3">
        <v>2.71341871971962E8</v>
      </c>
      <c r="BO43" s="3"/>
      <c r="BP43" s="3"/>
      <c r="BQ43" s="3"/>
      <c r="BR43" s="3"/>
      <c r="BS43" s="3"/>
      <c r="BT43" s="3"/>
      <c r="BU43" s="3"/>
      <c r="BV43" s="3"/>
      <c r="BW43" s="3"/>
      <c r="BX43" s="3">
        <v>1.4032616422422</v>
      </c>
      <c r="BY43" s="3">
        <v>1.31078391295673</v>
      </c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>
        <v>2.61878893416872E8</v>
      </c>
      <c r="DY43" s="3">
        <v>1.95557502358627E8</v>
      </c>
      <c r="DZ43" s="3">
        <v>6.48964916645932E7</v>
      </c>
      <c r="EA43" s="3">
        <v>3.1779713431605E7</v>
      </c>
      <c r="EB43" s="3"/>
      <c r="EC43" s="3"/>
      <c r="ED43" s="3"/>
      <c r="EE43" s="3"/>
      <c r="EF43" s="3"/>
      <c r="EG43" s="3"/>
      <c r="EH43" s="3"/>
      <c r="EI43" s="3"/>
      <c r="EJ43" s="3"/>
      <c r="EK43" s="3">
        <v>2.49157136958512E7</v>
      </c>
      <c r="EL43" s="3">
        <v>-1419026.89797254</v>
      </c>
      <c r="EM43" s="3">
        <v>1.397611346106E7</v>
      </c>
      <c r="EN43" s="3">
        <v>-170343.263581074</v>
      </c>
      <c r="EO43" s="3"/>
      <c r="EP43" s="3"/>
      <c r="EQ43" s="3"/>
      <c r="ER43" s="3"/>
      <c r="ES43" s="3"/>
      <c r="ET43" s="3"/>
      <c r="EU43" s="3"/>
      <c r="EV43" s="3"/>
      <c r="EW43" s="3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3">
        <v>2098.0</v>
      </c>
      <c r="FL43" s="3">
        <v>1412.0</v>
      </c>
      <c r="FM43" s="3">
        <v>1425.0</v>
      </c>
      <c r="FN43" s="3"/>
      <c r="FO43" s="3"/>
      <c r="FP43" s="3"/>
      <c r="FQ43" s="3"/>
      <c r="FR43" s="3"/>
      <c r="FS43" s="3"/>
      <c r="FT43" s="3"/>
      <c r="FU43" s="3"/>
      <c r="FV43" s="3"/>
      <c r="FW43" s="3"/>
    </row>
    <row r="44" ht="14.25" customHeight="1">
      <c r="A44" s="2" t="s">
        <v>188</v>
      </c>
      <c r="B44" s="2" t="s">
        <v>189</v>
      </c>
      <c r="C44" s="2" t="s">
        <v>38</v>
      </c>
      <c r="D44" s="2" t="s">
        <v>76</v>
      </c>
      <c r="E44" s="2" t="s">
        <v>190</v>
      </c>
      <c r="F44" s="2" t="s">
        <v>174</v>
      </c>
      <c r="G44" s="2" t="s">
        <v>41</v>
      </c>
      <c r="H44" s="2" t="s">
        <v>191</v>
      </c>
      <c r="I44" s="2" t="s">
        <v>43</v>
      </c>
      <c r="J44" s="3"/>
      <c r="K44" s="3">
        <v>5.19246898730769E8</v>
      </c>
      <c r="L44" s="3">
        <v>1.96054835666288E8</v>
      </c>
      <c r="M44" s="3">
        <v>1.15349838268226E8</v>
      </c>
      <c r="N44" s="3">
        <v>6.40503556334398E7</v>
      </c>
      <c r="O44" s="3"/>
      <c r="P44" s="3"/>
      <c r="Q44" s="3"/>
      <c r="R44" s="3"/>
      <c r="S44" s="3"/>
      <c r="T44" s="3"/>
      <c r="U44" s="3"/>
      <c r="V44" s="3"/>
      <c r="W44" s="3"/>
      <c r="X44" s="3">
        <v>2.01459167369801E8</v>
      </c>
      <c r="Y44" s="3">
        <v>1.31933111269423E8</v>
      </c>
      <c r="Z44" s="3">
        <v>6.83752177158497E7</v>
      </c>
      <c r="AA44" s="3">
        <v>3.45222142047212E7</v>
      </c>
      <c r="AB44" s="3"/>
      <c r="AC44" s="3"/>
      <c r="AD44" s="3"/>
      <c r="AE44" s="3"/>
      <c r="AF44" s="3"/>
      <c r="AG44" s="3"/>
      <c r="AH44" s="3"/>
      <c r="AI44" s="3"/>
      <c r="AJ44" s="3"/>
      <c r="AK44" s="3">
        <v>45060.9156261824</v>
      </c>
      <c r="AL44" s="3">
        <v>363207.682642255</v>
      </c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>
        <v>2.32749092694965E8</v>
      </c>
      <c r="AY44" s="3">
        <v>4.0064651454317E8</v>
      </c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>
        <v>1.30828680681471E8</v>
      </c>
      <c r="BL44" s="3">
        <v>9.08358203207733E7</v>
      </c>
      <c r="BM44" s="3">
        <v>7.28942523015676E7</v>
      </c>
      <c r="BN44" s="3">
        <v>5.53703226471498E7</v>
      </c>
      <c r="BO44" s="3"/>
      <c r="BP44" s="3"/>
      <c r="BQ44" s="3"/>
      <c r="BR44" s="3"/>
      <c r="BS44" s="3"/>
      <c r="BT44" s="3"/>
      <c r="BU44" s="3"/>
      <c r="BV44" s="3"/>
      <c r="BW44" s="3"/>
      <c r="BX44" s="3">
        <v>0.999914844890875</v>
      </c>
      <c r="BY44" s="3">
        <v>1.07359056286667</v>
      </c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>
        <v>0.0124</v>
      </c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>
        <v>2.40937112902357E8</v>
      </c>
      <c r="DY44" s="3">
        <v>2.44894776363671E7</v>
      </c>
      <c r="DZ44" s="3">
        <v>2.6801443145061E7</v>
      </c>
      <c r="EA44" s="3">
        <v>1.58102257499227E7</v>
      </c>
      <c r="EB44" s="3"/>
      <c r="EC44" s="3"/>
      <c r="ED44" s="3"/>
      <c r="EE44" s="3"/>
      <c r="EF44" s="3"/>
      <c r="EG44" s="3"/>
      <c r="EH44" s="3"/>
      <c r="EI44" s="3"/>
      <c r="EJ44" s="3"/>
      <c r="EK44" s="3">
        <v>2216756.72764483</v>
      </c>
      <c r="EL44" s="3">
        <v>8422511.88940447</v>
      </c>
      <c r="EM44" s="3">
        <v>1.74316994277183E7</v>
      </c>
      <c r="EN44" s="3">
        <v>9914184.10473147</v>
      </c>
      <c r="EO44" s="3"/>
      <c r="EP44" s="3"/>
      <c r="EQ44" s="3"/>
      <c r="ER44" s="3"/>
      <c r="ES44" s="3"/>
      <c r="ET44" s="3"/>
      <c r="EU44" s="3"/>
      <c r="EV44" s="3"/>
      <c r="EW44" s="3"/>
      <c r="EX44" s="5">
        <v>7951.0</v>
      </c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3">
        <v>7854.0</v>
      </c>
      <c r="FL44" s="3">
        <v>5554.0</v>
      </c>
      <c r="FM44" s="3">
        <v>4073.0</v>
      </c>
      <c r="FN44" s="3">
        <v>2399.0</v>
      </c>
      <c r="FO44" s="3"/>
      <c r="FP44" s="3"/>
      <c r="FQ44" s="3"/>
      <c r="FR44" s="3"/>
      <c r="FS44" s="3"/>
      <c r="FT44" s="3"/>
      <c r="FU44" s="3"/>
      <c r="FV44" s="3"/>
      <c r="FW44" s="3"/>
    </row>
    <row r="45" ht="14.25" customHeight="1">
      <c r="A45" s="2" t="s">
        <v>192</v>
      </c>
      <c r="B45" s="2" t="s">
        <v>193</v>
      </c>
      <c r="C45" s="2" t="s">
        <v>38</v>
      </c>
      <c r="D45" s="2" t="s">
        <v>46</v>
      </c>
      <c r="E45" s="2" t="s">
        <v>194</v>
      </c>
      <c r="F45" s="2" t="s">
        <v>195</v>
      </c>
      <c r="G45" s="2" t="s">
        <v>54</v>
      </c>
      <c r="H45" s="2" t="s">
        <v>63</v>
      </c>
      <c r="I45" s="2" t="s">
        <v>43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>
        <v>55.4170224879021</v>
      </c>
      <c r="AL45" s="3">
        <v>379.204220707848</v>
      </c>
      <c r="AM45" s="3">
        <v>55375.714580894</v>
      </c>
      <c r="AN45" s="3">
        <v>1757.80193628644</v>
      </c>
      <c r="AO45" s="3">
        <v>144.066036756308</v>
      </c>
      <c r="AP45" s="3">
        <v>84040.5266598188</v>
      </c>
      <c r="AQ45" s="3">
        <v>1441.52177143706</v>
      </c>
      <c r="AR45" s="3">
        <v>38672.1241760578</v>
      </c>
      <c r="AS45" s="3">
        <v>4969.0563310295</v>
      </c>
      <c r="AT45" s="3">
        <v>862.403518606356</v>
      </c>
      <c r="AU45" s="3"/>
      <c r="AV45" s="3"/>
      <c r="AW45" s="3"/>
      <c r="AX45" s="3">
        <v>1524517.80697092</v>
      </c>
      <c r="AY45" s="3">
        <v>1347154.44806849</v>
      </c>
      <c r="AZ45" s="3">
        <v>3801705.57662122</v>
      </c>
      <c r="BA45" s="3">
        <v>6655722.77250131</v>
      </c>
      <c r="BB45" s="3">
        <v>7866598.80424698</v>
      </c>
      <c r="BC45" s="3">
        <v>1.49450348721355E7</v>
      </c>
      <c r="BD45" s="3">
        <v>1.63992376736751E7</v>
      </c>
      <c r="BE45" s="3">
        <v>1.34746040966837E7</v>
      </c>
      <c r="BF45" s="3">
        <v>2.17350395182536E7</v>
      </c>
      <c r="BG45" s="3">
        <v>2.39849273889665E7</v>
      </c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</row>
    <row r="46" ht="14.25" customHeight="1">
      <c r="A46" s="2" t="s">
        <v>196</v>
      </c>
      <c r="B46" s="2" t="s">
        <v>197</v>
      </c>
      <c r="C46" s="2" t="s">
        <v>38</v>
      </c>
      <c r="D46" s="2" t="s">
        <v>168</v>
      </c>
      <c r="E46" s="2" t="s">
        <v>198</v>
      </c>
      <c r="F46" s="2" t="s">
        <v>195</v>
      </c>
      <c r="G46" s="2" t="s">
        <v>91</v>
      </c>
      <c r="H46" s="2" t="s">
        <v>73</v>
      </c>
      <c r="I46" s="2" t="s">
        <v>43</v>
      </c>
      <c r="J46" s="3"/>
      <c r="K46" s="3">
        <v>6.72094860240921E7</v>
      </c>
      <c r="L46" s="3">
        <v>6.48150644049521E7</v>
      </c>
      <c r="M46" s="3">
        <v>5.960213983578E7</v>
      </c>
      <c r="N46" s="3">
        <v>5.35991134934543E7</v>
      </c>
      <c r="O46" s="3">
        <v>5.50726125418919E7</v>
      </c>
      <c r="P46" s="3">
        <v>3.73678224517398E7</v>
      </c>
      <c r="Q46" s="3"/>
      <c r="R46" s="3"/>
      <c r="S46" s="3"/>
      <c r="T46" s="3"/>
      <c r="U46" s="3"/>
      <c r="V46" s="3"/>
      <c r="W46" s="3"/>
      <c r="X46" s="3">
        <v>1.20377717537655E7</v>
      </c>
      <c r="Y46" s="3">
        <v>1.23493848316229E7</v>
      </c>
      <c r="Z46" s="3">
        <v>2.14058223438666E7</v>
      </c>
      <c r="AA46" s="3">
        <v>1.74304195443769E7</v>
      </c>
      <c r="AB46" s="3">
        <v>1.96781498143172E7</v>
      </c>
      <c r="AC46" s="3">
        <v>5126951.92425919</v>
      </c>
      <c r="AD46" s="3"/>
      <c r="AE46" s="3"/>
      <c r="AF46" s="3"/>
      <c r="AG46" s="3"/>
      <c r="AH46" s="3"/>
      <c r="AI46" s="3"/>
      <c r="AJ46" s="3"/>
      <c r="AK46" s="3">
        <v>130632.992811199</v>
      </c>
      <c r="AL46" s="3">
        <v>96080.5959432777</v>
      </c>
      <c r="AM46" s="3">
        <v>205839.574869554</v>
      </c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>
        <v>4.93161789443814E7</v>
      </c>
      <c r="AY46" s="3">
        <v>4.90980159235325E7</v>
      </c>
      <c r="AZ46" s="3">
        <v>6.49248048982421E7</v>
      </c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>
        <v>7.77590075938459E7</v>
      </c>
      <c r="BL46" s="3">
        <v>4.66359242928933E7</v>
      </c>
      <c r="BM46" s="3">
        <v>8.6740980343369E7</v>
      </c>
      <c r="BN46" s="3">
        <v>8.4330739099062E7</v>
      </c>
      <c r="BO46" s="3">
        <v>7.1405452733915E7</v>
      </c>
      <c r="BP46" s="3">
        <v>6.27419156522808E7</v>
      </c>
      <c r="BQ46" s="3"/>
      <c r="BR46" s="3"/>
      <c r="BS46" s="3"/>
      <c r="BT46" s="3"/>
      <c r="BU46" s="3"/>
      <c r="BV46" s="3"/>
      <c r="BW46" s="3"/>
      <c r="BX46" s="3">
        <v>0.913660355628549</v>
      </c>
      <c r="BY46" s="3">
        <v>0.872031885472826</v>
      </c>
      <c r="BZ46" s="3">
        <v>0.883833873247551</v>
      </c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>
        <v>4.11252535770066E7</v>
      </c>
      <c r="DY46" s="3">
        <v>4.34539923368697E7</v>
      </c>
      <c r="DZ46" s="3">
        <v>1.8494152774322E7</v>
      </c>
      <c r="EA46" s="3">
        <v>1.57610040202041E7</v>
      </c>
      <c r="EB46" s="3">
        <v>1.40750581202258E7</v>
      </c>
      <c r="EC46" s="3">
        <v>1.71492684126399E7</v>
      </c>
      <c r="ED46" s="3"/>
      <c r="EE46" s="3"/>
      <c r="EF46" s="3"/>
      <c r="EG46" s="3"/>
      <c r="EH46" s="3"/>
      <c r="EI46" s="3"/>
      <c r="EJ46" s="3"/>
      <c r="EK46" s="3">
        <v>2904511.42667361</v>
      </c>
      <c r="EL46" s="3">
        <v>-2145291.41074764</v>
      </c>
      <c r="EM46" s="3">
        <v>-1449365.51380941</v>
      </c>
      <c r="EN46" s="3">
        <v>1537212.65848882</v>
      </c>
      <c r="EO46" s="3">
        <v>-4124875.45665892</v>
      </c>
      <c r="EP46" s="3">
        <v>2582380.42542727</v>
      </c>
      <c r="EQ46" s="3"/>
      <c r="ER46" s="3"/>
      <c r="ES46" s="3"/>
      <c r="ET46" s="3"/>
      <c r="EU46" s="3"/>
      <c r="EV46" s="3"/>
      <c r="EW46" s="3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3">
        <v>3200.0</v>
      </c>
      <c r="FL46" s="3">
        <v>2266.0</v>
      </c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</row>
    <row r="47" ht="14.25" customHeight="1">
      <c r="A47" s="2" t="s">
        <v>199</v>
      </c>
      <c r="B47" s="2" t="s">
        <v>200</v>
      </c>
      <c r="C47" s="2" t="s">
        <v>38</v>
      </c>
      <c r="D47" s="2" t="s">
        <v>85</v>
      </c>
      <c r="E47" s="2" t="s">
        <v>201</v>
      </c>
      <c r="F47" s="2" t="s">
        <v>195</v>
      </c>
      <c r="G47" s="2" t="s">
        <v>98</v>
      </c>
      <c r="H47" s="2" t="s">
        <v>191</v>
      </c>
      <c r="I47" s="2" t="s">
        <v>43</v>
      </c>
      <c r="J47" s="3"/>
      <c r="K47" s="3">
        <v>6.18879952605784E8</v>
      </c>
      <c r="L47" s="3">
        <v>3.6445847854131E8</v>
      </c>
      <c r="M47" s="3">
        <v>3.09193331674546E8</v>
      </c>
      <c r="N47" s="3">
        <v>1.53853726419957E8</v>
      </c>
      <c r="O47" s="3">
        <v>1.21484556625706E8</v>
      </c>
      <c r="P47" s="3"/>
      <c r="Q47" s="3"/>
      <c r="R47" s="3"/>
      <c r="S47" s="3"/>
      <c r="T47" s="3"/>
      <c r="U47" s="3"/>
      <c r="V47" s="3"/>
      <c r="W47" s="3"/>
      <c r="X47" s="3">
        <v>2.00978044270506E8</v>
      </c>
      <c r="Y47" s="3">
        <v>2.05519186706972E8</v>
      </c>
      <c r="Z47" s="3">
        <v>2.12365016173177E8</v>
      </c>
      <c r="AA47" s="3">
        <v>6.63057932171941E7</v>
      </c>
      <c r="AB47" s="3">
        <v>3.45270372271369E7</v>
      </c>
      <c r="AC47" s="3"/>
      <c r="AD47" s="3"/>
      <c r="AE47" s="3"/>
      <c r="AF47" s="3"/>
      <c r="AG47" s="3"/>
      <c r="AH47" s="3"/>
      <c r="AI47" s="3"/>
      <c r="AJ47" s="3"/>
      <c r="AK47" s="3">
        <v>1.1651340143776E7</v>
      </c>
      <c r="AL47" s="3">
        <v>1.72197372105547E7</v>
      </c>
      <c r="AM47" s="3">
        <v>1.10675164141171E7</v>
      </c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>
        <v>5.46643480457813E8</v>
      </c>
      <c r="AY47" s="3">
        <v>1.27838773149883E9</v>
      </c>
      <c r="AZ47" s="3">
        <v>1.37118926845986E9</v>
      </c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>
        <v>3.76555122704343E8</v>
      </c>
      <c r="BL47" s="3">
        <v>2.76634383965189E8</v>
      </c>
      <c r="BM47" s="3">
        <v>2.45353570539935E8</v>
      </c>
      <c r="BN47" s="3">
        <v>1.97893773837749E8</v>
      </c>
      <c r="BO47" s="3">
        <v>1.80359590592072E8</v>
      </c>
      <c r="BP47" s="3"/>
      <c r="BQ47" s="3"/>
      <c r="BR47" s="3"/>
      <c r="BS47" s="3"/>
      <c r="BT47" s="3"/>
      <c r="BU47" s="3"/>
      <c r="BV47" s="3"/>
      <c r="BW47" s="3"/>
      <c r="BX47" s="3">
        <v>0.969470115036264</v>
      </c>
      <c r="BY47" s="3">
        <v>0.923590428732303</v>
      </c>
      <c r="BZ47" s="3">
        <v>0.289252129091218</v>
      </c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4">
        <v>0.0281</v>
      </c>
      <c r="CL47" s="4">
        <v>0.037200000000000004</v>
      </c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>
        <v>0.06599000000000001</v>
      </c>
      <c r="CY47" s="4">
        <v>0.16899999999999998</v>
      </c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>
        <v>3.15827872825521E8</v>
      </c>
      <c r="DY47" s="3">
        <v>9.91121936191925E7</v>
      </c>
      <c r="DZ47" s="3">
        <v>4.3861159492411E7</v>
      </c>
      <c r="EA47" s="3">
        <v>4.68433666632306E7</v>
      </c>
      <c r="EB47" s="3">
        <v>4.76483197971076E7</v>
      </c>
      <c r="EC47" s="3"/>
      <c r="ED47" s="3"/>
      <c r="EE47" s="3"/>
      <c r="EF47" s="3"/>
      <c r="EG47" s="3"/>
      <c r="EH47" s="3"/>
      <c r="EI47" s="3"/>
      <c r="EJ47" s="3"/>
      <c r="EK47" s="3">
        <v>1.70297829560347E7</v>
      </c>
      <c r="EL47" s="3">
        <v>1.34680478271752E7</v>
      </c>
      <c r="EM47" s="3">
        <v>9041552.6250311</v>
      </c>
      <c r="EN47" s="3">
        <v>1.20675703535718E7</v>
      </c>
      <c r="EO47" s="3">
        <v>5474472.38911869</v>
      </c>
      <c r="EP47" s="3"/>
      <c r="EQ47" s="3"/>
      <c r="ER47" s="3"/>
      <c r="ES47" s="3"/>
      <c r="ET47" s="3"/>
      <c r="EU47" s="3"/>
      <c r="EV47" s="3"/>
      <c r="EW47" s="3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</row>
    <row r="48" ht="14.25" customHeight="1">
      <c r="A48" s="2" t="s">
        <v>202</v>
      </c>
      <c r="B48" s="2" t="s">
        <v>203</v>
      </c>
      <c r="C48" s="2" t="s">
        <v>38</v>
      </c>
      <c r="D48" s="2" t="s">
        <v>85</v>
      </c>
      <c r="E48" s="2" t="s">
        <v>204</v>
      </c>
      <c r="F48" s="2" t="s">
        <v>195</v>
      </c>
      <c r="G48" s="2" t="s">
        <v>49</v>
      </c>
      <c r="H48" s="2" t="s">
        <v>91</v>
      </c>
      <c r="I48" s="2" t="s">
        <v>43</v>
      </c>
      <c r="J48" s="3"/>
      <c r="K48" s="3">
        <v>2.92464678742617E8</v>
      </c>
      <c r="L48" s="3">
        <v>1.95519571788898E8</v>
      </c>
      <c r="M48" s="3">
        <v>7.228912664842E7</v>
      </c>
      <c r="N48" s="3">
        <v>5.99487166271518E7</v>
      </c>
      <c r="O48" s="3">
        <v>5.19673319042299E7</v>
      </c>
      <c r="P48" s="3"/>
      <c r="Q48" s="3"/>
      <c r="R48" s="3"/>
      <c r="S48" s="3"/>
      <c r="T48" s="3"/>
      <c r="U48" s="3"/>
      <c r="V48" s="3"/>
      <c r="W48" s="3"/>
      <c r="X48" s="3">
        <v>1.09237743029998E8</v>
      </c>
      <c r="Y48" s="3">
        <v>1.28706702350925E8</v>
      </c>
      <c r="Z48" s="3">
        <v>2.87193331674546E7</v>
      </c>
      <c r="AA48" s="3">
        <v>2.34450056695186E7</v>
      </c>
      <c r="AB48" s="3">
        <v>1.96585248029951E7</v>
      </c>
      <c r="AC48" s="3"/>
      <c r="AD48" s="3"/>
      <c r="AE48" s="3"/>
      <c r="AF48" s="3"/>
      <c r="AG48" s="3"/>
      <c r="AH48" s="3"/>
      <c r="AI48" s="3"/>
      <c r="AJ48" s="3"/>
      <c r="AK48" s="3">
        <v>323107.453651154</v>
      </c>
      <c r="AL48" s="3">
        <v>431714.952432238</v>
      </c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>
        <v>2.70910668405221E8</v>
      </c>
      <c r="AY48" s="3">
        <v>2.4976619637408E8</v>
      </c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>
        <v>7.46275784069081E7</v>
      </c>
      <c r="BL48" s="3">
        <v>5.16593180199087E7</v>
      </c>
      <c r="BM48" s="3">
        <v>7.37158497138592E7</v>
      </c>
      <c r="BN48" s="3">
        <v>5.52950726729203E7</v>
      </c>
      <c r="BO48" s="3">
        <v>4.88182723951572E7</v>
      </c>
      <c r="BP48" s="3"/>
      <c r="BQ48" s="3"/>
      <c r="BR48" s="3"/>
      <c r="BS48" s="3"/>
      <c r="BT48" s="3"/>
      <c r="BU48" s="3"/>
      <c r="BV48" s="3"/>
      <c r="BW48" s="3"/>
      <c r="BX48" s="3">
        <v>1.10390648972521</v>
      </c>
      <c r="BY48" s="3">
        <v>0.547165329551087</v>
      </c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>
        <v>-0.0536</v>
      </c>
      <c r="CY48" s="4">
        <v>-0.8637999999999999</v>
      </c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>
        <v>1.37786295172612E8</v>
      </c>
      <c r="DY48" s="3">
        <v>1.76977877043341E7</v>
      </c>
      <c r="DZ48" s="3">
        <v>1.63951231649664E7</v>
      </c>
      <c r="EA48" s="3">
        <v>1.45887021956499E7</v>
      </c>
      <c r="EB48" s="3">
        <v>1.43413544277045E7</v>
      </c>
      <c r="EC48" s="3"/>
      <c r="ED48" s="3"/>
      <c r="EE48" s="3"/>
      <c r="EF48" s="3"/>
      <c r="EG48" s="3"/>
      <c r="EH48" s="3"/>
      <c r="EI48" s="3"/>
      <c r="EJ48" s="3"/>
      <c r="EK48" s="3">
        <v>-2925336.1578371</v>
      </c>
      <c r="EL48" s="3">
        <v>-1.80133623428384E7</v>
      </c>
      <c r="EM48" s="3">
        <v>7873600.39810898</v>
      </c>
      <c r="EN48" s="3">
        <v>3617668.28162045</v>
      </c>
      <c r="EO48" s="3">
        <v>1397602.72938619</v>
      </c>
      <c r="EP48" s="3"/>
      <c r="EQ48" s="3"/>
      <c r="ER48" s="3"/>
      <c r="ES48" s="3"/>
      <c r="ET48" s="3"/>
      <c r="EU48" s="3"/>
      <c r="EV48" s="3"/>
      <c r="EW48" s="3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</row>
    <row r="49" ht="14.25" customHeight="1">
      <c r="A49" s="2" t="s">
        <v>205</v>
      </c>
      <c r="B49" s="2" t="s">
        <v>206</v>
      </c>
      <c r="C49" s="2" t="s">
        <v>38</v>
      </c>
      <c r="D49" s="2" t="s">
        <v>168</v>
      </c>
      <c r="E49" s="2" t="s">
        <v>207</v>
      </c>
      <c r="F49" s="2" t="s">
        <v>195</v>
      </c>
      <c r="G49" s="2" t="s">
        <v>54</v>
      </c>
      <c r="H49" s="2" t="s">
        <v>70</v>
      </c>
      <c r="I49" s="2" t="s">
        <v>43</v>
      </c>
      <c r="J49" s="3"/>
      <c r="K49" s="3">
        <v>7.29951708166526E7</v>
      </c>
      <c r="L49" s="3">
        <v>3.84631380326164E7</v>
      </c>
      <c r="M49" s="3">
        <v>6.56742970888281E7</v>
      </c>
      <c r="N49" s="3">
        <v>4.16833316152974E7</v>
      </c>
      <c r="O49" s="3">
        <v>6.60846592796111E7</v>
      </c>
      <c r="P49" s="3"/>
      <c r="Q49" s="3"/>
      <c r="R49" s="3"/>
      <c r="S49" s="3"/>
      <c r="T49" s="3"/>
      <c r="U49" s="3"/>
      <c r="V49" s="3"/>
      <c r="W49" s="3"/>
      <c r="X49" s="3">
        <v>6023912.53612911</v>
      </c>
      <c r="Y49" s="3">
        <v>2.45840152492443E7</v>
      </c>
      <c r="Z49" s="3">
        <v>3.25215227668574E7</v>
      </c>
      <c r="AA49" s="3">
        <v>1.2773683125451E7</v>
      </c>
      <c r="AB49" s="3">
        <v>6998882.88397089</v>
      </c>
      <c r="AC49" s="3"/>
      <c r="AD49" s="3"/>
      <c r="AE49" s="3"/>
      <c r="AF49" s="3"/>
      <c r="AG49" s="3"/>
      <c r="AH49" s="3"/>
      <c r="AI49" s="3"/>
      <c r="AJ49" s="3"/>
      <c r="AK49" s="3">
        <v>5310.44267877412</v>
      </c>
      <c r="AL49" s="3">
        <v>120448.393466164</v>
      </c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>
        <v>3.22300745516459E7</v>
      </c>
      <c r="AY49" s="3">
        <v>6.35331508454496E7</v>
      </c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>
        <v>2.21690034648044E7</v>
      </c>
      <c r="BL49" s="3">
        <v>2.13732021487571E7</v>
      </c>
      <c r="BM49" s="3">
        <v>3.16533963672555E7</v>
      </c>
      <c r="BN49" s="3">
        <v>3.27234305741676E7</v>
      </c>
      <c r="BO49" s="3">
        <v>3.48682105008907E7</v>
      </c>
      <c r="BP49" s="3"/>
      <c r="BQ49" s="3"/>
      <c r="BR49" s="3"/>
      <c r="BS49" s="3"/>
      <c r="BT49" s="3"/>
      <c r="BU49" s="3"/>
      <c r="BV49" s="3"/>
      <c r="BW49" s="3"/>
      <c r="BX49" s="3">
        <v>0.965195750249393</v>
      </c>
      <c r="BY49" s="3">
        <v>0.866046866898494</v>
      </c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4">
        <v>-0.2713</v>
      </c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>
        <v>0.3693</v>
      </c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>
        <v>-1.39628027215769E7</v>
      </c>
      <c r="DY49" s="3">
        <v>-7.08003927835647E7</v>
      </c>
      <c r="DZ49" s="3">
        <v>-7.46247822841503E7</v>
      </c>
      <c r="EA49" s="3">
        <v>-7.27123492423462E7</v>
      </c>
      <c r="EB49" s="3">
        <v>-3.82415989855379E7</v>
      </c>
      <c r="EC49" s="3"/>
      <c r="ED49" s="3"/>
      <c r="EE49" s="3"/>
      <c r="EF49" s="3"/>
      <c r="EG49" s="3"/>
      <c r="EH49" s="3"/>
      <c r="EI49" s="3"/>
      <c r="EJ49" s="3"/>
      <c r="EK49" s="3">
        <v>-1.45196847566558E7</v>
      </c>
      <c r="EL49" s="3">
        <v>-1.20447850280147E7</v>
      </c>
      <c r="EM49" s="3">
        <v>-4578502.11495397</v>
      </c>
      <c r="EN49" s="3">
        <v>-3332903.82434801</v>
      </c>
      <c r="EO49" s="3">
        <v>-180550.104163522</v>
      </c>
      <c r="EP49" s="3"/>
      <c r="EQ49" s="3"/>
      <c r="ER49" s="3"/>
      <c r="ES49" s="3"/>
      <c r="ET49" s="3"/>
      <c r="EU49" s="3"/>
      <c r="EV49" s="3"/>
      <c r="EW49" s="3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3"/>
      <c r="FL49" s="3">
        <v>226.0</v>
      </c>
      <c r="FM49" s="3">
        <v>222.0</v>
      </c>
      <c r="FN49" s="3">
        <v>243.0</v>
      </c>
      <c r="FO49" s="3">
        <v>274.0</v>
      </c>
      <c r="FP49" s="3"/>
      <c r="FQ49" s="3"/>
      <c r="FR49" s="3"/>
      <c r="FS49" s="3"/>
      <c r="FT49" s="3"/>
      <c r="FU49" s="3"/>
      <c r="FV49" s="3"/>
      <c r="FW49" s="3"/>
    </row>
    <row r="50" ht="14.25" customHeight="1">
      <c r="A50" s="2" t="s">
        <v>208</v>
      </c>
      <c r="B50" s="2" t="s">
        <v>209</v>
      </c>
      <c r="C50" s="2" t="s">
        <v>38</v>
      </c>
      <c r="D50" s="2" t="s">
        <v>46</v>
      </c>
      <c r="E50" s="2" t="s">
        <v>210</v>
      </c>
      <c r="F50" s="2" t="s">
        <v>211</v>
      </c>
      <c r="G50" s="2" t="s">
        <v>91</v>
      </c>
      <c r="H50" s="2" t="s">
        <v>107</v>
      </c>
      <c r="I50" s="2" t="s">
        <v>43</v>
      </c>
      <c r="J50" s="3">
        <v>0.374232582506523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>
        <v>90896.8785471056</v>
      </c>
      <c r="AL50" s="3">
        <v>121812.866630766</v>
      </c>
      <c r="AM50" s="3">
        <v>208230.188497603</v>
      </c>
      <c r="AN50" s="3">
        <v>882525.266850787</v>
      </c>
      <c r="AO50" s="3">
        <v>149152.303886197</v>
      </c>
      <c r="AP50" s="3">
        <v>18427.3723619456</v>
      </c>
      <c r="AQ50" s="3">
        <v>42402.8956104758</v>
      </c>
      <c r="AR50" s="3">
        <v>19070.1134038845</v>
      </c>
      <c r="AS50" s="3">
        <v>5645.46480993602</v>
      </c>
      <c r="AT50" s="3">
        <v>43185.5709386511</v>
      </c>
      <c r="AU50" s="3">
        <v>90864.6800195408</v>
      </c>
      <c r="AV50" s="3"/>
      <c r="AW50" s="3"/>
      <c r="AX50" s="3">
        <v>1.15161711975028E8</v>
      </c>
      <c r="AY50" s="3">
        <v>1.04586789714593E8</v>
      </c>
      <c r="AZ50" s="3">
        <v>1.27538995128713E8</v>
      </c>
      <c r="BA50" s="3">
        <v>1.78028663133537E8</v>
      </c>
      <c r="BB50" s="3">
        <v>9.35045438614575E7</v>
      </c>
      <c r="BC50" s="3">
        <v>4.16742152380664E7</v>
      </c>
      <c r="BD50" s="3">
        <v>3.55599966801918E7</v>
      </c>
      <c r="BE50" s="3">
        <v>2.57840073624125E7</v>
      </c>
      <c r="BF50" s="3">
        <v>4.25103351524275E7</v>
      </c>
      <c r="BG50" s="3">
        <v>5.47055334264786E7</v>
      </c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</row>
    <row r="51" ht="14.25" customHeight="1">
      <c r="A51" s="2" t="s">
        <v>212</v>
      </c>
      <c r="B51" s="2" t="s">
        <v>213</v>
      </c>
      <c r="C51" s="2" t="s">
        <v>38</v>
      </c>
      <c r="D51" s="2" t="s">
        <v>46</v>
      </c>
      <c r="E51" s="2"/>
      <c r="F51" s="2" t="s">
        <v>211</v>
      </c>
      <c r="G51" s="2" t="s">
        <v>78</v>
      </c>
      <c r="H51" s="2" t="s">
        <v>191</v>
      </c>
      <c r="I51" s="2" t="s">
        <v>43</v>
      </c>
      <c r="J51" s="3">
        <v>0.198897071327256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>
        <v>74283.2482027998</v>
      </c>
      <c r="AL51" s="3">
        <v>105311.807574942</v>
      </c>
      <c r="AM51" s="3">
        <v>29148.5723087587</v>
      </c>
      <c r="AN51" s="3">
        <v>118147.246896071</v>
      </c>
      <c r="AO51" s="3">
        <v>52795.8457890939</v>
      </c>
      <c r="AP51" s="3">
        <v>11391.1415718124</v>
      </c>
      <c r="AQ51" s="3">
        <v>29453.1230788147</v>
      </c>
      <c r="AR51" s="3">
        <v>21554.3151567196</v>
      </c>
      <c r="AS51" s="3">
        <v>24091.7782026769</v>
      </c>
      <c r="AT51" s="3">
        <v>309742.023082145</v>
      </c>
      <c r="AU51" s="3"/>
      <c r="AV51" s="3"/>
      <c r="AW51" s="3"/>
      <c r="AX51" s="3">
        <v>6.40788556413167E7</v>
      </c>
      <c r="AY51" s="3">
        <v>6.42543974151857E7</v>
      </c>
      <c r="AZ51" s="3">
        <v>3.96529043937847E7</v>
      </c>
      <c r="BA51" s="3">
        <v>2.75808016720161E7</v>
      </c>
      <c r="BB51" s="3">
        <v>2.74353159468096E7</v>
      </c>
      <c r="BC51" s="3">
        <v>3.17442106216599E7</v>
      </c>
      <c r="BD51" s="3">
        <v>3.35362105004303E7</v>
      </c>
      <c r="BE51" s="3">
        <v>2.53580178314348E7</v>
      </c>
      <c r="BF51" s="3">
        <v>3.85773428678961E7</v>
      </c>
      <c r="BG51" s="3">
        <v>4.63609805664931E7</v>
      </c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</row>
    <row r="52" ht="14.25" customHeight="1">
      <c r="A52" s="2" t="s">
        <v>214</v>
      </c>
      <c r="B52" s="2" t="s">
        <v>215</v>
      </c>
      <c r="C52" s="2" t="s">
        <v>38</v>
      </c>
      <c r="D52" s="2" t="s">
        <v>46</v>
      </c>
      <c r="E52" s="2"/>
      <c r="F52" s="2" t="s">
        <v>211</v>
      </c>
      <c r="G52" s="2" t="s">
        <v>73</v>
      </c>
      <c r="H52" s="2" t="s">
        <v>49</v>
      </c>
      <c r="I52" s="2" t="s">
        <v>43</v>
      </c>
      <c r="J52" s="3">
        <v>0.350030612660662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>
        <v>29299.7143397654</v>
      </c>
      <c r="AL52" s="3">
        <v>40768.2480703644</v>
      </c>
      <c r="AM52" s="3">
        <v>166711.500471725</v>
      </c>
      <c r="AN52" s="3">
        <v>176498.569331442</v>
      </c>
      <c r="AO52" s="3">
        <v>62662.4832491496</v>
      </c>
      <c r="AP52" s="3">
        <v>42644.4551794934</v>
      </c>
      <c r="AQ52" s="3">
        <v>19206.6273207918</v>
      </c>
      <c r="AR52" s="3">
        <v>18525.244361377</v>
      </c>
      <c r="AS52" s="3">
        <v>51561.911930749</v>
      </c>
      <c r="AT52" s="3">
        <v>5080.65540454719</v>
      </c>
      <c r="AU52" s="3"/>
      <c r="AV52" s="3"/>
      <c r="AW52" s="3"/>
      <c r="AX52" s="3">
        <v>5.45942082709043E7</v>
      </c>
      <c r="AY52" s="3">
        <v>5.78385855394004E7</v>
      </c>
      <c r="AZ52" s="3">
        <v>6.97801983942083E7</v>
      </c>
      <c r="BA52" s="3">
        <v>8.58609136373815E7</v>
      </c>
      <c r="BB52" s="3">
        <v>1.17127100298938E7</v>
      </c>
      <c r="BC52" s="3">
        <v>1.47036623290359E7</v>
      </c>
      <c r="BD52" s="3">
        <v>1.23878027788024E7</v>
      </c>
      <c r="BE52" s="3">
        <v>8473720.10203824</v>
      </c>
      <c r="BF52" s="3">
        <v>1.35491155438464E7</v>
      </c>
      <c r="BG52" s="3">
        <v>1.72530589779414E7</v>
      </c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</row>
    <row r="53" ht="14.25" customHeight="1">
      <c r="A53" s="2" t="s">
        <v>216</v>
      </c>
      <c r="B53" s="2" t="s">
        <v>217</v>
      </c>
      <c r="C53" s="2" t="s">
        <v>38</v>
      </c>
      <c r="D53" s="2" t="s">
        <v>39</v>
      </c>
      <c r="E53" s="2" t="s">
        <v>218</v>
      </c>
      <c r="F53" s="2" t="s">
        <v>211</v>
      </c>
      <c r="G53" s="2" t="s">
        <v>73</v>
      </c>
      <c r="H53" s="2" t="s">
        <v>64</v>
      </c>
      <c r="I53" s="2" t="s">
        <v>43</v>
      </c>
      <c r="J53" s="3">
        <v>0.680943724753936</v>
      </c>
      <c r="K53" s="3">
        <v>3.05142489595157E9</v>
      </c>
      <c r="L53" s="3">
        <v>2.39021614634759E9</v>
      </c>
      <c r="M53" s="3">
        <v>2.09875348980496E9</v>
      </c>
      <c r="N53" s="3">
        <v>3.71399527245583E9</v>
      </c>
      <c r="O53" s="3">
        <v>3.5116714771673E9</v>
      </c>
      <c r="P53" s="3">
        <v>4.02596932459769E9</v>
      </c>
      <c r="Q53" s="3">
        <v>3.85537501536948E9</v>
      </c>
      <c r="R53" s="3">
        <v>2.90346222817165E9</v>
      </c>
      <c r="S53" s="3">
        <v>3.90767068121942E9</v>
      </c>
      <c r="T53" s="3">
        <v>3.71982301634347E9</v>
      </c>
      <c r="U53" s="3">
        <v>3.56171477411477E9</v>
      </c>
      <c r="V53" s="3">
        <v>3.27285016374081E9</v>
      </c>
      <c r="W53" s="3">
        <v>4.64725607183752E9</v>
      </c>
      <c r="X53" s="3">
        <v>0.0</v>
      </c>
      <c r="Y53" s="3">
        <v>0.0</v>
      </c>
      <c r="Z53" s="3">
        <v>0.0</v>
      </c>
      <c r="AA53" s="3">
        <v>0.0</v>
      </c>
      <c r="AB53" s="3">
        <v>0.0</v>
      </c>
      <c r="AC53" s="3">
        <v>0.0</v>
      </c>
      <c r="AD53" s="3">
        <v>0.0</v>
      </c>
      <c r="AE53" s="3">
        <v>0.0</v>
      </c>
      <c r="AF53" s="3">
        <v>0.0</v>
      </c>
      <c r="AG53" s="3">
        <v>0.0</v>
      </c>
      <c r="AH53" s="3">
        <v>0.0</v>
      </c>
      <c r="AI53" s="3">
        <v>0.0</v>
      </c>
      <c r="AJ53" s="3">
        <v>0.0</v>
      </c>
      <c r="AK53" s="3">
        <v>3.00111810442679E7</v>
      </c>
      <c r="AL53" s="3">
        <v>2.67098294740621E7</v>
      </c>
      <c r="AM53" s="3">
        <v>1.7291032982267E7</v>
      </c>
      <c r="AN53" s="3">
        <v>1.2222454778433E7</v>
      </c>
      <c r="AO53" s="3">
        <v>2.39902958457891E7</v>
      </c>
      <c r="AP53" s="3">
        <v>1.76875927659189E7</v>
      </c>
      <c r="AQ53" s="3">
        <v>2.06253006270749E7</v>
      </c>
      <c r="AR53" s="3">
        <v>2.18601891748541E7</v>
      </c>
      <c r="AS53" s="3">
        <v>4.39774181407603E7</v>
      </c>
      <c r="AT53" s="3">
        <v>3.69300139718024E7</v>
      </c>
      <c r="AU53" s="3"/>
      <c r="AV53" s="3"/>
      <c r="AW53" s="3"/>
      <c r="AX53" s="3">
        <v>1.27544457056375E10</v>
      </c>
      <c r="AY53" s="3">
        <v>7.44929097110034E9</v>
      </c>
      <c r="AZ53" s="3">
        <v>1.14099774727073E10</v>
      </c>
      <c r="BA53" s="3">
        <v>1.87604189992784E10</v>
      </c>
      <c r="BB53" s="3">
        <v>1.42201834862385E10</v>
      </c>
      <c r="BC53" s="3">
        <v>1.72035868482231E10</v>
      </c>
      <c r="BD53" s="3">
        <v>1.73982540268043E10</v>
      </c>
      <c r="BE53" s="3">
        <v>1.22900512716894E10</v>
      </c>
      <c r="BF53" s="3">
        <v>2.42077531050056E10</v>
      </c>
      <c r="BG53" s="3">
        <v>2.07460095685676E10</v>
      </c>
      <c r="BH53" s="3"/>
      <c r="BI53" s="3"/>
      <c r="BJ53" s="3"/>
      <c r="BK53" s="3">
        <v>1.51500586454786E9</v>
      </c>
      <c r="BL53" s="3">
        <v>9.82561980503743E8</v>
      </c>
      <c r="BM53" s="3">
        <v>1.00947667366232E9</v>
      </c>
      <c r="BN53" s="3">
        <v>1.41897462055238E9</v>
      </c>
      <c r="BO53" s="3">
        <v>1.22415962271931E9</v>
      </c>
      <c r="BP53" s="3">
        <v>1.59596721113493E9</v>
      </c>
      <c r="BQ53" s="3">
        <v>1.74761496372802E9</v>
      </c>
      <c r="BR53" s="3">
        <v>1.40133811532342E9</v>
      </c>
      <c r="BS53" s="3">
        <v>1.76080730146782E9</v>
      </c>
      <c r="BT53" s="3">
        <v>1.44536370564823E9</v>
      </c>
      <c r="BU53" s="3">
        <v>9.42110378510379E8</v>
      </c>
      <c r="BV53" s="3">
        <v>8.94888602566167E8</v>
      </c>
      <c r="BW53" s="3">
        <v>2.38103115771711E9</v>
      </c>
      <c r="BX53" s="3">
        <v>0.675667273455433</v>
      </c>
      <c r="BY53" s="3">
        <v>0.670148413726686</v>
      </c>
      <c r="BZ53" s="3">
        <v>0.788858792167111</v>
      </c>
      <c r="CA53" s="3">
        <v>0.90686899274718</v>
      </c>
      <c r="CB53" s="3">
        <v>0.852745302042393</v>
      </c>
      <c r="CC53" s="3">
        <v>0.883155524383132</v>
      </c>
      <c r="CD53" s="3">
        <v>0.954101111267755</v>
      </c>
      <c r="CE53" s="3">
        <v>0.944348329701694</v>
      </c>
      <c r="CF53" s="3"/>
      <c r="CG53" s="3"/>
      <c r="CH53" s="3"/>
      <c r="CI53" s="3"/>
      <c r="CJ53" s="3"/>
      <c r="CK53" s="4">
        <v>0.4106</v>
      </c>
      <c r="CL53" s="4">
        <v>0.3249</v>
      </c>
      <c r="CM53" s="4">
        <v>0.3002</v>
      </c>
      <c r="CN53" s="4">
        <v>0.46549</v>
      </c>
      <c r="CO53" s="4">
        <v>0.26205</v>
      </c>
      <c r="CP53" s="4">
        <v>0.30199000000000004</v>
      </c>
      <c r="CQ53" s="4">
        <v>0.3417</v>
      </c>
      <c r="CR53" s="4">
        <v>0.36063</v>
      </c>
      <c r="CS53" s="4">
        <v>0.36067</v>
      </c>
      <c r="CT53" s="4">
        <v>0.28119</v>
      </c>
      <c r="CU53" s="4"/>
      <c r="CV53" s="4"/>
      <c r="CW53" s="4"/>
      <c r="CX53" s="4">
        <v>0.8126000000000001</v>
      </c>
      <c r="CY53" s="4">
        <v>0.5753900000000001</v>
      </c>
      <c r="CZ53" s="4">
        <v>0.6663</v>
      </c>
      <c r="DA53" s="4">
        <v>1.1025</v>
      </c>
      <c r="DB53" s="4">
        <v>0.45299</v>
      </c>
      <c r="DC53" s="4">
        <v>0.456</v>
      </c>
      <c r="DD53" s="4">
        <v>0.5176</v>
      </c>
      <c r="DE53" s="4">
        <v>0.50887</v>
      </c>
      <c r="DF53" s="4">
        <v>0.5021</v>
      </c>
      <c r="DG53" s="4">
        <v>0.359</v>
      </c>
      <c r="DH53" s="4"/>
      <c r="DI53" s="4"/>
      <c r="DJ53" s="4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>
        <v>1.43702251229663E9</v>
      </c>
      <c r="DY53" s="3">
        <v>1.30718560939267E9</v>
      </c>
      <c r="DZ53" s="3">
        <v>1.23026070046402E9</v>
      </c>
      <c r="EA53" s="3">
        <v>1.30598507091316E9</v>
      </c>
      <c r="EB53" s="3">
        <v>1.76022703844964E9</v>
      </c>
      <c r="EC53" s="3">
        <v>2.68665499230096E9</v>
      </c>
      <c r="ED53" s="3">
        <v>2.54797276527727E9</v>
      </c>
      <c r="EE53" s="3">
        <v>1.9146738059758E9</v>
      </c>
      <c r="EF53" s="3">
        <v>2.98230485509974E9</v>
      </c>
      <c r="EG53" s="3">
        <v>2.93897578118384E9</v>
      </c>
      <c r="EH53" s="3">
        <v>2.75378461538462E9</v>
      </c>
      <c r="EI53" s="3">
        <v>2.6926950126161E9</v>
      </c>
      <c r="EJ53" s="3">
        <v>1.95755017175918E9</v>
      </c>
      <c r="EK53" s="3">
        <v>1.4279665153235E9</v>
      </c>
      <c r="EL53" s="3">
        <v>9.11876200563704E8</v>
      </c>
      <c r="EM53" s="3">
        <v>9.42033617652156E8</v>
      </c>
      <c r="EN53" s="3">
        <v>2.21791589947748E9</v>
      </c>
      <c r="EO53" s="3">
        <v>1.1985627770333E9</v>
      </c>
      <c r="EP53" s="3">
        <v>1.50031671749041E9</v>
      </c>
      <c r="EQ53" s="3">
        <v>1.48297583917374E9</v>
      </c>
      <c r="ER53" s="3">
        <v>1.261498749779E9</v>
      </c>
      <c r="ES53" s="3">
        <v>1.55777643959353E9</v>
      </c>
      <c r="ET53" s="3">
        <v>1.24808239478364E9</v>
      </c>
      <c r="EU53" s="3">
        <v>6.92640781440781E8</v>
      </c>
      <c r="EV53" s="3">
        <v>9.60406936167928E8</v>
      </c>
      <c r="EW53" s="3">
        <v>1.18407460977521E9</v>
      </c>
      <c r="EX53" s="5">
        <v>188.0</v>
      </c>
      <c r="EY53" s="5">
        <v>193.0</v>
      </c>
      <c r="EZ53" s="5">
        <v>221.0</v>
      </c>
      <c r="FA53" s="5"/>
      <c r="FB53" s="5">
        <v>162.0</v>
      </c>
      <c r="FC53" s="5"/>
      <c r="FD53" s="5"/>
      <c r="FE53" s="5"/>
      <c r="FF53" s="5"/>
      <c r="FG53" s="5"/>
      <c r="FH53" s="5"/>
      <c r="FI53" s="5"/>
      <c r="FJ53" s="5"/>
      <c r="FK53" s="3">
        <v>223.0</v>
      </c>
      <c r="FL53" s="3">
        <v>188.0</v>
      </c>
      <c r="FM53" s="3">
        <v>193.0</v>
      </c>
      <c r="FN53" s="3">
        <v>221.0</v>
      </c>
      <c r="FO53" s="3"/>
      <c r="FP53" s="3"/>
      <c r="FQ53" s="3"/>
      <c r="FR53" s="3"/>
      <c r="FS53" s="3"/>
      <c r="FT53" s="3"/>
      <c r="FU53" s="3"/>
      <c r="FV53" s="3"/>
      <c r="FW53" s="3"/>
    </row>
    <row r="54" ht="14.25" customHeight="1">
      <c r="A54" s="2" t="s">
        <v>219</v>
      </c>
      <c r="B54" s="2" t="s">
        <v>220</v>
      </c>
      <c r="C54" s="2" t="s">
        <v>38</v>
      </c>
      <c r="D54" s="2" t="s">
        <v>76</v>
      </c>
      <c r="E54" s="2" t="s">
        <v>221</v>
      </c>
      <c r="F54" s="2" t="s">
        <v>211</v>
      </c>
      <c r="G54" s="2" t="s">
        <v>42</v>
      </c>
      <c r="H54" s="2" t="s">
        <v>48</v>
      </c>
      <c r="I54" s="2" t="s">
        <v>43</v>
      </c>
      <c r="J54" s="3"/>
      <c r="K54" s="3">
        <v>8.47880724557026E7</v>
      </c>
      <c r="L54" s="3">
        <v>1.01867069719083E8</v>
      </c>
      <c r="M54" s="3">
        <v>9194824.58322966</v>
      </c>
      <c r="N54" s="3">
        <v>1.34236161220493E7</v>
      </c>
      <c r="O54" s="3">
        <v>5988949.60900939</v>
      </c>
      <c r="P54" s="3"/>
      <c r="Q54" s="3"/>
      <c r="R54" s="3"/>
      <c r="S54" s="3"/>
      <c r="T54" s="3"/>
      <c r="U54" s="3"/>
      <c r="V54" s="3"/>
      <c r="W54" s="3"/>
      <c r="X54" s="3">
        <v>1391846.04060823</v>
      </c>
      <c r="Y54" s="3">
        <v>369486.108169513</v>
      </c>
      <c r="Z54" s="3">
        <v>833291.863647674</v>
      </c>
      <c r="AA54" s="3">
        <v>383207.916709618</v>
      </c>
      <c r="AB54" s="3">
        <v>0.0</v>
      </c>
      <c r="AC54" s="3"/>
      <c r="AD54" s="3"/>
      <c r="AE54" s="3"/>
      <c r="AF54" s="3"/>
      <c r="AG54" s="3"/>
      <c r="AH54" s="3"/>
      <c r="AI54" s="3"/>
      <c r="AJ54" s="3"/>
      <c r="AK54" s="3">
        <v>311149.07302308</v>
      </c>
      <c r="AL54" s="3">
        <v>1653269.61048286</v>
      </c>
      <c r="AM54" s="3">
        <v>2853682.34591909</v>
      </c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>
        <v>3.67453440181612E7</v>
      </c>
      <c r="AY54" s="3">
        <v>1.01218628890683E8</v>
      </c>
      <c r="AZ54" s="3">
        <v>4.79854799179775E8</v>
      </c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>
        <v>1.90546290145953E7</v>
      </c>
      <c r="BL54" s="3">
        <v>1.53276084486975E7</v>
      </c>
      <c r="BM54" s="3">
        <v>1.33558099029609E7</v>
      </c>
      <c r="BN54" s="3">
        <v>1.00502525512834E7</v>
      </c>
      <c r="BO54" s="3">
        <v>1.01304308444793E7</v>
      </c>
      <c r="BP54" s="3"/>
      <c r="BQ54" s="3"/>
      <c r="BR54" s="3"/>
      <c r="BS54" s="3"/>
      <c r="BT54" s="3"/>
      <c r="BU54" s="3"/>
      <c r="BV54" s="3"/>
      <c r="BW54" s="3"/>
      <c r="BX54" s="3">
        <v>1.63185627175325</v>
      </c>
      <c r="BY54" s="3">
        <v>1.59930243530182</v>
      </c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4">
        <v>-0.23719</v>
      </c>
      <c r="CL54" s="4">
        <v>-0.11</v>
      </c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>
        <v>-0.2426</v>
      </c>
      <c r="CY54" s="4">
        <v>-0.1217</v>
      </c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>
        <v>7.62186955819256E7</v>
      </c>
      <c r="DY54" s="3">
        <v>9.57203920134009E7</v>
      </c>
      <c r="DZ54" s="3">
        <v>3718586.71311271</v>
      </c>
      <c r="EA54" s="3">
        <v>9200597.87650758</v>
      </c>
      <c r="EB54" s="3">
        <v>3018024.81809124</v>
      </c>
      <c r="EC54" s="3"/>
      <c r="ED54" s="3"/>
      <c r="EE54" s="3"/>
      <c r="EF54" s="3"/>
      <c r="EG54" s="3"/>
      <c r="EH54" s="3"/>
      <c r="EI54" s="3"/>
      <c r="EJ54" s="3"/>
      <c r="EK54" s="3">
        <v>-2.13247042349604E7</v>
      </c>
      <c r="EL54" s="3">
        <v>-5994955.42676704</v>
      </c>
      <c r="EM54" s="3">
        <v>-5171684.4986315</v>
      </c>
      <c r="EN54" s="3">
        <v>-5178589.83609937</v>
      </c>
      <c r="EO54" s="3">
        <v>-3918661.87615108</v>
      </c>
      <c r="EP54" s="3"/>
      <c r="EQ54" s="3"/>
      <c r="ER54" s="3"/>
      <c r="ES54" s="3"/>
      <c r="ET54" s="3"/>
      <c r="EU54" s="3"/>
      <c r="EV54" s="3"/>
      <c r="EW54" s="3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3"/>
      <c r="FL54" s="3"/>
      <c r="FM54" s="3">
        <v>75.0</v>
      </c>
      <c r="FN54" s="3">
        <v>97.0</v>
      </c>
      <c r="FO54" s="3">
        <v>80.0</v>
      </c>
      <c r="FP54" s="3"/>
      <c r="FQ54" s="3"/>
      <c r="FR54" s="3"/>
      <c r="FS54" s="3"/>
      <c r="FT54" s="3"/>
      <c r="FU54" s="3"/>
      <c r="FV54" s="3"/>
      <c r="FW54" s="3"/>
    </row>
    <row r="55" ht="14.25" customHeight="1">
      <c r="A55" s="2" t="s">
        <v>222</v>
      </c>
      <c r="B55" s="2" t="s">
        <v>223</v>
      </c>
      <c r="C55" s="2" t="s">
        <v>38</v>
      </c>
      <c r="D55" s="2" t="s">
        <v>168</v>
      </c>
      <c r="E55" s="2" t="s">
        <v>224</v>
      </c>
      <c r="F55" s="2" t="s">
        <v>211</v>
      </c>
      <c r="G55" s="2" t="s">
        <v>54</v>
      </c>
      <c r="H55" s="2" t="s">
        <v>79</v>
      </c>
      <c r="I55" s="2" t="s">
        <v>43</v>
      </c>
      <c r="J55" s="3"/>
      <c r="K55" s="3">
        <v>3.34345367394934E8</v>
      </c>
      <c r="L55" s="3">
        <v>4.4192983807305E8</v>
      </c>
      <c r="M55" s="3">
        <v>5.53877830306046E8</v>
      </c>
      <c r="N55" s="3">
        <v>6.64472992475003E8</v>
      </c>
      <c r="O55" s="3">
        <v>9.05475680082123E8</v>
      </c>
      <c r="P55" s="3"/>
      <c r="Q55" s="3"/>
      <c r="R55" s="3"/>
      <c r="S55" s="3"/>
      <c r="T55" s="3"/>
      <c r="U55" s="3"/>
      <c r="V55" s="3"/>
      <c r="W55" s="3"/>
      <c r="X55" s="3">
        <v>1.6776313663537E8</v>
      </c>
      <c r="Y55" s="3">
        <v>1.88438492789341E8</v>
      </c>
      <c r="Z55" s="3">
        <v>2.48207016670814E8</v>
      </c>
      <c r="AA55" s="3">
        <v>5.73019791774044E8</v>
      </c>
      <c r="AB55" s="3">
        <v>5.60230065517345E8</v>
      </c>
      <c r="AC55" s="3"/>
      <c r="AD55" s="3"/>
      <c r="AE55" s="3"/>
      <c r="AF55" s="3"/>
      <c r="AG55" s="3"/>
      <c r="AH55" s="3"/>
      <c r="AI55" s="3"/>
      <c r="AJ55" s="3"/>
      <c r="AK55" s="3">
        <v>3856.79152478244</v>
      </c>
      <c r="AL55" s="3">
        <v>12806.3184347514</v>
      </c>
      <c r="AM55" s="3">
        <v>691534.1663939</v>
      </c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>
        <v>2.98113945932652E7</v>
      </c>
      <c r="AY55" s="3">
        <v>1.12662400287201E8</v>
      </c>
      <c r="AZ55" s="3">
        <v>1.01856622138359E8</v>
      </c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>
        <v>4.0913595318026E7</v>
      </c>
      <c r="BL55" s="3">
        <v>3.46962666307257E7</v>
      </c>
      <c r="BM55" s="3">
        <v>4.08559343120179E7</v>
      </c>
      <c r="BN55" s="3">
        <v>1.34107308524894E7</v>
      </c>
      <c r="BO55" s="3">
        <v>3.27046284834395E7</v>
      </c>
      <c r="BP55" s="3"/>
      <c r="BQ55" s="3"/>
      <c r="BR55" s="3"/>
      <c r="BS55" s="3"/>
      <c r="BT55" s="3"/>
      <c r="BU55" s="3"/>
      <c r="BV55" s="3"/>
      <c r="BW55" s="3"/>
      <c r="BX55" s="3">
        <v>0.204431036627366</v>
      </c>
      <c r="BY55" s="3">
        <v>0.373256087204472</v>
      </c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3">
        <v>2006355.13347576</v>
      </c>
      <c r="DL55" s="3">
        <v>1773879.89294722</v>
      </c>
      <c r="DM55" s="3">
        <v>2662353.81935805</v>
      </c>
      <c r="DN55" s="3">
        <v>2303886.19729925</v>
      </c>
      <c r="DO55" s="3">
        <v>2863440.11352314</v>
      </c>
      <c r="DP55" s="3"/>
      <c r="DQ55" s="3"/>
      <c r="DR55" s="3"/>
      <c r="DS55" s="3"/>
      <c r="DT55" s="3"/>
      <c r="DU55" s="3"/>
      <c r="DV55" s="3"/>
      <c r="DW55" s="3"/>
      <c r="DX55" s="3">
        <v>2354451.2862862</v>
      </c>
      <c r="DY55" s="3">
        <v>7.55756012091573E7</v>
      </c>
      <c r="DZ55" s="3">
        <v>5.79268474744961E7</v>
      </c>
      <c r="EA55" s="3">
        <v>-4.77883723327492E7</v>
      </c>
      <c r="EB55" s="3">
        <v>1.18170043175025E8</v>
      </c>
      <c r="EC55" s="3"/>
      <c r="ED55" s="3"/>
      <c r="EE55" s="3"/>
      <c r="EF55" s="3"/>
      <c r="EG55" s="3"/>
      <c r="EH55" s="3"/>
      <c r="EI55" s="3"/>
      <c r="EJ55" s="3"/>
      <c r="EK55" s="3">
        <v>-6.74066028759672E7</v>
      </c>
      <c r="EL55" s="3">
        <v>-8.03163448023567E7</v>
      </c>
      <c r="EM55" s="3">
        <v>-2.04332918636477E8</v>
      </c>
      <c r="EN55" s="3">
        <v>-2.02158024945882E8</v>
      </c>
      <c r="EO55" s="3">
        <v>-2.52111349295009E8</v>
      </c>
      <c r="EP55" s="3"/>
      <c r="EQ55" s="3"/>
      <c r="ER55" s="3"/>
      <c r="ES55" s="3"/>
      <c r="ET55" s="3"/>
      <c r="EU55" s="3"/>
      <c r="EV55" s="3"/>
      <c r="EW55" s="3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</row>
    <row r="56" ht="14.25" customHeight="1">
      <c r="A56" s="2" t="s">
        <v>225</v>
      </c>
      <c r="B56" s="2" t="s">
        <v>226</v>
      </c>
      <c r="C56" s="2" t="s">
        <v>38</v>
      </c>
      <c r="D56" s="2" t="s">
        <v>85</v>
      </c>
      <c r="E56" s="2" t="s">
        <v>227</v>
      </c>
      <c r="F56" s="2" t="s">
        <v>211</v>
      </c>
      <c r="G56" s="2" t="s">
        <v>73</v>
      </c>
      <c r="H56" s="2" t="s">
        <v>73</v>
      </c>
      <c r="I56" s="2" t="s">
        <v>43</v>
      </c>
      <c r="J56" s="3"/>
      <c r="K56" s="3">
        <v>8.81406746494803E7</v>
      </c>
      <c r="L56" s="3">
        <v>1.88453318443499E7</v>
      </c>
      <c r="M56" s="3">
        <v>7633739.7362528</v>
      </c>
      <c r="N56" s="3">
        <v>6473559.42686321</v>
      </c>
      <c r="O56" s="3">
        <v>6929440.53621569</v>
      </c>
      <c r="P56" s="3"/>
      <c r="Q56" s="3"/>
      <c r="R56" s="3"/>
      <c r="S56" s="3"/>
      <c r="T56" s="3"/>
      <c r="U56" s="3"/>
      <c r="V56" s="3"/>
      <c r="W56" s="3"/>
      <c r="X56" s="3">
        <v>6335924.45649247</v>
      </c>
      <c r="Y56" s="3">
        <v>2533646.53329996</v>
      </c>
      <c r="Z56" s="3">
        <v>2050261.25901966</v>
      </c>
      <c r="AA56" s="3">
        <v>0.0</v>
      </c>
      <c r="AB56" s="3">
        <v>0.0</v>
      </c>
      <c r="AC56" s="3"/>
      <c r="AD56" s="3"/>
      <c r="AE56" s="3"/>
      <c r="AF56" s="3"/>
      <c r="AG56" s="3"/>
      <c r="AH56" s="3"/>
      <c r="AI56" s="3"/>
      <c r="AJ56" s="3"/>
      <c r="AK56" s="3">
        <v>226393.870601589</v>
      </c>
      <c r="AL56" s="3">
        <v>872633.09998205</v>
      </c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>
        <v>2.49246421710077E7</v>
      </c>
      <c r="AY56" s="3">
        <v>6.91870651588583E7</v>
      </c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>
        <v>5.63594420408237E7</v>
      </c>
      <c r="BL56" s="3">
        <v>4.72214413616497E7</v>
      </c>
      <c r="BM56" s="3">
        <v>3.25717840258771E7</v>
      </c>
      <c r="BN56" s="3">
        <v>3.06355014946913E7</v>
      </c>
      <c r="BO56" s="3">
        <v>3.45569276289967E7</v>
      </c>
      <c r="BP56" s="3"/>
      <c r="BQ56" s="3"/>
      <c r="BR56" s="3"/>
      <c r="BS56" s="3"/>
      <c r="BT56" s="3"/>
      <c r="BU56" s="3"/>
      <c r="BV56" s="3"/>
      <c r="BW56" s="3"/>
      <c r="BX56" s="3">
        <v>1.01423936858697</v>
      </c>
      <c r="BY56" s="3">
        <v>1.04679338723293</v>
      </c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4">
        <v>-0.1436</v>
      </c>
      <c r="CL56" s="4">
        <v>0.23199000000000003</v>
      </c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>
        <v>-0.22</v>
      </c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>
        <v>6.82758558784985E7</v>
      </c>
      <c r="DY56" s="3">
        <v>837168.107514874</v>
      </c>
      <c r="DZ56" s="3">
        <v>-2126150.78377706</v>
      </c>
      <c r="EA56" s="3">
        <v>-1822234.82115246</v>
      </c>
      <c r="EB56" s="3">
        <v>-2989945.95573805</v>
      </c>
      <c r="EC56" s="3"/>
      <c r="ED56" s="3"/>
      <c r="EE56" s="3"/>
      <c r="EF56" s="3"/>
      <c r="EG56" s="3"/>
      <c r="EH56" s="3"/>
      <c r="EI56" s="3"/>
      <c r="EJ56" s="3"/>
      <c r="EK56" s="3">
        <v>-9791932.21190959</v>
      </c>
      <c r="EL56" s="3">
        <v>-1187015.03744922</v>
      </c>
      <c r="EM56" s="3">
        <v>-302562.826573775</v>
      </c>
      <c r="EN56" s="3">
        <v>1167920.83290382</v>
      </c>
      <c r="EO56" s="3">
        <v>958908.245523988</v>
      </c>
      <c r="EP56" s="3"/>
      <c r="EQ56" s="3"/>
      <c r="ER56" s="3"/>
      <c r="ES56" s="3"/>
      <c r="ET56" s="3"/>
      <c r="EU56" s="3"/>
      <c r="EV56" s="3"/>
      <c r="EW56" s="3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</row>
    <row r="57" ht="14.25" customHeight="1">
      <c r="A57" s="2" t="s">
        <v>228</v>
      </c>
      <c r="B57" s="2" t="s">
        <v>229</v>
      </c>
      <c r="C57" s="2" t="s">
        <v>38</v>
      </c>
      <c r="D57" s="2" t="s">
        <v>46</v>
      </c>
      <c r="E57" s="2"/>
      <c r="F57" s="2" t="s">
        <v>211</v>
      </c>
      <c r="G57" s="2" t="s">
        <v>118</v>
      </c>
      <c r="H57" s="2" t="s">
        <v>78</v>
      </c>
      <c r="I57" s="2" t="s">
        <v>43</v>
      </c>
      <c r="J57" s="3">
        <v>0.420607989337784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>
        <v>2451.11056268509</v>
      </c>
      <c r="AL57" s="3">
        <v>204.853706695387</v>
      </c>
      <c r="AM57" s="3">
        <v>3322.99709263146</v>
      </c>
      <c r="AN57" s="3">
        <v>10049.6379786519</v>
      </c>
      <c r="AO57" s="3">
        <v>5622.10081434904</v>
      </c>
      <c r="AP57" s="3">
        <v>1580.8701428097</v>
      </c>
      <c r="AQ57" s="3">
        <v>72.421000860691</v>
      </c>
      <c r="AR57" s="3">
        <v>4645.44513457557</v>
      </c>
      <c r="AS57" s="3">
        <v>5551.64883970539</v>
      </c>
      <c r="AT57" s="3">
        <v>21169.3975189466</v>
      </c>
      <c r="AU57" s="3">
        <v>14167.0737664875</v>
      </c>
      <c r="AV57" s="3"/>
      <c r="AW57" s="3"/>
      <c r="AX57" s="3">
        <v>5755202.42149073</v>
      </c>
      <c r="AY57" s="3">
        <v>4262071.44139292</v>
      </c>
      <c r="AZ57" s="3">
        <v>6233217.16695226</v>
      </c>
      <c r="BA57" s="3">
        <v>1.21294319623796E7</v>
      </c>
      <c r="BB57" s="3">
        <v>1.37676528192969E7</v>
      </c>
      <c r="BC57" s="3">
        <v>1.52338395579843E7</v>
      </c>
      <c r="BD57" s="3">
        <v>1.34340956596581E7</v>
      </c>
      <c r="BE57" s="3">
        <v>1.32121839719142E7</v>
      </c>
      <c r="BF57" s="3">
        <v>2.03861497929996E7</v>
      </c>
      <c r="BG57" s="3">
        <v>2.89021550446674E7</v>
      </c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</row>
    <row r="58" ht="14.25" customHeight="1">
      <c r="A58" s="2" t="s">
        <v>230</v>
      </c>
      <c r="B58" s="2" t="s">
        <v>231</v>
      </c>
      <c r="C58" s="2" t="s">
        <v>38</v>
      </c>
      <c r="D58" s="2" t="s">
        <v>46</v>
      </c>
      <c r="E58" s="2" t="s">
        <v>232</v>
      </c>
      <c r="F58" s="2" t="s">
        <v>211</v>
      </c>
      <c r="G58" s="2" t="s">
        <v>118</v>
      </c>
      <c r="H58" s="2" t="s">
        <v>233</v>
      </c>
      <c r="I58" s="2" t="s">
        <v>43</v>
      </c>
      <c r="J58" s="3">
        <v>0.007356439562663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>
        <v>2540.17972001513</v>
      </c>
      <c r="AL58" s="3">
        <v>1030.81493448214</v>
      </c>
      <c r="AM58" s="3">
        <v>151.237067889979</v>
      </c>
      <c r="AN58" s="3">
        <v>12452.7630564057</v>
      </c>
      <c r="AO58" s="3">
        <v>7912.14823214102</v>
      </c>
      <c r="AP58" s="3">
        <v>22085.6254340147</v>
      </c>
      <c r="AQ58" s="3">
        <v>8151.97344153449</v>
      </c>
      <c r="AR58" s="3">
        <v>3246.25565125148</v>
      </c>
      <c r="AS58" s="3">
        <v>1124.64854732896</v>
      </c>
      <c r="AT58" s="3">
        <v>33024.2601295567</v>
      </c>
      <c r="AU58" s="3">
        <v>104543.234000977</v>
      </c>
      <c r="AV58" s="3"/>
      <c r="AW58" s="3"/>
      <c r="AX58" s="3">
        <v>3192506.96367764</v>
      </c>
      <c r="AY58" s="3">
        <v>1.23727589499192E7</v>
      </c>
      <c r="AZ58" s="3">
        <v>1.6305813645378E7</v>
      </c>
      <c r="BA58" s="3">
        <v>2.56728521310741E7</v>
      </c>
      <c r="BB58" s="3">
        <v>2.63146194309864E7</v>
      </c>
      <c r="BC58" s="3">
        <v>3.00171869810694E7</v>
      </c>
      <c r="BD58" s="3">
        <v>3.36993175949834E7</v>
      </c>
      <c r="BE58" s="3">
        <v>2.49201836663046E7</v>
      </c>
      <c r="BF58" s="3">
        <v>3.68922363567933E7</v>
      </c>
      <c r="BG58" s="3">
        <v>3.64049282357424E7</v>
      </c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</row>
    <row r="59" ht="14.25" customHeight="1">
      <c r="A59" s="2" t="s">
        <v>234</v>
      </c>
      <c r="B59" s="2" t="s">
        <v>235</v>
      </c>
      <c r="C59" s="2" t="s">
        <v>38</v>
      </c>
      <c r="D59" s="2" t="s">
        <v>39</v>
      </c>
      <c r="E59" s="2" t="s">
        <v>236</v>
      </c>
      <c r="F59" s="2" t="s">
        <v>211</v>
      </c>
      <c r="G59" s="2" t="s">
        <v>54</v>
      </c>
      <c r="H59" s="2" t="s">
        <v>78</v>
      </c>
      <c r="I59" s="2" t="s">
        <v>43</v>
      </c>
      <c r="J59" s="3">
        <v>0.387692119374989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>
        <v>8169.76352629588</v>
      </c>
      <c r="AL59" s="3">
        <v>3614.04774726261</v>
      </c>
      <c r="AM59" s="3">
        <v>161679.744690683</v>
      </c>
      <c r="AN59" s="3">
        <v>207651.688188898</v>
      </c>
      <c r="AO59" s="3">
        <v>34839.9391815277</v>
      </c>
      <c r="AP59" s="3">
        <v>69218.8037800791</v>
      </c>
      <c r="AQ59" s="3">
        <v>14692.3337022009</v>
      </c>
      <c r="AR59" s="3">
        <v>83634.1777586947</v>
      </c>
      <c r="AS59" s="3">
        <v>88445.6153556643</v>
      </c>
      <c r="AT59" s="3">
        <v>112197.806850417</v>
      </c>
      <c r="AU59" s="3">
        <v>217879.824132877</v>
      </c>
      <c r="AV59" s="3"/>
      <c r="AW59" s="3"/>
      <c r="AX59" s="3">
        <v>2.46692167990919E7</v>
      </c>
      <c r="AY59" s="3">
        <v>2.54438556812062E7</v>
      </c>
      <c r="AZ59" s="3">
        <v>3.65820128232281E7</v>
      </c>
      <c r="BA59" s="3">
        <v>6.81001418227961E7</v>
      </c>
      <c r="BB59" s="3">
        <v>5.84107823935676E7</v>
      </c>
      <c r="BC59" s="3">
        <v>7.50501615289393E7</v>
      </c>
      <c r="BD59" s="3">
        <v>6.57648469199557E7</v>
      </c>
      <c r="BE59" s="3">
        <v>5.06907786729977E7</v>
      </c>
      <c r="BF59" s="3">
        <v>7.95044937899887E7</v>
      </c>
      <c r="BG59" s="3">
        <v>9.06388924171218E7</v>
      </c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</row>
    <row r="60" ht="14.25" customHeight="1">
      <c r="A60" s="2" t="s">
        <v>237</v>
      </c>
      <c r="B60" s="2" t="s">
        <v>238</v>
      </c>
      <c r="C60" s="2" t="s">
        <v>38</v>
      </c>
      <c r="D60" s="2" t="s">
        <v>46</v>
      </c>
      <c r="E60" s="2"/>
      <c r="F60" s="2" t="s">
        <v>239</v>
      </c>
      <c r="G60" s="2" t="s">
        <v>118</v>
      </c>
      <c r="H60" s="2" t="s">
        <v>98</v>
      </c>
      <c r="I60" s="2" t="s">
        <v>43</v>
      </c>
      <c r="J60" s="3">
        <v>0.441903345131132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>
        <v>815.168369277336</v>
      </c>
      <c r="AL60" s="3">
        <v>1616.87129779214</v>
      </c>
      <c r="AM60" s="3">
        <v>4309.74449814198</v>
      </c>
      <c r="AN60" s="3">
        <v>11452.9372247518</v>
      </c>
      <c r="AO60" s="3">
        <v>9213.81816307597</v>
      </c>
      <c r="AP60" s="3">
        <v>17351.5896259171</v>
      </c>
      <c r="AQ60" s="3"/>
      <c r="AR60" s="3"/>
      <c r="AS60" s="3"/>
      <c r="AT60" s="3"/>
      <c r="AU60" s="3"/>
      <c r="AV60" s="3"/>
      <c r="AW60" s="3"/>
      <c r="AX60" s="3">
        <v>1.80771160045403E7</v>
      </c>
      <c r="AY60" s="3">
        <v>1.8264056004308E7</v>
      </c>
      <c r="AZ60" s="3">
        <v>3.46389140689681E7</v>
      </c>
      <c r="BA60" s="3">
        <v>6.96970901545122E7</v>
      </c>
      <c r="BB60" s="3">
        <v>6.05369557777548E7</v>
      </c>
      <c r="BC60" s="3">
        <v>8.85549088493705E7</v>
      </c>
      <c r="BD60" s="3">
        <v>8.79371551088159E7</v>
      </c>
      <c r="BE60" s="3">
        <v>6.10834965776778E7</v>
      </c>
      <c r="BF60" s="3">
        <v>1.06312720511855E8</v>
      </c>
      <c r="BG60" s="3">
        <v>1.13489029171429E8</v>
      </c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</row>
    <row r="61" ht="14.25" customHeight="1">
      <c r="A61" s="2" t="s">
        <v>240</v>
      </c>
      <c r="B61" s="2" t="s">
        <v>241</v>
      </c>
      <c r="C61" s="2" t="s">
        <v>38</v>
      </c>
      <c r="D61" s="2" t="s">
        <v>85</v>
      </c>
      <c r="E61" s="2" t="s">
        <v>242</v>
      </c>
      <c r="F61" s="2" t="s">
        <v>239</v>
      </c>
      <c r="G61" s="2" t="s">
        <v>118</v>
      </c>
      <c r="H61" s="2" t="s">
        <v>98</v>
      </c>
      <c r="I61" s="2" t="s">
        <v>43</v>
      </c>
      <c r="J61" s="3">
        <v>1.14917770561143</v>
      </c>
      <c r="K61" s="3">
        <v>7.81489405978055E8</v>
      </c>
      <c r="L61" s="3">
        <v>6.84596520833707E8</v>
      </c>
      <c r="M61" s="3">
        <v>7.57216435296609E8</v>
      </c>
      <c r="N61" s="3">
        <v>8.77845235133118E8</v>
      </c>
      <c r="O61" s="3">
        <v>6.50868982579116E8</v>
      </c>
      <c r="P61" s="3">
        <v>7.29312218833972E8</v>
      </c>
      <c r="Q61" s="3">
        <v>4.39094430099594E8</v>
      </c>
      <c r="R61" s="3">
        <v>3.02213775162276E8</v>
      </c>
      <c r="S61" s="3">
        <v>3.63522017312759E8</v>
      </c>
      <c r="T61" s="3"/>
      <c r="U61" s="3"/>
      <c r="V61" s="3"/>
      <c r="W61" s="3"/>
      <c r="X61" s="3">
        <v>3.71012485811578E8</v>
      </c>
      <c r="Y61" s="3">
        <v>3.06758522880276E8</v>
      </c>
      <c r="Z61" s="3">
        <v>3.12322044014864E8</v>
      </c>
      <c r="AA61" s="3">
        <v>3.01836028862901E8</v>
      </c>
      <c r="AB61" s="3">
        <v>7.19289248531079E7</v>
      </c>
      <c r="AC61" s="3">
        <v>1.46646236526675E8</v>
      </c>
      <c r="AD61" s="3">
        <v>1.86884605926472E8</v>
      </c>
      <c r="AE61" s="3">
        <v>1.27753138180992E8</v>
      </c>
      <c r="AF61" s="3">
        <v>1.27611968385397E8</v>
      </c>
      <c r="AG61" s="3"/>
      <c r="AH61" s="3"/>
      <c r="AI61" s="3"/>
      <c r="AJ61" s="3"/>
      <c r="AK61" s="3">
        <v>1323407.68066591</v>
      </c>
      <c r="AL61" s="3">
        <v>3011060.85083468</v>
      </c>
      <c r="AM61" s="3">
        <v>3523203.11146196</v>
      </c>
      <c r="AN61" s="3">
        <v>1811219.42723495</v>
      </c>
      <c r="AO61" s="3">
        <v>6573254.81909082</v>
      </c>
      <c r="AP61" s="3">
        <v>3846480.78258507</v>
      </c>
      <c r="AQ61" s="3"/>
      <c r="AR61" s="3"/>
      <c r="AS61" s="3"/>
      <c r="AT61" s="3"/>
      <c r="AU61" s="3"/>
      <c r="AV61" s="3"/>
      <c r="AW61" s="3"/>
      <c r="AX61" s="3">
        <v>2.83898446112372E8</v>
      </c>
      <c r="AY61" s="3">
        <v>2.95570916004308E8</v>
      </c>
      <c r="AZ61" s="3">
        <v>5.77887512235978E8</v>
      </c>
      <c r="BA61" s="3">
        <v>1.0091102106591E9</v>
      </c>
      <c r="BB61" s="3">
        <v>1.1859174255953E9</v>
      </c>
      <c r="BC61" s="3">
        <v>1.17444158011533E9</v>
      </c>
      <c r="BD61" s="3"/>
      <c r="BE61" s="3"/>
      <c r="BF61" s="3"/>
      <c r="BG61" s="3"/>
      <c r="BH61" s="3"/>
      <c r="BI61" s="3"/>
      <c r="BJ61" s="3"/>
      <c r="BK61" s="3">
        <v>6.89495648883844E8</v>
      </c>
      <c r="BL61" s="3">
        <v>4.94279841301187E8</v>
      </c>
      <c r="BM61" s="3">
        <v>4.30931128097503E8</v>
      </c>
      <c r="BN61" s="3">
        <v>7.13607862652401E8</v>
      </c>
      <c r="BO61" s="3">
        <v>6.05178074425317E8</v>
      </c>
      <c r="BP61" s="3">
        <v>5.38582168412789E8</v>
      </c>
      <c r="BQ61" s="3">
        <v>4.28281077093324E8</v>
      </c>
      <c r="BR61" s="3">
        <v>2.39860328846008E8</v>
      </c>
      <c r="BS61" s="3">
        <v>2.48618366578848E8</v>
      </c>
      <c r="BT61" s="3"/>
      <c r="BU61" s="3"/>
      <c r="BV61" s="3"/>
      <c r="BW61" s="3"/>
      <c r="BX61" s="3">
        <v>1.0984758017851</v>
      </c>
      <c r="BY61" s="3">
        <v>0.903579142453451</v>
      </c>
      <c r="BZ61" s="3">
        <v>1.08555834348412</v>
      </c>
      <c r="CA61" s="3">
        <v>0.223319632333184</v>
      </c>
      <c r="CB61" s="3">
        <v>0.483122801810777</v>
      </c>
      <c r="CC61" s="3"/>
      <c r="CD61" s="3"/>
      <c r="CE61" s="3"/>
      <c r="CF61" s="3"/>
      <c r="CG61" s="3"/>
      <c r="CH61" s="3"/>
      <c r="CI61" s="3"/>
      <c r="CJ61" s="3"/>
      <c r="CK61" s="4">
        <v>-0.01399</v>
      </c>
      <c r="CL61" s="4">
        <v>-0.0707</v>
      </c>
      <c r="CM61" s="4">
        <v>-0.12</v>
      </c>
      <c r="CN61" s="4"/>
      <c r="CO61" s="4">
        <v>0.0518</v>
      </c>
      <c r="CP61" s="4">
        <v>0.0012</v>
      </c>
      <c r="CQ61" s="4"/>
      <c r="CR61" s="4"/>
      <c r="CS61" s="4"/>
      <c r="CT61" s="4"/>
      <c r="CU61" s="4"/>
      <c r="CV61" s="4"/>
      <c r="CW61" s="4"/>
      <c r="CX61" s="4">
        <v>-0.03649</v>
      </c>
      <c r="CY61" s="4">
        <v>-0.16059</v>
      </c>
      <c r="CZ61" s="4">
        <v>-0.24579</v>
      </c>
      <c r="DA61" s="4">
        <v>0.0277</v>
      </c>
      <c r="DB61" s="4">
        <v>0.0768</v>
      </c>
      <c r="DC61" s="4">
        <v>0.0019</v>
      </c>
      <c r="DD61" s="4"/>
      <c r="DE61" s="4"/>
      <c r="DF61" s="4"/>
      <c r="DG61" s="4"/>
      <c r="DH61" s="4"/>
      <c r="DI61" s="4"/>
      <c r="DJ61" s="4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>
        <v>2.80966326144533E8</v>
      </c>
      <c r="DY61" s="3">
        <v>2.8234026892627E8</v>
      </c>
      <c r="DZ61" s="3">
        <v>3.5397866646129E8</v>
      </c>
      <c r="EA61" s="3">
        <v>4.44545658123911E8</v>
      </c>
      <c r="EB61" s="3">
        <v>4.4246984846923E8</v>
      </c>
      <c r="EC61" s="3">
        <v>4.88268470154887E8</v>
      </c>
      <c r="ED61" s="3">
        <v>1.66088774130087E8</v>
      </c>
      <c r="EE61" s="3">
        <v>1.10735483545071E8</v>
      </c>
      <c r="EF61" s="3">
        <v>1.78381257056831E8</v>
      </c>
      <c r="EG61" s="3"/>
      <c r="EH61" s="3"/>
      <c r="EI61" s="3"/>
      <c r="EJ61" s="3"/>
      <c r="EK61" s="3">
        <v>-8918653.04578131</v>
      </c>
      <c r="EL61" s="3">
        <v>-4.85787120980917E7</v>
      </c>
      <c r="EM61" s="3">
        <v>-8.30652521323912E7</v>
      </c>
      <c r="EN61" s="3">
        <v>1.33779547151033E7</v>
      </c>
      <c r="EO61" s="3">
        <v>3.54904133594475E7</v>
      </c>
      <c r="EP61" s="3">
        <v>2730593.88303493</v>
      </c>
      <c r="EQ61" s="3">
        <v>-2.63491331611951E7</v>
      </c>
      <c r="ER61" s="3">
        <v>-6508473.72010204</v>
      </c>
      <c r="ES61" s="3">
        <v>-1.152841550621E7</v>
      </c>
      <c r="ET61" s="3"/>
      <c r="EU61" s="3"/>
      <c r="EV61" s="3"/>
      <c r="EW61" s="3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3"/>
      <c r="FL61" s="3"/>
      <c r="FM61" s="3"/>
      <c r="FN61" s="3">
        <v>15000.0</v>
      </c>
      <c r="FO61" s="3"/>
      <c r="FP61" s="3"/>
      <c r="FQ61" s="3">
        <v>10255.0</v>
      </c>
      <c r="FR61" s="3">
        <v>9119.0</v>
      </c>
      <c r="FS61" s="3">
        <v>6071.0</v>
      </c>
      <c r="FT61" s="3"/>
      <c r="FU61" s="3"/>
      <c r="FV61" s="3"/>
      <c r="FW61" s="3"/>
    </row>
    <row r="62" ht="14.25" customHeight="1">
      <c r="A62" s="2" t="s">
        <v>243</v>
      </c>
      <c r="B62" s="2" t="s">
        <v>244</v>
      </c>
      <c r="C62" s="2" t="s">
        <v>38</v>
      </c>
      <c r="D62" s="2" t="s">
        <v>85</v>
      </c>
      <c r="E62" s="2" t="s">
        <v>245</v>
      </c>
      <c r="F62" s="2" t="s">
        <v>239</v>
      </c>
      <c r="G62" s="2" t="s">
        <v>48</v>
      </c>
      <c r="H62" s="2" t="s">
        <v>246</v>
      </c>
      <c r="I62" s="2" t="s">
        <v>43</v>
      </c>
      <c r="J62" s="3">
        <v>1.50099251472204</v>
      </c>
      <c r="K62" s="3">
        <v>1.60239254634885E9</v>
      </c>
      <c r="L62" s="3">
        <v>1.28296357467282E9</v>
      </c>
      <c r="M62" s="3">
        <v>1.15031615226139E9</v>
      </c>
      <c r="N62" s="3">
        <v>9.787825329684E8</v>
      </c>
      <c r="O62" s="3">
        <v>4.63431604989176E8</v>
      </c>
      <c r="P62" s="3">
        <v>4.90733975423447E8</v>
      </c>
      <c r="Q62" s="3">
        <v>4.27548260174597E8</v>
      </c>
      <c r="R62" s="3">
        <v>3.99109438537115E8</v>
      </c>
      <c r="S62" s="3"/>
      <c r="T62" s="3"/>
      <c r="U62" s="3"/>
      <c r="V62" s="3"/>
      <c r="W62" s="3"/>
      <c r="X62" s="3">
        <v>5.23988649262202E8</v>
      </c>
      <c r="Y62" s="3">
        <v>4.15496292838806E8</v>
      </c>
      <c r="Z62" s="3">
        <v>3.51442324354506E8</v>
      </c>
      <c r="AA62" s="3">
        <v>2.94702662353819E8</v>
      </c>
      <c r="AB62" s="3">
        <v>9.24195959179466E7</v>
      </c>
      <c r="AC62" s="3">
        <v>1.12516228374747E8</v>
      </c>
      <c r="AD62" s="3">
        <v>1.16264908397885E8</v>
      </c>
      <c r="AE62" s="3">
        <v>1.63209405703028E8</v>
      </c>
      <c r="AF62" s="3"/>
      <c r="AG62" s="3"/>
      <c r="AH62" s="3"/>
      <c r="AI62" s="3"/>
      <c r="AJ62" s="3"/>
      <c r="AK62" s="3">
        <v>2554977.86606129</v>
      </c>
      <c r="AL62" s="3">
        <v>3703334.41033926</v>
      </c>
      <c r="AM62" s="3">
        <v>7338770.62595067</v>
      </c>
      <c r="AN62" s="3">
        <v>5650787.24092459</v>
      </c>
      <c r="AO62" s="3"/>
      <c r="AP62" s="3"/>
      <c r="AQ62" s="3"/>
      <c r="AR62" s="3"/>
      <c r="AS62" s="3"/>
      <c r="AT62" s="3"/>
      <c r="AU62" s="3"/>
      <c r="AV62" s="3"/>
      <c r="AW62" s="3"/>
      <c r="AX62" s="3">
        <v>5.88944124790011E8</v>
      </c>
      <c r="AY62" s="3">
        <v>9.81849842976126E8</v>
      </c>
      <c r="AZ62" s="3">
        <v>1.38417040583014E9</v>
      </c>
      <c r="BA62" s="3">
        <v>1.83940349566818E9</v>
      </c>
      <c r="BB62" s="3"/>
      <c r="BC62" s="3"/>
      <c r="BD62" s="3"/>
      <c r="BE62" s="3"/>
      <c r="BF62" s="3"/>
      <c r="BG62" s="3"/>
      <c r="BH62" s="3"/>
      <c r="BI62" s="3"/>
      <c r="BJ62" s="3"/>
      <c r="BK62" s="3">
        <v>1.18439405978055E9</v>
      </c>
      <c r="BL62" s="3">
        <v>9.17448252338294E8</v>
      </c>
      <c r="BM62" s="3">
        <v>4.59798987234534E8</v>
      </c>
      <c r="BN62" s="3">
        <v>6.33347101268972E8</v>
      </c>
      <c r="BO62" s="3">
        <v>5.86294454179981E8</v>
      </c>
      <c r="BP62" s="3">
        <v>5.94357658283264E8</v>
      </c>
      <c r="BQ62" s="3">
        <v>5.6782306651912E8</v>
      </c>
      <c r="BR62" s="3">
        <v>5.12408506554189E8</v>
      </c>
      <c r="BS62" s="3"/>
      <c r="BT62" s="3"/>
      <c r="BU62" s="3"/>
      <c r="BV62" s="3"/>
      <c r="BW62" s="3"/>
      <c r="BX62" s="3">
        <v>1.46794199225468</v>
      </c>
      <c r="BY62" s="3">
        <v>1.55540659076845</v>
      </c>
      <c r="BZ62" s="3">
        <v>1.61993204581358</v>
      </c>
      <c r="CA62" s="3">
        <v>0.770112860123193</v>
      </c>
      <c r="CB62" s="3"/>
      <c r="CC62" s="3"/>
      <c r="CD62" s="3"/>
      <c r="CE62" s="3"/>
      <c r="CF62" s="3"/>
      <c r="CG62" s="3"/>
      <c r="CH62" s="3"/>
      <c r="CI62" s="3"/>
      <c r="CJ62" s="3"/>
      <c r="CK62" s="4">
        <v>0.0262</v>
      </c>
      <c r="CL62" s="4">
        <v>0.0746</v>
      </c>
      <c r="CM62" s="4">
        <v>-0.0223</v>
      </c>
      <c r="CN62" s="4">
        <v>0.1081</v>
      </c>
      <c r="CO62" s="4"/>
      <c r="CP62" s="4"/>
      <c r="CQ62" s="4"/>
      <c r="CR62" s="4"/>
      <c r="CS62" s="4"/>
      <c r="CT62" s="4"/>
      <c r="CU62" s="4"/>
      <c r="CV62" s="4"/>
      <c r="CW62" s="4"/>
      <c r="CX62" s="4">
        <v>0.0883</v>
      </c>
      <c r="CY62" s="4">
        <v>0.239</v>
      </c>
      <c r="CZ62" s="4">
        <v>-0.0723</v>
      </c>
      <c r="DA62" s="4">
        <v>0.456</v>
      </c>
      <c r="DB62" s="4"/>
      <c r="DC62" s="4"/>
      <c r="DD62" s="4"/>
      <c r="DE62" s="4"/>
      <c r="DF62" s="4"/>
      <c r="DG62" s="4"/>
      <c r="DH62" s="4"/>
      <c r="DI62" s="4"/>
      <c r="DJ62" s="4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>
        <v>4.55655883465759E8</v>
      </c>
      <c r="DY62" s="3">
        <v>3.99258567761162E8</v>
      </c>
      <c r="DZ62" s="3">
        <v>3.29586807093209E8</v>
      </c>
      <c r="EA62" s="3">
        <v>2.91067429708883E8</v>
      </c>
      <c r="EB62" s="3">
        <v>4.86024636635398E7</v>
      </c>
      <c r="EC62" s="3">
        <v>1.16959029014824E7</v>
      </c>
      <c r="ED62" s="3">
        <v>-3.60752489856142E7</v>
      </c>
      <c r="EE62" s="3">
        <v>-1.46808779329679E7</v>
      </c>
      <c r="EF62" s="3"/>
      <c r="EG62" s="3"/>
      <c r="EH62" s="3"/>
      <c r="EI62" s="3"/>
      <c r="EJ62" s="3"/>
      <c r="EK62" s="3">
        <v>4.1281309118426E7</v>
      </c>
      <c r="EL62" s="3">
        <v>3.77503904637093E7</v>
      </c>
      <c r="EM62" s="3">
        <v>-4.23896258929087E7</v>
      </c>
      <c r="EN62" s="3">
        <v>1.01347101268972E8</v>
      </c>
      <c r="EO62" s="3">
        <v>2.27339964952067E7</v>
      </c>
      <c r="EP62" s="3">
        <v>-3.57582802451617E7</v>
      </c>
      <c r="EQ62" s="3">
        <v>-1.82924505102668E7</v>
      </c>
      <c r="ER62" s="3">
        <v>-4.20205591897558E7</v>
      </c>
      <c r="ES62" s="3"/>
      <c r="ET62" s="3"/>
      <c r="EU62" s="3"/>
      <c r="EV62" s="3"/>
      <c r="EW62" s="3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3"/>
      <c r="FL62" s="3"/>
      <c r="FM62" s="3"/>
      <c r="FN62" s="3"/>
      <c r="FO62" s="3">
        <v>8196.0</v>
      </c>
      <c r="FP62" s="3">
        <v>7142.0</v>
      </c>
      <c r="FQ62" s="3">
        <v>7065.0</v>
      </c>
      <c r="FR62" s="3"/>
      <c r="FS62" s="3"/>
      <c r="FT62" s="3"/>
      <c r="FU62" s="3"/>
      <c r="FV62" s="3"/>
      <c r="FW62" s="3"/>
    </row>
    <row r="63" ht="14.25" customHeight="1">
      <c r="A63" s="2" t="s">
        <v>247</v>
      </c>
      <c r="B63" s="2" t="s">
        <v>248</v>
      </c>
      <c r="C63" s="2" t="s">
        <v>38</v>
      </c>
      <c r="D63" s="2" t="s">
        <v>168</v>
      </c>
      <c r="E63" s="2" t="s">
        <v>249</v>
      </c>
      <c r="F63" s="2" t="s">
        <v>239</v>
      </c>
      <c r="G63" s="2" t="s">
        <v>49</v>
      </c>
      <c r="H63" s="2" t="s">
        <v>48</v>
      </c>
      <c r="I63" s="2" t="s">
        <v>43</v>
      </c>
      <c r="J63" s="3"/>
      <c r="K63" s="3">
        <v>3.14352907383803E8</v>
      </c>
      <c r="L63" s="3">
        <v>3.26124150413E8</v>
      </c>
      <c r="M63" s="3">
        <v>9.10355809902961E7</v>
      </c>
      <c r="N63" s="3">
        <v>2.73773322337903E7</v>
      </c>
      <c r="O63" s="3">
        <v>6.85619395549651E7</v>
      </c>
      <c r="P63" s="3"/>
      <c r="Q63" s="3"/>
      <c r="R63" s="3"/>
      <c r="S63" s="3"/>
      <c r="T63" s="3"/>
      <c r="U63" s="3"/>
      <c r="V63" s="3"/>
      <c r="W63" s="3"/>
      <c r="X63" s="3">
        <v>550598.71102095</v>
      </c>
      <c r="Y63" s="3">
        <v>1.13308431368774E7</v>
      </c>
      <c r="Z63" s="3">
        <v>1.3939537198308E7</v>
      </c>
      <c r="AA63" s="3">
        <v>0.0</v>
      </c>
      <c r="AB63" s="3">
        <v>971589.02207059</v>
      </c>
      <c r="AC63" s="3"/>
      <c r="AD63" s="3"/>
      <c r="AE63" s="3"/>
      <c r="AF63" s="3"/>
      <c r="AG63" s="3"/>
      <c r="AH63" s="3"/>
      <c r="AI63" s="3"/>
      <c r="AJ63" s="3"/>
      <c r="AK63" s="3">
        <v>1411949.30003784</v>
      </c>
      <c r="AL63" s="3">
        <v>2406737.56955663</v>
      </c>
      <c r="AM63" s="3">
        <v>1701679.727362</v>
      </c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>
        <v>1.8068548466854E8</v>
      </c>
      <c r="AY63" s="3">
        <v>1.93953078061389E8</v>
      </c>
      <c r="AZ63" s="3">
        <v>3.79774979663823E8</v>
      </c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>
        <v>1.09378309965352E8</v>
      </c>
      <c r="BL63" s="3">
        <v>6.92198240175598E7</v>
      </c>
      <c r="BM63" s="3">
        <v>4.82219457576512E7</v>
      </c>
      <c r="BN63" s="3">
        <v>2.18361509122771E7</v>
      </c>
      <c r="BO63" s="3">
        <v>2.17529663959422E7</v>
      </c>
      <c r="BP63" s="3"/>
      <c r="BQ63" s="3"/>
      <c r="BR63" s="3"/>
      <c r="BS63" s="3"/>
      <c r="BT63" s="3"/>
      <c r="BU63" s="3"/>
      <c r="BV63" s="3"/>
      <c r="BW63" s="3"/>
      <c r="BX63" s="3">
        <v>0.935984950297171</v>
      </c>
      <c r="BY63" s="3">
        <v>1.2402621820494</v>
      </c>
      <c r="BZ63" s="3">
        <v>0.483122686874465</v>
      </c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>
        <v>0.09949</v>
      </c>
      <c r="CY63" s="4">
        <v>0.1404</v>
      </c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>
        <v>2.11502612067573E8</v>
      </c>
      <c r="DY63" s="3">
        <v>2.34330246259892E8</v>
      </c>
      <c r="DZ63" s="3">
        <v>2.56683254540931E7</v>
      </c>
      <c r="EA63" s="3">
        <v>1.22683228533141E7</v>
      </c>
      <c r="EB63" s="3">
        <v>1.91835995289997E7</v>
      </c>
      <c r="EC63" s="3"/>
      <c r="ED63" s="3"/>
      <c r="EE63" s="3"/>
      <c r="EF63" s="3"/>
      <c r="EG63" s="3"/>
      <c r="EH63" s="3"/>
      <c r="EI63" s="3"/>
      <c r="EJ63" s="3"/>
      <c r="EK63" s="3">
        <v>3.96976823510403E7</v>
      </c>
      <c r="EL63" s="3">
        <v>2.4311377245509E7</v>
      </c>
      <c r="EM63" s="3">
        <v>1.33687484448868E7</v>
      </c>
      <c r="EN63" s="3">
        <v>6455262.34408824</v>
      </c>
      <c r="EO63" s="3">
        <v>-30796.1716131759</v>
      </c>
      <c r="EP63" s="3"/>
      <c r="EQ63" s="3"/>
      <c r="ER63" s="3"/>
      <c r="ES63" s="3"/>
      <c r="ET63" s="3"/>
      <c r="EU63" s="3"/>
      <c r="EV63" s="3"/>
      <c r="EW63" s="3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3"/>
      <c r="FL63" s="3"/>
      <c r="FM63" s="3">
        <v>9.0</v>
      </c>
      <c r="FN63" s="3">
        <v>6.0</v>
      </c>
      <c r="FO63" s="3">
        <v>1.0</v>
      </c>
      <c r="FP63" s="3"/>
      <c r="FQ63" s="3"/>
      <c r="FR63" s="3"/>
      <c r="FS63" s="3"/>
      <c r="FT63" s="3"/>
      <c r="FU63" s="3"/>
      <c r="FV63" s="3"/>
      <c r="FW63" s="3"/>
    </row>
    <row r="64" ht="14.25" customHeight="1">
      <c r="A64" s="2" t="s">
        <v>250</v>
      </c>
      <c r="B64" s="2" t="s">
        <v>251</v>
      </c>
      <c r="C64" s="2" t="s">
        <v>38</v>
      </c>
      <c r="D64" s="2" t="s">
        <v>76</v>
      </c>
      <c r="E64" s="2" t="s">
        <v>252</v>
      </c>
      <c r="F64" s="2" t="s">
        <v>239</v>
      </c>
      <c r="G64" s="2" t="s">
        <v>42</v>
      </c>
      <c r="H64" s="2" t="s">
        <v>49</v>
      </c>
      <c r="I64" s="2" t="s">
        <v>43</v>
      </c>
      <c r="J64" s="3"/>
      <c r="K64" s="3">
        <v>1.62079062169003E8</v>
      </c>
      <c r="L64" s="3">
        <v>7.26268363594355E7</v>
      </c>
      <c r="M64" s="3">
        <v>9408310.52500622</v>
      </c>
      <c r="N64" s="3">
        <v>5395320.07009587</v>
      </c>
      <c r="O64" s="3">
        <v>7100027.1730926</v>
      </c>
      <c r="P64" s="3"/>
      <c r="Q64" s="3"/>
      <c r="R64" s="3"/>
      <c r="S64" s="3"/>
      <c r="T64" s="3"/>
      <c r="U64" s="3"/>
      <c r="V64" s="3"/>
      <c r="W64" s="3"/>
      <c r="X64" s="3">
        <v>351507.100156185</v>
      </c>
      <c r="Y64" s="3">
        <v>40241.0612857886</v>
      </c>
      <c r="Z64" s="3">
        <v>677780.542423488</v>
      </c>
      <c r="AA64" s="3">
        <v>0.0</v>
      </c>
      <c r="AB64" s="3">
        <v>0.0</v>
      </c>
      <c r="AC64" s="3"/>
      <c r="AD64" s="3"/>
      <c r="AE64" s="3"/>
      <c r="AF64" s="3"/>
      <c r="AG64" s="3"/>
      <c r="AH64" s="3"/>
      <c r="AI64" s="3"/>
      <c r="AJ64" s="3"/>
      <c r="AK64" s="3">
        <v>5509180.85508891</v>
      </c>
      <c r="AL64" s="3">
        <v>3.77959773828756E7</v>
      </c>
      <c r="AM64" s="3">
        <v>1216871.20934979</v>
      </c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>
        <v>1.9375421216873E8</v>
      </c>
      <c r="AY64" s="3">
        <v>4.67400969305331E8</v>
      </c>
      <c r="AZ64" s="3">
        <v>3.65396409111038E8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>
        <v>4.73019406495162E7</v>
      </c>
      <c r="BL64" s="3">
        <v>2.41427113618422E7</v>
      </c>
      <c r="BM64" s="3">
        <v>2.02796715600896E7</v>
      </c>
      <c r="BN64" s="3">
        <v>1.14763941861664E7</v>
      </c>
      <c r="BO64" s="3">
        <v>7825548.74550889</v>
      </c>
      <c r="BP64" s="3"/>
      <c r="BQ64" s="3"/>
      <c r="BR64" s="3"/>
      <c r="BS64" s="3"/>
      <c r="BT64" s="3"/>
      <c r="BU64" s="3"/>
      <c r="BV64" s="3"/>
      <c r="BW64" s="3"/>
      <c r="BX64" s="3">
        <v>1.58982498644492</v>
      </c>
      <c r="BY64" s="3">
        <v>1.99629012915694</v>
      </c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4"/>
      <c r="CL64" s="4">
        <v>0.0951</v>
      </c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>
        <v>-0.0731</v>
      </c>
      <c r="CY64" s="4">
        <v>0.10439999999999999</v>
      </c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>
        <v>1.21879970558139E8</v>
      </c>
      <c r="DY64" s="3">
        <v>6.83774573040414E7</v>
      </c>
      <c r="DZ64" s="3">
        <v>5696441.90097039</v>
      </c>
      <c r="EA64" s="3">
        <v>2025564.37480672</v>
      </c>
      <c r="EB64" s="3">
        <v>4643277.67881405</v>
      </c>
      <c r="EC64" s="3"/>
      <c r="ED64" s="3"/>
      <c r="EE64" s="3"/>
      <c r="EF64" s="3"/>
      <c r="EG64" s="3"/>
      <c r="EH64" s="3"/>
      <c r="EI64" s="3"/>
      <c r="EJ64" s="3"/>
      <c r="EK64" s="3">
        <v>-9214045.92212269</v>
      </c>
      <c r="EL64" s="3">
        <v>5434853.76513853</v>
      </c>
      <c r="EM64" s="3">
        <v>2067678.52699677</v>
      </c>
      <c r="EN64" s="3">
        <v>-1937686.83640862</v>
      </c>
      <c r="EO64" s="3">
        <v>-4916820.14431931</v>
      </c>
      <c r="EP64" s="3"/>
      <c r="EQ64" s="3"/>
      <c r="ER64" s="3"/>
      <c r="ES64" s="3"/>
      <c r="ET64" s="3"/>
      <c r="EU64" s="3"/>
      <c r="EV64" s="3"/>
      <c r="EW64" s="3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3">
        <v>470.0</v>
      </c>
      <c r="FL64" s="3">
        <v>155.0</v>
      </c>
      <c r="FM64" s="3">
        <v>141.0</v>
      </c>
      <c r="FN64" s="3">
        <v>139.0</v>
      </c>
      <c r="FO64" s="3">
        <v>139.0</v>
      </c>
      <c r="FP64" s="3"/>
      <c r="FQ64" s="3"/>
      <c r="FR64" s="3"/>
      <c r="FS64" s="3"/>
      <c r="FT64" s="3"/>
      <c r="FU64" s="3"/>
      <c r="FV64" s="3"/>
      <c r="FW64" s="3"/>
    </row>
    <row r="65" ht="14.25" customHeight="1">
      <c r="A65" s="2" t="s">
        <v>253</v>
      </c>
      <c r="B65" s="2" t="s">
        <v>254</v>
      </c>
      <c r="C65" s="2" t="s">
        <v>38</v>
      </c>
      <c r="D65" s="2" t="s">
        <v>46</v>
      </c>
      <c r="E65" s="2" t="s">
        <v>255</v>
      </c>
      <c r="F65" s="2" t="s">
        <v>239</v>
      </c>
      <c r="G65" s="2" t="s">
        <v>73</v>
      </c>
      <c r="H65" s="2" t="s">
        <v>41</v>
      </c>
      <c r="I65" s="2" t="s">
        <v>43</v>
      </c>
      <c r="J65" s="3"/>
      <c r="K65" s="3">
        <v>6.76509703247581E8</v>
      </c>
      <c r="L65" s="3">
        <v>5.03242197277471E8</v>
      </c>
      <c r="M65" s="3">
        <v>5.85823587957203E8</v>
      </c>
      <c r="N65" s="3">
        <v>4.36006081847232E8</v>
      </c>
      <c r="O65" s="3">
        <v>4.23992331149422E8</v>
      </c>
      <c r="P65" s="3">
        <v>6.55533321037747E8</v>
      </c>
      <c r="Q65" s="3"/>
      <c r="R65" s="3"/>
      <c r="S65" s="3"/>
      <c r="T65" s="3"/>
      <c r="U65" s="3"/>
      <c r="V65" s="3"/>
      <c r="W65" s="3"/>
      <c r="X65" s="3">
        <v>1.91690573218678E8</v>
      </c>
      <c r="Y65" s="3">
        <v>1.70273215626625E8</v>
      </c>
      <c r="Z65" s="3">
        <v>1.81420253794476E8</v>
      </c>
      <c r="AA65" s="3">
        <v>1.07037161117411E8</v>
      </c>
      <c r="AB65" s="3">
        <v>1.19775369101174E8</v>
      </c>
      <c r="AC65" s="3">
        <v>1.25441104143612E8</v>
      </c>
      <c r="AD65" s="3"/>
      <c r="AE65" s="3"/>
      <c r="AF65" s="3"/>
      <c r="AG65" s="3"/>
      <c r="AH65" s="3"/>
      <c r="AI65" s="3"/>
      <c r="AJ65" s="3"/>
      <c r="AK65" s="3">
        <v>206087.779038971</v>
      </c>
      <c r="AL65" s="3">
        <v>53939.1491653204</v>
      </c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>
        <v>8.83480720460931E7</v>
      </c>
      <c r="AY65" s="3">
        <v>1.62998210877759E8</v>
      </c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>
        <v>1.57804786097697E7</v>
      </c>
      <c r="BL65" s="3">
        <v>1.4889770298631E7</v>
      </c>
      <c r="BM65" s="3">
        <v>1.69071908434934E7</v>
      </c>
      <c r="BN65" s="3">
        <v>1.47621379239254E7</v>
      </c>
      <c r="BO65" s="3">
        <v>1.59025995591921E7</v>
      </c>
      <c r="BP65" s="3">
        <v>1.45143243575556E7</v>
      </c>
      <c r="BQ65" s="3"/>
      <c r="BR65" s="3"/>
      <c r="BS65" s="3"/>
      <c r="BT65" s="3"/>
      <c r="BU65" s="3"/>
      <c r="BV65" s="3"/>
      <c r="BW65" s="3"/>
      <c r="BX65" s="3">
        <v>1.08495090941965</v>
      </c>
      <c r="BY65" s="3">
        <v>0.421897613577452</v>
      </c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>
        <v>3.39915444410534E8</v>
      </c>
      <c r="DY65" s="3">
        <v>2.12168781408245E8</v>
      </c>
      <c r="DZ65" s="3">
        <v>2.76709380442896E8</v>
      </c>
      <c r="EA65" s="3">
        <v>2.36613493454283E8</v>
      </c>
      <c r="EB65" s="3">
        <v>2.16655294224208E8</v>
      </c>
      <c r="EC65" s="3">
        <v>4.19288085577278E8</v>
      </c>
      <c r="ED65" s="3"/>
      <c r="EE65" s="3"/>
      <c r="EF65" s="3"/>
      <c r="EG65" s="3"/>
      <c r="EH65" s="3"/>
      <c r="EI65" s="3"/>
      <c r="EJ65" s="3"/>
      <c r="EK65" s="3">
        <v>3.77625980647362E7</v>
      </c>
      <c r="EL65" s="3">
        <v>3313437.43381404</v>
      </c>
      <c r="EM65" s="3">
        <v>6.89853197312764E7</v>
      </c>
      <c r="EN65" s="3">
        <v>5.26608081641068E7</v>
      </c>
      <c r="EO65" s="3">
        <v>3.00483077201775E7</v>
      </c>
      <c r="EP65" s="3">
        <v>-8280462.31402926</v>
      </c>
      <c r="EQ65" s="3"/>
      <c r="ER65" s="3"/>
      <c r="ES65" s="3"/>
      <c r="ET65" s="3"/>
      <c r="EU65" s="3"/>
      <c r="EV65" s="3"/>
      <c r="EW65" s="3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</row>
    <row r="66" ht="14.25" customHeight="1">
      <c r="A66" s="2" t="s">
        <v>256</v>
      </c>
      <c r="B66" s="2" t="s">
        <v>257</v>
      </c>
      <c r="C66" s="2" t="s">
        <v>38</v>
      </c>
      <c r="D66" s="2" t="s">
        <v>76</v>
      </c>
      <c r="E66" s="2" t="s">
        <v>258</v>
      </c>
      <c r="F66" s="2" t="s">
        <v>239</v>
      </c>
      <c r="G66" s="2" t="s">
        <v>91</v>
      </c>
      <c r="H66" s="2" t="s">
        <v>123</v>
      </c>
      <c r="I66" s="2" t="s">
        <v>43</v>
      </c>
      <c r="J66" s="3"/>
      <c r="K66" s="3">
        <v>5.50516130190475E7</v>
      </c>
      <c r="L66" s="3">
        <v>1567283.43955176</v>
      </c>
      <c r="M66" s="3">
        <v>1297337.64618064</v>
      </c>
      <c r="N66" s="3">
        <v>1185960.2102876</v>
      </c>
      <c r="O66" s="3">
        <v>1761118.32372211</v>
      </c>
      <c r="P66" s="3"/>
      <c r="Q66" s="3"/>
      <c r="R66" s="3"/>
      <c r="S66" s="3"/>
      <c r="T66" s="3"/>
      <c r="U66" s="3"/>
      <c r="V66" s="3"/>
      <c r="W66" s="3"/>
      <c r="X66" s="3">
        <v>0.0</v>
      </c>
      <c r="Y66" s="3">
        <v>0.0</v>
      </c>
      <c r="Z66" s="3">
        <v>41801.443145061</v>
      </c>
      <c r="AA66" s="3">
        <v>7988.8671271003</v>
      </c>
      <c r="AB66" s="3">
        <v>0.0</v>
      </c>
      <c r="AC66" s="3"/>
      <c r="AD66" s="3"/>
      <c r="AE66" s="3"/>
      <c r="AF66" s="3"/>
      <c r="AG66" s="3"/>
      <c r="AH66" s="3"/>
      <c r="AI66" s="3"/>
      <c r="AJ66" s="3"/>
      <c r="AK66" s="3">
        <v>89587.9682179342</v>
      </c>
      <c r="AL66" s="3">
        <v>644213.965176809</v>
      </c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>
        <v>2.64109230028856E7</v>
      </c>
      <c r="AY66" s="3">
        <v>4.88632924896786E7</v>
      </c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>
        <v>1.12085525016606E7</v>
      </c>
      <c r="BL66" s="3">
        <v>8049367.50293625</v>
      </c>
      <c r="BM66" s="3">
        <v>5481214.23239612</v>
      </c>
      <c r="BN66" s="3">
        <v>3440109.26708587</v>
      </c>
      <c r="BO66" s="3">
        <v>2377041.75598563</v>
      </c>
      <c r="BP66" s="3"/>
      <c r="BQ66" s="3"/>
      <c r="BR66" s="3"/>
      <c r="BS66" s="3"/>
      <c r="BT66" s="3"/>
      <c r="BU66" s="3"/>
      <c r="BV66" s="3"/>
      <c r="BW66" s="3"/>
      <c r="BX66" s="3">
        <v>1.24586307937388</v>
      </c>
      <c r="BY66" s="3">
        <v>1.63495962879549</v>
      </c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4">
        <v>-0.2605</v>
      </c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>
        <v>-0.2912</v>
      </c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>
        <v>5.14776582948854E7</v>
      </c>
      <c r="DY66" s="3">
        <v>-995629.320137859</v>
      </c>
      <c r="DZ66" s="3">
        <v>-1065439.16397114</v>
      </c>
      <c r="EA66" s="3">
        <v>-329862.900731883</v>
      </c>
      <c r="EB66" s="3">
        <v>547084.931010537</v>
      </c>
      <c r="EC66" s="3"/>
      <c r="ED66" s="3"/>
      <c r="EE66" s="3"/>
      <c r="EF66" s="3"/>
      <c r="EG66" s="3"/>
      <c r="EH66" s="3"/>
      <c r="EI66" s="3"/>
      <c r="EJ66" s="3"/>
      <c r="EK66" s="3">
        <v>-7361183.41920543</v>
      </c>
      <c r="EL66" s="3">
        <v>-146138.590985232</v>
      </c>
      <c r="EM66" s="3">
        <v>-702164.717591441</v>
      </c>
      <c r="EN66" s="3">
        <v>-1773270.79682507</v>
      </c>
      <c r="EO66" s="3">
        <v>-3129736.42100178</v>
      </c>
      <c r="EP66" s="3"/>
      <c r="EQ66" s="3"/>
      <c r="ER66" s="3"/>
      <c r="ES66" s="3"/>
      <c r="ET66" s="3"/>
      <c r="EU66" s="3"/>
      <c r="EV66" s="3"/>
      <c r="EW66" s="3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</row>
    <row r="67" ht="14.25" customHeight="1">
      <c r="A67" s="2" t="s">
        <v>259</v>
      </c>
      <c r="B67" s="2" t="s">
        <v>260</v>
      </c>
      <c r="C67" s="2" t="s">
        <v>38</v>
      </c>
      <c r="D67" s="2" t="s">
        <v>172</v>
      </c>
      <c r="E67" s="2" t="s">
        <v>261</v>
      </c>
      <c r="F67" s="2" t="s">
        <v>239</v>
      </c>
      <c r="G67" s="2" t="s">
        <v>73</v>
      </c>
      <c r="H67" s="2" t="s">
        <v>42</v>
      </c>
      <c r="I67" s="2" t="s">
        <v>43</v>
      </c>
      <c r="J67" s="3"/>
      <c r="K67" s="3">
        <v>7.07652191084861E8</v>
      </c>
      <c r="L67" s="3">
        <v>2.12074051254404E8</v>
      </c>
      <c r="M67" s="3">
        <v>1.67812639960189E8</v>
      </c>
      <c r="N67" s="3">
        <v>6.24561900834965E7</v>
      </c>
      <c r="O67" s="3"/>
      <c r="P67" s="3"/>
      <c r="Q67" s="3"/>
      <c r="R67" s="3"/>
      <c r="S67" s="3"/>
      <c r="T67" s="3"/>
      <c r="U67" s="3"/>
      <c r="V67" s="3"/>
      <c r="W67" s="3"/>
      <c r="X67" s="3">
        <v>3.02918334739601E8</v>
      </c>
      <c r="Y67" s="3">
        <v>1.31643529660935E8</v>
      </c>
      <c r="Z67" s="3">
        <v>1.09343617815377E8</v>
      </c>
      <c r="AA67" s="3">
        <v>3.74409854654159E7</v>
      </c>
      <c r="AB67" s="3"/>
      <c r="AC67" s="3"/>
      <c r="AD67" s="3"/>
      <c r="AE67" s="3"/>
      <c r="AF67" s="3"/>
      <c r="AG67" s="3"/>
      <c r="AH67" s="3"/>
      <c r="AI67" s="3"/>
      <c r="AJ67" s="3"/>
      <c r="AK67" s="3">
        <v>174668.747635263</v>
      </c>
      <c r="AL67" s="3">
        <v>457966.074313409</v>
      </c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>
        <v>1.1434815207305E8</v>
      </c>
      <c r="AY67" s="3">
        <v>7.14617305455035E8</v>
      </c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>
        <v>2.26532861784823E8</v>
      </c>
      <c r="BL67" s="3">
        <v>1.17890328667424E8</v>
      </c>
      <c r="BM67" s="3">
        <v>1.09986315003732E8</v>
      </c>
      <c r="BN67" s="3">
        <v>7.28440366972477E7</v>
      </c>
      <c r="BO67" s="3"/>
      <c r="BP67" s="3"/>
      <c r="BQ67" s="3"/>
      <c r="BR67" s="3"/>
      <c r="BS67" s="3"/>
      <c r="BT67" s="3"/>
      <c r="BU67" s="3"/>
      <c r="BV67" s="3"/>
      <c r="BW67" s="3"/>
      <c r="BX67" s="3">
        <v>0.372542813292118</v>
      </c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4">
        <v>0.020099999999999996</v>
      </c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>
        <v>0.0709</v>
      </c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>
        <v>2.24523275227546E8</v>
      </c>
      <c r="DY67" s="3">
        <v>3.47411286751256E7</v>
      </c>
      <c r="DZ67" s="3">
        <v>1.64834535954217E7</v>
      </c>
      <c r="EA67" s="3">
        <v>3576177.71363777</v>
      </c>
      <c r="EB67" s="3"/>
      <c r="EC67" s="3"/>
      <c r="ED67" s="3"/>
      <c r="EE67" s="3"/>
      <c r="EF67" s="3"/>
      <c r="EG67" s="3"/>
      <c r="EH67" s="3"/>
      <c r="EI67" s="3"/>
      <c r="EJ67" s="3"/>
      <c r="EK67" s="3">
        <v>508769.725149453</v>
      </c>
      <c r="EL67" s="3">
        <v>6223309.00899166</v>
      </c>
      <c r="EM67" s="3">
        <v>2002488.18113959</v>
      </c>
      <c r="EN67" s="3">
        <v>1997474.48716627</v>
      </c>
      <c r="EO67" s="3"/>
      <c r="EP67" s="3"/>
      <c r="EQ67" s="3"/>
      <c r="ER67" s="3"/>
      <c r="ES67" s="3"/>
      <c r="ET67" s="3"/>
      <c r="EU67" s="3"/>
      <c r="EV67" s="3"/>
      <c r="EW67" s="3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3"/>
      <c r="FL67" s="3">
        <v>4500.0</v>
      </c>
      <c r="FM67" s="3">
        <v>3926.0</v>
      </c>
      <c r="FN67" s="3">
        <v>2791.0</v>
      </c>
      <c r="FO67" s="3"/>
      <c r="FP67" s="3"/>
      <c r="FQ67" s="3"/>
      <c r="FR67" s="3"/>
      <c r="FS67" s="3"/>
      <c r="FT67" s="3"/>
      <c r="FU67" s="3"/>
      <c r="FV67" s="3"/>
      <c r="FW67" s="3"/>
    </row>
    <row r="68" ht="14.25" customHeight="1">
      <c r="A68" s="2" t="s">
        <v>262</v>
      </c>
      <c r="B68" s="2" t="s">
        <v>263</v>
      </c>
      <c r="C68" s="2" t="s">
        <v>38</v>
      </c>
      <c r="D68" s="2" t="s">
        <v>39</v>
      </c>
      <c r="E68" s="2" t="s">
        <v>264</v>
      </c>
      <c r="F68" s="2" t="s">
        <v>239</v>
      </c>
      <c r="G68" s="2" t="s">
        <v>118</v>
      </c>
      <c r="H68" s="2" t="s">
        <v>91</v>
      </c>
      <c r="I68" s="2" t="s">
        <v>43</v>
      </c>
      <c r="J68" s="3">
        <v>0.488706947287338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>
        <v>12909.309496784</v>
      </c>
      <c r="AL68" s="3">
        <v>4550.92084006462</v>
      </c>
      <c r="AM68" s="3">
        <v>11343.9513256445</v>
      </c>
      <c r="AN68" s="3">
        <v>92681.9685999353</v>
      </c>
      <c r="AO68" s="3">
        <v>42544.9180496856</v>
      </c>
      <c r="AP68" s="3">
        <v>79517.5870293771</v>
      </c>
      <c r="AQ68" s="3">
        <v>23010.7278986844</v>
      </c>
      <c r="AR68" s="3">
        <v>7973.63170257369</v>
      </c>
      <c r="AS68" s="3">
        <v>2258.18592397441</v>
      </c>
      <c r="AT68" s="3">
        <v>27096.8288242517</v>
      </c>
      <c r="AU68" s="3">
        <v>8793.3561309233</v>
      </c>
      <c r="AV68" s="3">
        <v>23589.9635427836</v>
      </c>
      <c r="AW68" s="3"/>
      <c r="AX68" s="3">
        <v>1.19427312599319E7</v>
      </c>
      <c r="AY68" s="3">
        <v>1.52191245234248E7</v>
      </c>
      <c r="AZ68" s="3">
        <v>1.96516079403893E7</v>
      </c>
      <c r="BA68" s="3">
        <v>3.50338732552063E7</v>
      </c>
      <c r="BB68" s="3">
        <v>2.76426836820946E7</v>
      </c>
      <c r="BC68" s="3">
        <v>3.31503034328673E7</v>
      </c>
      <c r="BD68" s="3">
        <v>2.68847716709701E7</v>
      </c>
      <c r="BE68" s="3">
        <v>1.97714949612305E7</v>
      </c>
      <c r="BF68" s="3">
        <v>4.22802860368837E7</v>
      </c>
      <c r="BG68" s="3">
        <v>4.94998094754223E7</v>
      </c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</row>
    <row r="69" ht="14.25" customHeight="1">
      <c r="A69" s="2" t="s">
        <v>265</v>
      </c>
      <c r="B69" s="2" t="s">
        <v>266</v>
      </c>
      <c r="C69" s="2" t="s">
        <v>38</v>
      </c>
      <c r="D69" s="2" t="s">
        <v>39</v>
      </c>
      <c r="E69" s="2"/>
      <c r="F69" s="2" t="s">
        <v>239</v>
      </c>
      <c r="G69" s="2" t="s">
        <v>91</v>
      </c>
      <c r="H69" s="2" t="s">
        <v>58</v>
      </c>
      <c r="I69" s="2" t="s">
        <v>43</v>
      </c>
      <c r="J69" s="3">
        <v>0.191279601098157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>
        <v>26784.2565266742</v>
      </c>
      <c r="AL69" s="3">
        <v>44270.746724107</v>
      </c>
      <c r="AM69" s="3">
        <v>31668.6138976067</v>
      </c>
      <c r="AN69" s="3">
        <v>179851.558806698</v>
      </c>
      <c r="AO69" s="3">
        <v>132845.376765282</v>
      </c>
      <c r="AP69" s="3">
        <v>40289.3632438634</v>
      </c>
      <c r="AQ69" s="3">
        <v>17345.4444854297</v>
      </c>
      <c r="AR69" s="3">
        <v>5977.06665319627</v>
      </c>
      <c r="AS69" s="3">
        <v>5551.64883970539</v>
      </c>
      <c r="AT69" s="3">
        <v>846.775900757865</v>
      </c>
      <c r="AU69" s="3">
        <v>3908.15828041036</v>
      </c>
      <c r="AV69" s="3"/>
      <c r="AW69" s="3"/>
      <c r="AX69" s="3">
        <v>6.05368426031025E7</v>
      </c>
      <c r="AY69" s="3">
        <v>5.70525937892658E7</v>
      </c>
      <c r="AZ69" s="3">
        <v>7.09294241099793E7</v>
      </c>
      <c r="BA69" s="3">
        <v>9.70821452564006E7</v>
      </c>
      <c r="BB69" s="3">
        <v>7.52892743016183E7</v>
      </c>
      <c r="BC69" s="3">
        <v>8.16908154947012E7</v>
      </c>
      <c r="BD69" s="3">
        <v>6.94854297307266E7</v>
      </c>
      <c r="BE69" s="3">
        <v>4.36375520925416E7</v>
      </c>
      <c r="BF69" s="3">
        <v>7.25290327436959E7</v>
      </c>
      <c r="BG69" s="3">
        <v>9.42487890427198E7</v>
      </c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</row>
    <row r="70" ht="14.25" customHeight="1">
      <c r="A70" s="2" t="s">
        <v>267</v>
      </c>
      <c r="B70" s="2" t="s">
        <v>268</v>
      </c>
      <c r="C70" s="2" t="s">
        <v>38</v>
      </c>
      <c r="D70" s="2" t="s">
        <v>46</v>
      </c>
      <c r="E70" s="2"/>
      <c r="F70" s="2" t="s">
        <v>239</v>
      </c>
      <c r="G70" s="2" t="s">
        <v>78</v>
      </c>
      <c r="H70" s="2" t="s">
        <v>112</v>
      </c>
      <c r="I70" s="2" t="s">
        <v>43</v>
      </c>
      <c r="J70" s="3">
        <v>0.281947668672415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>
        <v>963831.017782823</v>
      </c>
      <c r="AL70" s="3">
        <v>32.0247711362413</v>
      </c>
      <c r="AM70" s="3">
        <v>735.770260122841</v>
      </c>
      <c r="AN70" s="3">
        <v>10.683237540743</v>
      </c>
      <c r="AO70" s="3">
        <v>44.5932635810741</v>
      </c>
      <c r="AP70" s="3">
        <v>1.24645994988074</v>
      </c>
      <c r="AQ70" s="3">
        <v>23.6394012049674</v>
      </c>
      <c r="AR70" s="3">
        <v>1.86335403726708</v>
      </c>
      <c r="AS70" s="3">
        <v>14152.0511855476</v>
      </c>
      <c r="AT70" s="3">
        <v>3345.18819594394</v>
      </c>
      <c r="AU70" s="3">
        <v>2313.62970200293</v>
      </c>
      <c r="AV70" s="3"/>
      <c r="AW70" s="3"/>
      <c r="AX70" s="3">
        <v>1.9263587958759E7</v>
      </c>
      <c r="AY70" s="3">
        <v>1.58443701400107E7</v>
      </c>
      <c r="AZ70" s="3">
        <v>1.82910518031461E7</v>
      </c>
      <c r="BA70" s="3">
        <v>2.55569422009902E7</v>
      </c>
      <c r="BB70" s="3">
        <v>1.90397819812391E7</v>
      </c>
      <c r="BC70" s="3">
        <v>2.54567501736058E7</v>
      </c>
      <c r="BD70" s="3">
        <v>2.67002443747694E7</v>
      </c>
      <c r="BE70" s="3">
        <v>2.0173363978481E7</v>
      </c>
      <c r="BF70" s="3">
        <v>3.53218178396687E7</v>
      </c>
      <c r="BG70" s="3">
        <v>4.84005980354799E7</v>
      </c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</row>
    <row r="71" ht="14.25" customHeight="1">
      <c r="A71" s="2" t="s">
        <v>269</v>
      </c>
      <c r="B71" s="2" t="s">
        <v>270</v>
      </c>
      <c r="C71" s="2" t="s">
        <v>38</v>
      </c>
      <c r="D71" s="2" t="s">
        <v>39</v>
      </c>
      <c r="E71" s="2" t="s">
        <v>271</v>
      </c>
      <c r="F71" s="2" t="s">
        <v>239</v>
      </c>
      <c r="G71" s="2" t="s">
        <v>48</v>
      </c>
      <c r="H71" s="2" t="s">
        <v>91</v>
      </c>
      <c r="I71" s="2" t="s">
        <v>43</v>
      </c>
      <c r="J71" s="3">
        <v>0.178012610938223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>
        <v>10338.6284525161</v>
      </c>
      <c r="AL71" s="3">
        <v>1033.95440674924</v>
      </c>
      <c r="AM71" s="3">
        <v>14250.1973544872</v>
      </c>
      <c r="AN71" s="3">
        <v>413610.211241323</v>
      </c>
      <c r="AO71" s="3">
        <v>12861.3802700752</v>
      </c>
      <c r="AP71" s="3">
        <v>10736.3908094562</v>
      </c>
      <c r="AQ71" s="3">
        <v>70154.6169924997</v>
      </c>
      <c r="AR71" s="3">
        <v>5135.47849367312</v>
      </c>
      <c r="AS71" s="3">
        <v>3387.27888596161</v>
      </c>
      <c r="AT71" s="3">
        <v>8467.75900757864</v>
      </c>
      <c r="AU71" s="3">
        <v>87933.561309233</v>
      </c>
      <c r="AV71" s="3"/>
      <c r="AW71" s="3"/>
      <c r="AX71" s="3">
        <v>3.01512391222096E7</v>
      </c>
      <c r="AY71" s="3">
        <v>2.23408400646203E7</v>
      </c>
      <c r="AZ71" s="3">
        <v>2.59388643933996E7</v>
      </c>
      <c r="BA71" s="3">
        <v>4.26135204398994E7</v>
      </c>
      <c r="BB71" s="3">
        <v>3.52154417070405E7</v>
      </c>
      <c r="BC71" s="3">
        <v>3.54817185471453E7</v>
      </c>
      <c r="BD71" s="3">
        <v>2.63230050411902E7</v>
      </c>
      <c r="BE71" s="3">
        <v>1.79471118632081E7</v>
      </c>
      <c r="BF71" s="3">
        <v>2.705227700414E7</v>
      </c>
      <c r="BG71" s="3">
        <v>3.27460895888903E7</v>
      </c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</row>
    <row r="72" ht="14.25" customHeight="1">
      <c r="A72" s="2" t="s">
        <v>272</v>
      </c>
      <c r="B72" s="2" t="s">
        <v>273</v>
      </c>
      <c r="C72" s="2" t="s">
        <v>38</v>
      </c>
      <c r="D72" s="2" t="s">
        <v>46</v>
      </c>
      <c r="E72" s="2" t="s">
        <v>274</v>
      </c>
      <c r="F72" s="2" t="s">
        <v>239</v>
      </c>
      <c r="G72" s="2" t="s">
        <v>78</v>
      </c>
      <c r="H72" s="2" t="s">
        <v>64</v>
      </c>
      <c r="I72" s="2" t="s">
        <v>43</v>
      </c>
      <c r="J72" s="3">
        <v>0.261397909710273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907458.796821794</v>
      </c>
      <c r="AL72" s="3">
        <v>993148.007539042</v>
      </c>
      <c r="AM72" s="3">
        <v>1318639.863681</v>
      </c>
      <c r="AN72" s="3">
        <v>1097621.35801548</v>
      </c>
      <c r="AO72" s="3">
        <v>349664.106793114</v>
      </c>
      <c r="AP72" s="3">
        <v>237932.0672685</v>
      </c>
      <c r="AQ72" s="3">
        <v>25186.032214435</v>
      </c>
      <c r="AR72" s="3">
        <v>52245.8010254338</v>
      </c>
      <c r="AS72" s="3">
        <v>35001.8818216033</v>
      </c>
      <c r="AT72" s="3">
        <v>94415.5129345019</v>
      </c>
      <c r="AU72" s="3">
        <v>543722.520762091</v>
      </c>
      <c r="AV72" s="3"/>
      <c r="AW72" s="3"/>
      <c r="AX72" s="3">
        <v>4.3589628426031E8</v>
      </c>
      <c r="AY72" s="3">
        <v>4.1031753642075E8</v>
      </c>
      <c r="AZ72" s="3">
        <v>3.68580955811849E8</v>
      </c>
      <c r="BA72" s="3">
        <v>2.64831120350327E8</v>
      </c>
      <c r="BB72" s="3">
        <v>8.30801225440676E7</v>
      </c>
      <c r="BC72" s="3">
        <v>9.03963185682799E7</v>
      </c>
      <c r="BD72" s="3">
        <v>6.29923498555268E7</v>
      </c>
      <c r="BE72" s="3">
        <v>4.90806638799787E7</v>
      </c>
      <c r="BF72" s="3">
        <v>6.86362839668799E7</v>
      </c>
      <c r="BG72" s="3">
        <v>8.3638028494009E7</v>
      </c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</row>
    <row r="73" ht="14.25" customHeight="1">
      <c r="A73" s="2" t="s">
        <v>275</v>
      </c>
      <c r="B73" s="2" t="s">
        <v>276</v>
      </c>
      <c r="C73" s="2" t="s">
        <v>38</v>
      </c>
      <c r="D73" s="2" t="s">
        <v>39</v>
      </c>
      <c r="E73" s="2" t="s">
        <v>277</v>
      </c>
      <c r="F73" s="2" t="s">
        <v>239</v>
      </c>
      <c r="G73" s="2" t="s">
        <v>67</v>
      </c>
      <c r="H73" s="2" t="s">
        <v>246</v>
      </c>
      <c r="I73" s="2" t="s">
        <v>43</v>
      </c>
      <c r="J73" s="3">
        <v>0.186723782668176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>
        <v>507.166099129777</v>
      </c>
      <c r="AL73" s="3">
        <v>764.589840244121</v>
      </c>
      <c r="AM73" s="3">
        <v>3674.62695188401</v>
      </c>
      <c r="AN73" s="3">
        <v>34792.6401433157</v>
      </c>
      <c r="AO73" s="3">
        <v>11238.2744047005</v>
      </c>
      <c r="AP73" s="3">
        <v>419.582742066967</v>
      </c>
      <c r="AQ73" s="3">
        <v>10476.2695192426</v>
      </c>
      <c r="AR73" s="3">
        <v>1515.77610121594</v>
      </c>
      <c r="AS73" s="3">
        <v>3763.64320662401</v>
      </c>
      <c r="AT73" s="3">
        <v>425.350914504466</v>
      </c>
      <c r="AU73" s="3">
        <v>24425.9892525647</v>
      </c>
      <c r="AV73" s="3"/>
      <c r="AW73" s="3"/>
      <c r="AX73" s="3">
        <v>4423088.91411275</v>
      </c>
      <c r="AY73" s="3">
        <v>6600131.59576377</v>
      </c>
      <c r="AZ73" s="3">
        <v>8477884.08263858</v>
      </c>
      <c r="BA73" s="3">
        <v>1.42227885845089E7</v>
      </c>
      <c r="BB73" s="3">
        <v>1.93029896299351E7</v>
      </c>
      <c r="BC73" s="3">
        <v>2.67871268621116E7</v>
      </c>
      <c r="BD73" s="3">
        <v>3.25581584163285E7</v>
      </c>
      <c r="BE73" s="3">
        <v>2.42908486651681E7</v>
      </c>
      <c r="BF73" s="3">
        <v>3.86103424915318E7</v>
      </c>
      <c r="BG73" s="3">
        <v>4.68687344934163E7</v>
      </c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</row>
    <row r="74" ht="14.25" customHeight="1">
      <c r="A74" s="2" t="s">
        <v>278</v>
      </c>
      <c r="B74" s="2" t="s">
        <v>279</v>
      </c>
      <c r="C74" s="2" t="s">
        <v>38</v>
      </c>
      <c r="D74" s="2" t="s">
        <v>46</v>
      </c>
      <c r="E74" s="2"/>
      <c r="F74" s="2" t="s">
        <v>239</v>
      </c>
      <c r="G74" s="2" t="s">
        <v>42</v>
      </c>
      <c r="H74" s="2" t="s">
        <v>191</v>
      </c>
      <c r="I74" s="2" t="s">
        <v>43</v>
      </c>
      <c r="J74" s="3">
        <v>1.24061341946519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>
        <v>3.78357926599E-4</v>
      </c>
      <c r="AL74" s="3">
        <v>0.040208221145216</v>
      </c>
      <c r="AM74" s="3">
        <v>0.817914011205884</v>
      </c>
      <c r="AN74" s="3">
        <v>12.3491328904481</v>
      </c>
      <c r="AO74" s="3">
        <v>25690.5151096022</v>
      </c>
      <c r="AP74" s="3">
        <v>47344.9836318121</v>
      </c>
      <c r="AQ74" s="3"/>
      <c r="AR74" s="3"/>
      <c r="AS74" s="3"/>
      <c r="AT74" s="3"/>
      <c r="AU74" s="3"/>
      <c r="AV74" s="3"/>
      <c r="AW74" s="3"/>
      <c r="AX74" s="3">
        <v>1350937.96443436</v>
      </c>
      <c r="AY74" s="3">
        <v>4732900.60850834</v>
      </c>
      <c r="AZ74" s="3">
        <v>7366229.17380672</v>
      </c>
      <c r="BA74" s="3">
        <v>3.13871137219775E7</v>
      </c>
      <c r="BB74" s="3"/>
      <c r="BC74" s="3"/>
      <c r="BD74" s="3"/>
      <c r="BE74" s="3"/>
      <c r="BF74" s="3">
        <v>2.25442669807585E7</v>
      </c>
      <c r="BG74" s="3">
        <v>2.84558925864769E7</v>
      </c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</row>
    <row r="75" ht="14.25" customHeight="1">
      <c r="A75" s="2" t="s">
        <v>280</v>
      </c>
      <c r="B75" s="2" t="s">
        <v>281</v>
      </c>
      <c r="C75" s="2" t="s">
        <v>38</v>
      </c>
      <c r="D75" s="2" t="s">
        <v>39</v>
      </c>
      <c r="E75" s="2" t="s">
        <v>282</v>
      </c>
      <c r="F75" s="2" t="s">
        <v>283</v>
      </c>
      <c r="G75" s="2" t="s">
        <v>63</v>
      </c>
      <c r="H75" s="2" t="s">
        <v>67</v>
      </c>
      <c r="I75" s="2" t="s">
        <v>43</v>
      </c>
      <c r="J75" s="3">
        <v>1.2259380161813</v>
      </c>
      <c r="K75" s="3">
        <v>9.5394143941978E7</v>
      </c>
      <c r="L75" s="3">
        <v>5.77522767968885E7</v>
      </c>
      <c r="M75" s="3">
        <v>6.49726300074645E7</v>
      </c>
      <c r="N75" s="3">
        <v>3.54620657664158E7</v>
      </c>
      <c r="O75" s="3">
        <v>9.05796926421304E7</v>
      </c>
      <c r="P75" s="3">
        <v>1.18653325955982E8</v>
      </c>
      <c r="Q75" s="3">
        <v>1.22781804864496E8</v>
      </c>
      <c r="R75" s="3">
        <v>2.72942416258939E8</v>
      </c>
      <c r="S75" s="3">
        <v>3.59874671860445E8</v>
      </c>
      <c r="T75" s="3">
        <v>4.15567765567766E8</v>
      </c>
      <c r="U75" s="3">
        <v>3.2608793686584E8</v>
      </c>
      <c r="V75" s="3">
        <v>2.13385765081661E8</v>
      </c>
      <c r="W75" s="3"/>
      <c r="X75" s="3">
        <v>2548516.2379046</v>
      </c>
      <c r="Y75" s="3">
        <v>879334.578431561</v>
      </c>
      <c r="Z75" s="3">
        <v>1027618.81064942</v>
      </c>
      <c r="AA75" s="3">
        <v>0.0</v>
      </c>
      <c r="AB75" s="3">
        <v>0.0</v>
      </c>
      <c r="AC75" s="3">
        <v>0.0</v>
      </c>
      <c r="AD75" s="3">
        <v>252.569898719471</v>
      </c>
      <c r="AE75" s="3">
        <v>19570.9446744449</v>
      </c>
      <c r="AF75" s="3">
        <v>33025.6583961385</v>
      </c>
      <c r="AG75" s="3">
        <v>27350.4273504274</v>
      </c>
      <c r="AH75" s="3">
        <v>105760.455253127</v>
      </c>
      <c r="AI75" s="3">
        <v>676188.754293979</v>
      </c>
      <c r="AJ75" s="3"/>
      <c r="AK75" s="3">
        <v>181591.373439274</v>
      </c>
      <c r="AL75" s="3">
        <v>662825.704541375</v>
      </c>
      <c r="AM75" s="3">
        <v>262278.337216243</v>
      </c>
      <c r="AN75" s="3">
        <v>157894.055883158</v>
      </c>
      <c r="AO75" s="3">
        <v>249929.131017421</v>
      </c>
      <c r="AP75" s="3">
        <v>119438.120829685</v>
      </c>
      <c r="AQ75" s="3">
        <v>381111.213574327</v>
      </c>
      <c r="AR75" s="3">
        <v>184225.494405577</v>
      </c>
      <c r="AS75" s="3">
        <v>508468.197214904</v>
      </c>
      <c r="AT75" s="3">
        <v>1836656.92874381</v>
      </c>
      <c r="AU75" s="3">
        <v>1769418.66145579</v>
      </c>
      <c r="AV75" s="3">
        <v>3131567.66030453</v>
      </c>
      <c r="AW75" s="3">
        <v>1997951.43700669</v>
      </c>
      <c r="AX75" s="3">
        <v>1.00266916242691E8</v>
      </c>
      <c r="AY75" s="3">
        <v>9.20335574798061E7</v>
      </c>
      <c r="AZ75" s="3">
        <v>7.30093817548183E7</v>
      </c>
      <c r="BA75" s="3">
        <v>8.28354323107163E7</v>
      </c>
      <c r="BB75" s="3">
        <v>3.56177156994124E7</v>
      </c>
      <c r="BC75" s="3">
        <v>2.83168976419794E7</v>
      </c>
      <c r="BD75" s="3">
        <v>4.74327110229927E7</v>
      </c>
      <c r="BE75" s="3">
        <v>2.63918793221023E7</v>
      </c>
      <c r="BF75" s="3">
        <v>1.27904638389161E8</v>
      </c>
      <c r="BG75" s="3">
        <v>7.59645436301282E8</v>
      </c>
      <c r="BH75" s="3">
        <v>9.45978553981436E8</v>
      </c>
      <c r="BI75" s="3">
        <v>8.60702927300021E8</v>
      </c>
      <c r="BJ75" s="3">
        <v>1.11689322166656E9</v>
      </c>
      <c r="BK75" s="3">
        <v>2.64140171983556E7</v>
      </c>
      <c r="BL75" s="3">
        <v>2.00358126191347E7</v>
      </c>
      <c r="BM75" s="3">
        <v>2.2674545906942E7</v>
      </c>
      <c r="BN75" s="3">
        <v>2.25708689825791E7</v>
      </c>
      <c r="BO75" s="3">
        <v>2.62120708915794E7</v>
      </c>
      <c r="BP75" s="3">
        <v>3.62851961145949E7</v>
      </c>
      <c r="BQ75" s="3">
        <v>4.81809915894224E7</v>
      </c>
      <c r="BR75" s="3">
        <v>8.52058712834023E7</v>
      </c>
      <c r="BS75" s="3">
        <v>1.09174358540097E8</v>
      </c>
      <c r="BT75" s="3">
        <v>1.11509157509158E8</v>
      </c>
      <c r="BU75" s="3">
        <v>7.80458474257798E7</v>
      </c>
      <c r="BV75" s="3">
        <v>8589766.76911951</v>
      </c>
      <c r="BW75" s="3"/>
      <c r="BX75" s="3">
        <v>1.14188266228839</v>
      </c>
      <c r="BY75" s="3">
        <v>1.09101725638487</v>
      </c>
      <c r="BZ75" s="3">
        <v>0.959518063690121</v>
      </c>
      <c r="CA75" s="3">
        <v>1.01832378990617</v>
      </c>
      <c r="CB75" s="3">
        <v>0.70939917353792</v>
      </c>
      <c r="CC75" s="3">
        <v>0.790571227615944</v>
      </c>
      <c r="CD75" s="3">
        <v>0.797348202848924</v>
      </c>
      <c r="CE75" s="3">
        <v>0.703826898410574</v>
      </c>
      <c r="CF75" s="3"/>
      <c r="CG75" s="3"/>
      <c r="CH75" s="3"/>
      <c r="CI75" s="3"/>
      <c r="CJ75" s="3"/>
      <c r="CK75" s="4"/>
      <c r="CL75" s="4"/>
      <c r="CM75" s="4"/>
      <c r="CN75" s="4">
        <v>0.04901</v>
      </c>
      <c r="CO75" s="4">
        <v>0.1341</v>
      </c>
      <c r="CP75" s="4">
        <v>0.1679</v>
      </c>
      <c r="CQ75" s="4">
        <v>0.2634</v>
      </c>
      <c r="CR75" s="4"/>
      <c r="CS75" s="4"/>
      <c r="CT75" s="4"/>
      <c r="CU75" s="4"/>
      <c r="CV75" s="4"/>
      <c r="CW75" s="4"/>
      <c r="CX75" s="4"/>
      <c r="CY75" s="4"/>
      <c r="CZ75" s="4"/>
      <c r="DA75" s="4">
        <v>0.07313</v>
      </c>
      <c r="DB75" s="4">
        <v>0.22640000000000002</v>
      </c>
      <c r="DC75" s="4">
        <v>0.24969999999999998</v>
      </c>
      <c r="DD75" s="4">
        <v>0.3233</v>
      </c>
      <c r="DE75" s="4"/>
      <c r="DF75" s="4"/>
      <c r="DG75" s="4"/>
      <c r="DH75" s="4"/>
      <c r="DI75" s="4"/>
      <c r="DJ75" s="4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>
        <v>5.31910310037161E7</v>
      </c>
      <c r="DY75" s="3">
        <v>3.42197277470782E7</v>
      </c>
      <c r="DZ75" s="3">
        <v>4.37917392386166E7</v>
      </c>
      <c r="EA75" s="3">
        <v>2.4003453252242E7</v>
      </c>
      <c r="EB75" s="3">
        <v>7.78747622354397E7</v>
      </c>
      <c r="EC75" s="3">
        <v>1.04969261035288E8</v>
      </c>
      <c r="ED75" s="3">
        <v>9.71348470689263E7</v>
      </c>
      <c r="EE75" s="3">
        <v>1.76438464433572E8</v>
      </c>
      <c r="EF75" s="3">
        <v>2.13053603184012E8</v>
      </c>
      <c r="EG75" s="3">
        <v>2.4604590964591E8</v>
      </c>
      <c r="EH75" s="3">
        <v>2.39916250603962E8</v>
      </c>
      <c r="EI75" s="3">
        <v>2.01584403061532E8</v>
      </c>
      <c r="EJ75" s="3"/>
      <c r="EK75" s="3">
        <v>540186.345439204</v>
      </c>
      <c r="EL75" s="3">
        <v>-524481.583456881</v>
      </c>
      <c r="EM75" s="3">
        <v>640955.461557601</v>
      </c>
      <c r="EN75" s="3">
        <v>-4.2481702917225E7</v>
      </c>
      <c r="EO75" s="3">
        <v>-2.27656169801636E7</v>
      </c>
      <c r="EP75" s="3">
        <v>-2.58290298782737E7</v>
      </c>
      <c r="EQ75" s="3">
        <v>-2.42242315560831E7</v>
      </c>
      <c r="ER75" s="3">
        <v>1.27764395935265E7</v>
      </c>
      <c r="ES75" s="3">
        <v>6.16402743670082E7</v>
      </c>
      <c r="ET75" s="3">
        <v>7.39155067155067E7</v>
      </c>
      <c r="EU75" s="3">
        <v>6.9932893112149E7</v>
      </c>
      <c r="EV75" s="3">
        <v>8982703.54968963</v>
      </c>
      <c r="EW75" s="3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3">
        <v>632.0</v>
      </c>
      <c r="FL75" s="3">
        <v>462.0</v>
      </c>
      <c r="FM75" s="3">
        <v>457.0</v>
      </c>
      <c r="FN75" s="3">
        <v>421.0</v>
      </c>
      <c r="FO75" s="3"/>
      <c r="FP75" s="3"/>
      <c r="FQ75" s="3"/>
      <c r="FR75" s="3"/>
      <c r="FS75" s="3"/>
      <c r="FT75" s="3"/>
      <c r="FU75" s="3"/>
      <c r="FV75" s="3"/>
      <c r="FW75" s="3"/>
    </row>
    <row r="76" ht="14.25" customHeight="1">
      <c r="A76" s="2" t="s">
        <v>284</v>
      </c>
      <c r="B76" s="2" t="s">
        <v>285</v>
      </c>
      <c r="C76" s="2" t="s">
        <v>38</v>
      </c>
      <c r="D76" s="2" t="s">
        <v>286</v>
      </c>
      <c r="E76" s="2" t="s">
        <v>287</v>
      </c>
      <c r="F76" s="2" t="s">
        <v>283</v>
      </c>
      <c r="G76" s="2" t="s">
        <v>63</v>
      </c>
      <c r="H76" s="2" t="s">
        <v>78</v>
      </c>
      <c r="I76" s="2" t="s">
        <v>43</v>
      </c>
      <c r="J76" s="3">
        <v>1.01878493522565</v>
      </c>
      <c r="K76" s="3">
        <v>1.5656572077185E9</v>
      </c>
      <c r="L76" s="3">
        <v>1.20081844783943E9</v>
      </c>
      <c r="M76" s="3">
        <v>8.37098792768162E8</v>
      </c>
      <c r="N76" s="3">
        <v>1.11988977357552E9</v>
      </c>
      <c r="O76" s="3">
        <v>1.01626971446243E9</v>
      </c>
      <c r="P76" s="3">
        <v>1.18913710334833E9</v>
      </c>
      <c r="Q76" s="3">
        <v>1.09535841632854E9</v>
      </c>
      <c r="R76" s="3">
        <v>8.66381178491148E8</v>
      </c>
      <c r="S76" s="3">
        <v>1.2164990590892E9</v>
      </c>
      <c r="T76" s="3">
        <v>1.3005876873571E9</v>
      </c>
      <c r="U76" s="3">
        <v>1.1887873015873E9</v>
      </c>
      <c r="V76" s="3">
        <v>1.46546572180169E9</v>
      </c>
      <c r="W76" s="3">
        <v>6.35653588862774E8</v>
      </c>
      <c r="X76" s="3">
        <v>4.16868898978434E8</v>
      </c>
      <c r="Y76" s="3">
        <v>1.43117246826921E8</v>
      </c>
      <c r="Z76" s="3">
        <v>1.50576467643491E8</v>
      </c>
      <c r="AA76" s="3">
        <v>2.47102015426723E8</v>
      </c>
      <c r="AB76" s="3">
        <v>7.46894650036079E7</v>
      </c>
      <c r="AC76" s="3">
        <v>9.81800066423115E7</v>
      </c>
      <c r="AD76" s="3">
        <v>1.10580659043403E8</v>
      </c>
      <c r="AE76" s="3">
        <v>9.33606950723613E7</v>
      </c>
      <c r="AF76" s="3">
        <v>9.44354535190064E7</v>
      </c>
      <c r="AG76" s="3">
        <v>7.09907697518841E7</v>
      </c>
      <c r="AH76" s="3">
        <v>0.0</v>
      </c>
      <c r="AI76" s="3">
        <v>5.55951038814624E7</v>
      </c>
      <c r="AJ76" s="3">
        <v>1.59719158681372E8</v>
      </c>
      <c r="AK76" s="3">
        <v>2419384.0332955</v>
      </c>
      <c r="AL76" s="3">
        <v>2175860.5277329</v>
      </c>
      <c r="AM76" s="3">
        <v>2575759.09274698</v>
      </c>
      <c r="AN76" s="3">
        <v>3727187.67883357</v>
      </c>
      <c r="AO76" s="3">
        <v>2307078.39398</v>
      </c>
      <c r="AP76" s="3">
        <v>3787692.09866852</v>
      </c>
      <c r="AQ76" s="3">
        <v>1335447.5593262</v>
      </c>
      <c r="AR76" s="3">
        <v>576419.821685652</v>
      </c>
      <c r="AS76" s="3">
        <v>796763.266842303</v>
      </c>
      <c r="AT76" s="3">
        <v>3858757.77975359</v>
      </c>
      <c r="AU76" s="3">
        <v>3538837.32291158</v>
      </c>
      <c r="AV76" s="3">
        <v>1655586.53227536</v>
      </c>
      <c r="AW76" s="3"/>
      <c r="AX76" s="3">
        <v>6.78848508796822E8</v>
      </c>
      <c r="AY76" s="3">
        <v>6.35054730847244E8</v>
      </c>
      <c r="AZ76" s="3">
        <v>6.06467802193041E8</v>
      </c>
      <c r="BA76" s="3">
        <v>1.0581748351621E9</v>
      </c>
      <c r="BB76" s="3">
        <v>6.40473807275023E8</v>
      </c>
      <c r="BC76" s="3">
        <v>8.62722812943449E8</v>
      </c>
      <c r="BD76" s="3">
        <v>4.35494529586253E8</v>
      </c>
      <c r="BE76" s="3">
        <v>3.91396018526002E8</v>
      </c>
      <c r="BF76" s="3">
        <v>7.20289693639443E8</v>
      </c>
      <c r="BG76" s="3">
        <v>1.10063573009018E9</v>
      </c>
      <c r="BH76" s="3">
        <v>1.70365734909623E9</v>
      </c>
      <c r="BI76" s="3">
        <v>2.3513906993888E9</v>
      </c>
      <c r="BJ76" s="3"/>
      <c r="BK76" s="3">
        <v>4.11532917139614E8</v>
      </c>
      <c r="BL76" s="3">
        <v>3.24029046909502E8</v>
      </c>
      <c r="BM76" s="3">
        <v>1.82037083389491E8</v>
      </c>
      <c r="BN76" s="3">
        <v>2.76603632744464E8</v>
      </c>
      <c r="BO76" s="3">
        <v>2.05443768683641E8</v>
      </c>
      <c r="BP76" s="3">
        <v>1.51482745086199E8</v>
      </c>
      <c r="BQ76" s="3">
        <v>1.46457026927333E8</v>
      </c>
      <c r="BR76" s="3">
        <v>1.25323163185412E8</v>
      </c>
      <c r="BS76" s="3">
        <v>1.89398569815581E8</v>
      </c>
      <c r="BT76" s="3">
        <v>2.0581251587772E8</v>
      </c>
      <c r="BU76" s="3">
        <v>2.25790476190476E8</v>
      </c>
      <c r="BV76" s="3">
        <v>1.5515488269716E8</v>
      </c>
      <c r="BW76" s="3">
        <v>8.57241005243175E7</v>
      </c>
      <c r="BX76" s="3">
        <v>0.939074011194222</v>
      </c>
      <c r="BY76" s="3">
        <v>0.937419087448936</v>
      </c>
      <c r="BZ76" s="3">
        <v>0.988704562377938</v>
      </c>
      <c r="CA76" s="3">
        <v>0.988156538483027</v>
      </c>
      <c r="CB76" s="3">
        <v>0.837253601294042</v>
      </c>
      <c r="CC76" s="3">
        <v>1.01195649830815</v>
      </c>
      <c r="CD76" s="3">
        <v>0.913514775062925</v>
      </c>
      <c r="CE76" s="3">
        <v>0.770348070509224</v>
      </c>
      <c r="CF76" s="3"/>
      <c r="CG76" s="3"/>
      <c r="CH76" s="3"/>
      <c r="CI76" s="3"/>
      <c r="CJ76" s="3"/>
      <c r="CK76" s="4"/>
      <c r="CL76" s="4"/>
      <c r="CM76" s="4">
        <v>0.0279</v>
      </c>
      <c r="CN76" s="4"/>
      <c r="CO76" s="4"/>
      <c r="CP76" s="4"/>
      <c r="CQ76" s="4">
        <v>0.04372</v>
      </c>
      <c r="CR76" s="4">
        <v>0.028399999999999998</v>
      </c>
      <c r="CS76" s="4">
        <v>0.05348</v>
      </c>
      <c r="CT76" s="4">
        <v>0.0702</v>
      </c>
      <c r="CU76" s="4">
        <v>0.03195</v>
      </c>
      <c r="CV76" s="4">
        <v>0.04869</v>
      </c>
      <c r="CW76" s="4"/>
      <c r="CX76" s="4">
        <v>0.09269</v>
      </c>
      <c r="CY76" s="4">
        <v>0.4174</v>
      </c>
      <c r="CZ76" s="4">
        <v>0.043899999999999995</v>
      </c>
      <c r="DA76" s="4">
        <v>0.0707</v>
      </c>
      <c r="DB76" s="4">
        <v>0.1348</v>
      </c>
      <c r="DC76" s="4">
        <v>0.12140000000000001</v>
      </c>
      <c r="DD76" s="4">
        <v>0.05592</v>
      </c>
      <c r="DE76" s="4">
        <v>0.0359</v>
      </c>
      <c r="DF76" s="4">
        <v>0.06726</v>
      </c>
      <c r="DG76" s="4">
        <v>0.08289999999999999</v>
      </c>
      <c r="DH76" s="4">
        <v>0.037469999999999996</v>
      </c>
      <c r="DI76" s="4">
        <v>0.06586</v>
      </c>
      <c r="DJ76" s="4"/>
      <c r="DK76" s="3">
        <v>-1.03390087022323E7</v>
      </c>
      <c r="DL76" s="3">
        <v>183114.01540312</v>
      </c>
      <c r="DM76" s="3">
        <v>4192386.93031943</v>
      </c>
      <c r="DN76" s="3">
        <v>7664344.36426972</v>
      </c>
      <c r="DO76" s="3">
        <v>1.40493248118751E7</v>
      </c>
      <c r="DP76" s="3">
        <v>-2199208.96108209</v>
      </c>
      <c r="DQ76" s="3">
        <v>1.91768105250215E7</v>
      </c>
      <c r="DR76" s="3">
        <v>9655494.65814664</v>
      </c>
      <c r="DS76" s="3">
        <v>1.44230334964245E7</v>
      </c>
      <c r="DT76" s="3">
        <v>3.45168938944873E7</v>
      </c>
      <c r="DU76" s="3">
        <v>8.64361416361416E7</v>
      </c>
      <c r="DV76" s="3">
        <v>3.03967359209749E7</v>
      </c>
      <c r="DW76" s="3">
        <v>2.35304043873923E7</v>
      </c>
      <c r="DX76" s="3">
        <v>7.77491676125615E8</v>
      </c>
      <c r="DY76" s="3">
        <v>7.4787928836867E8</v>
      </c>
      <c r="DZ76" s="3">
        <v>5.3054277297495E8</v>
      </c>
      <c r="EA76" s="3">
        <v>7.15734511072406E8</v>
      </c>
      <c r="EB76" s="3">
        <v>8.24550819503144E8</v>
      </c>
      <c r="EC76" s="3">
        <v>9.39014522508378E8</v>
      </c>
      <c r="ED76" s="3">
        <v>8.54434710438952E8</v>
      </c>
      <c r="EE76" s="3">
        <v>6.79202131689945E8</v>
      </c>
      <c r="EF76" s="3">
        <v>9.74785095972902E8</v>
      </c>
      <c r="EG76" s="3">
        <v>1.03373020577526E9</v>
      </c>
      <c r="EH76" s="3">
        <v>1.08805714285714E9</v>
      </c>
      <c r="EI76" s="3">
        <v>1.1680694690503E9</v>
      </c>
      <c r="EJ76" s="3">
        <v>3.75039474477189E8</v>
      </c>
      <c r="EK76" s="3">
        <v>1.03152099886493E8</v>
      </c>
      <c r="EL76" s="3">
        <v>3.79669497154552E8</v>
      </c>
      <c r="EM76" s="3">
        <v>2.75264262471841E7</v>
      </c>
      <c r="EN76" s="3">
        <v>4.9771336153272E7</v>
      </c>
      <c r="EO76" s="3">
        <v>1.38592155447892E8</v>
      </c>
      <c r="EP76" s="3">
        <v>1.31221581473989E8</v>
      </c>
      <c r="EQ76" s="3">
        <v>5.15968892167712E7</v>
      </c>
      <c r="ER76" s="3">
        <v>1.91220670320511E7</v>
      </c>
      <c r="ES76" s="3">
        <v>7.9472713586752E7</v>
      </c>
      <c r="ET76" s="3">
        <v>9.24629519857736E7</v>
      </c>
      <c r="EU76" s="3">
        <v>5.9828083028083E7</v>
      </c>
      <c r="EV76" s="3">
        <v>6.50727438664304E7</v>
      </c>
      <c r="EW76" s="3">
        <v>2.75465557765323E7</v>
      </c>
      <c r="EX76" s="5">
        <v>128.0</v>
      </c>
      <c r="EY76" s="5">
        <v>123.0</v>
      </c>
      <c r="EZ76" s="5">
        <v>122.0</v>
      </c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3">
        <v>152.0</v>
      </c>
      <c r="FL76" s="3">
        <v>128.0</v>
      </c>
      <c r="FM76" s="3">
        <v>123.0</v>
      </c>
      <c r="FN76" s="3">
        <v>122.0</v>
      </c>
      <c r="FO76" s="3">
        <v>121.0</v>
      </c>
      <c r="FP76" s="3">
        <v>123.0</v>
      </c>
      <c r="FQ76" s="3">
        <v>128.0</v>
      </c>
      <c r="FR76" s="3">
        <v>131.0</v>
      </c>
      <c r="FS76" s="3">
        <v>133.0</v>
      </c>
      <c r="FT76" s="3">
        <v>116.0</v>
      </c>
      <c r="FU76" s="3">
        <v>85.0</v>
      </c>
      <c r="FV76" s="3"/>
      <c r="FW76" s="3"/>
    </row>
    <row r="77" ht="14.25" customHeight="1">
      <c r="A77" s="2" t="s">
        <v>288</v>
      </c>
      <c r="B77" s="2" t="s">
        <v>289</v>
      </c>
      <c r="C77" s="2" t="s">
        <v>38</v>
      </c>
      <c r="D77" s="2" t="s">
        <v>39</v>
      </c>
      <c r="E77" s="2" t="s">
        <v>290</v>
      </c>
      <c r="F77" s="2" t="s">
        <v>283</v>
      </c>
      <c r="G77" s="2" t="s">
        <v>41</v>
      </c>
      <c r="H77" s="2" t="s">
        <v>73</v>
      </c>
      <c r="I77" s="2" t="s">
        <v>43</v>
      </c>
      <c r="J77" s="3">
        <v>0.98309324223171</v>
      </c>
      <c r="K77" s="3">
        <v>7.90546469669497E8</v>
      </c>
      <c r="L77" s="3">
        <v>8.4852378843599E8</v>
      </c>
      <c r="M77" s="3">
        <v>8.35378701169445E8</v>
      </c>
      <c r="N77" s="3">
        <v>9.15030924646944E8</v>
      </c>
      <c r="O77" s="3">
        <v>1.06619908819178E9</v>
      </c>
      <c r="P77" s="3">
        <v>1.10346335915406E9</v>
      </c>
      <c r="Q77" s="3">
        <v>8.67434142398909E8</v>
      </c>
      <c r="R77" s="3">
        <v>1.42557621377493E9</v>
      </c>
      <c r="S77" s="3">
        <v>1.38685536455246E9</v>
      </c>
      <c r="T77" s="3">
        <v>1.49079462759463E9</v>
      </c>
      <c r="U77" s="3">
        <v>1.53288559617759E9</v>
      </c>
      <c r="V77" s="3">
        <v>1.47841318628337E9</v>
      </c>
      <c r="W77" s="3">
        <v>1.6548981348637E8</v>
      </c>
      <c r="X77" s="3">
        <v>3.99657289553525E8</v>
      </c>
      <c r="Y77" s="3">
        <v>2.60123418757341E8</v>
      </c>
      <c r="Z77" s="3">
        <v>3.55066185618313E8</v>
      </c>
      <c r="AA77" s="3">
        <v>1.58675909700031E8</v>
      </c>
      <c r="AB77" s="3">
        <v>1.85317472298542E8</v>
      </c>
      <c r="AC77" s="3">
        <v>1.89814644042789E8</v>
      </c>
      <c r="AD77" s="3">
        <v>1.38322430732705E8</v>
      </c>
      <c r="AE77" s="3">
        <v>2.07410237109522E8</v>
      </c>
      <c r="AF77" s="3">
        <v>9.54115505123211E7</v>
      </c>
      <c r="AG77" s="3">
        <v>1.49045665445665E8</v>
      </c>
      <c r="AH77" s="3">
        <v>1.99278466741826E8</v>
      </c>
      <c r="AI77" s="3">
        <v>2.47570059663714E8</v>
      </c>
      <c r="AJ77" s="3">
        <v>0.0</v>
      </c>
      <c r="AK77" s="3">
        <v>4197044.45705638</v>
      </c>
      <c r="AL77" s="3">
        <v>1.170121091366E7</v>
      </c>
      <c r="AM77" s="3">
        <v>2.0962321466392E7</v>
      </c>
      <c r="AN77" s="3">
        <v>2.41575885148416E7</v>
      </c>
      <c r="AO77" s="3">
        <v>8613466.39521699</v>
      </c>
      <c r="AP77" s="3">
        <v>2.77280444431026E7</v>
      </c>
      <c r="AQ77" s="3">
        <v>8829269.64219845</v>
      </c>
      <c r="AR77" s="3">
        <v>4844099.96716591</v>
      </c>
      <c r="AS77" s="3">
        <v>2.21878057960105E7</v>
      </c>
      <c r="AT77" s="3">
        <v>9612176.6374529</v>
      </c>
      <c r="AU77" s="3">
        <v>9991206.64386908</v>
      </c>
      <c r="AV77" s="3">
        <v>1152155.26485095</v>
      </c>
      <c r="AW77" s="3"/>
      <c r="AX77" s="3">
        <v>3.16494055689498E8</v>
      </c>
      <c r="AY77" s="3">
        <v>8.61576394273918E8</v>
      </c>
      <c r="AZ77" s="3">
        <v>1.91286002050561E9</v>
      </c>
      <c r="BA77" s="3">
        <v>2.62171417916946E9</v>
      </c>
      <c r="BB77" s="3">
        <v>9.40663146647252E8</v>
      </c>
      <c r="BC77" s="3">
        <v>2.70462236285136E9</v>
      </c>
      <c r="BD77" s="3">
        <v>1.64969451432435E9</v>
      </c>
      <c r="BE77" s="3">
        <v>9.79014849453186E8</v>
      </c>
      <c r="BF77" s="3">
        <v>2.86069625382009E9</v>
      </c>
      <c r="BG77" s="3">
        <v>2.53971774101359E9</v>
      </c>
      <c r="BH77" s="3">
        <v>2.46757084369597E9</v>
      </c>
      <c r="BI77" s="3">
        <v>2.46757084369597E9</v>
      </c>
      <c r="BJ77" s="3"/>
      <c r="BK77" s="3">
        <v>3.76379728201354E8</v>
      </c>
      <c r="BL77" s="3">
        <v>3.90078556712941E8</v>
      </c>
      <c r="BM77" s="3">
        <v>4.97966160736502E8</v>
      </c>
      <c r="BN77" s="3">
        <v>4.93452994536646E8</v>
      </c>
      <c r="BO77" s="3">
        <v>6.26578001871924E8</v>
      </c>
      <c r="BP77" s="3">
        <v>6.03837452354605E8</v>
      </c>
      <c r="BQ77" s="3">
        <v>4.36986083398581E8</v>
      </c>
      <c r="BR77" s="3">
        <v>5.61917199849454E8</v>
      </c>
      <c r="BS77" s="3">
        <v>5.07889745109662E8</v>
      </c>
      <c r="BT77" s="3">
        <v>4.49657631257631E8</v>
      </c>
      <c r="BU77" s="3">
        <v>3.65310570676974E8</v>
      </c>
      <c r="BV77" s="3">
        <v>2.83272464292171E8</v>
      </c>
      <c r="BW77" s="3">
        <v>1.77338307030129E8</v>
      </c>
      <c r="BX77" s="3">
        <v>0.898968461830302</v>
      </c>
      <c r="BY77" s="3">
        <v>0.863048489899542</v>
      </c>
      <c r="BZ77" s="3">
        <v>0.728909564397052</v>
      </c>
      <c r="CA77" s="3">
        <v>0.829307867292525</v>
      </c>
      <c r="CB77" s="3">
        <v>0.776745559920051</v>
      </c>
      <c r="CC77" s="3">
        <v>0.800120347463998</v>
      </c>
      <c r="CD77" s="3">
        <v>0.664002991295296</v>
      </c>
      <c r="CE77" s="3">
        <v>0.687618063102306</v>
      </c>
      <c r="CF77" s="3"/>
      <c r="CG77" s="3"/>
      <c r="CH77" s="3"/>
      <c r="CI77" s="3"/>
      <c r="CJ77" s="3"/>
      <c r="CK77" s="4">
        <v>0.083</v>
      </c>
      <c r="CL77" s="4">
        <v>0.1007</v>
      </c>
      <c r="CM77" s="4">
        <v>0.11339</v>
      </c>
      <c r="CN77" s="4">
        <v>0.1121</v>
      </c>
      <c r="CO77" s="4">
        <v>0.1336</v>
      </c>
      <c r="CP77" s="4">
        <v>0.11975</v>
      </c>
      <c r="CQ77" s="4">
        <v>0.0629</v>
      </c>
      <c r="CR77" s="4"/>
      <c r="CS77" s="4">
        <v>0.0737</v>
      </c>
      <c r="CT77" s="4">
        <v>0.02346</v>
      </c>
      <c r="CU77" s="4"/>
      <c r="CV77" s="4"/>
      <c r="CW77" s="4"/>
      <c r="CX77" s="4">
        <v>0.248</v>
      </c>
      <c r="CY77" s="4">
        <v>0.2521</v>
      </c>
      <c r="CZ77" s="4">
        <v>0.20768999999999999</v>
      </c>
      <c r="DA77" s="4">
        <v>0.16820000000000002</v>
      </c>
      <c r="DB77" s="4">
        <v>0.2147</v>
      </c>
      <c r="DC77" s="4">
        <v>0.20751999999999998</v>
      </c>
      <c r="DD77" s="4">
        <v>0.1047</v>
      </c>
      <c r="DE77" s="4">
        <v>0.056159999999999995</v>
      </c>
      <c r="DF77" s="4">
        <v>0.11560000000000001</v>
      </c>
      <c r="DG77" s="4">
        <v>0.03542</v>
      </c>
      <c r="DH77" s="4">
        <v>0.0429</v>
      </c>
      <c r="DI77" s="4"/>
      <c r="DJ77" s="4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>
        <v>2.27352027718435E8</v>
      </c>
      <c r="DY77" s="3">
        <v>3.21103259718505E8</v>
      </c>
      <c r="DZ77" s="3">
        <v>3.46507340134362E8</v>
      </c>
      <c r="EA77" s="3">
        <v>6.02335326255025E8</v>
      </c>
      <c r="EB77" s="3">
        <v>7.14620633434981E8</v>
      </c>
      <c r="EC77" s="3">
        <v>6.34301610721751E8</v>
      </c>
      <c r="ED77" s="3">
        <v>5.02576212966939E8</v>
      </c>
      <c r="EE77" s="3">
        <v>8.86149040270982E8</v>
      </c>
      <c r="EF77" s="3">
        <v>8.50823524430519E8</v>
      </c>
      <c r="EG77" s="3">
        <v>9.75350427350427E8</v>
      </c>
      <c r="EH77" s="3">
        <v>1.04363128791539E9</v>
      </c>
      <c r="EI77" s="3">
        <v>9.71401193274272E8</v>
      </c>
      <c r="EJ77" s="3">
        <v>7.67282639885222E7</v>
      </c>
      <c r="EK77" s="3">
        <v>9.95190564242501E7</v>
      </c>
      <c r="EL77" s="3">
        <v>1.0633787088203E8</v>
      </c>
      <c r="EM77" s="3">
        <v>1.33746951978104E8</v>
      </c>
      <c r="EN77" s="3">
        <v>1.57436862179157E8</v>
      </c>
      <c r="EO77" s="3">
        <v>1.76067751577549E8</v>
      </c>
      <c r="EP77" s="3">
        <v>1.41532644780524E8</v>
      </c>
      <c r="EQ77" s="3">
        <v>1.01225721718486E8</v>
      </c>
      <c r="ER77" s="3">
        <v>1.0475573955589E8</v>
      </c>
      <c r="ES77" s="3">
        <v>1531035.65077483</v>
      </c>
      <c r="ET77" s="3">
        <v>3.1604884004884E7</v>
      </c>
      <c r="EU77" s="3">
        <v>-287754.335104955</v>
      </c>
      <c r="EV77" s="3">
        <v>7.16886638944133E7</v>
      </c>
      <c r="EW77" s="3">
        <v>4.08017216642755E7</v>
      </c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3">
        <v>2821.0</v>
      </c>
      <c r="FL77" s="3">
        <v>2308.0</v>
      </c>
      <c r="FM77" s="3">
        <v>1950.0</v>
      </c>
      <c r="FN77" s="3">
        <v>2025.0</v>
      </c>
      <c r="FO77" s="3">
        <v>2318.0</v>
      </c>
      <c r="FP77" s="3">
        <v>2837.0</v>
      </c>
      <c r="FQ77" s="3">
        <v>2831.0</v>
      </c>
      <c r="FR77" s="3">
        <v>2655.0</v>
      </c>
      <c r="FS77" s="3">
        <v>1724.0</v>
      </c>
      <c r="FT77" s="3">
        <v>1459.0</v>
      </c>
      <c r="FU77" s="3">
        <v>1217.0</v>
      </c>
      <c r="FV77" s="3">
        <v>945.0</v>
      </c>
      <c r="FW77" s="3">
        <v>697.0</v>
      </c>
    </row>
    <row r="78" ht="14.25" customHeight="1">
      <c r="A78" s="2" t="s">
        <v>291</v>
      </c>
      <c r="B78" s="2" t="s">
        <v>292</v>
      </c>
      <c r="C78" s="2" t="s">
        <v>38</v>
      </c>
      <c r="D78" s="2" t="s">
        <v>39</v>
      </c>
      <c r="E78" s="2" t="s">
        <v>293</v>
      </c>
      <c r="F78" s="2" t="s">
        <v>283</v>
      </c>
      <c r="G78" s="2" t="s">
        <v>63</v>
      </c>
      <c r="H78" s="2" t="s">
        <v>135</v>
      </c>
      <c r="I78" s="2" t="s">
        <v>43</v>
      </c>
      <c r="J78" s="3">
        <v>1.61342279561749</v>
      </c>
      <c r="K78" s="3">
        <v>101430.802649768</v>
      </c>
      <c r="L78" s="3">
        <v>104934.824883994</v>
      </c>
      <c r="M78" s="3">
        <v>192585.220204031</v>
      </c>
      <c r="N78" s="3">
        <v>979022.781156582</v>
      </c>
      <c r="O78" s="3">
        <v>4.82165393556958E7</v>
      </c>
      <c r="P78" s="3">
        <v>2.22130210254519E8</v>
      </c>
      <c r="Q78" s="3">
        <v>1.82817417220216E8</v>
      </c>
      <c r="R78" s="3">
        <v>2.08105513737298E10</v>
      </c>
      <c r="S78" s="3">
        <v>2.47396646625455E10</v>
      </c>
      <c r="T78" s="3">
        <v>1.35854398046398E10</v>
      </c>
      <c r="U78" s="3">
        <v>1.6419274171901E10</v>
      </c>
      <c r="V78" s="3"/>
      <c r="W78" s="3"/>
      <c r="X78" s="3">
        <v>0.0</v>
      </c>
      <c r="Y78" s="3">
        <v>0.0</v>
      </c>
      <c r="Z78" s="3">
        <v>0.0</v>
      </c>
      <c r="AA78" s="3">
        <v>0.0</v>
      </c>
      <c r="AB78" s="3">
        <v>0.0</v>
      </c>
      <c r="AC78" s="3">
        <v>0.0</v>
      </c>
      <c r="AD78" s="3">
        <v>0.0</v>
      </c>
      <c r="AE78" s="3">
        <v>1.54082337222431E10</v>
      </c>
      <c r="AF78" s="3">
        <v>1.80889059192142E10</v>
      </c>
      <c r="AG78" s="3">
        <v>1.05885660561661E10</v>
      </c>
      <c r="AH78" s="3">
        <v>5.32370054222365E9</v>
      </c>
      <c r="AI78" s="3"/>
      <c r="AJ78" s="3"/>
      <c r="AK78" s="3">
        <v>203.134695421869</v>
      </c>
      <c r="AL78" s="3">
        <v>129.167115419135</v>
      </c>
      <c r="AM78" s="3">
        <v>14229.2623755704</v>
      </c>
      <c r="AN78" s="3">
        <v>48975.8901246548</v>
      </c>
      <c r="AO78" s="3">
        <v>72540.7174518091</v>
      </c>
      <c r="AP78" s="3">
        <v>77392.2888801667</v>
      </c>
      <c r="AQ78" s="3"/>
      <c r="AR78" s="3"/>
      <c r="AS78" s="3"/>
      <c r="AT78" s="3"/>
      <c r="AU78" s="3"/>
      <c r="AV78" s="3"/>
      <c r="AW78" s="3"/>
      <c r="AX78" s="3">
        <v>840687.948971068</v>
      </c>
      <c r="AY78" s="3"/>
      <c r="AZ78" s="3"/>
      <c r="BA78" s="3"/>
      <c r="BB78" s="3"/>
      <c r="BC78" s="3"/>
      <c r="BD78" s="3">
        <v>4.14224678573404E9</v>
      </c>
      <c r="BE78" s="3">
        <v>3.48054328542924E9</v>
      </c>
      <c r="BF78" s="3">
        <v>9.58781799872036E9</v>
      </c>
      <c r="BG78" s="3">
        <v>1.02187865701342E10</v>
      </c>
      <c r="BH78" s="3">
        <v>1.33692232535417E10</v>
      </c>
      <c r="BI78" s="3"/>
      <c r="BJ78" s="3"/>
      <c r="BK78" s="3">
        <v>0.0</v>
      </c>
      <c r="BL78" s="3">
        <v>0.0</v>
      </c>
      <c r="BM78" s="3">
        <v>0.0</v>
      </c>
      <c r="BN78" s="3">
        <v>0.0</v>
      </c>
      <c r="BO78" s="3">
        <v>0.0</v>
      </c>
      <c r="BP78" s="3">
        <v>0.0</v>
      </c>
      <c r="BQ78" s="3">
        <v>6.52377945596444E7</v>
      </c>
      <c r="BR78" s="3">
        <v>1.27283025969138E8</v>
      </c>
      <c r="BS78" s="3">
        <v>1.37349902616648E8</v>
      </c>
      <c r="BT78" s="3">
        <v>6.02141147741148E8</v>
      </c>
      <c r="BU78" s="3">
        <v>2.03465399688624E8</v>
      </c>
      <c r="BV78" s="3"/>
      <c r="BW78" s="3"/>
      <c r="BX78" s="3">
        <v>1.57628482919054</v>
      </c>
      <c r="BY78" s="3"/>
      <c r="BZ78" s="3"/>
      <c r="CA78" s="3"/>
      <c r="CB78" s="3"/>
      <c r="CC78" s="3">
        <v>0.340942198854994</v>
      </c>
      <c r="CD78" s="3">
        <v>0.580158841747793</v>
      </c>
      <c r="CE78" s="3">
        <v>0.846439615492734</v>
      </c>
      <c r="CF78" s="3"/>
      <c r="CG78" s="3"/>
      <c r="CH78" s="3"/>
      <c r="CI78" s="3"/>
      <c r="CJ78" s="3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>
        <v>1974.75898964149</v>
      </c>
      <c r="DY78" s="3">
        <v>962.704815449487</v>
      </c>
      <c r="DZ78" s="3">
        <v>6469.2709629261</v>
      </c>
      <c r="EA78" s="3">
        <v>979022.781156582</v>
      </c>
      <c r="EB78" s="3">
        <v>4.82165393556958E7</v>
      </c>
      <c r="EC78" s="3">
        <v>2.22130210254519E8</v>
      </c>
      <c r="ED78" s="3">
        <v>1.82681029474907E8</v>
      </c>
      <c r="EE78" s="3">
        <v>3.89302596913813E8</v>
      </c>
      <c r="EF78" s="3">
        <v>4.24870437801677E8</v>
      </c>
      <c r="EG78" s="3">
        <v>2.9289768009768E8</v>
      </c>
      <c r="EH78" s="3">
        <v>536.855102807752</v>
      </c>
      <c r="EI78" s="3"/>
      <c r="EJ78" s="3"/>
      <c r="EK78" s="3">
        <v>897.617722564314</v>
      </c>
      <c r="EL78" s="3">
        <v>-4813.52407724743</v>
      </c>
      <c r="EM78" s="3">
        <v>-862403.582980841</v>
      </c>
      <c r="EN78" s="3">
        <v>-4.19946397278631E7</v>
      </c>
      <c r="EO78" s="3">
        <v>-1.60640681138855E8</v>
      </c>
      <c r="EP78" s="3">
        <v>3.33038239272101E7</v>
      </c>
      <c r="EQ78" s="3">
        <v>-5.3026242012477E8</v>
      </c>
      <c r="ER78" s="3">
        <v>-1.52337598795634E8</v>
      </c>
      <c r="ES78" s="3">
        <v>-5.37399441104243E7</v>
      </c>
      <c r="ET78" s="3">
        <v>4.44894261294261E8</v>
      </c>
      <c r="EU78" s="3">
        <v>9.23347828421109E7</v>
      </c>
      <c r="EV78" s="3"/>
      <c r="EW78" s="3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</row>
    <row r="79" ht="14.25" customHeight="1">
      <c r="A79" s="2" t="s">
        <v>294</v>
      </c>
      <c r="B79" s="2" t="s">
        <v>295</v>
      </c>
      <c r="C79" s="2" t="s">
        <v>38</v>
      </c>
      <c r="D79" s="2" t="s">
        <v>168</v>
      </c>
      <c r="E79" s="2" t="s">
        <v>296</v>
      </c>
      <c r="F79" s="2" t="s">
        <v>283</v>
      </c>
      <c r="G79" s="2" t="s">
        <v>78</v>
      </c>
      <c r="H79" s="2" t="s">
        <v>88</v>
      </c>
      <c r="I79" s="2" t="s">
        <v>43</v>
      </c>
      <c r="J79" s="3"/>
      <c r="K79" s="3">
        <v>8.72730194064952E8</v>
      </c>
      <c r="L79" s="3">
        <v>3.16568342414849E8</v>
      </c>
      <c r="M79" s="3">
        <v>1.54919631749191E8</v>
      </c>
      <c r="N79" s="3">
        <v>1.1784661375116E8</v>
      </c>
      <c r="O79" s="3">
        <v>8.40056157724707E7</v>
      </c>
      <c r="P79" s="3"/>
      <c r="Q79" s="3"/>
      <c r="R79" s="3"/>
      <c r="S79" s="3"/>
      <c r="T79" s="3"/>
      <c r="U79" s="3"/>
      <c r="V79" s="3"/>
      <c r="W79" s="3"/>
      <c r="X79" s="3">
        <v>4.92588011417697E8</v>
      </c>
      <c r="Y79" s="3">
        <v>4.53341548414425E7</v>
      </c>
      <c r="Z79" s="3">
        <v>8.19751181886041E7</v>
      </c>
      <c r="AA79" s="3">
        <v>5.18271312235852E7</v>
      </c>
      <c r="AB79" s="3">
        <v>3.27040246369373E7</v>
      </c>
      <c r="AC79" s="3"/>
      <c r="AD79" s="3"/>
      <c r="AE79" s="3"/>
      <c r="AF79" s="3"/>
      <c r="AG79" s="3"/>
      <c r="AH79" s="3"/>
      <c r="AI79" s="3"/>
      <c r="AJ79" s="3"/>
      <c r="AK79" s="3">
        <v>5801113.50737798</v>
      </c>
      <c r="AL79" s="3">
        <v>5834849.75767367</v>
      </c>
      <c r="AM79" s="3">
        <v>2598033.77168493</v>
      </c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>
        <v>4.48089032804313E8</v>
      </c>
      <c r="AY79" s="3">
        <v>8.55075049693053E8</v>
      </c>
      <c r="AZ79" s="3">
        <v>5.74495684186611E8</v>
      </c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>
        <v>3.44026713103424E8</v>
      </c>
      <c r="BL79" s="3">
        <v>1.35089050195429E8</v>
      </c>
      <c r="BM79" s="3">
        <v>1.20523762129883E8</v>
      </c>
      <c r="BN79" s="3">
        <v>9.90918462014225E7</v>
      </c>
      <c r="BO79" s="3">
        <v>5.49714682527701E7</v>
      </c>
      <c r="BP79" s="3"/>
      <c r="BQ79" s="3"/>
      <c r="BR79" s="3"/>
      <c r="BS79" s="3"/>
      <c r="BT79" s="3"/>
      <c r="BU79" s="3"/>
      <c r="BV79" s="3"/>
      <c r="BW79" s="3"/>
      <c r="BX79" s="3">
        <v>1.02622794277653</v>
      </c>
      <c r="BY79" s="3">
        <v>0.627611489624387</v>
      </c>
      <c r="BZ79" s="3">
        <v>0.557227690898266</v>
      </c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4"/>
      <c r="CL79" s="4">
        <v>0.0273</v>
      </c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>
        <v>0.12118999999999999</v>
      </c>
      <c r="CY79" s="4">
        <v>0.0373</v>
      </c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>
        <v>2.11340143259789E8</v>
      </c>
      <c r="DY79" s="3">
        <v>2.31391493540251E8</v>
      </c>
      <c r="DZ79" s="3">
        <v>4.85605872107489E7</v>
      </c>
      <c r="EA79" s="3">
        <v>4.40604061436965E7</v>
      </c>
      <c r="EB79" s="3">
        <v>4.22659339995773E7</v>
      </c>
      <c r="EC79" s="3"/>
      <c r="ED79" s="3"/>
      <c r="EE79" s="3"/>
      <c r="EF79" s="3"/>
      <c r="EG79" s="3"/>
      <c r="EH79" s="3"/>
      <c r="EI79" s="3"/>
      <c r="EJ79" s="3"/>
      <c r="EK79" s="3">
        <v>3.99737895625011E7</v>
      </c>
      <c r="EL79" s="3">
        <v>1.43450719140497E7</v>
      </c>
      <c r="EM79" s="3">
        <v>1.1102513062951E7</v>
      </c>
      <c r="EN79" s="3">
        <v>8269508.2981136</v>
      </c>
      <c r="EO79" s="3">
        <v>965248.633797289</v>
      </c>
      <c r="EP79" s="3"/>
      <c r="EQ79" s="3"/>
      <c r="ER79" s="3"/>
      <c r="ES79" s="3"/>
      <c r="ET79" s="3"/>
      <c r="EU79" s="3"/>
      <c r="EV79" s="3"/>
      <c r="EW79" s="3"/>
      <c r="EX79" s="5">
        <v>7660.0</v>
      </c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</row>
    <row r="80" ht="14.25" customHeight="1">
      <c r="A80" s="2" t="s">
        <v>297</v>
      </c>
      <c r="B80" s="2" t="s">
        <v>298</v>
      </c>
      <c r="C80" s="2" t="s">
        <v>38</v>
      </c>
      <c r="D80" s="2" t="s">
        <v>110</v>
      </c>
      <c r="E80" s="2"/>
      <c r="F80" s="2" t="s">
        <v>283</v>
      </c>
      <c r="G80" s="2" t="s">
        <v>98</v>
      </c>
      <c r="H80" s="2" t="s">
        <v>112</v>
      </c>
      <c r="I80" s="2" t="s">
        <v>43</v>
      </c>
      <c r="J80" s="3"/>
      <c r="K80" s="3">
        <v>2.63992244582877E8</v>
      </c>
      <c r="L80" s="3">
        <v>2.8014267285365E8</v>
      </c>
      <c r="M80" s="3">
        <v>2.72615824832048E8</v>
      </c>
      <c r="N80" s="3">
        <v>2.61542624471704E8</v>
      </c>
      <c r="O80" s="3">
        <v>3.03826575284563E8</v>
      </c>
      <c r="P80" s="3"/>
      <c r="Q80" s="3"/>
      <c r="R80" s="3"/>
      <c r="S80" s="3"/>
      <c r="T80" s="3"/>
      <c r="U80" s="3"/>
      <c r="V80" s="3"/>
      <c r="W80" s="3"/>
      <c r="X80" s="3">
        <v>5.71376766062869E7</v>
      </c>
      <c r="Y80" s="3">
        <v>6.80308835704796E7</v>
      </c>
      <c r="Z80" s="3">
        <v>9.47850211495397E7</v>
      </c>
      <c r="AA80" s="3">
        <v>4.93567673435728E7</v>
      </c>
      <c r="AB80" s="3">
        <v>8.66610307659793E7</v>
      </c>
      <c r="AC80" s="3"/>
      <c r="AD80" s="3"/>
      <c r="AE80" s="3"/>
      <c r="AF80" s="3"/>
      <c r="AG80" s="3"/>
      <c r="AH80" s="3"/>
      <c r="AI80" s="3"/>
      <c r="AJ80" s="3"/>
      <c r="AK80" s="3">
        <v>19751.608021188</v>
      </c>
      <c r="AL80" s="3">
        <v>131876.862322743</v>
      </c>
      <c r="AM80" s="3">
        <v>583730.866241793</v>
      </c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>
        <v>3.92903074986711E7</v>
      </c>
      <c r="AY80" s="3">
        <v>3.82405250080775E7</v>
      </c>
      <c r="AZ80" s="3">
        <v>1.24517072753528E8</v>
      </c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>
        <v>2.04907096565715E8</v>
      </c>
      <c r="BL80" s="3">
        <v>1.93383329803416E8</v>
      </c>
      <c r="BM80" s="3">
        <v>2.81714605623289E8</v>
      </c>
      <c r="BN80" s="3">
        <v>2.99213483146067E8</v>
      </c>
      <c r="BO80" s="3">
        <v>3.45188551070318E8</v>
      </c>
      <c r="BP80" s="3"/>
      <c r="BQ80" s="3"/>
      <c r="BR80" s="3"/>
      <c r="BS80" s="3"/>
      <c r="BT80" s="3"/>
      <c r="BU80" s="3"/>
      <c r="BV80" s="3"/>
      <c r="BW80" s="3"/>
      <c r="BX80" s="3">
        <v>0.875823909481575</v>
      </c>
      <c r="BY80" s="3">
        <v>0.829446101957231</v>
      </c>
      <c r="BZ80" s="3">
        <v>0.523177491900892</v>
      </c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>
        <v>1.50465504550922E8</v>
      </c>
      <c r="DY80" s="3">
        <v>1.60994859156286E8</v>
      </c>
      <c r="DZ80" s="3">
        <v>1.15961433192336E8</v>
      </c>
      <c r="EA80" s="3">
        <v>1.26680239150603E8</v>
      </c>
      <c r="EB80" s="3">
        <v>7.76754928897074E7</v>
      </c>
      <c r="EC80" s="3"/>
      <c r="ED80" s="3"/>
      <c r="EE80" s="3"/>
      <c r="EF80" s="3"/>
      <c r="EG80" s="3"/>
      <c r="EH80" s="3"/>
      <c r="EI80" s="3"/>
      <c r="EJ80" s="3"/>
      <c r="EK80" s="3">
        <v>-3444338.72502379</v>
      </c>
      <c r="EL80" s="3">
        <v>-3423763.40566456</v>
      </c>
      <c r="EM80" s="3">
        <v>1038815.62577756</v>
      </c>
      <c r="EN80" s="3">
        <v>-2660292.7533244</v>
      </c>
      <c r="EO80" s="3">
        <v>-2.88502762597748E7</v>
      </c>
      <c r="EP80" s="3"/>
      <c r="EQ80" s="3"/>
      <c r="ER80" s="3"/>
      <c r="ES80" s="3"/>
      <c r="ET80" s="3"/>
      <c r="EU80" s="3"/>
      <c r="EV80" s="3"/>
      <c r="EW80" s="3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</row>
    <row r="81" ht="14.25" customHeight="1">
      <c r="A81" s="2" t="s">
        <v>299</v>
      </c>
      <c r="B81" s="2" t="s">
        <v>300</v>
      </c>
      <c r="C81" s="2" t="s">
        <v>38</v>
      </c>
      <c r="D81" s="2" t="s">
        <v>168</v>
      </c>
      <c r="E81" s="2" t="s">
        <v>301</v>
      </c>
      <c r="F81" s="2" t="s">
        <v>283</v>
      </c>
      <c r="G81" s="2" t="s">
        <v>42</v>
      </c>
      <c r="H81" s="2" t="s">
        <v>139</v>
      </c>
      <c r="I81" s="2" t="s">
        <v>43</v>
      </c>
      <c r="J81" s="3"/>
      <c r="K81" s="3">
        <v>1.17005008706892E9</v>
      </c>
      <c r="L81" s="3">
        <v>1.10027475595433E9</v>
      </c>
      <c r="M81" s="3">
        <v>1.17384050758895E9</v>
      </c>
      <c r="N81" s="3">
        <v>1.22965312854345E9</v>
      </c>
      <c r="O81" s="3">
        <v>1.11295069593309E9</v>
      </c>
      <c r="P81" s="3">
        <v>1.09295893274315E9</v>
      </c>
      <c r="Q81" s="3">
        <v>7.33975955345642E8</v>
      </c>
      <c r="R81" s="3"/>
      <c r="S81" s="3"/>
      <c r="T81" s="3"/>
      <c r="U81" s="3"/>
      <c r="V81" s="3"/>
      <c r="W81" s="3"/>
      <c r="X81" s="3">
        <v>8.86353876810944E8</v>
      </c>
      <c r="Y81" s="3">
        <v>7.62780676588944E8</v>
      </c>
      <c r="Z81" s="3">
        <v>7.52247822841503E8</v>
      </c>
      <c r="AA81" s="3">
        <v>7.57949180496856E8</v>
      </c>
      <c r="AB81" s="3">
        <v>6.44612783430452E8</v>
      </c>
      <c r="AC81" s="3">
        <v>6.30947374892414E8</v>
      </c>
      <c r="AD81" s="3">
        <v>3.95647968075165E8</v>
      </c>
      <c r="AE81" s="3"/>
      <c r="AF81" s="3"/>
      <c r="AG81" s="3"/>
      <c r="AH81" s="3"/>
      <c r="AI81" s="3"/>
      <c r="AJ81" s="3"/>
      <c r="AK81" s="3">
        <v>3380937.57094211</v>
      </c>
      <c r="AL81" s="3">
        <v>2088819.96050978</v>
      </c>
      <c r="AM81" s="3">
        <v>3763471.51356451</v>
      </c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>
        <v>3.25097384256527E8</v>
      </c>
      <c r="AY81" s="3">
        <v>4.70888551130856E8</v>
      </c>
      <c r="AZ81" s="3">
        <v>1.01019316416042E9</v>
      </c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>
        <v>2.00243613449904E8</v>
      </c>
      <c r="BL81" s="3">
        <v>2.81514719756628E8</v>
      </c>
      <c r="BM81" s="3">
        <v>2.33377705896989E8</v>
      </c>
      <c r="BN81" s="3">
        <v>3.2422688382641E8</v>
      </c>
      <c r="BO81" s="3">
        <v>2.38692068476193E8</v>
      </c>
      <c r="BP81" s="3">
        <v>1.20680868068363E8</v>
      </c>
      <c r="BQ81" s="3">
        <v>4.95600232364307E7</v>
      </c>
      <c r="BR81" s="3"/>
      <c r="BS81" s="3"/>
      <c r="BT81" s="3"/>
      <c r="BU81" s="3"/>
      <c r="BV81" s="3"/>
      <c r="BW81" s="3"/>
      <c r="BX81" s="3">
        <v>1.18770287316337</v>
      </c>
      <c r="BY81" s="3">
        <v>1.05528288506541</v>
      </c>
      <c r="BZ81" s="3">
        <v>0.768999822479196</v>
      </c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>
        <v>2.23983268405651E8</v>
      </c>
      <c r="DY81" s="3">
        <v>2.93784200088569E8</v>
      </c>
      <c r="DZ81" s="3">
        <v>3.84068424981339E8</v>
      </c>
      <c r="EA81" s="3">
        <v>4.16038037315741E8</v>
      </c>
      <c r="EB81" s="3">
        <v>3.98366897134748E8</v>
      </c>
      <c r="EC81" s="3">
        <v>3.62974917004795E8</v>
      </c>
      <c r="ED81" s="3">
        <v>2.81663425352966E8</v>
      </c>
      <c r="EE81" s="3"/>
      <c r="EF81" s="3"/>
      <c r="EG81" s="3"/>
      <c r="EH81" s="3"/>
      <c r="EI81" s="3"/>
      <c r="EJ81" s="3"/>
      <c r="EK81" s="3">
        <v>-5.43319031290954E7</v>
      </c>
      <c r="EL81" s="3">
        <v>-9312243.67984289</v>
      </c>
      <c r="EM81" s="3">
        <v>2.35073401343618E7</v>
      </c>
      <c r="EN81" s="3">
        <v>4.70920523657355E7</v>
      </c>
      <c r="EO81" s="3">
        <v>1.03324174994716E7</v>
      </c>
      <c r="EP81" s="3">
        <v>-2.67014016967908E7</v>
      </c>
      <c r="EQ81" s="3">
        <v>-1.28085772737605E7</v>
      </c>
      <c r="ER81" s="3"/>
      <c r="ES81" s="3"/>
      <c r="ET81" s="3"/>
      <c r="EU81" s="3"/>
      <c r="EV81" s="3"/>
      <c r="EW81" s="3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</row>
    <row r="82" ht="14.25" customHeight="1">
      <c r="A82" s="2" t="s">
        <v>302</v>
      </c>
      <c r="B82" s="2" t="s">
        <v>303</v>
      </c>
      <c r="C82" s="2" t="s">
        <v>38</v>
      </c>
      <c r="D82" s="2" t="s">
        <v>85</v>
      </c>
      <c r="E82" s="2" t="s">
        <v>304</v>
      </c>
      <c r="F82" s="2" t="s">
        <v>283</v>
      </c>
      <c r="G82" s="2" t="s">
        <v>54</v>
      </c>
      <c r="H82" s="2" t="s">
        <v>67</v>
      </c>
      <c r="I82" s="2" t="s">
        <v>43</v>
      </c>
      <c r="J82" s="3"/>
      <c r="K82" s="3">
        <v>3.50324039997846E8</v>
      </c>
      <c r="L82" s="3">
        <v>3.4473766293779E8</v>
      </c>
      <c r="M82" s="3">
        <v>3.04657377457079E8</v>
      </c>
      <c r="N82" s="3">
        <v>2.9900938047624E8</v>
      </c>
      <c r="O82" s="3">
        <v>3.34926783611606E8</v>
      </c>
      <c r="P82" s="3"/>
      <c r="Q82" s="3"/>
      <c r="R82" s="3"/>
      <c r="S82" s="3"/>
      <c r="T82" s="3"/>
      <c r="U82" s="3"/>
      <c r="V82" s="3"/>
      <c r="W82" s="3"/>
      <c r="X82" s="3">
        <v>2232195.75247294</v>
      </c>
      <c r="Y82" s="3">
        <v>1.52555981285018E7</v>
      </c>
      <c r="Z82" s="3">
        <v>6.3511818860413E7</v>
      </c>
      <c r="AA82" s="3">
        <v>6.53249664982991E7</v>
      </c>
      <c r="AB82" s="3">
        <v>7.58959572476676E7</v>
      </c>
      <c r="AC82" s="3"/>
      <c r="AD82" s="3"/>
      <c r="AE82" s="3"/>
      <c r="AF82" s="3"/>
      <c r="AG82" s="3"/>
      <c r="AH82" s="3"/>
      <c r="AI82" s="3"/>
      <c r="AJ82" s="3"/>
      <c r="AK82" s="3">
        <v>140296.632614453</v>
      </c>
      <c r="AL82" s="3">
        <v>715162.448393466</v>
      </c>
      <c r="AM82" s="3">
        <v>670789.417948669</v>
      </c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>
        <v>1.29439866040484E8</v>
      </c>
      <c r="AY82" s="3">
        <v>1.45589737910608E8</v>
      </c>
      <c r="AZ82" s="3">
        <v>3.07927726339603E8</v>
      </c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>
        <v>1.38559682602373E8</v>
      </c>
      <c r="BL82" s="3">
        <v>1.11952750447658E8</v>
      </c>
      <c r="BM82" s="3">
        <v>1.40057974620552E8</v>
      </c>
      <c r="BN82" s="3">
        <v>1.5247422946088E8</v>
      </c>
      <c r="BO82" s="3">
        <v>1.38102714290027E8</v>
      </c>
      <c r="BP82" s="3"/>
      <c r="BQ82" s="3"/>
      <c r="BR82" s="3"/>
      <c r="BS82" s="3"/>
      <c r="BT82" s="3"/>
      <c r="BU82" s="3"/>
      <c r="BV82" s="3"/>
      <c r="BW82" s="3"/>
      <c r="BX82" s="3">
        <v>0.99036119300609</v>
      </c>
      <c r="BY82" s="3">
        <v>1.39178591696643</v>
      </c>
      <c r="BZ82" s="3">
        <v>0.482180490090475</v>
      </c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>
        <v>0.059000000000000004</v>
      </c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>
        <v>2.07349693912357E8</v>
      </c>
      <c r="DY82" s="3">
        <v>2.23882588520708E8</v>
      </c>
      <c r="DZ82" s="3">
        <v>1.11429211246579E8</v>
      </c>
      <c r="EA82" s="3">
        <v>1.08962478095042E8</v>
      </c>
      <c r="EB82" s="3">
        <v>1.13104072944657E8</v>
      </c>
      <c r="EC82" s="3"/>
      <c r="ED82" s="3"/>
      <c r="EE82" s="3"/>
      <c r="EF82" s="3"/>
      <c r="EG82" s="3"/>
      <c r="EH82" s="3"/>
      <c r="EI82" s="3"/>
      <c r="EJ82" s="3"/>
      <c r="EK82" s="3">
        <v>1.7941403515071E7</v>
      </c>
      <c r="EL82" s="3">
        <v>1.34745942199203E7</v>
      </c>
      <c r="EM82" s="3">
        <v>1.69004727544165E7</v>
      </c>
      <c r="EN82" s="3">
        <v>1.97448716627152E7</v>
      </c>
      <c r="EO82" s="3">
        <v>2.81486066241961E7</v>
      </c>
      <c r="EP82" s="3"/>
      <c r="EQ82" s="3"/>
      <c r="ER82" s="3"/>
      <c r="ES82" s="3"/>
      <c r="ET82" s="3"/>
      <c r="EU82" s="3"/>
      <c r="EV82" s="3"/>
      <c r="EW82" s="3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3"/>
      <c r="FL82" s="3"/>
      <c r="FM82" s="3">
        <v>508.0</v>
      </c>
      <c r="FN82" s="3">
        <v>456.0</v>
      </c>
      <c r="FO82" s="3">
        <v>449.0</v>
      </c>
      <c r="FP82" s="3"/>
      <c r="FQ82" s="3"/>
      <c r="FR82" s="3"/>
      <c r="FS82" s="3"/>
      <c r="FT82" s="3"/>
      <c r="FU82" s="3"/>
      <c r="FV82" s="3"/>
      <c r="FW82" s="3"/>
    </row>
    <row r="83" ht="14.25" customHeight="1">
      <c r="A83" s="2" t="s">
        <v>305</v>
      </c>
      <c r="B83" s="2" t="s">
        <v>306</v>
      </c>
      <c r="C83" s="2" t="s">
        <v>38</v>
      </c>
      <c r="D83" s="2" t="s">
        <v>168</v>
      </c>
      <c r="E83" s="2" t="s">
        <v>307</v>
      </c>
      <c r="F83" s="2" t="s">
        <v>283</v>
      </c>
      <c r="G83" s="2" t="s">
        <v>63</v>
      </c>
      <c r="H83" s="2" t="s">
        <v>118</v>
      </c>
      <c r="I83" s="2" t="s">
        <v>43</v>
      </c>
      <c r="J83" s="3"/>
      <c r="K83" s="3">
        <v>4.46735902913667E8</v>
      </c>
      <c r="L83" s="3">
        <v>4.67333115120242E8</v>
      </c>
      <c r="M83" s="3">
        <v>1.93683752177158E8</v>
      </c>
      <c r="N83" s="3">
        <v>1.97711576126173E8</v>
      </c>
      <c r="O83" s="3">
        <v>2.08385616376317E8</v>
      </c>
      <c r="P83" s="3"/>
      <c r="Q83" s="3"/>
      <c r="R83" s="3"/>
      <c r="S83" s="3"/>
      <c r="T83" s="3"/>
      <c r="U83" s="3"/>
      <c r="V83" s="3"/>
      <c r="W83" s="3"/>
      <c r="X83" s="3">
        <v>1.56066998186812E7</v>
      </c>
      <c r="Y83" s="3">
        <v>3.46945337620579E7</v>
      </c>
      <c r="Z83" s="3">
        <v>7.23262005473998E7</v>
      </c>
      <c r="AA83" s="3">
        <v>6.76017936295227E7</v>
      </c>
      <c r="AB83" s="3">
        <v>7.14981431720057E7</v>
      </c>
      <c r="AC83" s="3"/>
      <c r="AD83" s="3"/>
      <c r="AE83" s="3"/>
      <c r="AF83" s="3"/>
      <c r="AG83" s="3"/>
      <c r="AH83" s="3"/>
      <c r="AI83" s="3"/>
      <c r="AJ83" s="3"/>
      <c r="AK83" s="3">
        <v>1874308.92924707</v>
      </c>
      <c r="AL83" s="3">
        <v>1291967.33082032</v>
      </c>
      <c r="AM83" s="3">
        <v>1323415.67668521</v>
      </c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>
        <v>7.30975449954597E8</v>
      </c>
      <c r="AY83" s="3">
        <v>5.72364429725363E8</v>
      </c>
      <c r="AZ83" s="3">
        <v>1.16943963436471E9</v>
      </c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>
        <v>1.34872807568713E8</v>
      </c>
      <c r="BL83" s="3">
        <v>1.21358376494599E8</v>
      </c>
      <c r="BM83" s="3">
        <v>1.64683503359045E8</v>
      </c>
      <c r="BN83" s="3">
        <v>1.54755952994537E8</v>
      </c>
      <c r="BO83" s="3">
        <v>1.72705836176444E8</v>
      </c>
      <c r="BP83" s="3"/>
      <c r="BQ83" s="3"/>
      <c r="BR83" s="3"/>
      <c r="BS83" s="3"/>
      <c r="BT83" s="3"/>
      <c r="BU83" s="3"/>
      <c r="BV83" s="3"/>
      <c r="BW83" s="3"/>
      <c r="BX83" s="3">
        <v>1.08877950432449</v>
      </c>
      <c r="BY83" s="3">
        <v>0.574612041496788</v>
      </c>
      <c r="BZ83" s="3">
        <v>0.223489842196049</v>
      </c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4">
        <v>0.06799000000000001</v>
      </c>
      <c r="CL83" s="4">
        <v>0.046</v>
      </c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>
        <v>0.0987</v>
      </c>
      <c r="CY83" s="4">
        <v>0.0681</v>
      </c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>
        <v>3.6379225535429E8</v>
      </c>
      <c r="DY83" s="3">
        <v>3.46179024587481E8</v>
      </c>
      <c r="DZ83" s="3">
        <v>8.73212241851207E7</v>
      </c>
      <c r="EA83" s="3">
        <v>9.83919183589321E7</v>
      </c>
      <c r="EB83" s="3">
        <v>1.04221792820265E8</v>
      </c>
      <c r="EC83" s="3"/>
      <c r="ED83" s="3"/>
      <c r="EE83" s="3"/>
      <c r="EF83" s="3"/>
      <c r="EG83" s="3"/>
      <c r="EH83" s="3"/>
      <c r="EI83" s="3"/>
      <c r="EJ83" s="3"/>
      <c r="EK83" s="3">
        <v>3.68179451735095E7</v>
      </c>
      <c r="EL83" s="3">
        <v>1.19542907753625E7</v>
      </c>
      <c r="EM83" s="3">
        <v>2.82211993033093E7</v>
      </c>
      <c r="EN83" s="3">
        <v>1.74652097721884E7</v>
      </c>
      <c r="EO83" s="3">
        <v>7072552.15724163</v>
      </c>
      <c r="EP83" s="3"/>
      <c r="EQ83" s="3"/>
      <c r="ER83" s="3"/>
      <c r="ES83" s="3"/>
      <c r="ET83" s="3"/>
      <c r="EU83" s="3"/>
      <c r="EV83" s="3"/>
      <c r="EW83" s="3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3"/>
      <c r="FL83" s="3"/>
      <c r="FM83" s="3">
        <v>656.0</v>
      </c>
      <c r="FN83" s="3">
        <v>651.0</v>
      </c>
      <c r="FO83" s="3">
        <v>652.0</v>
      </c>
      <c r="FP83" s="3"/>
      <c r="FQ83" s="3"/>
      <c r="FR83" s="3"/>
      <c r="FS83" s="3"/>
      <c r="FT83" s="3"/>
      <c r="FU83" s="3"/>
      <c r="FV83" s="3"/>
      <c r="FW83" s="3"/>
    </row>
    <row r="84" ht="14.25" customHeight="1">
      <c r="A84" s="2" t="s">
        <v>308</v>
      </c>
      <c r="B84" s="2" t="s">
        <v>309</v>
      </c>
      <c r="C84" s="2" t="s">
        <v>38</v>
      </c>
      <c r="D84" s="2" t="s">
        <v>286</v>
      </c>
      <c r="E84" s="2" t="s">
        <v>310</v>
      </c>
      <c r="F84" s="2" t="s">
        <v>283</v>
      </c>
      <c r="G84" s="2" t="s">
        <v>42</v>
      </c>
      <c r="H84" s="2" t="s">
        <v>233</v>
      </c>
      <c r="I84" s="2" t="s">
        <v>43</v>
      </c>
      <c r="J84" s="3"/>
      <c r="K84" s="3">
        <v>7.14142451759364E8</v>
      </c>
      <c r="L84" s="3">
        <v>5.03684002656948E8</v>
      </c>
      <c r="M84" s="3">
        <v>4.5644319078884E8</v>
      </c>
      <c r="N84" s="3">
        <v>1.99583976113461E8</v>
      </c>
      <c r="O84" s="3">
        <v>1.35925420059788E8</v>
      </c>
      <c r="P84" s="3"/>
      <c r="Q84" s="3"/>
      <c r="R84" s="3"/>
      <c r="S84" s="3"/>
      <c r="T84" s="3"/>
      <c r="U84" s="3"/>
      <c r="V84" s="3"/>
      <c r="W84" s="3"/>
      <c r="X84" s="3">
        <v>3.4368634127885E8</v>
      </c>
      <c r="Y84" s="3">
        <v>2.61878893416872E8</v>
      </c>
      <c r="Z84" s="3">
        <v>2.20074705893679E8</v>
      </c>
      <c r="AA84" s="3">
        <v>9.3674297088828E7</v>
      </c>
      <c r="AB84" s="3">
        <v>7.90933924337697E7</v>
      </c>
      <c r="AC84" s="3"/>
      <c r="AD84" s="3"/>
      <c r="AE84" s="3"/>
      <c r="AF84" s="3"/>
      <c r="AG84" s="3"/>
      <c r="AH84" s="3"/>
      <c r="AI84" s="3"/>
      <c r="AJ84" s="3"/>
      <c r="AK84" s="3">
        <v>2230103.29171396</v>
      </c>
      <c r="AL84" s="3">
        <v>3509409.44175193</v>
      </c>
      <c r="AM84" s="3">
        <v>1.11603092207867E7</v>
      </c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>
        <v>1.63795158017404E8</v>
      </c>
      <c r="AY84" s="3">
        <v>9.00861270292586E8</v>
      </c>
      <c r="AZ84" s="3">
        <v>1.47527476750678E9</v>
      </c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>
        <v>4.67060915626182E8</v>
      </c>
      <c r="BL84" s="3">
        <v>4.46322460190654E8</v>
      </c>
      <c r="BM84" s="3">
        <v>4.25265610258583E8</v>
      </c>
      <c r="BN84" s="3">
        <v>2.07578750933068E8</v>
      </c>
      <c r="BO84" s="3">
        <v>1.66788475414906E8</v>
      </c>
      <c r="BP84" s="3">
        <v>2.06183086259473E8</v>
      </c>
      <c r="BQ84" s="3"/>
      <c r="BR84" s="3"/>
      <c r="BS84" s="3"/>
      <c r="BT84" s="3"/>
      <c r="BU84" s="3"/>
      <c r="BV84" s="3"/>
      <c r="BW84" s="3"/>
      <c r="BX84" s="3">
        <v>0.793799175136593</v>
      </c>
      <c r="BY84" s="3">
        <v>0.439044872367938</v>
      </c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>
        <v>-0.098</v>
      </c>
      <c r="CY84" s="4">
        <v>0.0704</v>
      </c>
      <c r="CZ84" s="4">
        <v>0.1985</v>
      </c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>
        <v>1.67398410896708E8</v>
      </c>
      <c r="DY84" s="3">
        <v>1.79450298906702E8</v>
      </c>
      <c r="DZ84" s="3">
        <v>1.8604309066754E8</v>
      </c>
      <c r="EA84" s="3">
        <v>4.33466036327445E7</v>
      </c>
      <c r="EB84" s="3">
        <v>3.34602102875992E7</v>
      </c>
      <c r="EC84" s="3"/>
      <c r="ED84" s="3"/>
      <c r="EE84" s="3"/>
      <c r="EF84" s="3"/>
      <c r="EG84" s="3"/>
      <c r="EH84" s="3"/>
      <c r="EI84" s="3"/>
      <c r="EJ84" s="3"/>
      <c r="EK84" s="3">
        <v>-2.05715096481271E7</v>
      </c>
      <c r="EL84" s="3">
        <v>1.41712295567564E7</v>
      </c>
      <c r="EM84" s="3">
        <v>2.31224367984289E7</v>
      </c>
      <c r="EN84" s="3">
        <v>2.57987061458074E7</v>
      </c>
      <c r="EO84" s="3">
        <v>3.42379651582311E7</v>
      </c>
      <c r="EP84" s="3">
        <v>1.61314573835331E7</v>
      </c>
      <c r="EQ84" s="3"/>
      <c r="ER84" s="3"/>
      <c r="ES84" s="3"/>
      <c r="ET84" s="3"/>
      <c r="EU84" s="3"/>
      <c r="EV84" s="3"/>
      <c r="EW84" s="3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3"/>
      <c r="FL84" s="3"/>
      <c r="FM84" s="3"/>
      <c r="FN84" s="3">
        <v>3627.0</v>
      </c>
      <c r="FO84" s="3">
        <v>2018.0</v>
      </c>
      <c r="FP84" s="3"/>
      <c r="FQ84" s="3"/>
      <c r="FR84" s="3"/>
      <c r="FS84" s="3"/>
      <c r="FT84" s="3"/>
      <c r="FU84" s="3"/>
      <c r="FV84" s="3"/>
      <c r="FW84" s="3"/>
    </row>
    <row r="85" ht="14.25" customHeight="1">
      <c r="A85" s="2" t="s">
        <v>311</v>
      </c>
      <c r="B85" s="2" t="s">
        <v>312</v>
      </c>
      <c r="C85" s="2" t="s">
        <v>38</v>
      </c>
      <c r="D85" s="2" t="s">
        <v>286</v>
      </c>
      <c r="E85" s="2" t="s">
        <v>313</v>
      </c>
      <c r="F85" s="2" t="s">
        <v>283</v>
      </c>
      <c r="G85" s="2" t="s">
        <v>98</v>
      </c>
      <c r="H85" s="2" t="s">
        <v>42</v>
      </c>
      <c r="I85" s="2" t="s">
        <v>43</v>
      </c>
      <c r="J85" s="3"/>
      <c r="K85" s="3">
        <v>9.79028239053552E8</v>
      </c>
      <c r="L85" s="3">
        <v>4.06081213778231E8</v>
      </c>
      <c r="M85" s="3">
        <v>9.86424483702414E7</v>
      </c>
      <c r="N85" s="3">
        <v>1.09726316874549E8</v>
      </c>
      <c r="O85" s="3">
        <v>1.36864527037227E8</v>
      </c>
      <c r="P85" s="3"/>
      <c r="Q85" s="3"/>
      <c r="R85" s="3"/>
      <c r="S85" s="3"/>
      <c r="T85" s="3"/>
      <c r="U85" s="3"/>
      <c r="V85" s="3"/>
      <c r="W85" s="3"/>
      <c r="X85" s="3">
        <v>1.32734323106475E7</v>
      </c>
      <c r="Y85" s="3">
        <v>1.22084833548337E8</v>
      </c>
      <c r="Z85" s="3">
        <v>400099.527245584</v>
      </c>
      <c r="AA85" s="3">
        <v>0.0</v>
      </c>
      <c r="AB85" s="3">
        <v>0.0</v>
      </c>
      <c r="AC85" s="3"/>
      <c r="AD85" s="3"/>
      <c r="AE85" s="3"/>
      <c r="AF85" s="3"/>
      <c r="AG85" s="3"/>
      <c r="AH85" s="3"/>
      <c r="AI85" s="3"/>
      <c r="AJ85" s="3"/>
      <c r="AK85" s="3">
        <v>3.44562693908437E7</v>
      </c>
      <c r="AL85" s="3">
        <v>4.74135113983127E7</v>
      </c>
      <c r="AM85" s="3">
        <v>1309011.30215453</v>
      </c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>
        <v>1.45035151494514E9</v>
      </c>
      <c r="AY85" s="3">
        <v>1.2200678095315E9</v>
      </c>
      <c r="AZ85" s="3">
        <v>7.84327458728844E8</v>
      </c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>
        <v>1.30657056172917E8</v>
      </c>
      <c r="BL85" s="3">
        <v>3.93272618749639E7</v>
      </c>
      <c r="BM85" s="3">
        <v>8061706.89226175</v>
      </c>
      <c r="BN85" s="3">
        <v>8681836.92402845</v>
      </c>
      <c r="BO85" s="3">
        <v>1.05162887593974E7</v>
      </c>
      <c r="BP85" s="3"/>
      <c r="BQ85" s="3"/>
      <c r="BR85" s="3"/>
      <c r="BS85" s="3"/>
      <c r="BT85" s="3"/>
      <c r="BU85" s="3"/>
      <c r="BV85" s="3"/>
      <c r="BW85" s="3"/>
      <c r="BX85" s="3">
        <v>1.74213070323293</v>
      </c>
      <c r="BY85" s="3">
        <v>1.46581131204613</v>
      </c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>
        <v>-3.0E-4</v>
      </c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>
        <v>7.37462973268944E8</v>
      </c>
      <c r="DY85" s="3">
        <v>2.07385871344128E8</v>
      </c>
      <c r="DZ85" s="3">
        <v>5.89183876586215E7</v>
      </c>
      <c r="EA85" s="3">
        <v>6.59517060096897E7</v>
      </c>
      <c r="EB85" s="3">
        <v>7.00975212101084E7</v>
      </c>
      <c r="EC85" s="3"/>
      <c r="ED85" s="3"/>
      <c r="EE85" s="3"/>
      <c r="EF85" s="3"/>
      <c r="EG85" s="3"/>
      <c r="EH85" s="3"/>
      <c r="EI85" s="3"/>
      <c r="EJ85" s="3"/>
      <c r="EK85" s="3">
        <v>-8003518.66147245</v>
      </c>
      <c r="EL85" s="3">
        <v>-5.80761306968057E7</v>
      </c>
      <c r="EM85" s="3">
        <v>-6999502.36377208</v>
      </c>
      <c r="EN85" s="3">
        <v>-2134573.75528296</v>
      </c>
      <c r="EO85" s="3">
        <v>-1.75221158781438E7</v>
      </c>
      <c r="EP85" s="3"/>
      <c r="EQ85" s="3"/>
      <c r="ER85" s="3"/>
      <c r="ES85" s="3"/>
      <c r="ET85" s="3"/>
      <c r="EU85" s="3"/>
      <c r="EV85" s="3"/>
      <c r="EW85" s="3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</row>
    <row r="86" ht="14.25" customHeight="1">
      <c r="A86" s="2" t="s">
        <v>314</v>
      </c>
      <c r="B86" s="2" t="s">
        <v>315</v>
      </c>
      <c r="C86" s="2" t="s">
        <v>38</v>
      </c>
      <c r="D86" s="2" t="s">
        <v>172</v>
      </c>
      <c r="E86" s="2" t="s">
        <v>316</v>
      </c>
      <c r="F86" s="2" t="s">
        <v>283</v>
      </c>
      <c r="G86" s="2" t="s">
        <v>42</v>
      </c>
      <c r="H86" s="2" t="s">
        <v>78</v>
      </c>
      <c r="I86" s="2" t="s">
        <v>43</v>
      </c>
      <c r="J86" s="3"/>
      <c r="K86" s="3">
        <v>1.23820799597867E9</v>
      </c>
      <c r="L86" s="3">
        <v>8.84767891868995E8</v>
      </c>
      <c r="M86" s="3">
        <v>5.20264493655138E8</v>
      </c>
      <c r="N86" s="3">
        <v>5.55337336357077E8</v>
      </c>
      <c r="O86" s="3"/>
      <c r="P86" s="3"/>
      <c r="Q86" s="3"/>
      <c r="R86" s="3"/>
      <c r="S86" s="3"/>
      <c r="T86" s="3"/>
      <c r="U86" s="3"/>
      <c r="V86" s="3"/>
      <c r="W86" s="3"/>
      <c r="X86" s="3">
        <v>4.06525321795954E8</v>
      </c>
      <c r="Y86" s="3">
        <v>2.49868687063173E8</v>
      </c>
      <c r="Z86" s="3">
        <v>2.04935804926599E8</v>
      </c>
      <c r="AA86" s="3">
        <v>2.06717091021544E8</v>
      </c>
      <c r="AB86" s="3"/>
      <c r="AC86" s="3"/>
      <c r="AD86" s="3"/>
      <c r="AE86" s="3"/>
      <c r="AF86" s="3"/>
      <c r="AG86" s="3"/>
      <c r="AH86" s="3"/>
      <c r="AI86" s="3"/>
      <c r="AJ86" s="3"/>
      <c r="AK86" s="3">
        <v>713845.440786985</v>
      </c>
      <c r="AL86" s="3">
        <v>1105842.03913122</v>
      </c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>
        <v>8.73093037608778E8</v>
      </c>
      <c r="AY86" s="3">
        <v>9.69152361012385E8</v>
      </c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>
        <v>1.11641365815127E9</v>
      </c>
      <c r="BL86" s="3">
        <v>8.49764329861178E8</v>
      </c>
      <c r="BM86" s="3">
        <v>7.47250062204528E8</v>
      </c>
      <c r="BN86" s="3">
        <v>6.80640655602515E8</v>
      </c>
      <c r="BO86" s="3"/>
      <c r="BP86" s="3"/>
      <c r="BQ86" s="3"/>
      <c r="BR86" s="3"/>
      <c r="BS86" s="3"/>
      <c r="BT86" s="3"/>
      <c r="BU86" s="3"/>
      <c r="BV86" s="3"/>
      <c r="BW86" s="3"/>
      <c r="BX86" s="3">
        <v>1.03558025153102</v>
      </c>
      <c r="BY86" s="3">
        <v>0.267046046284812</v>
      </c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>
        <v>3.86158196147425E8</v>
      </c>
      <c r="DY86" s="3">
        <v>2.31247087817933E8</v>
      </c>
      <c r="DZ86" s="3">
        <v>9.501194326947E7</v>
      </c>
      <c r="EA86" s="3">
        <v>9.13813008968148E7</v>
      </c>
      <c r="EB86" s="3"/>
      <c r="EC86" s="3"/>
      <c r="ED86" s="3"/>
      <c r="EE86" s="3"/>
      <c r="EF86" s="3"/>
      <c r="EG86" s="3"/>
      <c r="EH86" s="3"/>
      <c r="EI86" s="3"/>
      <c r="EJ86" s="3"/>
      <c r="EK86" s="3">
        <v>7.33983806976285E7</v>
      </c>
      <c r="EL86" s="3">
        <v>3.65028784873982E7</v>
      </c>
      <c r="EM86" s="3">
        <v>-4318736.00398109</v>
      </c>
      <c r="EN86" s="3">
        <v>1.36122564684053E7</v>
      </c>
      <c r="EO86" s="3"/>
      <c r="EP86" s="3"/>
      <c r="EQ86" s="3"/>
      <c r="ER86" s="3"/>
      <c r="ES86" s="3"/>
      <c r="ET86" s="3"/>
      <c r="EU86" s="3"/>
      <c r="EV86" s="3"/>
      <c r="EW86" s="3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3">
        <v>3500.0</v>
      </c>
      <c r="FL86" s="3">
        <v>3500.0</v>
      </c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</row>
    <row r="87" ht="14.25" customHeight="1">
      <c r="A87" s="2" t="s">
        <v>317</v>
      </c>
      <c r="B87" s="2" t="s">
        <v>318</v>
      </c>
      <c r="C87" s="2" t="s">
        <v>38</v>
      </c>
      <c r="D87" s="2" t="s">
        <v>76</v>
      </c>
      <c r="E87" s="2" t="s">
        <v>319</v>
      </c>
      <c r="F87" s="2" t="s">
        <v>283</v>
      </c>
      <c r="G87" s="2" t="s">
        <v>48</v>
      </c>
      <c r="H87" s="2" t="s">
        <v>48</v>
      </c>
      <c r="I87" s="2" t="s">
        <v>43</v>
      </c>
      <c r="J87" s="3"/>
      <c r="K87" s="3">
        <v>1.77369621025798E8</v>
      </c>
      <c r="L87" s="3">
        <v>4.18836282419085E7</v>
      </c>
      <c r="M87" s="3">
        <v>3.23684996267728E7</v>
      </c>
      <c r="N87" s="3">
        <v>2.09944851046284E7</v>
      </c>
      <c r="O87" s="3"/>
      <c r="P87" s="3"/>
      <c r="Q87" s="3"/>
      <c r="R87" s="3"/>
      <c r="S87" s="3"/>
      <c r="T87" s="3"/>
      <c r="U87" s="3"/>
      <c r="V87" s="3"/>
      <c r="W87" s="3"/>
      <c r="X87" s="3">
        <v>1.94655584079852E7</v>
      </c>
      <c r="Y87" s="3">
        <v>2.06735082888885E7</v>
      </c>
      <c r="Z87" s="3">
        <v>1.22403582980841E7</v>
      </c>
      <c r="AA87" s="3">
        <v>1821719.41037006</v>
      </c>
      <c r="AB87" s="3"/>
      <c r="AC87" s="3"/>
      <c r="AD87" s="3"/>
      <c r="AE87" s="3"/>
      <c r="AF87" s="3"/>
      <c r="AG87" s="3"/>
      <c r="AH87" s="3"/>
      <c r="AI87" s="3"/>
      <c r="AJ87" s="3"/>
      <c r="AK87" s="3">
        <v>393922.247446084</v>
      </c>
      <c r="AL87" s="3">
        <v>1984523.24537785</v>
      </c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>
        <v>2.0085498477485E8</v>
      </c>
      <c r="AY87" s="3">
        <v>3.03596219709208E8</v>
      </c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>
        <v>8.21345349442579E7</v>
      </c>
      <c r="BL87" s="3">
        <v>6.65417717619424E7</v>
      </c>
      <c r="BM87" s="3">
        <v>5.18818113958696E7</v>
      </c>
      <c r="BN87" s="3">
        <v>3.96417895062365E7</v>
      </c>
      <c r="BO87" s="3"/>
      <c r="BP87" s="3"/>
      <c r="BQ87" s="3"/>
      <c r="BR87" s="3"/>
      <c r="BS87" s="3"/>
      <c r="BT87" s="3"/>
      <c r="BU87" s="3"/>
      <c r="BV87" s="3"/>
      <c r="BW87" s="3"/>
      <c r="BX87" s="3">
        <v>1.82927582152966</v>
      </c>
      <c r="BY87" s="3">
        <v>1.60446364064712</v>
      </c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4">
        <v>-0.12359999999999999</v>
      </c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>
        <v>-0.1884</v>
      </c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>
        <v>1.39543112579215E8</v>
      </c>
      <c r="DY87" s="3">
        <v>2675164.14117103</v>
      </c>
      <c r="DZ87" s="3">
        <v>8227419.75615825</v>
      </c>
      <c r="EA87" s="3">
        <v>1.00038655808679E7</v>
      </c>
      <c r="EB87" s="3"/>
      <c r="EC87" s="3"/>
      <c r="ED87" s="3"/>
      <c r="EE87" s="3"/>
      <c r="EF87" s="3"/>
      <c r="EG87" s="3"/>
      <c r="EH87" s="3"/>
      <c r="EI87" s="3"/>
      <c r="EJ87" s="3"/>
      <c r="EK87" s="3">
        <v>-1.12435595928406E7</v>
      </c>
      <c r="EL87" s="3">
        <v>1.03604366829043E7</v>
      </c>
      <c r="EM87" s="3">
        <v>5110972.87882558</v>
      </c>
      <c r="EN87" s="3">
        <v>4469126.89413462</v>
      </c>
      <c r="EO87" s="3"/>
      <c r="EP87" s="3"/>
      <c r="EQ87" s="3"/>
      <c r="ER87" s="3"/>
      <c r="ES87" s="3"/>
      <c r="ET87" s="3"/>
      <c r="EU87" s="3"/>
      <c r="EV87" s="3"/>
      <c r="EW87" s="3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</row>
    <row r="88" ht="14.25" customHeight="1">
      <c r="A88" s="2" t="s">
        <v>320</v>
      </c>
      <c r="B88" s="2" t="s">
        <v>321</v>
      </c>
      <c r="C88" s="2" t="s">
        <v>38</v>
      </c>
      <c r="D88" s="2" t="s">
        <v>172</v>
      </c>
      <c r="E88" s="2" t="s">
        <v>322</v>
      </c>
      <c r="F88" s="2" t="s">
        <v>283</v>
      </c>
      <c r="G88" s="2" t="s">
        <v>48</v>
      </c>
      <c r="H88" s="2" t="s">
        <v>67</v>
      </c>
      <c r="I88" s="2" t="s">
        <v>43</v>
      </c>
      <c r="J88" s="3"/>
      <c r="K88" s="3">
        <v>1.08295962515484E9</v>
      </c>
      <c r="L88" s="3">
        <v>6.47449409861948E8</v>
      </c>
      <c r="M88" s="3">
        <v>5.25074645434188E8</v>
      </c>
      <c r="N88" s="3">
        <v>3.47468817647665E8</v>
      </c>
      <c r="O88" s="3"/>
      <c r="P88" s="3"/>
      <c r="Q88" s="3"/>
      <c r="R88" s="3"/>
      <c r="S88" s="3"/>
      <c r="T88" s="3"/>
      <c r="U88" s="3"/>
      <c r="V88" s="3"/>
      <c r="W88" s="3"/>
      <c r="X88" s="3">
        <v>4.36308995924815E8</v>
      </c>
      <c r="Y88" s="3">
        <v>3.1417621348942E8</v>
      </c>
      <c r="Z88" s="3">
        <v>2.07862154764867E8</v>
      </c>
      <c r="AA88" s="3">
        <v>1.02418822801773E8</v>
      </c>
      <c r="AB88" s="3"/>
      <c r="AC88" s="3"/>
      <c r="AD88" s="3"/>
      <c r="AE88" s="3"/>
      <c r="AF88" s="3"/>
      <c r="AG88" s="3"/>
      <c r="AH88" s="3"/>
      <c r="AI88" s="3"/>
      <c r="AJ88" s="3"/>
      <c r="AK88" s="3">
        <v>2474893.11388574</v>
      </c>
      <c r="AL88" s="3">
        <v>3497612.27786753</v>
      </c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>
        <v>5.64602228513053E8</v>
      </c>
      <c r="AY88" s="3">
        <v>1.00031850363489E9</v>
      </c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>
        <v>4.85084465827693E8</v>
      </c>
      <c r="BL88" s="3">
        <v>3.91857635211891E8</v>
      </c>
      <c r="BM88" s="3">
        <v>4.20380691714357E8</v>
      </c>
      <c r="BN88" s="3">
        <v>2.70806102463664E8</v>
      </c>
      <c r="BO88" s="3"/>
      <c r="BP88" s="3"/>
      <c r="BQ88" s="3"/>
      <c r="BR88" s="3"/>
      <c r="BS88" s="3"/>
      <c r="BT88" s="3"/>
      <c r="BU88" s="3"/>
      <c r="BV88" s="3"/>
      <c r="BW88" s="3"/>
      <c r="BX88" s="3">
        <v>1.38761976411396</v>
      </c>
      <c r="BY88" s="3">
        <v>1.51005930400986</v>
      </c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>
        <v>0.1586</v>
      </c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>
        <v>3.32838267238748E8</v>
      </c>
      <c r="DY88" s="3">
        <v>7.69853861409015E7</v>
      </c>
      <c r="DZ88" s="3">
        <v>1.38516795222692E8</v>
      </c>
      <c r="EA88" s="3">
        <v>9.87318317699206E7</v>
      </c>
      <c r="EB88" s="3"/>
      <c r="EC88" s="3"/>
      <c r="ED88" s="3"/>
      <c r="EE88" s="3"/>
      <c r="EF88" s="3"/>
      <c r="EG88" s="3"/>
      <c r="EH88" s="3"/>
      <c r="EI88" s="3"/>
      <c r="EJ88" s="3"/>
      <c r="EK88" s="3">
        <v>1.11909591942983E7</v>
      </c>
      <c r="EL88" s="3">
        <v>-1.09975547297688E7</v>
      </c>
      <c r="EM88" s="3">
        <v>1.99972630007465E7</v>
      </c>
      <c r="EN88" s="3">
        <v>1.38565611792599E7</v>
      </c>
      <c r="EO88" s="3"/>
      <c r="EP88" s="3"/>
      <c r="EQ88" s="3"/>
      <c r="ER88" s="3"/>
      <c r="ES88" s="3"/>
      <c r="ET88" s="3"/>
      <c r="EU88" s="3"/>
      <c r="EV88" s="3"/>
      <c r="EW88" s="3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</row>
    <row r="89" ht="14.25" customHeight="1">
      <c r="A89" s="2" t="s">
        <v>323</v>
      </c>
      <c r="B89" s="2" t="s">
        <v>324</v>
      </c>
      <c r="C89" s="2" t="s">
        <v>38</v>
      </c>
      <c r="D89" s="2" t="s">
        <v>46</v>
      </c>
      <c r="E89" s="2"/>
      <c r="F89" s="2" t="s">
        <v>283</v>
      </c>
      <c r="G89" s="2" t="s">
        <v>118</v>
      </c>
      <c r="H89" s="2" t="s">
        <v>58</v>
      </c>
      <c r="I89" s="2" t="s">
        <v>43</v>
      </c>
      <c r="J89" s="3">
        <v>0.448700502349617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>
        <v>166.855845629966</v>
      </c>
      <c r="AL89" s="3">
        <v>2626.22329922815</v>
      </c>
      <c r="AM89" s="3">
        <v>1094.00619981901</v>
      </c>
      <c r="AN89" s="3">
        <v>9250.32967579806</v>
      </c>
      <c r="AO89" s="3">
        <v>7174.64694361406</v>
      </c>
      <c r="AP89" s="3">
        <v>6187.82645451526</v>
      </c>
      <c r="AQ89" s="3">
        <v>5464.15836714619</v>
      </c>
      <c r="AR89" s="3">
        <v>17275.7810724118</v>
      </c>
      <c r="AS89" s="3">
        <v>752.728641324802</v>
      </c>
      <c r="AT89" s="3">
        <v>22016.1734197045</v>
      </c>
      <c r="AU89" s="3">
        <v>63507.5720566683</v>
      </c>
      <c r="AV89" s="3">
        <v>40746.3006648081</v>
      </c>
      <c r="AW89" s="3">
        <v>68084.5936012532</v>
      </c>
      <c r="AX89" s="3">
        <v>5441757.15695953</v>
      </c>
      <c r="AY89" s="3">
        <v>4305331.17932148</v>
      </c>
      <c r="AZ89" s="3">
        <v>6457823.90203515</v>
      </c>
      <c r="BA89" s="3">
        <v>2.12995446741807E7</v>
      </c>
      <c r="BB89" s="3">
        <v>1.73376327182764E7</v>
      </c>
      <c r="BC89" s="3">
        <v>2.3667763654479E7</v>
      </c>
      <c r="BD89" s="3">
        <v>2.87716709701217E7</v>
      </c>
      <c r="BE89" s="3">
        <v>2.83193998939206E7</v>
      </c>
      <c r="BF89" s="3">
        <v>5.06170681219421E7</v>
      </c>
      <c r="BG89" s="3">
        <v>8.96608662517464E7</v>
      </c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</row>
    <row r="90" ht="14.25" customHeight="1">
      <c r="A90" s="2" t="s">
        <v>325</v>
      </c>
      <c r="B90" s="2" t="s">
        <v>326</v>
      </c>
      <c r="C90" s="2" t="s">
        <v>38</v>
      </c>
      <c r="D90" s="2" t="s">
        <v>46</v>
      </c>
      <c r="E90" s="2" t="s">
        <v>327</v>
      </c>
      <c r="F90" s="2" t="s">
        <v>283</v>
      </c>
      <c r="G90" s="2" t="s">
        <v>118</v>
      </c>
      <c r="H90" s="2" t="s">
        <v>107</v>
      </c>
      <c r="I90" s="2" t="s">
        <v>43</v>
      </c>
      <c r="J90" s="3">
        <v>0.327691974195812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>
        <v>652823.085508891</v>
      </c>
      <c r="AL90" s="3">
        <v>854331.145216299</v>
      </c>
      <c r="AM90" s="3">
        <v>1279302.59160136</v>
      </c>
      <c r="AN90" s="3">
        <v>1522555.37309348</v>
      </c>
      <c r="AO90" s="3">
        <v>988916.55499433</v>
      </c>
      <c r="AP90" s="3">
        <v>240534.041846563</v>
      </c>
      <c r="AQ90" s="3">
        <v>157895.917865486</v>
      </c>
      <c r="AR90" s="3">
        <v>32986.3359684793</v>
      </c>
      <c r="AS90" s="3">
        <v>57960.1053820098</v>
      </c>
      <c r="AT90" s="3">
        <v>63508.1925568398</v>
      </c>
      <c r="AU90" s="3">
        <v>169516.365412799</v>
      </c>
      <c r="AV90" s="3">
        <v>15046.4828846257</v>
      </c>
      <c r="AW90" s="3"/>
      <c r="AX90" s="3">
        <v>7.30039018823307E8</v>
      </c>
      <c r="AY90" s="3">
        <v>6.52524810856219E8</v>
      </c>
      <c r="AZ90" s="3">
        <v>6.42526720257234E8</v>
      </c>
      <c r="BA90" s="3">
        <v>6.24372856559926E8</v>
      </c>
      <c r="BB90" s="3">
        <v>2.8434893309968E8</v>
      </c>
      <c r="BC90" s="3">
        <v>2.72475605809003E8</v>
      </c>
      <c r="BD90" s="3">
        <v>1.14997540882823E8</v>
      </c>
      <c r="BE90" s="3">
        <v>8.55476955522441E7</v>
      </c>
      <c r="BF90" s="3">
        <v>1.39649642453895E8</v>
      </c>
      <c r="BG90" s="3">
        <v>1.55513781277784E8</v>
      </c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</row>
    <row r="91" ht="14.25" customHeight="1">
      <c r="A91" s="2" t="s">
        <v>328</v>
      </c>
      <c r="B91" s="2" t="s">
        <v>329</v>
      </c>
      <c r="C91" s="2" t="s">
        <v>38</v>
      </c>
      <c r="D91" s="2" t="s">
        <v>46</v>
      </c>
      <c r="E91" s="2" t="s">
        <v>330</v>
      </c>
      <c r="F91" s="2" t="s">
        <v>283</v>
      </c>
      <c r="G91" s="2" t="s">
        <v>67</v>
      </c>
      <c r="H91" s="2" t="s">
        <v>148</v>
      </c>
      <c r="I91" s="2" t="s">
        <v>43</v>
      </c>
      <c r="J91" s="3">
        <v>9.21015012720408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>
        <v>18673.1763147938</v>
      </c>
      <c r="AL91" s="3">
        <v>18821.0177705977</v>
      </c>
      <c r="AM91" s="3">
        <v>61141.8526291469</v>
      </c>
      <c r="AN91" s="3">
        <v>145104.326839342</v>
      </c>
      <c r="AO91" s="3">
        <v>49568.910421606</v>
      </c>
      <c r="AP91" s="3">
        <v>28920.9263005344</v>
      </c>
      <c r="AQ91" s="3">
        <v>38498.5245296938</v>
      </c>
      <c r="AR91" s="3">
        <v>31344.9852246609</v>
      </c>
      <c r="AS91" s="3">
        <v>4892.73616861122</v>
      </c>
      <c r="AT91" s="3">
        <v>5927.43130530505</v>
      </c>
      <c r="AU91" s="3">
        <v>26868.5881778212</v>
      </c>
      <c r="AV91" s="3">
        <v>6969.76195582243</v>
      </c>
      <c r="AW91" s="3"/>
      <c r="AX91" s="3">
        <v>3.00764472190692E7</v>
      </c>
      <c r="AY91" s="3">
        <v>3.13347872913301E7</v>
      </c>
      <c r="AZ91" s="3">
        <v>4.27677763444172E7</v>
      </c>
      <c r="BA91" s="3">
        <v>5.53934462939464E7</v>
      </c>
      <c r="BB91" s="3">
        <v>5.73242449232037E7</v>
      </c>
      <c r="BC91" s="3">
        <v>6.88883185894145E7</v>
      </c>
      <c r="BD91" s="3">
        <v>5.81611951309479E7</v>
      </c>
      <c r="BE91" s="3">
        <v>3.52994216149319E7</v>
      </c>
      <c r="BF91" s="3">
        <v>5.29601053820097E7</v>
      </c>
      <c r="BG91" s="3">
        <v>5.31817604470976E7</v>
      </c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</row>
    <row r="92" ht="14.25" customHeight="1">
      <c r="A92" s="2" t="s">
        <v>331</v>
      </c>
      <c r="B92" s="2" t="s">
        <v>332</v>
      </c>
      <c r="C92" s="2" t="s">
        <v>38</v>
      </c>
      <c r="D92" s="2" t="s">
        <v>46</v>
      </c>
      <c r="E92" s="2"/>
      <c r="F92" s="2" t="s">
        <v>283</v>
      </c>
      <c r="G92" s="2" t="s">
        <v>49</v>
      </c>
      <c r="H92" s="2" t="s">
        <v>118</v>
      </c>
      <c r="I92" s="2" t="s">
        <v>43</v>
      </c>
      <c r="J92" s="3">
        <v>0.353142220716832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>
        <v>2152.65039727582</v>
      </c>
      <c r="AL92" s="3">
        <v>1916.01328307306</v>
      </c>
      <c r="AM92" s="3">
        <v>434.755569247357</v>
      </c>
      <c r="AN92" s="3">
        <v>773.729483883725</v>
      </c>
      <c r="AO92" s="3">
        <v>1410.54080930161</v>
      </c>
      <c r="AP92" s="3">
        <v>1267.00654620049</v>
      </c>
      <c r="AQ92" s="3">
        <v>164.453461207427</v>
      </c>
      <c r="AR92" s="3">
        <v>1268.11594202899</v>
      </c>
      <c r="AS92" s="3">
        <v>376.364320662401</v>
      </c>
      <c r="AT92" s="3">
        <v>19475.8457174309</v>
      </c>
      <c r="AU92" s="3">
        <v>61064.9731314118</v>
      </c>
      <c r="AV92" s="3"/>
      <c r="AW92" s="3"/>
      <c r="AX92" s="3">
        <v>4728593.07604994</v>
      </c>
      <c r="AY92" s="3">
        <v>3020083.19870759</v>
      </c>
      <c r="AZ92" s="3">
        <v>4363046.88950074</v>
      </c>
      <c r="BA92" s="3">
        <v>5525117.40688213</v>
      </c>
      <c r="BB92" s="3">
        <v>6367440.72776002</v>
      </c>
      <c r="BC92" s="3">
        <v>9709308.29383171</v>
      </c>
      <c r="BD92" s="3">
        <v>8814212.16033444</v>
      </c>
      <c r="BE92" s="3">
        <v>6633124.54221705</v>
      </c>
      <c r="BF92" s="3">
        <v>1.21038042566804E7</v>
      </c>
      <c r="BG92" s="3">
        <v>1.62023193191921E7</v>
      </c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</row>
    <row r="93" ht="14.25" customHeight="1">
      <c r="A93" s="2" t="s">
        <v>333</v>
      </c>
      <c r="B93" s="2" t="s">
        <v>334</v>
      </c>
      <c r="C93" s="2" t="s">
        <v>38</v>
      </c>
      <c r="D93" s="2" t="s">
        <v>46</v>
      </c>
      <c r="E93" s="2" t="s">
        <v>335</v>
      </c>
      <c r="F93" s="2" t="s">
        <v>336</v>
      </c>
      <c r="G93" s="2" t="s">
        <v>49</v>
      </c>
      <c r="H93" s="2" t="s">
        <v>49</v>
      </c>
      <c r="I93" s="2" t="s">
        <v>43</v>
      </c>
      <c r="J93" s="3">
        <v>0.293807705871168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>
        <v>24108.6587211502</v>
      </c>
      <c r="AL93" s="3">
        <v>16233.028181655</v>
      </c>
      <c r="AM93" s="3">
        <v>63693.432427749</v>
      </c>
      <c r="AN93" s="3">
        <v>65215.4960065686</v>
      </c>
      <c r="AO93" s="3">
        <v>71756.2622410061</v>
      </c>
      <c r="AP93" s="3">
        <v>52037.1969445367</v>
      </c>
      <c r="AQ93" s="3">
        <v>16589.2044755933</v>
      </c>
      <c r="AR93" s="3">
        <v>1515.39413532695</v>
      </c>
      <c r="AS93" s="3">
        <v>37636.4320662401</v>
      </c>
      <c r="AT93" s="3">
        <v>3810.49155341039</v>
      </c>
      <c r="AU93" s="3">
        <v>74743.5271128481</v>
      </c>
      <c r="AV93" s="3">
        <v>52830.9941832542</v>
      </c>
      <c r="AW93" s="3">
        <v>45188.8895583539</v>
      </c>
      <c r="AX93" s="3">
        <v>8.72913607586076E7</v>
      </c>
      <c r="AY93" s="3">
        <v>7.5959509824089E7</v>
      </c>
      <c r="AZ93" s="3">
        <v>7.15062479542522E7</v>
      </c>
      <c r="BA93" s="3">
        <v>9.16119280435918E7</v>
      </c>
      <c r="BB93" s="3">
        <v>7.31367900216472E7</v>
      </c>
      <c r="BC93" s="3">
        <v>7.09398870807041E7</v>
      </c>
      <c r="BD93" s="3">
        <v>6.08631501291036E7</v>
      </c>
      <c r="BE93" s="3">
        <v>4.16736165483797E7</v>
      </c>
      <c r="BF93" s="3">
        <v>6.36526157320286E7</v>
      </c>
      <c r="BG93" s="3">
        <v>7.93947669249333E7</v>
      </c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</row>
    <row r="94" ht="14.25" customHeight="1">
      <c r="A94" s="2" t="s">
        <v>337</v>
      </c>
      <c r="B94" s="2" t="s">
        <v>338</v>
      </c>
      <c r="C94" s="2" t="s">
        <v>38</v>
      </c>
      <c r="D94" s="2" t="s">
        <v>85</v>
      </c>
      <c r="E94" s="2" t="s">
        <v>339</v>
      </c>
      <c r="F94" s="2" t="s">
        <v>336</v>
      </c>
      <c r="G94" s="2" t="s">
        <v>63</v>
      </c>
      <c r="H94" s="2" t="s">
        <v>123</v>
      </c>
      <c r="I94" s="2" t="s">
        <v>43</v>
      </c>
      <c r="J94" s="3">
        <v>2.12814858561164</v>
      </c>
      <c r="K94" s="3">
        <v>8.89932140100174E8</v>
      </c>
      <c r="L94" s="3">
        <v>9.81302732156266E8</v>
      </c>
      <c r="M94" s="3">
        <v>1.71640432943518E9</v>
      </c>
      <c r="N94" s="3">
        <v>1.50532677043604E9</v>
      </c>
      <c r="O94" s="3">
        <v>1.41188339724042E9</v>
      </c>
      <c r="P94" s="3">
        <v>1.02312461576294E9</v>
      </c>
      <c r="Q94" s="3">
        <v>7.19296340262167E8</v>
      </c>
      <c r="R94" s="3">
        <v>8.64219044034626E8</v>
      </c>
      <c r="S94" s="3">
        <v>8.76187230078753E8</v>
      </c>
      <c r="T94" s="3">
        <v>8.40071306471307E8</v>
      </c>
      <c r="U94" s="3">
        <v>8.42102861437698E8</v>
      </c>
      <c r="V94" s="3">
        <v>8.86234556740794E8</v>
      </c>
      <c r="W94" s="3"/>
      <c r="X94" s="3">
        <v>1.85017683069135E8</v>
      </c>
      <c r="Y94" s="3">
        <v>2.98526869091399E8</v>
      </c>
      <c r="Z94" s="3">
        <v>4.78903956208012E8</v>
      </c>
      <c r="AA94" s="3">
        <v>3.64266570456654E8</v>
      </c>
      <c r="AB94" s="3">
        <v>2.75140847196643E8</v>
      </c>
      <c r="AC94" s="3">
        <v>9.00753104635436E7</v>
      </c>
      <c r="AD94" s="3">
        <v>5.20432904806405E7</v>
      </c>
      <c r="AE94" s="3">
        <v>0.0</v>
      </c>
      <c r="AF94" s="3">
        <v>35142.6877805064</v>
      </c>
      <c r="AG94" s="3">
        <v>105982.905982906</v>
      </c>
      <c r="AH94" s="3">
        <v>722070.113276427</v>
      </c>
      <c r="AI94" s="3">
        <v>1888145.60356777</v>
      </c>
      <c r="AJ94" s="3"/>
      <c r="AK94" s="3">
        <v>1.19908670071888E7</v>
      </c>
      <c r="AL94" s="3">
        <v>1.67521823730031E7</v>
      </c>
      <c r="AM94" s="3">
        <v>3.46811255944702E7</v>
      </c>
      <c r="AN94" s="3">
        <v>2.23720260754895E7</v>
      </c>
      <c r="AO94" s="3">
        <v>2.909292160602E7</v>
      </c>
      <c r="AP94" s="3">
        <v>1.79992325110957E7</v>
      </c>
      <c r="AQ94" s="3">
        <v>5944925.91909504</v>
      </c>
      <c r="AR94" s="3">
        <v>1746553.17859218</v>
      </c>
      <c r="AS94" s="3">
        <v>1590891.98343997</v>
      </c>
      <c r="AT94" s="3">
        <v>3908294.16994792</v>
      </c>
      <c r="AU94" s="3"/>
      <c r="AV94" s="3"/>
      <c r="AW94" s="3"/>
      <c r="AX94" s="3">
        <v>2.35497619638668E8</v>
      </c>
      <c r="AY94" s="3">
        <v>5.41846192206067E8</v>
      </c>
      <c r="AZ94" s="3">
        <v>6.84832038011436E8</v>
      </c>
      <c r="BA94" s="3">
        <v>1.62577521340598E9</v>
      </c>
      <c r="BB94" s="3">
        <v>2.30996709848469E9</v>
      </c>
      <c r="BC94" s="3">
        <v>2.07495555146281E9</v>
      </c>
      <c r="BD94" s="3">
        <v>9.78613906030984E8</v>
      </c>
      <c r="BE94" s="3">
        <v>4.5802497423787E8</v>
      </c>
      <c r="BF94" s="3">
        <v>7.66922353217914E8</v>
      </c>
      <c r="BG94" s="3">
        <v>8.4036313984504E8</v>
      </c>
      <c r="BH94" s="3"/>
      <c r="BI94" s="3"/>
      <c r="BJ94" s="3"/>
      <c r="BK94" s="3">
        <v>1.4826239161266E8</v>
      </c>
      <c r="BL94" s="3">
        <v>1.20307102836128E8</v>
      </c>
      <c r="BM94" s="3">
        <v>4.25343617815377E8</v>
      </c>
      <c r="BN94" s="3">
        <v>3.94811101948253E8</v>
      </c>
      <c r="BO94" s="3">
        <v>3.57822831436249E8</v>
      </c>
      <c r="BP94" s="3">
        <v>3.27040759867208E8</v>
      </c>
      <c r="BQ94" s="3">
        <v>2.22736089712828E8</v>
      </c>
      <c r="BR94" s="3">
        <v>2.68925479864509E8</v>
      </c>
      <c r="BS94" s="3">
        <v>2.71483190786688E8</v>
      </c>
      <c r="BT94" s="3">
        <v>3.04449816849817E8</v>
      </c>
      <c r="BU94" s="3">
        <v>3.19993020883664E8</v>
      </c>
      <c r="BV94" s="3">
        <v>2.94910504429579E8</v>
      </c>
      <c r="BW94" s="3"/>
      <c r="BX94" s="3">
        <v>2.06317276668473</v>
      </c>
      <c r="BY94" s="3">
        <v>1.90936400251258</v>
      </c>
      <c r="BZ94" s="3">
        <v>1.57056434962987</v>
      </c>
      <c r="CA94" s="3">
        <v>0.997371568499122</v>
      </c>
      <c r="CB94" s="3">
        <v>0.9419413604656</v>
      </c>
      <c r="CC94" s="3">
        <v>0.841619342813445</v>
      </c>
      <c r="CD94" s="3">
        <v>0.760299527074348</v>
      </c>
      <c r="CE94" s="3">
        <v>0.735269686302863</v>
      </c>
      <c r="CF94" s="3"/>
      <c r="CG94" s="3"/>
      <c r="CH94" s="3"/>
      <c r="CI94" s="3"/>
      <c r="CJ94" s="3"/>
      <c r="CK94" s="4"/>
      <c r="CL94" s="4">
        <v>-0.19949999999999998</v>
      </c>
      <c r="CM94" s="4">
        <v>0.006889999999999999</v>
      </c>
      <c r="CN94" s="4">
        <v>0.049400000000000006</v>
      </c>
      <c r="CO94" s="4"/>
      <c r="CP94" s="4">
        <v>0.0576</v>
      </c>
      <c r="CQ94" s="4">
        <v>0.0666</v>
      </c>
      <c r="CR94" s="4">
        <v>0.06495000000000001</v>
      </c>
      <c r="CS94" s="4"/>
      <c r="CT94" s="4"/>
      <c r="CU94" s="4"/>
      <c r="CV94" s="4"/>
      <c r="CW94" s="4"/>
      <c r="CX94" s="4">
        <v>-2.2637</v>
      </c>
      <c r="CY94" s="4">
        <v>-2.932</v>
      </c>
      <c r="CZ94" s="4">
        <v>0.18766</v>
      </c>
      <c r="DA94" s="4">
        <v>0.2872</v>
      </c>
      <c r="DB94" s="4">
        <v>0.31379999999999997</v>
      </c>
      <c r="DC94" s="4">
        <v>0.29710000000000003</v>
      </c>
      <c r="DD94" s="4">
        <v>0.5058</v>
      </c>
      <c r="DE94" s="4">
        <v>0.37609000000000004</v>
      </c>
      <c r="DF94" s="4">
        <v>0.5744</v>
      </c>
      <c r="DG94" s="4"/>
      <c r="DH94" s="4"/>
      <c r="DI94" s="4"/>
      <c r="DJ94" s="4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>
        <v>6.73737500673213E7</v>
      </c>
      <c r="DY94" s="3">
        <v>8772166.27837572</v>
      </c>
      <c r="DZ94" s="3">
        <v>1.91764369246081E8</v>
      </c>
      <c r="EA94" s="3">
        <v>1.97811308112566E8</v>
      </c>
      <c r="EB94" s="3">
        <v>2.1128166420096E8</v>
      </c>
      <c r="EC94" s="3">
        <v>1.92638940120497E8</v>
      </c>
      <c r="ED94" s="3">
        <v>1.43789053620589E8</v>
      </c>
      <c r="EE94" s="3">
        <v>1.72685735792247E8</v>
      </c>
      <c r="EF94" s="3">
        <v>1.3391523414345E8</v>
      </c>
      <c r="EG94" s="3">
        <v>1.02872771672772E8</v>
      </c>
      <c r="EH94" s="3">
        <v>9.14237397326462E7</v>
      </c>
      <c r="EI94" s="3">
        <v>3.6715482432351E7</v>
      </c>
      <c r="EJ94" s="3"/>
      <c r="EK94" s="3">
        <v>-9.78949069170422E7</v>
      </c>
      <c r="EL94" s="3">
        <v>-2.96209638600612E8</v>
      </c>
      <c r="EM94" s="3">
        <v>1.53232147300323E7</v>
      </c>
      <c r="EN94" s="3">
        <v>6.52208535202556E7</v>
      </c>
      <c r="EO94" s="3">
        <v>1.02961565170134E8</v>
      </c>
      <c r="EP94" s="3">
        <v>9.20933234968646E7</v>
      </c>
      <c r="EQ94" s="3">
        <v>6.75758341120905E7</v>
      </c>
      <c r="ER94" s="3">
        <v>8.476703048551E7</v>
      </c>
      <c r="ES94" s="3">
        <v>7.39499534253535E7</v>
      </c>
      <c r="ET94" s="3">
        <v>2.07218559218559E7</v>
      </c>
      <c r="EU94" s="3">
        <v>9.18419498577334E7</v>
      </c>
      <c r="EV94" s="3">
        <v>6.89790875670463E7</v>
      </c>
      <c r="EW94" s="3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3"/>
      <c r="FL94" s="3"/>
      <c r="FM94" s="3"/>
      <c r="FN94" s="3"/>
      <c r="FO94" s="3">
        <v>2000.0</v>
      </c>
      <c r="FP94" s="3">
        <v>2280.0</v>
      </c>
      <c r="FQ94" s="3">
        <v>2127.0</v>
      </c>
      <c r="FR94" s="3"/>
      <c r="FS94" s="3"/>
      <c r="FT94" s="3">
        <v>1103.0</v>
      </c>
      <c r="FU94" s="3">
        <v>1076.0</v>
      </c>
      <c r="FV94" s="3">
        <v>1021.0</v>
      </c>
      <c r="FW94" s="3"/>
    </row>
    <row r="95" ht="14.25" customHeight="1">
      <c r="A95" s="2" t="s">
        <v>340</v>
      </c>
      <c r="B95" s="2" t="s">
        <v>341</v>
      </c>
      <c r="C95" s="2" t="s">
        <v>38</v>
      </c>
      <c r="D95" s="2" t="s">
        <v>168</v>
      </c>
      <c r="E95" s="2" t="s">
        <v>342</v>
      </c>
      <c r="F95" s="2" t="s">
        <v>336</v>
      </c>
      <c r="G95" s="2" t="s">
        <v>54</v>
      </c>
      <c r="H95" s="2" t="s">
        <v>55</v>
      </c>
      <c r="I95" s="2" t="s">
        <v>43</v>
      </c>
      <c r="J95" s="3"/>
      <c r="K95" s="3">
        <v>7.26538965585337E7</v>
      </c>
      <c r="L95" s="3">
        <v>8.407589964765E7</v>
      </c>
      <c r="M95" s="3">
        <v>1.04546155760139E8</v>
      </c>
      <c r="N95" s="3">
        <v>9.31329244407793E7</v>
      </c>
      <c r="O95" s="3">
        <v>8.89918782645451E7</v>
      </c>
      <c r="P95" s="3">
        <v>7.97829829091356E7</v>
      </c>
      <c r="Q95" s="3">
        <v>5.3555426464274E7</v>
      </c>
      <c r="R95" s="3">
        <v>3.24512608204742E7</v>
      </c>
      <c r="S95" s="3"/>
      <c r="T95" s="3"/>
      <c r="U95" s="3"/>
      <c r="V95" s="3"/>
      <c r="W95" s="3"/>
      <c r="X95" s="3">
        <v>3.26431251458629E7</v>
      </c>
      <c r="Y95" s="3">
        <v>4.03737220093575E7</v>
      </c>
      <c r="Z95" s="3">
        <v>4.92077631251555E7</v>
      </c>
      <c r="AA95" s="3">
        <v>3.67743016183899E7</v>
      </c>
      <c r="AB95" s="3">
        <v>3.4436460251804E7</v>
      </c>
      <c r="AC95" s="3">
        <v>2.70094061232018E7</v>
      </c>
      <c r="AD95" s="3">
        <v>1.75839163488495E7</v>
      </c>
      <c r="AE95" s="3">
        <v>1.14320662401204E7</v>
      </c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>
        <v>9.54117372493402E7</v>
      </c>
      <c r="BL95" s="3">
        <v>9.57617883204652E7</v>
      </c>
      <c r="BM95" s="3">
        <v>1.27776810151779E8</v>
      </c>
      <c r="BN95" s="3">
        <v>1.37214204721163E8</v>
      </c>
      <c r="BO95" s="3">
        <v>1.59368074635428E8</v>
      </c>
      <c r="BP95" s="3">
        <v>1.52109615148162E8</v>
      </c>
      <c r="BQ95" s="3">
        <v>8.10799888869245E7</v>
      </c>
      <c r="BR95" s="3">
        <v>6.45502446368084E7</v>
      </c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>
        <v>-2839703.42710446</v>
      </c>
      <c r="DY95" s="3">
        <v>5578104.24167742</v>
      </c>
      <c r="DZ95" s="3">
        <v>1.30883304304553E7</v>
      </c>
      <c r="EA95" s="3">
        <v>1.84584063498608E7</v>
      </c>
      <c r="EB95" s="3">
        <v>2.27520304338637E7</v>
      </c>
      <c r="EC95" s="3">
        <v>1.89733185786303E7</v>
      </c>
      <c r="ED95" s="3">
        <v>1.18038542166545E7</v>
      </c>
      <c r="EE95" s="3">
        <v>1.16179902145277E7</v>
      </c>
      <c r="EF95" s="3"/>
      <c r="EG95" s="3"/>
      <c r="EH95" s="3"/>
      <c r="EI95" s="3"/>
      <c r="EJ95" s="3"/>
      <c r="EK95" s="3">
        <v>-3954365.11498483</v>
      </c>
      <c r="EL95" s="3">
        <v>-6506729.30665999</v>
      </c>
      <c r="EM95" s="3">
        <v>-7023886.53894003</v>
      </c>
      <c r="EN95" s="3">
        <v>-1429234.09957736</v>
      </c>
      <c r="EO95" s="3">
        <v>809758.159475861</v>
      </c>
      <c r="EP95" s="3">
        <v>3478113.85712529</v>
      </c>
      <c r="EQ95" s="3">
        <v>1410097.7445508</v>
      </c>
      <c r="ER95" s="3">
        <v>2110651.11027475</v>
      </c>
      <c r="ES95" s="3"/>
      <c r="ET95" s="3"/>
      <c r="EU95" s="3"/>
      <c r="EV95" s="3"/>
      <c r="EW95" s="3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3">
        <v>11876.0</v>
      </c>
      <c r="FL95" s="3">
        <v>12349.0</v>
      </c>
      <c r="FM95" s="3">
        <v>11231.0</v>
      </c>
      <c r="FN95" s="3">
        <v>11782.0</v>
      </c>
      <c r="FO95" s="3"/>
      <c r="FP95" s="3"/>
      <c r="FQ95" s="3"/>
      <c r="FR95" s="3"/>
      <c r="FS95" s="3"/>
      <c r="FT95" s="3"/>
      <c r="FU95" s="3"/>
      <c r="FV95" s="3"/>
      <c r="FW95" s="3"/>
    </row>
    <row r="96" ht="14.25" customHeight="1">
      <c r="A96" s="2" t="s">
        <v>343</v>
      </c>
      <c r="B96" s="2" t="s">
        <v>344</v>
      </c>
      <c r="C96" s="2" t="s">
        <v>38</v>
      </c>
      <c r="D96" s="2" t="s">
        <v>168</v>
      </c>
      <c r="E96" s="2" t="s">
        <v>345</v>
      </c>
      <c r="F96" s="2" t="s">
        <v>336</v>
      </c>
      <c r="G96" s="2" t="s">
        <v>49</v>
      </c>
      <c r="H96" s="2" t="s">
        <v>107</v>
      </c>
      <c r="I96" s="2" t="s">
        <v>43</v>
      </c>
      <c r="J96" s="3"/>
      <c r="K96" s="3">
        <v>2.16516704665817E8</v>
      </c>
      <c r="L96" s="3">
        <v>1.29168223039452E8</v>
      </c>
      <c r="M96" s="3">
        <v>1.6250659368002E8</v>
      </c>
      <c r="N96" s="3">
        <v>1.8125760230904E8</v>
      </c>
      <c r="O96" s="3">
        <v>2.15595241689562E8</v>
      </c>
      <c r="P96" s="3"/>
      <c r="Q96" s="3"/>
      <c r="R96" s="3"/>
      <c r="S96" s="3"/>
      <c r="T96" s="3"/>
      <c r="U96" s="3"/>
      <c r="V96" s="3"/>
      <c r="W96" s="3"/>
      <c r="X96" s="3">
        <v>1.03626914169793E8</v>
      </c>
      <c r="Y96" s="3">
        <v>6.49588925043803E7</v>
      </c>
      <c r="Z96" s="3">
        <v>1.14342373724807E8</v>
      </c>
      <c r="AA96" s="3">
        <v>1.31152973920214E8</v>
      </c>
      <c r="AB96" s="3">
        <v>1.84758008514236E8</v>
      </c>
      <c r="AC96" s="3"/>
      <c r="AD96" s="3"/>
      <c r="AE96" s="3"/>
      <c r="AF96" s="3"/>
      <c r="AG96" s="3"/>
      <c r="AH96" s="3"/>
      <c r="AI96" s="3"/>
      <c r="AJ96" s="3"/>
      <c r="AK96" s="3">
        <v>2142624.29057889</v>
      </c>
      <c r="AL96" s="3">
        <v>5135708.4903967</v>
      </c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>
        <v>4.58135449091941E8</v>
      </c>
      <c r="AY96" s="3">
        <v>3.45243078980434E8</v>
      </c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>
        <v>7.8185376012064E7</v>
      </c>
      <c r="BL96" s="3">
        <v>7.54698962204209E7</v>
      </c>
      <c r="BM96" s="3">
        <v>8.6626772829062E7</v>
      </c>
      <c r="BN96" s="3">
        <v>7.62673951139058E7</v>
      </c>
      <c r="BO96" s="3">
        <v>6.99347845777603E7</v>
      </c>
      <c r="BP96" s="3"/>
      <c r="BQ96" s="3"/>
      <c r="BR96" s="3"/>
      <c r="BS96" s="3"/>
      <c r="BT96" s="3"/>
      <c r="BU96" s="3"/>
      <c r="BV96" s="3"/>
      <c r="BW96" s="3"/>
      <c r="BX96" s="3">
        <v>0.979163238929563</v>
      </c>
      <c r="BY96" s="3">
        <v>0.633722067724027</v>
      </c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4">
        <v>-0.0661</v>
      </c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>
        <v>-0.0733</v>
      </c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>
        <v>6.38471895589107E7</v>
      </c>
      <c r="DY96" s="3">
        <v>1.29814968134471E7</v>
      </c>
      <c r="DZ96" s="3">
        <v>-2.74152774321971E7</v>
      </c>
      <c r="EA96" s="3">
        <v>-2.33725904545923E7</v>
      </c>
      <c r="EB96" s="3">
        <v>-4.67866308384409E7</v>
      </c>
      <c r="EC96" s="3"/>
      <c r="ED96" s="3"/>
      <c r="EE96" s="3"/>
      <c r="EF96" s="3"/>
      <c r="EG96" s="3"/>
      <c r="EH96" s="3"/>
      <c r="EI96" s="3"/>
      <c r="EJ96" s="3"/>
      <c r="EK96" s="3">
        <v>-3499811.50027826</v>
      </c>
      <c r="EL96" s="3">
        <v>9130485.01068602</v>
      </c>
      <c r="EM96" s="3">
        <v>-2560836.0288629</v>
      </c>
      <c r="EN96" s="3">
        <v>2.62746108648593E7</v>
      </c>
      <c r="EO96" s="3">
        <v>-4.11941064581383E7</v>
      </c>
      <c r="EP96" s="3"/>
      <c r="EQ96" s="3"/>
      <c r="ER96" s="3"/>
      <c r="ES96" s="3"/>
      <c r="ET96" s="3"/>
      <c r="EU96" s="3"/>
      <c r="EV96" s="3"/>
      <c r="EW96" s="3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</row>
    <row r="97" ht="14.25" customHeight="1">
      <c r="A97" s="2" t="s">
        <v>346</v>
      </c>
      <c r="B97" s="2" t="s">
        <v>347</v>
      </c>
      <c r="C97" s="2" t="s">
        <v>38</v>
      </c>
      <c r="D97" s="2" t="s">
        <v>110</v>
      </c>
      <c r="E97" s="2" t="s">
        <v>348</v>
      </c>
      <c r="F97" s="2" t="s">
        <v>336</v>
      </c>
      <c r="G97" s="2" t="s">
        <v>118</v>
      </c>
      <c r="H97" s="2" t="s">
        <v>91</v>
      </c>
      <c r="I97" s="2" t="s">
        <v>43</v>
      </c>
      <c r="J97" s="3"/>
      <c r="K97" s="3">
        <v>1.71467784499937E8</v>
      </c>
      <c r="L97" s="3">
        <v>6.0207751699174E7</v>
      </c>
      <c r="M97" s="3">
        <v>5.0668823090321E7</v>
      </c>
      <c r="N97" s="3">
        <v>3.32604886094217E7</v>
      </c>
      <c r="O97" s="3">
        <v>1.90042571178406E7</v>
      </c>
      <c r="P97" s="3"/>
      <c r="Q97" s="3"/>
      <c r="R97" s="3"/>
      <c r="S97" s="3"/>
      <c r="T97" s="3"/>
      <c r="U97" s="3"/>
      <c r="V97" s="3"/>
      <c r="W97" s="3"/>
      <c r="X97" s="3">
        <v>2.643448288243E7</v>
      </c>
      <c r="Y97" s="3">
        <v>2.24656795733292E7</v>
      </c>
      <c r="Z97" s="3">
        <v>2.75747698432446E7</v>
      </c>
      <c r="AA97" s="3">
        <v>2.10050510256675E7</v>
      </c>
      <c r="AB97" s="3">
        <v>3891790.70680233</v>
      </c>
      <c r="AC97" s="3"/>
      <c r="AD97" s="3"/>
      <c r="AE97" s="3"/>
      <c r="AF97" s="3"/>
      <c r="AG97" s="3"/>
      <c r="AH97" s="3"/>
      <c r="AI97" s="3"/>
      <c r="AJ97" s="3"/>
      <c r="AK97" s="3">
        <v>147258.796821793</v>
      </c>
      <c r="AL97" s="3">
        <v>841466.523065877</v>
      </c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>
        <v>2.31274088845015E8</v>
      </c>
      <c r="AY97" s="3">
        <v>3.33485114047747E8</v>
      </c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>
        <v>1.87482900382385E8</v>
      </c>
      <c r="BL97" s="3">
        <v>1.13315170302482E8</v>
      </c>
      <c r="BM97" s="3">
        <v>1.00620054739985E8</v>
      </c>
      <c r="BN97" s="3">
        <v>8.02602824451088E7</v>
      </c>
      <c r="BO97" s="3">
        <v>6.33196461459497E7</v>
      </c>
      <c r="BP97" s="3"/>
      <c r="BQ97" s="3"/>
      <c r="BR97" s="3"/>
      <c r="BS97" s="3"/>
      <c r="BT97" s="3"/>
      <c r="BU97" s="3"/>
      <c r="BV97" s="3"/>
      <c r="BW97" s="3"/>
      <c r="BX97" s="3">
        <v>0.525935994607861</v>
      </c>
      <c r="BY97" s="3">
        <v>0.256237604936646</v>
      </c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>
        <v>0.3356</v>
      </c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>
        <v>1.17199791752688E8</v>
      </c>
      <c r="DY97" s="3">
        <v>2.09536553901843E7</v>
      </c>
      <c r="DZ97" s="3">
        <v>1.02027867628763E7</v>
      </c>
      <c r="EA97" s="3">
        <v>3695753.01515308</v>
      </c>
      <c r="EB97" s="3">
        <v>1698922.13399354</v>
      </c>
      <c r="EC97" s="3"/>
      <c r="ED97" s="3"/>
      <c r="EE97" s="3"/>
      <c r="EF97" s="3"/>
      <c r="EG97" s="3"/>
      <c r="EH97" s="3"/>
      <c r="EI97" s="3"/>
      <c r="EJ97" s="3"/>
      <c r="EK97" s="3">
        <v>2.43245426637704E7</v>
      </c>
      <c r="EL97" s="3">
        <v>1.73550647900341E7</v>
      </c>
      <c r="EM97" s="3">
        <v>8307290.37073899</v>
      </c>
      <c r="EN97" s="3">
        <v>1532058.55066488</v>
      </c>
      <c r="EO97" s="3">
        <v>-760846.592796111</v>
      </c>
      <c r="EP97" s="3"/>
      <c r="EQ97" s="3"/>
      <c r="ER97" s="3"/>
      <c r="ES97" s="3"/>
      <c r="ET97" s="3"/>
      <c r="EU97" s="3"/>
      <c r="EV97" s="3"/>
      <c r="EW97" s="3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</row>
    <row r="98" ht="14.25" customHeight="1">
      <c r="A98" s="2" t="s">
        <v>349</v>
      </c>
      <c r="B98" s="2" t="s">
        <v>350</v>
      </c>
      <c r="C98" s="2" t="s">
        <v>38</v>
      </c>
      <c r="D98" s="2" t="s">
        <v>39</v>
      </c>
      <c r="E98" s="2" t="s">
        <v>351</v>
      </c>
      <c r="F98" s="2" t="s">
        <v>336</v>
      </c>
      <c r="G98" s="2" t="s">
        <v>63</v>
      </c>
      <c r="H98" s="2" t="s">
        <v>73</v>
      </c>
      <c r="I98" s="2" t="s">
        <v>43</v>
      </c>
      <c r="J98" s="3"/>
      <c r="K98" s="3">
        <v>1.48903802497162E9</v>
      </c>
      <c r="L98" s="3">
        <v>5.4718435272786E8</v>
      </c>
      <c r="M98" s="3">
        <v>1.46602807247242E8</v>
      </c>
      <c r="N98" s="3">
        <v>1.36078626524011E8</v>
      </c>
      <c r="O98" s="3">
        <v>1.33833109988661E8</v>
      </c>
      <c r="P98" s="3"/>
      <c r="Q98" s="3"/>
      <c r="R98" s="3"/>
      <c r="S98" s="3"/>
      <c r="T98" s="3"/>
      <c r="U98" s="3"/>
      <c r="V98" s="3"/>
      <c r="W98" s="3"/>
      <c r="X98" s="3">
        <v>1.30327203934922E9</v>
      </c>
      <c r="Y98" s="3">
        <v>3.64348060248102E8</v>
      </c>
      <c r="Z98" s="3">
        <v>281687.42900052</v>
      </c>
      <c r="AA98" s="3">
        <v>1161234.13784524</v>
      </c>
      <c r="AB98" s="3">
        <v>0.0</v>
      </c>
      <c r="AC98" s="3"/>
      <c r="AD98" s="3"/>
      <c r="AE98" s="3"/>
      <c r="AF98" s="3"/>
      <c r="AG98" s="3"/>
      <c r="AH98" s="3"/>
      <c r="AI98" s="3"/>
      <c r="AJ98" s="3"/>
      <c r="AK98" s="3">
        <v>79012.4858115778</v>
      </c>
      <c r="AL98" s="3">
        <v>416557.88906839</v>
      </c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>
        <v>2.38989006560863E8</v>
      </c>
      <c r="AY98" s="3">
        <v>2.72380326691796E8</v>
      </c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>
        <v>6.95840900491865E8</v>
      </c>
      <c r="BL98" s="3">
        <v>4.15419097714665E8</v>
      </c>
      <c r="BM98" s="3">
        <v>3.64439609526927E7</v>
      </c>
      <c r="BN98" s="3">
        <v>1.18907439661607E8</v>
      </c>
      <c r="BO98" s="3">
        <v>1.52263426450881E8</v>
      </c>
      <c r="BP98" s="3"/>
      <c r="BQ98" s="3"/>
      <c r="BR98" s="3"/>
      <c r="BS98" s="3"/>
      <c r="BT98" s="3"/>
      <c r="BU98" s="3"/>
      <c r="BV98" s="3"/>
      <c r="BW98" s="3"/>
      <c r="BX98" s="3">
        <v>1.13643337092412</v>
      </c>
      <c r="BY98" s="3">
        <v>1.14050615548095</v>
      </c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4"/>
      <c r="CL98" s="4">
        <v>0.0728</v>
      </c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>
        <v>0.2614</v>
      </c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>
        <v>1.52140938327658E8</v>
      </c>
      <c r="DY98" s="3">
        <v>1.37731540491535E8</v>
      </c>
      <c r="DZ98" s="3">
        <v>5.65579452028419E7</v>
      </c>
      <c r="EA98" s="3">
        <v>7.6463796964419E7</v>
      </c>
      <c r="EB98" s="3">
        <v>7.25085042779095E7</v>
      </c>
      <c r="EC98" s="3"/>
      <c r="ED98" s="3"/>
      <c r="EE98" s="3"/>
      <c r="EF98" s="3"/>
      <c r="EG98" s="3"/>
      <c r="EH98" s="3"/>
      <c r="EI98" s="3"/>
      <c r="EJ98" s="3"/>
      <c r="EK98" s="3">
        <v>4.39311388573591E7</v>
      </c>
      <c r="EL98" s="3">
        <v>3.93276843257993E7</v>
      </c>
      <c r="EM98" s="3">
        <v>2.57126903748773E7</v>
      </c>
      <c r="EN98" s="3">
        <v>2.56683254540931E7</v>
      </c>
      <c r="EO98" s="3">
        <v>1.638027007525E7</v>
      </c>
      <c r="EP98" s="3"/>
      <c r="EQ98" s="3"/>
      <c r="ER98" s="3"/>
      <c r="ES98" s="3"/>
      <c r="ET98" s="3"/>
      <c r="EU98" s="3"/>
      <c r="EV98" s="3"/>
      <c r="EW98" s="3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</row>
    <row r="99" ht="14.25" customHeight="1">
      <c r="A99" s="2" t="s">
        <v>352</v>
      </c>
      <c r="B99" s="2" t="s">
        <v>353</v>
      </c>
      <c r="C99" s="2" t="s">
        <v>38</v>
      </c>
      <c r="D99" s="2" t="s">
        <v>286</v>
      </c>
      <c r="E99" s="2" t="s">
        <v>354</v>
      </c>
      <c r="F99" s="2" t="s">
        <v>355</v>
      </c>
      <c r="G99" s="2" t="s">
        <v>67</v>
      </c>
      <c r="H99" s="2" t="s">
        <v>148</v>
      </c>
      <c r="I99" s="2" t="s">
        <v>43</v>
      </c>
      <c r="J99" s="3">
        <v>1.70067221683057</v>
      </c>
      <c r="K99" s="3">
        <v>3.84080968596292E9</v>
      </c>
      <c r="L99" s="3">
        <v>2.19403191928621E9</v>
      </c>
      <c r="M99" s="3">
        <v>1.30789860792884E9</v>
      </c>
      <c r="N99" s="3">
        <v>1.36594948992287E9</v>
      </c>
      <c r="O99" s="3">
        <v>3.9072776002474E8</v>
      </c>
      <c r="P99" s="3">
        <v>3.77936656501917E8</v>
      </c>
      <c r="Q99" s="3">
        <v>3.32709024960039E8</v>
      </c>
      <c r="R99" s="3">
        <v>2.9728411587907E8</v>
      </c>
      <c r="S99" s="3">
        <v>3.98891230711329E8</v>
      </c>
      <c r="T99" s="3">
        <v>7.64365737996443E8</v>
      </c>
      <c r="U99" s="3">
        <v>2.07886105006105E9</v>
      </c>
      <c r="V99" s="3">
        <v>2.89369785794814E9</v>
      </c>
      <c r="W99" s="3">
        <v>1.62457180738866E9</v>
      </c>
      <c r="X99" s="3">
        <v>1.74475141884222E9</v>
      </c>
      <c r="Y99" s="3">
        <v>7.0037394754322E8</v>
      </c>
      <c r="Z99" s="3">
        <v>4.8824903248166E8</v>
      </c>
      <c r="AA99" s="3">
        <v>5.61845732769346E8</v>
      </c>
      <c r="AB99" s="3">
        <v>8.19057313679002E7</v>
      </c>
      <c r="AC99" s="3">
        <v>4.54907762446786E7</v>
      </c>
      <c r="AD99" s="3">
        <v>9873048.07574081</v>
      </c>
      <c r="AE99" s="3">
        <v>8113807.99636299</v>
      </c>
      <c r="AF99" s="3">
        <v>3.29574708317651E7</v>
      </c>
      <c r="AG99" s="3">
        <v>2.97993056143619E7</v>
      </c>
      <c r="AH99" s="3">
        <v>1579487.17948718</v>
      </c>
      <c r="AI99" s="3">
        <v>0.0</v>
      </c>
      <c r="AJ99" s="3">
        <v>210932.320858193</v>
      </c>
      <c r="AK99" s="3">
        <v>5.54380993189557E7</v>
      </c>
      <c r="AL99" s="3">
        <v>4.88458420391312E7</v>
      </c>
      <c r="AM99" s="3">
        <v>5.72179282592372E7</v>
      </c>
      <c r="AN99" s="3">
        <v>1.47479612351024E7</v>
      </c>
      <c r="AO99" s="3">
        <v>971349.603133698</v>
      </c>
      <c r="AP99" s="3">
        <v>1485837.6860602</v>
      </c>
      <c r="AQ99" s="3">
        <v>65563.752612812</v>
      </c>
      <c r="AR99" s="3">
        <v>76875.7103528401</v>
      </c>
      <c r="AS99" s="3">
        <v>234474.971772676</v>
      </c>
      <c r="AT99" s="3">
        <v>2528049.4517126</v>
      </c>
      <c r="AU99" s="3">
        <v>2291157.79189057</v>
      </c>
      <c r="AV99" s="3">
        <v>8419472.4426335</v>
      </c>
      <c r="AW99" s="3">
        <v>1926854.25076821</v>
      </c>
      <c r="AX99" s="3">
        <v>6.21325614563943E9</v>
      </c>
      <c r="AY99" s="3">
        <v>3.25885811634356E9</v>
      </c>
      <c r="AZ99" s="3">
        <v>1.95534714661994E9</v>
      </c>
      <c r="BA99" s="3">
        <v>1.17780735075016E9</v>
      </c>
      <c r="BB99" s="3">
        <v>3.40953063807854E8</v>
      </c>
      <c r="BC99" s="3">
        <v>3.25805391624649E8</v>
      </c>
      <c r="BD99" s="3">
        <v>8.83005533935817E7</v>
      </c>
      <c r="BE99" s="3">
        <v>4.08002826004596E7</v>
      </c>
      <c r="BF99" s="3">
        <v>5.17266971697403E7</v>
      </c>
      <c r="BG99" s="3">
        <v>1.14601640408146E8</v>
      </c>
      <c r="BH99" s="3">
        <v>6.82226709086468E8</v>
      </c>
      <c r="BI99" s="3">
        <v>1.78337352348273E9</v>
      </c>
      <c r="BJ99" s="3">
        <v>4.30704338735916E9</v>
      </c>
      <c r="BK99" s="3">
        <v>1.20383560348089E9</v>
      </c>
      <c r="BL99" s="3">
        <v>7.89186040249179E8</v>
      </c>
      <c r="BM99" s="3">
        <v>3.66633613801336E8</v>
      </c>
      <c r="BN99" s="3">
        <v>4.09143070415526E8</v>
      </c>
      <c r="BO99" s="3">
        <v>2.18771260694774E8</v>
      </c>
      <c r="BP99" s="3">
        <v>1.61203466078923E8</v>
      </c>
      <c r="BQ99" s="3">
        <v>1.22301426287963E8</v>
      </c>
      <c r="BR99" s="3">
        <v>6.39181168388352E7</v>
      </c>
      <c r="BS99" s="3">
        <v>1.83228829506963E8</v>
      </c>
      <c r="BT99" s="3">
        <v>1860868.82885934</v>
      </c>
      <c r="BU99" s="3">
        <v>3294749.6947497</v>
      </c>
      <c r="BV99" s="3">
        <v>5334729.15660063</v>
      </c>
      <c r="BW99" s="3">
        <v>9397336.22611945</v>
      </c>
      <c r="BX99" s="3">
        <v>1.61231935418228</v>
      </c>
      <c r="BY99" s="3">
        <v>1.70361036879524</v>
      </c>
      <c r="BZ99" s="3">
        <v>2.04505123407056</v>
      </c>
      <c r="CA99" s="3">
        <v>1.89669681028623</v>
      </c>
      <c r="CB99" s="3">
        <v>1.80898469923452</v>
      </c>
      <c r="CC99" s="3">
        <v>1.77023448525292</v>
      </c>
      <c r="CD99" s="3">
        <v>1.53713447571267</v>
      </c>
      <c r="CE99" s="3">
        <v>0.859148788860374</v>
      </c>
      <c r="CF99" s="3"/>
      <c r="CG99" s="3"/>
      <c r="CH99" s="3"/>
      <c r="CI99" s="3"/>
      <c r="CJ99" s="3"/>
      <c r="CK99" s="4">
        <v>0.14019</v>
      </c>
      <c r="CL99" s="4">
        <v>0.0737</v>
      </c>
      <c r="CM99" s="4"/>
      <c r="CN99" s="4"/>
      <c r="CO99" s="4"/>
      <c r="CP99" s="4"/>
      <c r="CQ99" s="4"/>
      <c r="CR99" s="4">
        <v>-0.04661</v>
      </c>
      <c r="CS99" s="4">
        <v>-0.18230000000000002</v>
      </c>
      <c r="CT99" s="4">
        <v>-0.0575</v>
      </c>
      <c r="CU99" s="4">
        <v>-0.07519999999999999</v>
      </c>
      <c r="CV99" s="4">
        <v>-0.0091</v>
      </c>
      <c r="CW99" s="4"/>
      <c r="CX99" s="4">
        <v>0.2728</v>
      </c>
      <c r="CY99" s="4">
        <v>0.1704</v>
      </c>
      <c r="CZ99" s="4">
        <v>0.44079</v>
      </c>
      <c r="DA99" s="4"/>
      <c r="DB99" s="4">
        <v>0.0592</v>
      </c>
      <c r="DC99" s="4">
        <v>0.2764</v>
      </c>
      <c r="DD99" s="4">
        <v>0.1438</v>
      </c>
      <c r="DE99" s="4">
        <v>-0.06434999999999999</v>
      </c>
      <c r="DF99" s="4">
        <v>-0.21600000000000003</v>
      </c>
      <c r="DG99" s="4">
        <v>-0.0737</v>
      </c>
      <c r="DH99" s="4">
        <v>-0.09308999999999999</v>
      </c>
      <c r="DI99" s="4">
        <v>-0.00924</v>
      </c>
      <c r="DJ99" s="4"/>
      <c r="DK99" s="3">
        <v>2811010.21566402</v>
      </c>
      <c r="DL99" s="3">
        <v>1842270.613791</v>
      </c>
      <c r="DM99" s="3">
        <v>90686.7936153417</v>
      </c>
      <c r="DN99" s="3">
        <v>148046.777805424</v>
      </c>
      <c r="DO99" s="3">
        <v>659725.801463767</v>
      </c>
      <c r="DP99" s="3">
        <v>216177.047794451</v>
      </c>
      <c r="DQ99" s="3">
        <v>244989.548751998</v>
      </c>
      <c r="DR99" s="3">
        <v>366226.353143232</v>
      </c>
      <c r="DS99" s="3">
        <v>1873165.22393677</v>
      </c>
      <c r="DT99" s="3">
        <v>1.86789736641545E7</v>
      </c>
      <c r="DU99" s="3">
        <v>7.15789987789988E7</v>
      </c>
      <c r="DV99" s="3">
        <v>1.22740645299834E8</v>
      </c>
      <c r="DW99" s="3">
        <v>1.17543542457663E7</v>
      </c>
      <c r="DX99" s="3">
        <v>1.87136152099886E9</v>
      </c>
      <c r="DY99" s="3">
        <v>1.18849056603774E9</v>
      </c>
      <c r="DZ99" s="3">
        <v>6.06583745691896E8</v>
      </c>
      <c r="EA99" s="3">
        <v>5.38527494401592E8</v>
      </c>
      <c r="EB99" s="3">
        <v>2.5311153489331E8</v>
      </c>
      <c r="EC99" s="3">
        <v>2.59799824884514E8</v>
      </c>
      <c r="ED99" s="3">
        <v>2.56409688921677E8</v>
      </c>
      <c r="EE99" s="3">
        <v>2.30875407268962E8</v>
      </c>
      <c r="EF99" s="3">
        <v>2.33998118178397E8</v>
      </c>
      <c r="EG99" s="3">
        <v>6.15885341688543E8</v>
      </c>
      <c r="EH99" s="3">
        <v>1.78724151404151E9</v>
      </c>
      <c r="EI99" s="3">
        <v>2.07855210178773E9</v>
      </c>
      <c r="EJ99" s="3">
        <v>1.60336105586693E9</v>
      </c>
      <c r="EK99" s="3">
        <v>6.92739311388574E8</v>
      </c>
      <c r="EL99" s="3">
        <v>2.69127515573668E8</v>
      </c>
      <c r="EM99" s="3">
        <v>9.32052294125575E7</v>
      </c>
      <c r="EN99" s="3">
        <v>1.34611097287883E8</v>
      </c>
      <c r="EO99" s="3">
        <v>6.22041542109061E7</v>
      </c>
      <c r="EP99" s="3">
        <v>8584885.72204945</v>
      </c>
      <c r="EQ99" s="3">
        <v>7.77545186278126E7</v>
      </c>
      <c r="ER99" s="3">
        <v>2.64930669562802E7</v>
      </c>
      <c r="ES99" s="3">
        <v>-3.95936394429808E8</v>
      </c>
      <c r="ET99" s="3">
        <v>-1.08441104242527E9</v>
      </c>
      <c r="EU99" s="3">
        <v>-1.3556336996337E8</v>
      </c>
      <c r="EV99" s="3">
        <v>-1.5075911311537E8</v>
      </c>
      <c r="EW99" s="3">
        <v>-8.37612246127885E7</v>
      </c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3"/>
      <c r="FL99" s="3"/>
      <c r="FM99" s="3"/>
      <c r="FN99" s="3"/>
      <c r="FO99" s="3"/>
      <c r="FP99" s="3"/>
      <c r="FQ99" s="3"/>
      <c r="FR99" s="3"/>
      <c r="FS99" s="3">
        <v>111.0</v>
      </c>
      <c r="FT99" s="3">
        <v>203.0</v>
      </c>
      <c r="FU99" s="3"/>
      <c r="FV99" s="3"/>
      <c r="FW99" s="3"/>
    </row>
    <row r="100" ht="14.25" customHeight="1">
      <c r="A100" s="2" t="s">
        <v>356</v>
      </c>
      <c r="B100" s="2" t="s">
        <v>357</v>
      </c>
      <c r="C100" s="2" t="s">
        <v>38</v>
      </c>
      <c r="D100" s="2" t="s">
        <v>52</v>
      </c>
      <c r="E100" s="2" t="s">
        <v>358</v>
      </c>
      <c r="F100" s="2" t="s">
        <v>355</v>
      </c>
      <c r="G100" s="2" t="s">
        <v>42</v>
      </c>
      <c r="H100" s="2" t="s">
        <v>139</v>
      </c>
      <c r="I100" s="2" t="s">
        <v>43</v>
      </c>
      <c r="J100" s="3">
        <v>0.795325277970322</v>
      </c>
      <c r="K100" s="3">
        <v>5.68897086643965E7</v>
      </c>
      <c r="L100" s="3">
        <v>4.95386244906019E7</v>
      </c>
      <c r="M100" s="3">
        <v>4.00067389337081E7</v>
      </c>
      <c r="N100" s="3">
        <v>5.61470515053496E7</v>
      </c>
      <c r="O100" s="3">
        <v>5.31388516647768E7</v>
      </c>
      <c r="P100" s="3">
        <v>1.65426768515443E7</v>
      </c>
      <c r="Q100" s="3">
        <v>2.69322513217755E7</v>
      </c>
      <c r="R100" s="3">
        <v>2.2573182128154E7</v>
      </c>
      <c r="S100" s="3">
        <v>3.15807301467821E7</v>
      </c>
      <c r="T100" s="3">
        <v>3.53133203488864E7</v>
      </c>
      <c r="U100" s="3">
        <v>4.55238095238095E7</v>
      </c>
      <c r="V100" s="3">
        <v>4.97149299404091E7</v>
      </c>
      <c r="W100" s="3">
        <v>5.12125595130477E7</v>
      </c>
      <c r="X100" s="3">
        <v>63564.1316685585</v>
      </c>
      <c r="Y100" s="3">
        <v>96404.1434034074</v>
      </c>
      <c r="Z100" s="3">
        <v>142287.771723434</v>
      </c>
      <c r="AA100" s="3">
        <v>310525.006220453</v>
      </c>
      <c r="AB100" s="3">
        <v>509225.853004845</v>
      </c>
      <c r="AC100" s="3">
        <v>816702.394251381</v>
      </c>
      <c r="AD100" s="3">
        <v>1055576.0481987</v>
      </c>
      <c r="AE100" s="3">
        <v>1019372.11123178</v>
      </c>
      <c r="AF100" s="3">
        <v>1717350.39518254</v>
      </c>
      <c r="AG100" s="3">
        <v>1470065.20450504</v>
      </c>
      <c r="AH100" s="3">
        <v>1952625.15262515</v>
      </c>
      <c r="AI100" s="3">
        <v>2281097.33183014</v>
      </c>
      <c r="AJ100" s="3">
        <v>0.0</v>
      </c>
      <c r="AK100" s="3">
        <v>175.368898978434</v>
      </c>
      <c r="AL100" s="3">
        <v>159.217375695566</v>
      </c>
      <c r="AM100" s="3">
        <v>4380.69199222134</v>
      </c>
      <c r="AN100" s="3">
        <v>6087.68132168893</v>
      </c>
      <c r="AO100" s="3">
        <v>2699.46397278631</v>
      </c>
      <c r="AP100" s="3">
        <v>445.484747810329</v>
      </c>
      <c r="AQ100" s="3">
        <v>1843.71184371184</v>
      </c>
      <c r="AR100" s="3">
        <v>890.222810051887</v>
      </c>
      <c r="AS100" s="3">
        <v>382.409177820268</v>
      </c>
      <c r="AT100" s="3">
        <v>441.754649467686</v>
      </c>
      <c r="AU100" s="3">
        <v>11724.4748412311</v>
      </c>
      <c r="AV100" s="3">
        <v>1675.32249958117</v>
      </c>
      <c r="AW100" s="3">
        <v>591.470988348021</v>
      </c>
      <c r="AX100" s="3">
        <v>1.11017383438378E8</v>
      </c>
      <c r="AY100" s="3">
        <v>1.00441803805421E8</v>
      </c>
      <c r="AZ100" s="3">
        <v>1.19763394497179E8</v>
      </c>
      <c r="BA100" s="3">
        <v>1.73914178796247E8</v>
      </c>
      <c r="BB100" s="3">
        <v>9.02278334707762E7</v>
      </c>
      <c r="BC100" s="3">
        <v>9.46622864647806E7</v>
      </c>
      <c r="BD100" s="3">
        <v>5.85625826878151E7</v>
      </c>
      <c r="BE100" s="3">
        <v>3.98332407243704E7</v>
      </c>
      <c r="BF100" s="3">
        <v>5.93570756492284E7</v>
      </c>
      <c r="BG100" s="3">
        <v>9.34825564164444E7</v>
      </c>
      <c r="BH100" s="3">
        <v>9.24543722520762E7</v>
      </c>
      <c r="BI100" s="3">
        <v>1.18376822860819E8</v>
      </c>
      <c r="BJ100" s="3">
        <v>1.97650442851117E8</v>
      </c>
      <c r="BK100" s="3">
        <v>1.36318577374196E7</v>
      </c>
      <c r="BL100" s="3">
        <v>2.16000933522431E7</v>
      </c>
      <c r="BM100" s="3">
        <v>6917996.80382001</v>
      </c>
      <c r="BN100" s="3">
        <v>9609604.37919881</v>
      </c>
      <c r="BO100" s="3">
        <v>8680548.39707247</v>
      </c>
      <c r="BP100" s="3">
        <v>7139277.19573684</v>
      </c>
      <c r="BQ100" s="3">
        <v>9637587.60604943</v>
      </c>
      <c r="BR100" s="3">
        <v>6924708.91319173</v>
      </c>
      <c r="BS100" s="3">
        <v>1.30383891607076E7</v>
      </c>
      <c r="BT100" s="3">
        <v>1.48729782369379E7</v>
      </c>
      <c r="BU100" s="3">
        <v>1.37934065934066E7</v>
      </c>
      <c r="BV100" s="3">
        <v>1.71836581306705E7</v>
      </c>
      <c r="BW100" s="3">
        <v>1.91496414150545E7</v>
      </c>
      <c r="BX100" s="3">
        <v>0.803314508245825</v>
      </c>
      <c r="BY100" s="3">
        <v>0.951744287328446</v>
      </c>
      <c r="BZ100" s="3">
        <v>0.893383844017381</v>
      </c>
      <c r="CA100" s="3">
        <v>0.656370005776432</v>
      </c>
      <c r="CB100" s="3">
        <v>0.604216930214954</v>
      </c>
      <c r="CC100" s="3">
        <v>0.926607048113514</v>
      </c>
      <c r="CD100" s="3">
        <v>0.934340199653715</v>
      </c>
      <c r="CE100" s="3">
        <v>-0.219330418537844</v>
      </c>
      <c r="CF100" s="3"/>
      <c r="CG100" s="3"/>
      <c r="CH100" s="3"/>
      <c r="CI100" s="3"/>
      <c r="CJ100" s="3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>
        <v>4.93250094589482E7</v>
      </c>
      <c r="DY100" s="3">
        <v>4.44353086907348E7</v>
      </c>
      <c r="DZ100" s="3">
        <v>3.60935363998691E7</v>
      </c>
      <c r="EA100" s="3">
        <v>5.33331674545907E7</v>
      </c>
      <c r="EB100" s="3">
        <v>5.04468611483352E7</v>
      </c>
      <c r="EC100" s="3">
        <v>1.35669212886084E7</v>
      </c>
      <c r="ED100" s="3">
        <v>2.34249354481741E7</v>
      </c>
      <c r="EE100" s="3">
        <v>1.98060263177834E7</v>
      </c>
      <c r="EF100" s="3">
        <v>2.88483251787731E7</v>
      </c>
      <c r="EG100" s="3">
        <v>3.28152256753324E7</v>
      </c>
      <c r="EH100" s="3">
        <v>3.89098901098901E7</v>
      </c>
      <c r="EI100" s="3">
        <v>4.36232350888495E7</v>
      </c>
      <c r="EJ100" s="3">
        <v>4.60103658169107E7</v>
      </c>
      <c r="EK100" s="3">
        <v>7784146.80287552</v>
      </c>
      <c r="EL100" s="3">
        <v>1.86998904906379E7</v>
      </c>
      <c r="EM100" s="3">
        <v>3934574.58074205</v>
      </c>
      <c r="EN100" s="3">
        <v>6806170.68922617</v>
      </c>
      <c r="EO100" s="3">
        <v>6263529.53303783</v>
      </c>
      <c r="EP100" s="3">
        <v>4511941.06458138</v>
      </c>
      <c r="EQ100" s="3">
        <v>6528033.93581704</v>
      </c>
      <c r="ER100" s="3">
        <v>3889071.30048241</v>
      </c>
      <c r="ES100" s="3">
        <v>6525404.59164471</v>
      </c>
      <c r="ET100" s="3">
        <v>9043949.53001948</v>
      </c>
      <c r="EU100" s="3">
        <v>9711355.31135531</v>
      </c>
      <c r="EV100" s="3">
        <v>1.27712460406936E7</v>
      </c>
      <c r="EW100" s="3">
        <v>1.24835774121618E7</v>
      </c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3"/>
      <c r="FL100" s="3"/>
      <c r="FM100" s="3"/>
      <c r="FN100" s="3">
        <v>1.0</v>
      </c>
      <c r="FO100" s="3"/>
      <c r="FP100" s="3"/>
      <c r="FQ100" s="3"/>
      <c r="FR100" s="3"/>
      <c r="FS100" s="3"/>
      <c r="FT100" s="3"/>
      <c r="FU100" s="3"/>
      <c r="FV100" s="3"/>
      <c r="FW100" s="3"/>
    </row>
    <row r="101" ht="14.25" customHeight="1">
      <c r="A101" s="2" t="s">
        <v>359</v>
      </c>
      <c r="B101" s="2" t="s">
        <v>360</v>
      </c>
      <c r="C101" s="2" t="s">
        <v>38</v>
      </c>
      <c r="D101" s="2" t="s">
        <v>46</v>
      </c>
      <c r="E101" s="2"/>
      <c r="F101" s="2" t="s">
        <v>355</v>
      </c>
      <c r="G101" s="2" t="s">
        <v>118</v>
      </c>
      <c r="H101" s="2" t="s">
        <v>67</v>
      </c>
      <c r="I101" s="2" t="s">
        <v>43</v>
      </c>
      <c r="J101" s="3">
        <v>0.325074679640828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>
        <v>121282.11123723</v>
      </c>
      <c r="AL101" s="3">
        <v>98923.9849219171</v>
      </c>
      <c r="AM101" s="3">
        <v>43416.7645416562</v>
      </c>
      <c r="AN101" s="3">
        <v>360795.178024931</v>
      </c>
      <c r="AO101" s="3">
        <v>90693.4594371714</v>
      </c>
      <c r="AP101" s="3">
        <v>59043.4467558347</v>
      </c>
      <c r="AQ101" s="3"/>
      <c r="AR101" s="3"/>
      <c r="AS101" s="3"/>
      <c r="AT101" s="3"/>
      <c r="AU101" s="3"/>
      <c r="AV101" s="3"/>
      <c r="AW101" s="3"/>
      <c r="AX101" s="3">
        <v>8.65609001097238E7</v>
      </c>
      <c r="AY101" s="3">
        <v>1.01618684067576E8</v>
      </c>
      <c r="AZ101" s="3">
        <v>6.30138089993646E7</v>
      </c>
      <c r="BA101" s="3">
        <v>5.80758522380633E7</v>
      </c>
      <c r="BB101" s="3">
        <v>4.88657774419044E7</v>
      </c>
      <c r="BC101" s="3">
        <v>4.88657774419044E7</v>
      </c>
      <c r="BD101" s="3">
        <v>4.71596542481249E7</v>
      </c>
      <c r="BE101" s="3">
        <v>3.54312327936757E7</v>
      </c>
      <c r="BF101" s="3">
        <v>5.169752352277E7</v>
      </c>
      <c r="BG101" s="3">
        <v>6.86744061983996E7</v>
      </c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</row>
    <row r="102" ht="14.25" customHeight="1">
      <c r="A102" s="2" t="s">
        <v>361</v>
      </c>
      <c r="B102" s="2" t="s">
        <v>362</v>
      </c>
      <c r="C102" s="2" t="s">
        <v>38</v>
      </c>
      <c r="D102" s="2" t="s">
        <v>46</v>
      </c>
      <c r="E102" s="2" t="s">
        <v>363</v>
      </c>
      <c r="F102" s="2" t="s">
        <v>355</v>
      </c>
      <c r="G102" s="2" t="s">
        <v>98</v>
      </c>
      <c r="H102" s="2" t="s">
        <v>63</v>
      </c>
      <c r="I102" s="2" t="s">
        <v>43</v>
      </c>
      <c r="J102" s="3"/>
      <c r="K102" s="3">
        <v>1.43884530456169E8</v>
      </c>
      <c r="L102" s="3">
        <v>1.57894564568612E8</v>
      </c>
      <c r="M102" s="3">
        <v>1.68054739985071E8</v>
      </c>
      <c r="N102" s="3">
        <v>9.38557880630863E7</v>
      </c>
      <c r="O102" s="3">
        <v>2.14130008151928E7</v>
      </c>
      <c r="P102" s="3">
        <v>1.08182220582811E7</v>
      </c>
      <c r="Q102" s="3">
        <v>8736991.38736646</v>
      </c>
      <c r="R102" s="3">
        <v>1.1912258185924E7</v>
      </c>
      <c r="S102" s="3"/>
      <c r="T102" s="3"/>
      <c r="U102" s="3"/>
      <c r="V102" s="3"/>
      <c r="W102" s="3"/>
      <c r="X102" s="3">
        <v>3.75669174012172E7</v>
      </c>
      <c r="Y102" s="3">
        <v>4.90322891195102E7</v>
      </c>
      <c r="Z102" s="3">
        <v>4.79788504603135E7</v>
      </c>
      <c r="AA102" s="3">
        <v>2.60571075146892E7</v>
      </c>
      <c r="AB102" s="3">
        <v>1.16125720841762E7</v>
      </c>
      <c r="AC102" s="3">
        <v>4749234.59977868</v>
      </c>
      <c r="AD102" s="3">
        <v>849864.875104185</v>
      </c>
      <c r="AE102" s="3">
        <v>1348637.5611592</v>
      </c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>
        <v>8.14819668599537E7</v>
      </c>
      <c r="BL102" s="3">
        <v>4.3122629339392E7</v>
      </c>
      <c r="BM102" s="3">
        <v>6.99243592933566E7</v>
      </c>
      <c r="BN102" s="3">
        <v>4.99956190083496E7</v>
      </c>
      <c r="BO102" s="3">
        <v>3.52238760906977E7</v>
      </c>
      <c r="BP102" s="3">
        <v>2.7146268289684E7</v>
      </c>
      <c r="BQ102" s="3">
        <v>1.15075821483596E7</v>
      </c>
      <c r="BR102" s="3">
        <v>9333571.69740309</v>
      </c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>
        <v>1.39073299463225E7</v>
      </c>
      <c r="DY102" s="3">
        <v>9229836.14764041</v>
      </c>
      <c r="DZ102" s="3">
        <v>1.28760885792486E7</v>
      </c>
      <c r="EA102" s="3">
        <v>6313782.0843212</v>
      </c>
      <c r="EB102" s="3">
        <v>2569064.94369131</v>
      </c>
      <c r="EC102" s="3">
        <v>3802775.72851346</v>
      </c>
      <c r="ED102" s="3">
        <v>3901682.11552547</v>
      </c>
      <c r="EE102" s="3">
        <v>3958438.08806925</v>
      </c>
      <c r="EF102" s="3"/>
      <c r="EG102" s="3"/>
      <c r="EH102" s="3"/>
      <c r="EI102" s="3"/>
      <c r="EJ102" s="3"/>
      <c r="EK102" s="3">
        <v>6919555.49970379</v>
      </c>
      <c r="EL102" s="3">
        <v>-6812676.89700984</v>
      </c>
      <c r="EM102" s="3">
        <v>1.29487434685245E7</v>
      </c>
      <c r="EN102" s="3">
        <v>1.352927533244E7</v>
      </c>
      <c r="EO102" s="3">
        <v>5314151.1427795</v>
      </c>
      <c r="EP102" s="3">
        <v>3865046.72322636</v>
      </c>
      <c r="EQ102" s="3">
        <v>4225585.33074028</v>
      </c>
      <c r="ER102" s="3">
        <v>3577602.55927738</v>
      </c>
      <c r="ES102" s="3"/>
      <c r="ET102" s="3"/>
      <c r="EU102" s="3"/>
      <c r="EV102" s="3"/>
      <c r="EW102" s="3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</row>
    <row r="103" ht="14.25" customHeight="1">
      <c r="A103" s="2" t="s">
        <v>364</v>
      </c>
      <c r="B103" s="2" t="s">
        <v>365</v>
      </c>
      <c r="C103" s="2" t="s">
        <v>38</v>
      </c>
      <c r="D103" s="2" t="s">
        <v>85</v>
      </c>
      <c r="E103" s="2" t="s">
        <v>366</v>
      </c>
      <c r="F103" s="2" t="s">
        <v>355</v>
      </c>
      <c r="G103" s="2" t="s">
        <v>42</v>
      </c>
      <c r="H103" s="2" t="s">
        <v>79</v>
      </c>
      <c r="I103" s="2" t="s">
        <v>43</v>
      </c>
      <c r="J103" s="3"/>
      <c r="K103" s="3">
        <v>2.01249318955732E9</v>
      </c>
      <c r="L103" s="3">
        <v>1.79674595623216E9</v>
      </c>
      <c r="M103" s="3">
        <v>4.43322871941005E8</v>
      </c>
      <c r="N103" s="3">
        <v>3.12479223687485E8</v>
      </c>
      <c r="O103" s="3">
        <v>2.56155550974126E8</v>
      </c>
      <c r="P103" s="3">
        <v>2.45832855288186E8</v>
      </c>
      <c r="Q103" s="3"/>
      <c r="R103" s="3"/>
      <c r="S103" s="3"/>
      <c r="T103" s="3"/>
      <c r="U103" s="3"/>
      <c r="V103" s="3"/>
      <c r="W103" s="3"/>
      <c r="X103" s="3">
        <v>2.27823685206205E8</v>
      </c>
      <c r="Y103" s="3">
        <v>1.90295136707179E8</v>
      </c>
      <c r="Z103" s="3">
        <v>8.14059341124824E7</v>
      </c>
      <c r="AA103" s="3">
        <v>9.02965911918388E7</v>
      </c>
      <c r="AB103" s="3">
        <v>4.95147407483765E7</v>
      </c>
      <c r="AC103" s="3">
        <v>5.02234232058211E7</v>
      </c>
      <c r="AD103" s="3"/>
      <c r="AE103" s="3"/>
      <c r="AF103" s="3"/>
      <c r="AG103" s="3"/>
      <c r="AH103" s="3"/>
      <c r="AI103" s="3"/>
      <c r="AJ103" s="3"/>
      <c r="AK103" s="3">
        <v>1.32149718123345E7</v>
      </c>
      <c r="AL103" s="3">
        <v>1.20575227068749E7</v>
      </c>
      <c r="AM103" s="3">
        <v>3995022.04594027</v>
      </c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>
        <v>1.50536102198638E9</v>
      </c>
      <c r="AY103" s="3">
        <v>1.79318507598097E9</v>
      </c>
      <c r="AZ103" s="3">
        <v>1.23012977383368E9</v>
      </c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>
        <v>9.21399924328415E8</v>
      </c>
      <c r="BL103" s="3">
        <v>5.0117192969858E8</v>
      </c>
      <c r="BM103" s="3">
        <v>2.39476096039432E8</v>
      </c>
      <c r="BN103" s="3">
        <v>3.24487185867131E8</v>
      </c>
      <c r="BO103" s="3">
        <v>2.78836202453355E8</v>
      </c>
      <c r="BP103" s="3">
        <v>3.0816611817276E8</v>
      </c>
      <c r="BQ103" s="3"/>
      <c r="BR103" s="3"/>
      <c r="BS103" s="3"/>
      <c r="BT103" s="3"/>
      <c r="BU103" s="3"/>
      <c r="BV103" s="3"/>
      <c r="BW103" s="3"/>
      <c r="BX103" s="3">
        <v>1.2014078007305</v>
      </c>
      <c r="BY103" s="3">
        <v>0.588301541786531</v>
      </c>
      <c r="BZ103" s="3">
        <v>0.602542279656021</v>
      </c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4">
        <v>0.0487</v>
      </c>
      <c r="CL103" s="4">
        <v>-0.03918</v>
      </c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>
        <v>0.0689</v>
      </c>
      <c r="CY103" s="4">
        <v>-0.07324</v>
      </c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>
        <v>1.40085679152478E9</v>
      </c>
      <c r="DY103" s="3">
        <v>1.28290289571477E9</v>
      </c>
      <c r="DZ103" s="3">
        <v>3.00197161946204E8</v>
      </c>
      <c r="EA103" s="3">
        <v>8.02246827569047E7</v>
      </c>
      <c r="EB103" s="3">
        <v>9.20500463869704E7</v>
      </c>
      <c r="EC103" s="3">
        <v>9.41765043325987E7</v>
      </c>
      <c r="ED103" s="3"/>
      <c r="EE103" s="3"/>
      <c r="EF103" s="3"/>
      <c r="EG103" s="3"/>
      <c r="EH103" s="3"/>
      <c r="EI103" s="3"/>
      <c r="EJ103" s="3"/>
      <c r="EK103" s="3">
        <v>5.36275066212637E7</v>
      </c>
      <c r="EL103" s="3">
        <v>3.23074161176238E7</v>
      </c>
      <c r="EM103" s="3">
        <v>-3.61984712247531E7</v>
      </c>
      <c r="EN103" s="3">
        <v>3.49146553869122E7</v>
      </c>
      <c r="EO103" s="3">
        <v>1.86911143181115E7</v>
      </c>
      <c r="EP103" s="3">
        <v>3.04525829534132E7</v>
      </c>
      <c r="EQ103" s="3"/>
      <c r="ER103" s="3"/>
      <c r="ES103" s="3"/>
      <c r="ET103" s="3"/>
      <c r="EU103" s="3"/>
      <c r="EV103" s="3"/>
      <c r="EW103" s="3"/>
      <c r="EX103" s="5">
        <v>7107.0</v>
      </c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3"/>
      <c r="FL103" s="3"/>
      <c r="FM103" s="3"/>
      <c r="FN103" s="3">
        <v>5300.0</v>
      </c>
      <c r="FO103" s="3">
        <v>4549.0</v>
      </c>
      <c r="FP103" s="3">
        <v>4434.0</v>
      </c>
      <c r="FQ103" s="3"/>
      <c r="FR103" s="3"/>
      <c r="FS103" s="3"/>
      <c r="FT103" s="3"/>
      <c r="FU103" s="3"/>
      <c r="FV103" s="3"/>
      <c r="FW103" s="3"/>
    </row>
    <row r="104" ht="14.25" customHeight="1">
      <c r="A104" s="2" t="s">
        <v>367</v>
      </c>
      <c r="B104" s="2" t="s">
        <v>368</v>
      </c>
      <c r="C104" s="2" t="s">
        <v>38</v>
      </c>
      <c r="D104" s="2" t="s">
        <v>76</v>
      </c>
      <c r="E104" s="2" t="s">
        <v>369</v>
      </c>
      <c r="F104" s="2" t="s">
        <v>355</v>
      </c>
      <c r="G104" s="2" t="s">
        <v>91</v>
      </c>
      <c r="H104" s="2" t="s">
        <v>48</v>
      </c>
      <c r="I104" s="2" t="s">
        <v>43</v>
      </c>
      <c r="J104" s="3"/>
      <c r="K104" s="3">
        <v>1.33947029890276E8</v>
      </c>
      <c r="L104" s="3">
        <v>1.38191300289033E8</v>
      </c>
      <c r="M104" s="3">
        <v>1.27256676357895E8</v>
      </c>
      <c r="N104" s="3">
        <v>8.30510077133615E7</v>
      </c>
      <c r="O104" s="3">
        <v>8.9131790537058E7</v>
      </c>
      <c r="P104" s="3">
        <v>6.04755291204976E7</v>
      </c>
      <c r="Q104" s="3">
        <v>5.74830935694086E7</v>
      </c>
      <c r="R104" s="3"/>
      <c r="S104" s="3"/>
      <c r="T104" s="3"/>
      <c r="U104" s="3"/>
      <c r="V104" s="3"/>
      <c r="W104" s="3"/>
      <c r="X104" s="3">
        <v>1.26163450624291E7</v>
      </c>
      <c r="Y104" s="3">
        <v>1.61853042026462E7</v>
      </c>
      <c r="Z104" s="3">
        <v>2.46419700791343E7</v>
      </c>
      <c r="AA104" s="3">
        <v>3.13570539935307E7</v>
      </c>
      <c r="AB104" s="3">
        <v>1.21850840119575E7</v>
      </c>
      <c r="AC104" s="3">
        <v>8941457.08160985</v>
      </c>
      <c r="AD104" s="3">
        <v>2191073.40464773</v>
      </c>
      <c r="AE104" s="3"/>
      <c r="AF104" s="3"/>
      <c r="AG104" s="3"/>
      <c r="AH104" s="3"/>
      <c r="AI104" s="3"/>
      <c r="AJ104" s="3"/>
      <c r="AK104" s="3">
        <v>672381.195611048</v>
      </c>
      <c r="AL104" s="3">
        <v>788739.903069467</v>
      </c>
      <c r="AM104" s="3">
        <v>1.7180454011591E7</v>
      </c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>
        <v>6.75083285936669E7</v>
      </c>
      <c r="AY104" s="3">
        <v>1.12669525740441E8</v>
      </c>
      <c r="AZ104" s="3">
        <v>3.28558765331074E8</v>
      </c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>
        <v>5.02737419598941E7</v>
      </c>
      <c r="BL104" s="3">
        <v>4.40917006265372E7</v>
      </c>
      <c r="BM104" s="3">
        <v>4.09305504746135E7</v>
      </c>
      <c r="BN104" s="3">
        <v>5.1529982582732E7</v>
      </c>
      <c r="BO104" s="3">
        <v>4.56210699927842E7</v>
      </c>
      <c r="BP104" s="3">
        <v>4.94251381298874E7</v>
      </c>
      <c r="BQ104" s="3">
        <v>5.12040452477561E7</v>
      </c>
      <c r="BR104" s="3"/>
      <c r="BS104" s="3"/>
      <c r="BT104" s="3"/>
      <c r="BU104" s="3"/>
      <c r="BV104" s="3"/>
      <c r="BW104" s="3"/>
      <c r="BX104" s="3">
        <v>0.671526661732993</v>
      </c>
      <c r="BY104" s="3">
        <v>1.6329659300322</v>
      </c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4"/>
      <c r="CL104" s="4">
        <v>0.0204</v>
      </c>
      <c r="CM104" s="4">
        <v>0.0248</v>
      </c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>
        <v>0.029300000000000003</v>
      </c>
      <c r="CY104" s="4">
        <v>0.03209</v>
      </c>
      <c r="CZ104" s="4">
        <v>0.0418</v>
      </c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3"/>
      <c r="DL104" s="3"/>
      <c r="DM104" s="3"/>
      <c r="DN104" s="3">
        <v>7723563.07539189</v>
      </c>
      <c r="DO104" s="3">
        <v>4651840.01649314</v>
      </c>
      <c r="DP104" s="3">
        <v>5937018.80981854</v>
      </c>
      <c r="DQ104" s="3">
        <v>5587114.22599287</v>
      </c>
      <c r="DR104" s="3"/>
      <c r="DS104" s="3"/>
      <c r="DT104" s="3"/>
      <c r="DU104" s="3"/>
      <c r="DV104" s="3"/>
      <c r="DW104" s="3"/>
      <c r="DX104" s="3">
        <v>8.66356413166856E7</v>
      </c>
      <c r="DY104" s="3">
        <v>8.39960145773118E7</v>
      </c>
      <c r="DZ104" s="3">
        <v>8.73498661840307E7</v>
      </c>
      <c r="EA104" s="3">
        <v>3.41599900472754E7</v>
      </c>
      <c r="EB104" s="3">
        <v>3.35841665807649E7</v>
      </c>
      <c r="EC104" s="3">
        <v>3.44153256242263E7</v>
      </c>
      <c r="ED104" s="3">
        <v>3.24173121849256E7</v>
      </c>
      <c r="EE104" s="3"/>
      <c r="EF104" s="3"/>
      <c r="EG104" s="3"/>
      <c r="EH104" s="3"/>
      <c r="EI104" s="3"/>
      <c r="EJ104" s="3"/>
      <c r="EK104" s="3">
        <v>395005.675368899</v>
      </c>
      <c r="EL104" s="3">
        <v>4213058.54262787</v>
      </c>
      <c r="EM104" s="3">
        <v>4731116.54504496</v>
      </c>
      <c r="EN104" s="3">
        <v>3399353.07290371</v>
      </c>
      <c r="EO104" s="3">
        <v>4576332.33687249</v>
      </c>
      <c r="EP104" s="3">
        <v>3027082.51562453</v>
      </c>
      <c r="EQ104" s="3">
        <v>-6461330.38239272</v>
      </c>
      <c r="ER104" s="3"/>
      <c r="ES104" s="3"/>
      <c r="ET104" s="3"/>
      <c r="EU104" s="3"/>
      <c r="EV104" s="3"/>
      <c r="EW104" s="3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3"/>
      <c r="FL104" s="3"/>
      <c r="FM104" s="3"/>
      <c r="FN104" s="3">
        <v>756.0</v>
      </c>
      <c r="FO104" s="3">
        <v>861.0</v>
      </c>
      <c r="FP104" s="3">
        <v>668.0</v>
      </c>
      <c r="FQ104" s="3"/>
      <c r="FR104" s="3"/>
      <c r="FS104" s="3"/>
      <c r="FT104" s="3"/>
      <c r="FU104" s="3"/>
      <c r="FV104" s="3"/>
      <c r="FW104" s="3"/>
    </row>
    <row r="105" ht="14.25" customHeight="1">
      <c r="A105" s="2" t="s">
        <v>370</v>
      </c>
      <c r="B105" s="2" t="s">
        <v>371</v>
      </c>
      <c r="C105" s="2" t="s">
        <v>38</v>
      </c>
      <c r="D105" s="2" t="s">
        <v>46</v>
      </c>
      <c r="E105" s="2"/>
      <c r="F105" s="2" t="s">
        <v>355</v>
      </c>
      <c r="G105" s="2" t="s">
        <v>98</v>
      </c>
      <c r="H105" s="2" t="s">
        <v>98</v>
      </c>
      <c r="I105" s="2" t="s">
        <v>43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>
        <v>11199.3681422626</v>
      </c>
      <c r="AL105" s="3">
        <v>8439.98563992102</v>
      </c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>
        <v>2.22932936189936E7</v>
      </c>
      <c r="AY105" s="3">
        <v>2.2810197092084E7</v>
      </c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</row>
    <row r="106" ht="14.25" customHeight="1">
      <c r="A106" s="2" t="s">
        <v>372</v>
      </c>
      <c r="B106" s="2" t="s">
        <v>373</v>
      </c>
      <c r="C106" s="2" t="s">
        <v>38</v>
      </c>
      <c r="D106" s="2" t="s">
        <v>46</v>
      </c>
      <c r="E106" s="2" t="s">
        <v>374</v>
      </c>
      <c r="F106" s="2" t="s">
        <v>355</v>
      </c>
      <c r="G106" s="2" t="s">
        <v>118</v>
      </c>
      <c r="H106" s="2" t="s">
        <v>375</v>
      </c>
      <c r="I106" s="2" t="s">
        <v>43</v>
      </c>
      <c r="J106" s="3">
        <v>0.292979801139637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>
        <v>419918.713583049</v>
      </c>
      <c r="AL106" s="3">
        <v>257770.066415365</v>
      </c>
      <c r="AM106" s="3">
        <v>341190.567418218</v>
      </c>
      <c r="AN106" s="3">
        <v>1693481.8989326</v>
      </c>
      <c r="AO106" s="3">
        <v>340852.695598392</v>
      </c>
      <c r="AP106" s="3">
        <v>546863.258959573</v>
      </c>
      <c r="AQ106" s="3">
        <v>44951.709086438</v>
      </c>
      <c r="AR106" s="3">
        <v>441767.938777057</v>
      </c>
      <c r="AS106" s="3">
        <v>213022.205494919</v>
      </c>
      <c r="AT106" s="3">
        <v>122782.50560989</v>
      </c>
      <c r="AU106" s="3">
        <v>305324.865657059</v>
      </c>
      <c r="AV106" s="3">
        <v>33240.4031739224</v>
      </c>
      <c r="AW106" s="3">
        <v>26510.8152075676</v>
      </c>
      <c r="AX106" s="3">
        <v>2.75010124606508E8</v>
      </c>
      <c r="AY106" s="3">
        <v>2.88709044821396E8</v>
      </c>
      <c r="AZ106" s="3">
        <v>3.57238465641065E8</v>
      </c>
      <c r="BA106" s="3">
        <v>5.3265852504292E8</v>
      </c>
      <c r="BB106" s="3">
        <v>2.84162969023812E8</v>
      </c>
      <c r="BC106" s="3">
        <v>2.60861688958666E8</v>
      </c>
      <c r="BD106" s="3">
        <v>2.30542235337513E8</v>
      </c>
      <c r="BE106" s="3">
        <v>1.72454726845654E8</v>
      </c>
      <c r="BF106" s="3">
        <v>2.76632292058712E8</v>
      </c>
      <c r="BG106" s="3">
        <v>3.6072653372285E8</v>
      </c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</row>
    <row r="107" ht="14.25" customHeight="1">
      <c r="A107" s="2" t="s">
        <v>376</v>
      </c>
      <c r="B107" s="2" t="s">
        <v>377</v>
      </c>
      <c r="C107" s="2" t="s">
        <v>38</v>
      </c>
      <c r="D107" s="2" t="s">
        <v>46</v>
      </c>
      <c r="E107" s="2" t="s">
        <v>378</v>
      </c>
      <c r="F107" s="2" t="s">
        <v>355</v>
      </c>
      <c r="G107" s="2" t="s">
        <v>98</v>
      </c>
      <c r="H107" s="2" t="s">
        <v>191</v>
      </c>
      <c r="I107" s="2" t="s">
        <v>43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</row>
    <row r="108" ht="14.25" customHeight="1">
      <c r="A108" s="2" t="s">
        <v>379</v>
      </c>
      <c r="B108" s="2" t="s">
        <v>380</v>
      </c>
      <c r="C108" s="2" t="s">
        <v>38</v>
      </c>
      <c r="D108" s="2" t="s">
        <v>39</v>
      </c>
      <c r="E108" s="2"/>
      <c r="F108" s="2" t="s">
        <v>355</v>
      </c>
      <c r="G108" s="2" t="s">
        <v>98</v>
      </c>
      <c r="H108" s="2" t="s">
        <v>102</v>
      </c>
      <c r="I108" s="2" t="s">
        <v>43</v>
      </c>
      <c r="J108" s="3">
        <v>0.347675718058313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>
        <v>5.21623155505108</v>
      </c>
      <c r="AL108" s="3">
        <v>11.2872015796087</v>
      </c>
      <c r="AM108" s="3">
        <v>15.684386853303</v>
      </c>
      <c r="AN108" s="3">
        <v>123.6005822199</v>
      </c>
      <c r="AO108" s="3">
        <v>14.7360839088754</v>
      </c>
      <c r="AP108" s="3">
        <v>25.2936807463543</v>
      </c>
      <c r="AQ108" s="3">
        <v>5.66848026558465</v>
      </c>
      <c r="AR108" s="3">
        <v>32.8050918091582</v>
      </c>
      <c r="AS108" s="3">
        <v>17619.872036131</v>
      </c>
      <c r="AT108" s="3">
        <v>3584.82577585842</v>
      </c>
      <c r="AU108" s="3">
        <v>11045.4323400098</v>
      </c>
      <c r="AV108" s="3">
        <v>117574.577085223</v>
      </c>
      <c r="AW108" s="3">
        <v>165661.716466869</v>
      </c>
      <c r="AX108" s="3">
        <v>2.58661710442679E7</v>
      </c>
      <c r="AY108" s="3">
        <v>2.94791249434571E7</v>
      </c>
      <c r="AZ108" s="3">
        <v>3.57015477174268E7</v>
      </c>
      <c r="BA108" s="3">
        <v>4.67029799955213E7</v>
      </c>
      <c r="BB108" s="3">
        <v>4.98178736728172E7</v>
      </c>
      <c r="BC108" s="3">
        <v>5.45866942423236E7</v>
      </c>
      <c r="BD108" s="3">
        <v>4.83075E7</v>
      </c>
      <c r="BE108" s="3">
        <v>3.3016081221428E7</v>
      </c>
      <c r="BF108" s="3">
        <v>5.18540734663153E7</v>
      </c>
      <c r="BG108" s="3">
        <v>6.27215141877302E7</v>
      </c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</row>
    <row r="109" ht="14.25" customHeight="1">
      <c r="A109" s="2" t="s">
        <v>381</v>
      </c>
      <c r="B109" s="2" t="s">
        <v>382</v>
      </c>
      <c r="C109" s="2" t="s">
        <v>38</v>
      </c>
      <c r="D109" s="2" t="s">
        <v>46</v>
      </c>
      <c r="E109" s="2"/>
      <c r="F109" s="2" t="s">
        <v>355</v>
      </c>
      <c r="G109" s="2" t="s">
        <v>49</v>
      </c>
      <c r="H109" s="2" t="s">
        <v>375</v>
      </c>
      <c r="I109" s="2" t="s">
        <v>43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>
        <v>7.29717216325949</v>
      </c>
      <c r="AL109" s="3">
        <v>18.0379130855829</v>
      </c>
      <c r="AM109" s="3">
        <v>1142.85714285714</v>
      </c>
      <c r="AN109" s="3">
        <v>18.1437267768203</v>
      </c>
      <c r="AO109" s="3">
        <v>249344.651104731</v>
      </c>
      <c r="AP109" s="3">
        <v>4882059.53857604</v>
      </c>
      <c r="AQ109" s="3">
        <v>227965.586429136</v>
      </c>
      <c r="AR109" s="3"/>
      <c r="AS109" s="3"/>
      <c r="AT109" s="3"/>
      <c r="AU109" s="3"/>
      <c r="AV109" s="3"/>
      <c r="AW109" s="3"/>
      <c r="AX109" s="3"/>
      <c r="AY109" s="3">
        <v>1.03079140663586E7</v>
      </c>
      <c r="AZ109" s="3"/>
      <c r="BA109" s="3">
        <v>1.61035727862175E7</v>
      </c>
      <c r="BB109" s="3">
        <v>1.75660483255586E7</v>
      </c>
      <c r="BC109" s="3">
        <v>1.33087769089097E7</v>
      </c>
      <c r="BD109" s="3">
        <v>2.59138694208779E7</v>
      </c>
      <c r="BE109" s="3">
        <v>2.12924001717475E7</v>
      </c>
      <c r="BF109" s="3">
        <v>5.2282782050294E7</v>
      </c>
      <c r="BG109" s="3">
        <v>4.99786677711395E7</v>
      </c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</row>
    <row r="110" ht="14.25" customHeight="1">
      <c r="A110" s="2" t="s">
        <v>383</v>
      </c>
      <c r="B110" s="2" t="s">
        <v>384</v>
      </c>
      <c r="C110" s="2" t="s">
        <v>38</v>
      </c>
      <c r="D110" s="2" t="s">
        <v>85</v>
      </c>
      <c r="E110" s="2" t="s">
        <v>385</v>
      </c>
      <c r="F110" s="2" t="s">
        <v>386</v>
      </c>
      <c r="G110" s="2" t="s">
        <v>49</v>
      </c>
      <c r="H110" s="2" t="s">
        <v>112</v>
      </c>
      <c r="I110" s="2" t="s">
        <v>43</v>
      </c>
      <c r="J110" s="3">
        <v>1.42522585432849</v>
      </c>
      <c r="K110" s="3">
        <v>1.15385167764752E8</v>
      </c>
      <c r="L110" s="3">
        <v>1.15296416812677E8</v>
      </c>
      <c r="M110" s="3">
        <v>1.68223687484449E8</v>
      </c>
      <c r="N110" s="3">
        <v>2.04224049067106E8</v>
      </c>
      <c r="O110" s="3">
        <v>2.12534343769814E8</v>
      </c>
      <c r="P110" s="3">
        <v>2.28239272101316E8</v>
      </c>
      <c r="Q110" s="3">
        <v>1.96036925719193E8</v>
      </c>
      <c r="R110" s="3">
        <v>2.99851336093338E8</v>
      </c>
      <c r="S110" s="3">
        <v>3.55072402404945E8</v>
      </c>
      <c r="T110" s="3">
        <v>2.467663003663E8</v>
      </c>
      <c r="U110" s="3">
        <v>2.47206742900091E8</v>
      </c>
      <c r="V110" s="3">
        <v>1.99858976676912E8</v>
      </c>
      <c r="W110" s="3">
        <v>1.77364131994261E8</v>
      </c>
      <c r="X110" s="3">
        <v>2.46604312155539E7</v>
      </c>
      <c r="Y110" s="3">
        <v>2.70038700733581E7</v>
      </c>
      <c r="Z110" s="3">
        <v>2.6301318736004E7</v>
      </c>
      <c r="AA110" s="3">
        <v>2.74002680136068E7</v>
      </c>
      <c r="AB110" s="3">
        <v>2.77902237251291E7</v>
      </c>
      <c r="AC110" s="3">
        <v>3.12058895856388E7</v>
      </c>
      <c r="AD110" s="3">
        <v>4.22910615512843E7</v>
      </c>
      <c r="AE110" s="3">
        <v>6.4592021076402E7</v>
      </c>
      <c r="AF110" s="3">
        <v>1.01529765433144E8</v>
      </c>
      <c r="AG110" s="3">
        <v>0.0</v>
      </c>
      <c r="AH110" s="3">
        <v>0.0</v>
      </c>
      <c r="AI110" s="3">
        <v>5.59525100946182E7</v>
      </c>
      <c r="AJ110" s="3">
        <v>5.66634146341463E7</v>
      </c>
      <c r="AK110" s="3">
        <v>428513.431706394</v>
      </c>
      <c r="AL110" s="3">
        <v>596737.390055645</v>
      </c>
      <c r="AM110" s="3">
        <v>172340.527947321</v>
      </c>
      <c r="AN110" s="3">
        <v>951040.282650345</v>
      </c>
      <c r="AO110" s="3">
        <v>136896.453973817</v>
      </c>
      <c r="AP110" s="3">
        <v>499691.434437366</v>
      </c>
      <c r="AQ110" s="3">
        <v>35149.6987581458</v>
      </c>
      <c r="AR110" s="3">
        <v>66600.1565933372</v>
      </c>
      <c r="AS110" s="3">
        <v>195709.446744449</v>
      </c>
      <c r="AT110" s="3">
        <v>978872.941276091</v>
      </c>
      <c r="AU110" s="3">
        <v>2489008.30483635</v>
      </c>
      <c r="AV110" s="3">
        <v>2145614.41132318</v>
      </c>
      <c r="AW110" s="3"/>
      <c r="AX110" s="3">
        <v>2.98814180476731E7</v>
      </c>
      <c r="AY110" s="3">
        <v>3.26933079877939E7</v>
      </c>
      <c r="AZ110" s="3">
        <v>1.96503609180353E7</v>
      </c>
      <c r="BA110" s="3">
        <v>7.03198163768007E7</v>
      </c>
      <c r="BB110" s="3">
        <v>4.97694281259664E7</v>
      </c>
      <c r="BC110" s="3">
        <v>8.41451234111289E7</v>
      </c>
      <c r="BD110" s="3">
        <v>8.68751918111398E7</v>
      </c>
      <c r="BE110" s="3">
        <v>7.17784705124643E7</v>
      </c>
      <c r="BF110" s="3">
        <v>2.28102363492661E8</v>
      </c>
      <c r="BG110" s="3">
        <v>5.32497724374444E8</v>
      </c>
      <c r="BH110" s="3">
        <v>9.47165270854909E8</v>
      </c>
      <c r="BI110" s="3">
        <v>6.45275710272356E8</v>
      </c>
      <c r="BJ110" s="3"/>
      <c r="BK110" s="3">
        <v>5.64425614419331E7</v>
      </c>
      <c r="BL110" s="3">
        <v>4.70968673585305E7</v>
      </c>
      <c r="BM110" s="3">
        <v>7.86825080865887E7</v>
      </c>
      <c r="BN110" s="3">
        <v>7.87795072672921E7</v>
      </c>
      <c r="BO110" s="3">
        <v>1.02677153467589E8</v>
      </c>
      <c r="BP110" s="3">
        <v>1.10928624123939E8</v>
      </c>
      <c r="BQ110" s="3">
        <v>1.00344252771955E8</v>
      </c>
      <c r="BR110" s="3">
        <v>1.55601430184418E8</v>
      </c>
      <c r="BS110" s="3">
        <v>1.8362943517656E8</v>
      </c>
      <c r="BT110" s="3">
        <v>1.52730158730159E8</v>
      </c>
      <c r="BU110" s="3">
        <v>1.40672142588715E8</v>
      </c>
      <c r="BV110" s="3">
        <v>1.31557885855481E8</v>
      </c>
      <c r="BW110" s="3">
        <v>1.0061406025825E8</v>
      </c>
      <c r="BX110" s="3">
        <v>1.4526124917587</v>
      </c>
      <c r="BY110" s="3">
        <v>1.44818798498139</v>
      </c>
      <c r="BZ110" s="3">
        <v>1.49081173814973</v>
      </c>
      <c r="CA110" s="3">
        <v>1.39381890172997</v>
      </c>
      <c r="CB110" s="3">
        <v>1.16806350812992</v>
      </c>
      <c r="CC110" s="3">
        <v>1.01369601217265</v>
      </c>
      <c r="CD110" s="3">
        <v>0.913430138050146</v>
      </c>
      <c r="CE110" s="3">
        <v>0.612042178271721</v>
      </c>
      <c r="CF110" s="3"/>
      <c r="CG110" s="3"/>
      <c r="CH110" s="3"/>
      <c r="CI110" s="3"/>
      <c r="CJ110" s="3"/>
      <c r="CK110" s="4"/>
      <c r="CL110" s="4"/>
      <c r="CM110" s="4"/>
      <c r="CN110" s="4"/>
      <c r="CO110" s="4"/>
      <c r="CP110" s="4">
        <v>0.0558</v>
      </c>
      <c r="CQ110" s="4">
        <v>0.06934</v>
      </c>
      <c r="CR110" s="4"/>
      <c r="CS110" s="4"/>
      <c r="CT110" s="4">
        <v>0.22347</v>
      </c>
      <c r="CU110" s="4"/>
      <c r="CV110" s="4"/>
      <c r="CW110" s="4"/>
      <c r="CX110" s="4"/>
      <c r="CY110" s="4"/>
      <c r="CZ110" s="4"/>
      <c r="DA110" s="4"/>
      <c r="DB110" s="4"/>
      <c r="DC110" s="4">
        <v>0.1167</v>
      </c>
      <c r="DD110" s="4">
        <v>0.12539999999999998</v>
      </c>
      <c r="DE110" s="4"/>
      <c r="DF110" s="4">
        <v>0.16463999999999998</v>
      </c>
      <c r="DG110" s="4">
        <v>0.35631999999999997</v>
      </c>
      <c r="DH110" s="4"/>
      <c r="DI110" s="4"/>
      <c r="DJ110" s="4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>
        <v>5.90657594743551E7</v>
      </c>
      <c r="DY110" s="3">
        <v>6.08997439205191E7</v>
      </c>
      <c r="DZ110" s="3">
        <v>8.57141079870614E7</v>
      </c>
      <c r="EA110" s="3">
        <v>1.20010308215648E8</v>
      </c>
      <c r="EB110" s="3">
        <v>1.37008242504755E8</v>
      </c>
      <c r="EC110" s="3">
        <v>1.42559018812246E8</v>
      </c>
      <c r="ED110" s="3">
        <v>1.16865607556891E8</v>
      </c>
      <c r="EE110" s="3">
        <v>1.73835905156191E8</v>
      </c>
      <c r="EF110" s="3">
        <v>1.87323651452282E8</v>
      </c>
      <c r="EG110" s="3">
        <v>1.99161904761905E8</v>
      </c>
      <c r="EH110" s="3">
        <v>1.96925967681323E8</v>
      </c>
      <c r="EI110" s="3">
        <v>7.98523473753993E7</v>
      </c>
      <c r="EJ110" s="3">
        <v>7.54278335724534E7</v>
      </c>
      <c r="EK110" s="3">
        <v>6394269.60845915</v>
      </c>
      <c r="EL110" s="3">
        <v>-6531759.63186168</v>
      </c>
      <c r="EM110" s="3">
        <v>-3.2801194326947E7</v>
      </c>
      <c r="EN110" s="3">
        <v>347129.161942068</v>
      </c>
      <c r="EO110" s="3">
        <v>-4610971.89094532</v>
      </c>
      <c r="EP110" s="3">
        <v>570207.795401451</v>
      </c>
      <c r="EQ110" s="3">
        <v>7843810.77463188</v>
      </c>
      <c r="ER110" s="3">
        <v>2.08057960105382E7</v>
      </c>
      <c r="ES110" s="3">
        <v>1.81827419764586E7</v>
      </c>
      <c r="ET110" s="3">
        <v>3.97650793650794E7</v>
      </c>
      <c r="EU110" s="3">
        <v>5.68014172974714E7</v>
      </c>
      <c r="EV110" s="3">
        <v>3.10980533960104E7</v>
      </c>
      <c r="EW110" s="3">
        <v>3.01865136298422E7</v>
      </c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>
        <v>893.0</v>
      </c>
      <c r="FW110" s="3">
        <v>641.0</v>
      </c>
    </row>
    <row r="111" ht="14.25" customHeight="1">
      <c r="A111" s="2" t="s">
        <v>387</v>
      </c>
      <c r="B111" s="2" t="s">
        <v>388</v>
      </c>
      <c r="C111" s="2" t="s">
        <v>38</v>
      </c>
      <c r="D111" s="2" t="s">
        <v>157</v>
      </c>
      <c r="E111" s="2" t="s">
        <v>389</v>
      </c>
      <c r="F111" s="2" t="s">
        <v>386</v>
      </c>
      <c r="G111" s="2" t="s">
        <v>67</v>
      </c>
      <c r="H111" s="2" t="s">
        <v>54</v>
      </c>
      <c r="I111" s="2" t="s">
        <v>43</v>
      </c>
      <c r="J111" s="3">
        <v>1.70948960290281</v>
      </c>
      <c r="K111" s="3">
        <v>1.77417338383929E9</v>
      </c>
      <c r="L111" s="3">
        <v>8.82307218360706E8</v>
      </c>
      <c r="M111" s="3">
        <v>5.97169196317492E8</v>
      </c>
      <c r="N111" s="3">
        <v>3.72763117204412E8</v>
      </c>
      <c r="O111" s="3">
        <v>4.04019202318771E8</v>
      </c>
      <c r="P111" s="3">
        <v>4.26611336530186E8</v>
      </c>
      <c r="Q111" s="3">
        <v>2.96965877806683E8</v>
      </c>
      <c r="R111" s="3">
        <v>3.55319533308242E8</v>
      </c>
      <c r="S111" s="3">
        <v>3.67102633584554E8</v>
      </c>
      <c r="T111" s="3">
        <v>1.27785592185592E8</v>
      </c>
      <c r="U111" s="3">
        <v>1.29378858646051E8</v>
      </c>
      <c r="V111" s="3">
        <v>1.43101910444163E8</v>
      </c>
      <c r="W111" s="3"/>
      <c r="X111" s="3">
        <v>9.08016803403767E8</v>
      </c>
      <c r="Y111" s="3">
        <v>2.53644992972255E8</v>
      </c>
      <c r="Z111" s="3">
        <v>3.09952475740234E8</v>
      </c>
      <c r="AA111" s="3">
        <v>1.0225672611071E8</v>
      </c>
      <c r="AB111" s="3">
        <v>8.32758672745388E7</v>
      </c>
      <c r="AC111" s="3">
        <v>1.35922476330997E8</v>
      </c>
      <c r="AD111" s="3">
        <v>8.952466345061E7</v>
      </c>
      <c r="AE111" s="3">
        <v>4.85577719232217E7</v>
      </c>
      <c r="AF111" s="3">
        <v>8.41688542636972E7</v>
      </c>
      <c r="AG111" s="3">
        <v>3.63882783882784E7</v>
      </c>
      <c r="AH111" s="3">
        <v>6.36887314113921E7</v>
      </c>
      <c r="AI111" s="3">
        <v>7.42939793888989E7</v>
      </c>
      <c r="AJ111" s="3"/>
      <c r="AK111" s="3">
        <v>5980075.29322739</v>
      </c>
      <c r="AL111" s="3">
        <v>2841223.65823012</v>
      </c>
      <c r="AM111" s="3">
        <v>9757960.41357799</v>
      </c>
      <c r="AN111" s="3">
        <v>3552379.38842029</v>
      </c>
      <c r="AO111" s="3">
        <v>1293823.3171838</v>
      </c>
      <c r="AP111" s="3">
        <v>4244168.05048157</v>
      </c>
      <c r="AQ111" s="3">
        <v>886096.766260912</v>
      </c>
      <c r="AR111" s="3">
        <v>1257043.41676559</v>
      </c>
      <c r="AS111" s="3">
        <v>3829130.59841927</v>
      </c>
      <c r="AT111" s="3">
        <v>4240230.32304501</v>
      </c>
      <c r="AU111" s="3"/>
      <c r="AV111" s="3"/>
      <c r="AW111" s="3"/>
      <c r="AX111" s="3">
        <v>2.94917439897843E8</v>
      </c>
      <c r="AY111" s="3">
        <v>6.08956733441034E8</v>
      </c>
      <c r="AZ111" s="3">
        <v>9.33135464119991E8</v>
      </c>
      <c r="BA111" s="3">
        <v>5.94514125408673E8</v>
      </c>
      <c r="BB111" s="3">
        <v>3.44153245799402E8</v>
      </c>
      <c r="BC111" s="3">
        <v>6.91625059418495E8</v>
      </c>
      <c r="BD111" s="3">
        <v>3.39135160067011E8</v>
      </c>
      <c r="BE111" s="3">
        <v>2.88827802843937E8</v>
      </c>
      <c r="BF111" s="3">
        <v>1.10249387085058E9</v>
      </c>
      <c r="BG111" s="3">
        <v>7.4379400702824E8</v>
      </c>
      <c r="BH111" s="3"/>
      <c r="BI111" s="3"/>
      <c r="BJ111" s="3"/>
      <c r="BK111" s="3">
        <v>4.75881909412419E8</v>
      </c>
      <c r="BL111" s="3">
        <v>2.7379113156324E8</v>
      </c>
      <c r="BM111" s="3">
        <v>2.93978352824086E8</v>
      </c>
      <c r="BN111" s="3">
        <v>2.84109112462633E8</v>
      </c>
      <c r="BO111" s="3">
        <v>3.15713293680746E8</v>
      </c>
      <c r="BP111" s="3">
        <v>2.95227468338866E8</v>
      </c>
      <c r="BQ111" s="3">
        <v>2.1088172151643E8</v>
      </c>
      <c r="BR111" s="3">
        <v>2.61010914565299E8</v>
      </c>
      <c r="BS111" s="3">
        <v>1.95313743754763E8</v>
      </c>
      <c r="BT111" s="3">
        <v>1.58089865689866E8</v>
      </c>
      <c r="BU111" s="3">
        <v>1.36484135931712E8</v>
      </c>
      <c r="BV111" s="3">
        <v>1.29441933345387E8</v>
      </c>
      <c r="BW111" s="3"/>
      <c r="BX111" s="3">
        <v>1.58817353834514</v>
      </c>
      <c r="BY111" s="3">
        <v>1.37006512172132</v>
      </c>
      <c r="BZ111" s="3">
        <v>1.10068173882951</v>
      </c>
      <c r="CA111" s="3">
        <v>1.09540244541537</v>
      </c>
      <c r="CB111" s="3">
        <v>0.87324580301713</v>
      </c>
      <c r="CC111" s="3">
        <v>0.811750359380625</v>
      </c>
      <c r="CD111" s="3">
        <v>1.06989489146754</v>
      </c>
      <c r="CE111" s="3">
        <v>1.0330527289493</v>
      </c>
      <c r="CF111" s="3"/>
      <c r="CG111" s="3"/>
      <c r="CH111" s="3"/>
      <c r="CI111" s="3"/>
      <c r="CJ111" s="3"/>
      <c r="CK111" s="4"/>
      <c r="CL111" s="4">
        <v>-0.0118</v>
      </c>
      <c r="CM111" s="4">
        <v>-0.005</v>
      </c>
      <c r="CN111" s="4">
        <v>0.05099</v>
      </c>
      <c r="CO111" s="4">
        <v>0.0625</v>
      </c>
      <c r="CP111" s="4">
        <v>0.05141</v>
      </c>
      <c r="CQ111" s="4">
        <v>0.1334</v>
      </c>
      <c r="CR111" s="4">
        <v>0.16388000000000003</v>
      </c>
      <c r="CS111" s="4"/>
      <c r="CT111" s="4"/>
      <c r="CU111" s="4"/>
      <c r="CV111" s="4"/>
      <c r="CW111" s="4"/>
      <c r="CX111" s="4">
        <v>-0.0359</v>
      </c>
      <c r="CY111" s="4">
        <v>-0.025699999999999997</v>
      </c>
      <c r="CZ111" s="4">
        <v>-0.014199999999999999</v>
      </c>
      <c r="DA111" s="4">
        <v>0.0033</v>
      </c>
      <c r="DB111" s="4">
        <v>0.1278</v>
      </c>
      <c r="DC111" s="4">
        <v>0.10314999999999999</v>
      </c>
      <c r="DD111" s="4">
        <v>0.20087</v>
      </c>
      <c r="DE111" s="4">
        <v>0.27491</v>
      </c>
      <c r="DF111" s="4">
        <v>0.3078</v>
      </c>
      <c r="DG111" s="4"/>
      <c r="DH111" s="4"/>
      <c r="DI111" s="4"/>
      <c r="DJ111" s="4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>
        <v>4.27465666122112E8</v>
      </c>
      <c r="DY111" s="3">
        <v>4.82414848759073E8</v>
      </c>
      <c r="DZ111" s="3">
        <v>1.71792734511072E8</v>
      </c>
      <c r="EA111" s="3">
        <v>1.71438253788269E8</v>
      </c>
      <c r="EB111" s="3">
        <v>2.10271730925999E8</v>
      </c>
      <c r="EC111" s="3">
        <v>1.954051395549E8</v>
      </c>
      <c r="ED111" s="3">
        <v>1.62179678225949E8</v>
      </c>
      <c r="EE111" s="3">
        <v>2.24426797139631E8</v>
      </c>
      <c r="EF111" s="3">
        <v>2.04615970869676E8</v>
      </c>
      <c r="EG111" s="3">
        <v>8965567.76556777</v>
      </c>
      <c r="EH111" s="3">
        <v>-1.77344714661513E7</v>
      </c>
      <c r="EI111" s="3">
        <v>-1.08166094136081E7</v>
      </c>
      <c r="EJ111" s="3"/>
      <c r="EK111" s="3">
        <v>-2.37796887061738E7</v>
      </c>
      <c r="EL111" s="3">
        <v>-6997901.30350232</v>
      </c>
      <c r="EM111" s="3">
        <v>-1573028.11644688</v>
      </c>
      <c r="EN111" s="3">
        <v>1022832.69766003</v>
      </c>
      <c r="EO111" s="3">
        <v>1.45886295703632E7</v>
      </c>
      <c r="EP111" s="3">
        <v>5938153.20300012</v>
      </c>
      <c r="EQ111" s="3">
        <v>1.47675094082287E7</v>
      </c>
      <c r="ER111" s="3">
        <v>5.19623635679337E7</v>
      </c>
      <c r="ES111" s="3">
        <v>1.35142687780506E7</v>
      </c>
      <c r="ET111" s="3">
        <v>1.14075702075702E7</v>
      </c>
      <c r="EU111" s="3">
        <v>-1.76405218231599E7</v>
      </c>
      <c r="EV111" s="3">
        <v>-1.21069125534864E7</v>
      </c>
      <c r="EW111" s="3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3"/>
      <c r="FL111" s="3"/>
      <c r="FM111" s="3"/>
      <c r="FN111" s="3"/>
      <c r="FO111" s="3"/>
      <c r="FP111" s="3"/>
      <c r="FQ111" s="3"/>
      <c r="FR111" s="3"/>
      <c r="FS111" s="3"/>
      <c r="FT111" s="3">
        <v>3197.0</v>
      </c>
      <c r="FU111" s="3">
        <v>2912.0</v>
      </c>
      <c r="FV111" s="3">
        <v>2883.0</v>
      </c>
      <c r="FW111" s="3"/>
    </row>
    <row r="112" ht="14.25" customHeight="1">
      <c r="A112" s="2" t="s">
        <v>390</v>
      </c>
      <c r="B112" s="2" t="s">
        <v>391</v>
      </c>
      <c r="C112" s="2" t="s">
        <v>38</v>
      </c>
      <c r="D112" s="2" t="s">
        <v>39</v>
      </c>
      <c r="E112" s="2" t="s">
        <v>392</v>
      </c>
      <c r="F112" s="2" t="s">
        <v>386</v>
      </c>
      <c r="G112" s="2" t="s">
        <v>41</v>
      </c>
      <c r="H112" s="2" t="s">
        <v>148</v>
      </c>
      <c r="I112" s="2" t="s">
        <v>43</v>
      </c>
      <c r="J112" s="3"/>
      <c r="K112" s="3">
        <v>4.89431448934528E7</v>
      </c>
      <c r="L112" s="3">
        <v>4.64181604636386E7</v>
      </c>
      <c r="M112" s="3">
        <v>6.45145558596666E7</v>
      </c>
      <c r="N112" s="3">
        <v>5.59156272549222E7</v>
      </c>
      <c r="O112" s="3">
        <v>4.11566679750008E7</v>
      </c>
      <c r="P112" s="3">
        <v>3.73730480757408E7</v>
      </c>
      <c r="Q112" s="3">
        <v>2.72088500492511E7</v>
      </c>
      <c r="R112" s="3">
        <v>3.74027098231088E7</v>
      </c>
      <c r="S112" s="3">
        <v>3.76572952832585E7</v>
      </c>
      <c r="T112" s="3">
        <v>4.46339438339438E7</v>
      </c>
      <c r="U112" s="3"/>
      <c r="V112" s="3"/>
      <c r="W112" s="3"/>
      <c r="X112" s="3">
        <v>3.40658492361273E7</v>
      </c>
      <c r="Y112" s="3">
        <v>3.32645320291892E7</v>
      </c>
      <c r="Z112" s="3">
        <v>4.54013436178154E7</v>
      </c>
      <c r="AA112" s="3">
        <v>3.7067828058963E7</v>
      </c>
      <c r="AB112" s="3">
        <v>2.31182633374596E7</v>
      </c>
      <c r="AC112" s="3">
        <v>2.12317103159966E7</v>
      </c>
      <c r="AD112" s="3">
        <v>1.64155279973733E7</v>
      </c>
      <c r="AE112" s="3">
        <v>1.91960858110651E7</v>
      </c>
      <c r="AF112" s="3">
        <v>2.71919722245745E7</v>
      </c>
      <c r="AG112" s="3">
        <v>2.94818070818071E7</v>
      </c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>
        <v>1.67217205536506E7</v>
      </c>
      <c r="BL112" s="3">
        <v>2.28754067427845E7</v>
      </c>
      <c r="BM112" s="3">
        <v>2.28783279422742E7</v>
      </c>
      <c r="BN112" s="3">
        <v>1.60506648799093E7</v>
      </c>
      <c r="BO112" s="3">
        <v>2.14332296730171E7</v>
      </c>
      <c r="BP112" s="3">
        <v>1.84381532030001E7</v>
      </c>
      <c r="BQ112" s="3">
        <v>1.54648548985932E7</v>
      </c>
      <c r="BR112" s="3">
        <v>1.65566428302597E7</v>
      </c>
      <c r="BS112" s="3">
        <v>2.21085612668304E7</v>
      </c>
      <c r="BT112" s="3">
        <v>2.16600732600733E7</v>
      </c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>
        <v>1.04448593433029E7</v>
      </c>
      <c r="DY112" s="3">
        <v>9767217.97562431</v>
      </c>
      <c r="DZ112" s="3">
        <v>1.23558099029609E7</v>
      </c>
      <c r="EA112" s="3">
        <v>1.25610761777136E7</v>
      </c>
      <c r="EB112" s="3">
        <v>1.50665740768697E7</v>
      </c>
      <c r="EC112" s="3">
        <v>1.52219353252182E7</v>
      </c>
      <c r="ED112" s="3">
        <v>9268305.00340969</v>
      </c>
      <c r="EE112" s="3">
        <v>1.70794128716598E7</v>
      </c>
      <c r="EF112" s="3">
        <v>9687103.05699043</v>
      </c>
      <c r="EG112" s="3">
        <v>1.18334554334554E7</v>
      </c>
      <c r="EH112" s="3"/>
      <c r="EI112" s="3"/>
      <c r="EJ112" s="3"/>
      <c r="EK112" s="3">
        <v>2054467.4434052</v>
      </c>
      <c r="EL112" s="3">
        <v>255886.939946474</v>
      </c>
      <c r="EM112" s="3">
        <v>318238.367753172</v>
      </c>
      <c r="EN112" s="3">
        <v>-368518.709411401</v>
      </c>
      <c r="EO112" s="3">
        <v>317019.413665046</v>
      </c>
      <c r="EP112" s="3">
        <v>-339050.780769704</v>
      </c>
      <c r="EQ112" s="3">
        <v>-1404541.20677898</v>
      </c>
      <c r="ER112" s="3">
        <v>1011290.92961987</v>
      </c>
      <c r="ES112" s="3">
        <v>-865441.612329579</v>
      </c>
      <c r="ET112" s="3">
        <v>-1299633.6996337</v>
      </c>
      <c r="EU112" s="3"/>
      <c r="EV112" s="3"/>
      <c r="EW112" s="3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</row>
    <row r="113" ht="14.25" customHeight="1">
      <c r="A113" s="2" t="s">
        <v>393</v>
      </c>
      <c r="B113" s="2" t="s">
        <v>394</v>
      </c>
      <c r="C113" s="2" t="s">
        <v>38</v>
      </c>
      <c r="D113" s="2" t="s">
        <v>168</v>
      </c>
      <c r="E113" s="2" t="s">
        <v>395</v>
      </c>
      <c r="F113" s="2" t="s">
        <v>386</v>
      </c>
      <c r="G113" s="2" t="s">
        <v>42</v>
      </c>
      <c r="H113" s="2" t="s">
        <v>48</v>
      </c>
      <c r="I113" s="2" t="s">
        <v>43</v>
      </c>
      <c r="J113" s="3"/>
      <c r="K113" s="3">
        <v>4.46141141410696E8</v>
      </c>
      <c r="L113" s="3">
        <v>2.16325740801355E8</v>
      </c>
      <c r="M113" s="3">
        <v>1.72932819109231E8</v>
      </c>
      <c r="N113" s="3">
        <v>1.24175085042779E8</v>
      </c>
      <c r="O113" s="3">
        <v>1.20544065698499E8</v>
      </c>
      <c r="P113" s="3">
        <v>1.27535349809418E8</v>
      </c>
      <c r="Q113" s="3"/>
      <c r="R113" s="3"/>
      <c r="S113" s="3"/>
      <c r="T113" s="3"/>
      <c r="U113" s="3"/>
      <c r="V113" s="3"/>
      <c r="W113" s="3"/>
      <c r="X113" s="3">
        <v>2.2631474067824E8</v>
      </c>
      <c r="Y113" s="3">
        <v>1.54879373086624E8</v>
      </c>
      <c r="Z113" s="3">
        <v>1.05885543667579E8</v>
      </c>
      <c r="AA113" s="3">
        <v>6.99237192042058E7</v>
      </c>
      <c r="AB113" s="3">
        <v>6.2403007155581E7</v>
      </c>
      <c r="AC113" s="3">
        <v>7.11674658797492E7</v>
      </c>
      <c r="AD113" s="3"/>
      <c r="AE113" s="3"/>
      <c r="AF113" s="3"/>
      <c r="AG113" s="3"/>
      <c r="AH113" s="3"/>
      <c r="AI113" s="3"/>
      <c r="AJ113" s="3"/>
      <c r="AK113" s="3">
        <v>1427585.13053348</v>
      </c>
      <c r="AL113" s="3">
        <v>827857.296715132</v>
      </c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>
        <v>1.08188483624669E8</v>
      </c>
      <c r="AY113" s="3">
        <v>1.07678812062466E8</v>
      </c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>
        <v>1.58383390481662E8</v>
      </c>
      <c r="BL113" s="3">
        <v>1.23723357144232E8</v>
      </c>
      <c r="BM113" s="3">
        <v>1.10279920378204E8</v>
      </c>
      <c r="BN113" s="3">
        <v>7.76551386455005E7</v>
      </c>
      <c r="BO113" s="3">
        <v>5.15277316506144E7</v>
      </c>
      <c r="BP113" s="3">
        <v>4.65394073527604E7</v>
      </c>
      <c r="BQ113" s="3"/>
      <c r="BR113" s="3"/>
      <c r="BS113" s="3"/>
      <c r="BT113" s="3"/>
      <c r="BU113" s="3"/>
      <c r="BV113" s="3"/>
      <c r="BW113" s="3"/>
      <c r="BX113" s="3">
        <v>1.2373807006329</v>
      </c>
      <c r="BY113" s="3">
        <v>1.04990150294538</v>
      </c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4">
        <v>-0.0263</v>
      </c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>
        <v>-0.0897</v>
      </c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>
        <v>1.61209450119383E8</v>
      </c>
      <c r="DY113" s="3">
        <v>3.04447696247377E7</v>
      </c>
      <c r="DZ113" s="3">
        <v>3.74195073401344E7</v>
      </c>
      <c r="EA113" s="3">
        <v>3.80352540975157E7</v>
      </c>
      <c r="EB113" s="3">
        <v>4.70683252317261E7</v>
      </c>
      <c r="EC113" s="3">
        <v>4.5985183819009E7</v>
      </c>
      <c r="ED113" s="3"/>
      <c r="EE113" s="3"/>
      <c r="EF113" s="3"/>
      <c r="EG113" s="3"/>
      <c r="EH113" s="3"/>
      <c r="EI113" s="3"/>
      <c r="EJ113" s="3"/>
      <c r="EK113" s="3">
        <v>-1.0076297506418E7</v>
      </c>
      <c r="EL113" s="3">
        <v>-6215222.28854189</v>
      </c>
      <c r="EM113" s="3">
        <v>3168449.86315004</v>
      </c>
      <c r="EN113" s="3">
        <v>-5373415.11184414</v>
      </c>
      <c r="EO113" s="3">
        <v>3424111.59083361</v>
      </c>
      <c r="EP113" s="3">
        <v>9725193.65547768</v>
      </c>
      <c r="EQ113" s="3"/>
      <c r="ER113" s="3"/>
      <c r="ES113" s="3"/>
      <c r="ET113" s="3"/>
      <c r="EU113" s="3"/>
      <c r="EV113" s="3"/>
      <c r="EW113" s="3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3">
        <v>2265.0</v>
      </c>
      <c r="FL113" s="3">
        <v>1734.0</v>
      </c>
      <c r="FM113" s="3">
        <v>1739.0</v>
      </c>
      <c r="FN113" s="3">
        <v>1393.0</v>
      </c>
      <c r="FO113" s="3">
        <v>531.0</v>
      </c>
      <c r="FP113" s="3"/>
      <c r="FQ113" s="3"/>
      <c r="FR113" s="3"/>
      <c r="FS113" s="3"/>
      <c r="FT113" s="3"/>
      <c r="FU113" s="3"/>
      <c r="FV113" s="3"/>
      <c r="FW113" s="3"/>
    </row>
    <row r="114" ht="14.25" customHeight="1">
      <c r="A114" s="2" t="s">
        <v>396</v>
      </c>
      <c r="B114" s="2" t="s">
        <v>397</v>
      </c>
      <c r="C114" s="2" t="s">
        <v>38</v>
      </c>
      <c r="D114" s="2" t="s">
        <v>398</v>
      </c>
      <c r="E114" s="2" t="s">
        <v>399</v>
      </c>
      <c r="F114" s="2" t="s">
        <v>386</v>
      </c>
      <c r="G114" s="2" t="s">
        <v>118</v>
      </c>
      <c r="H114" s="2" t="s">
        <v>73</v>
      </c>
      <c r="I114" s="2" t="s">
        <v>43</v>
      </c>
      <c r="J114" s="3"/>
      <c r="K114" s="3">
        <v>4.84554404610165E9</v>
      </c>
      <c r="L114" s="3">
        <v>3.77811694938098E9</v>
      </c>
      <c r="M114" s="3">
        <v>3.95072082607614E9</v>
      </c>
      <c r="N114" s="3">
        <v>3.90049273270797E9</v>
      </c>
      <c r="O114" s="3">
        <v>4.91824703360406E9</v>
      </c>
      <c r="P114" s="3">
        <v>4.58989917619575E9</v>
      </c>
      <c r="Q114" s="3"/>
      <c r="R114" s="3"/>
      <c r="S114" s="3"/>
      <c r="T114" s="3"/>
      <c r="U114" s="3"/>
      <c r="V114" s="3"/>
      <c r="W114" s="3"/>
      <c r="X114" s="3">
        <v>8.72617812326087E8</v>
      </c>
      <c r="Y114" s="3">
        <v>2.70927277278241E8</v>
      </c>
      <c r="Z114" s="3">
        <v>3.8963548146305E8</v>
      </c>
      <c r="AA114" s="3">
        <v>7.17206473559427E8</v>
      </c>
      <c r="AB114" s="3">
        <v>9.71521995108843E8</v>
      </c>
      <c r="AC114" s="3">
        <v>9.90050719291774E8</v>
      </c>
      <c r="AD114" s="3"/>
      <c r="AE114" s="3"/>
      <c r="AF114" s="3"/>
      <c r="AG114" s="3"/>
      <c r="AH114" s="3"/>
      <c r="AI114" s="3"/>
      <c r="AJ114" s="3"/>
      <c r="AK114" s="3">
        <v>4596265.9856224</v>
      </c>
      <c r="AL114" s="3">
        <v>5.88078233710285E7</v>
      </c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>
        <v>4.23385971604994E9</v>
      </c>
      <c r="AY114" s="3">
        <v>6.7644945198564E9</v>
      </c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>
        <v>3.41810494946412E9</v>
      </c>
      <c r="BL114" s="3">
        <v>2.655049579298E9</v>
      </c>
      <c r="BM114" s="3">
        <v>2.85044687733267E9</v>
      </c>
      <c r="BN114" s="3">
        <v>1.86400448407381E9</v>
      </c>
      <c r="BO114" s="3">
        <v>1.66089339090003E9</v>
      </c>
      <c r="BP114" s="3">
        <v>1.66515062092709E9</v>
      </c>
      <c r="BQ114" s="3"/>
      <c r="BR114" s="3"/>
      <c r="BS114" s="3"/>
      <c r="BT114" s="3"/>
      <c r="BU114" s="3"/>
      <c r="BV114" s="3"/>
      <c r="BW114" s="3"/>
      <c r="BX114" s="3">
        <v>0.980488965793777</v>
      </c>
      <c r="BY114" s="3">
        <v>1.17153081600126</v>
      </c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4">
        <v>0.2302</v>
      </c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>
        <v>0.5321</v>
      </c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>
        <v>2.51302245839542E9</v>
      </c>
      <c r="DY114" s="3">
        <v>2.04126095076728E9</v>
      </c>
      <c r="DZ114" s="3">
        <v>2.32832470763872E9</v>
      </c>
      <c r="EA114" s="3">
        <v>2.66325894237707E9</v>
      </c>
      <c r="EB114" s="3">
        <v>2.98500800096615E9</v>
      </c>
      <c r="EC114" s="3">
        <v>2.8436136726915E9</v>
      </c>
      <c r="ED114" s="3"/>
      <c r="EE114" s="3"/>
      <c r="EF114" s="3"/>
      <c r="EG114" s="3"/>
      <c r="EH114" s="3"/>
      <c r="EI114" s="3"/>
      <c r="EJ114" s="3"/>
      <c r="EK114" s="3">
        <v>1.65245031685906E9</v>
      </c>
      <c r="EL114" s="3">
        <v>1.11481159866762E9</v>
      </c>
      <c r="EM114" s="3">
        <v>1.29266110972879E9</v>
      </c>
      <c r="EN114" s="3">
        <v>4.05461550355633E8</v>
      </c>
      <c r="EO114" s="3">
        <v>3.91165423749283E8</v>
      </c>
      <c r="EP114" s="3">
        <v>3.0066949465142E8</v>
      </c>
      <c r="EQ114" s="3"/>
      <c r="ER114" s="3"/>
      <c r="ES114" s="3"/>
      <c r="ET114" s="3"/>
      <c r="EU114" s="3"/>
      <c r="EV114" s="3"/>
      <c r="EW114" s="3"/>
      <c r="EX114" s="5">
        <v>6484.0</v>
      </c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3">
        <v>7432.0</v>
      </c>
      <c r="FL114" s="3">
        <v>6484.0</v>
      </c>
      <c r="FM114" s="3">
        <v>7063.0</v>
      </c>
      <c r="FN114" s="3">
        <v>6398.0</v>
      </c>
      <c r="FO114" s="3">
        <v>6564.0</v>
      </c>
      <c r="FP114" s="3"/>
      <c r="FQ114" s="3"/>
      <c r="FR114" s="3"/>
      <c r="FS114" s="3"/>
      <c r="FT114" s="3"/>
      <c r="FU114" s="3"/>
      <c r="FV114" s="3"/>
      <c r="FW114" s="3"/>
    </row>
    <row r="115" ht="14.25" customHeight="1">
      <c r="A115" s="2" t="s">
        <v>400</v>
      </c>
      <c r="B115" s="2" t="s">
        <v>401</v>
      </c>
      <c r="C115" s="2" t="s">
        <v>38</v>
      </c>
      <c r="D115" s="2" t="s">
        <v>168</v>
      </c>
      <c r="E115" s="2" t="s">
        <v>402</v>
      </c>
      <c r="F115" s="2" t="s">
        <v>386</v>
      </c>
      <c r="G115" s="2" t="s">
        <v>49</v>
      </c>
      <c r="H115" s="2" t="s">
        <v>55</v>
      </c>
      <c r="I115" s="2" t="s">
        <v>43</v>
      </c>
      <c r="J115" s="3"/>
      <c r="K115" s="3">
        <v>1.70194835414302E9</v>
      </c>
      <c r="L115" s="3">
        <v>1.18537834587006E9</v>
      </c>
      <c r="M115" s="3">
        <v>8.63039259102374E8</v>
      </c>
      <c r="N115" s="3">
        <v>8.40242846479224E8</v>
      </c>
      <c r="O115" s="3">
        <v>6.22050304092362E8</v>
      </c>
      <c r="P115" s="3"/>
      <c r="Q115" s="3"/>
      <c r="R115" s="3"/>
      <c r="S115" s="3"/>
      <c r="T115" s="3"/>
      <c r="U115" s="3"/>
      <c r="V115" s="3"/>
      <c r="W115" s="3"/>
      <c r="X115" s="3">
        <v>6.36779984865683E8</v>
      </c>
      <c r="Y115" s="3">
        <v>3.78229179756925E8</v>
      </c>
      <c r="Z115" s="3">
        <v>2.87765754664305E8</v>
      </c>
      <c r="AA115" s="3">
        <v>3.13588703657626E8</v>
      </c>
      <c r="AB115" s="3">
        <v>2.01329502113184E8</v>
      </c>
      <c r="AC115" s="3"/>
      <c r="AD115" s="3"/>
      <c r="AE115" s="3"/>
      <c r="AF115" s="3"/>
      <c r="AG115" s="3"/>
      <c r="AH115" s="3"/>
      <c r="AI115" s="3"/>
      <c r="AJ115" s="3"/>
      <c r="AK115" s="3">
        <v>3735234.20355656</v>
      </c>
      <c r="AL115" s="3">
        <v>2735948.48321666</v>
      </c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>
        <v>1.51420613274546E9</v>
      </c>
      <c r="AY115" s="3">
        <v>1.90146810936995E9</v>
      </c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>
        <v>1.74398089292471E9</v>
      </c>
      <c r="BL115" s="3">
        <v>1.18759402545644E9</v>
      </c>
      <c r="BM115" s="3">
        <v>9.51573252209408E8</v>
      </c>
      <c r="BN115" s="3">
        <v>1.07264842000498E9</v>
      </c>
      <c r="BO115" s="3">
        <v>8.43006648799093E8</v>
      </c>
      <c r="BP115" s="3"/>
      <c r="BQ115" s="3"/>
      <c r="BR115" s="3"/>
      <c r="BS115" s="3"/>
      <c r="BT115" s="3"/>
      <c r="BU115" s="3"/>
      <c r="BV115" s="3"/>
      <c r="BW115" s="3"/>
      <c r="BX115" s="3">
        <v>1.22481110242686</v>
      </c>
      <c r="BY115" s="3">
        <v>1.06204581446872</v>
      </c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>
        <v>0.21609</v>
      </c>
      <c r="CY115" s="4">
        <v>0.2725</v>
      </c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>
        <v>4.90046159667045E8</v>
      </c>
      <c r="DY115" s="3">
        <v>3.94074286842719E8</v>
      </c>
      <c r="DZ115" s="3">
        <v>1.42231549762212E8</v>
      </c>
      <c r="EA115" s="3">
        <v>2.18185618313013E8</v>
      </c>
      <c r="EB115" s="3">
        <v>1.54364498505309E8</v>
      </c>
      <c r="EC115" s="3"/>
      <c r="ED115" s="3"/>
      <c r="EE115" s="3"/>
      <c r="EF115" s="3"/>
      <c r="EG115" s="3"/>
      <c r="EH115" s="3"/>
      <c r="EI115" s="3"/>
      <c r="EJ115" s="3"/>
      <c r="EK115" s="3">
        <v>1.46362656072645E8</v>
      </c>
      <c r="EL115" s="3">
        <v>1.02232913846651E8</v>
      </c>
      <c r="EM115" s="3">
        <v>8.01376667886093E7</v>
      </c>
      <c r="EN115" s="3">
        <v>8.03269470017417E7</v>
      </c>
      <c r="EO115" s="3">
        <v>8.04687661065869E7</v>
      </c>
      <c r="EP115" s="3"/>
      <c r="EQ115" s="3"/>
      <c r="ER115" s="3"/>
      <c r="ES115" s="3"/>
      <c r="ET115" s="3"/>
      <c r="EU115" s="3"/>
      <c r="EV115" s="3"/>
      <c r="EW115" s="3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3">
        <v>140000.0</v>
      </c>
      <c r="FL115" s="3">
        <v>119600.0</v>
      </c>
      <c r="FM115" s="3">
        <v>100000.0</v>
      </c>
      <c r="FN115" s="3"/>
      <c r="FO115" s="3"/>
      <c r="FP115" s="3"/>
      <c r="FQ115" s="3"/>
      <c r="FR115" s="3"/>
      <c r="FS115" s="3"/>
      <c r="FT115" s="3"/>
      <c r="FU115" s="3"/>
      <c r="FV115" s="3"/>
      <c r="FW115" s="3"/>
    </row>
    <row r="116" ht="14.25" customHeight="1">
      <c r="A116" s="2" t="s">
        <v>403</v>
      </c>
      <c r="B116" s="2" t="s">
        <v>404</v>
      </c>
      <c r="C116" s="2" t="s">
        <v>38</v>
      </c>
      <c r="D116" s="2" t="s">
        <v>85</v>
      </c>
      <c r="E116" s="2" t="s">
        <v>405</v>
      </c>
      <c r="F116" s="2" t="s">
        <v>386</v>
      </c>
      <c r="G116" s="2" t="s">
        <v>78</v>
      </c>
      <c r="H116" s="2" t="s">
        <v>55</v>
      </c>
      <c r="I116" s="2" t="s">
        <v>43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</row>
    <row r="117" ht="14.25" customHeight="1">
      <c r="A117" s="2" t="s">
        <v>406</v>
      </c>
      <c r="B117" s="2" t="s">
        <v>407</v>
      </c>
      <c r="C117" s="2" t="s">
        <v>38</v>
      </c>
      <c r="D117" s="2" t="s">
        <v>46</v>
      </c>
      <c r="E117" s="2" t="s">
        <v>408</v>
      </c>
      <c r="F117" s="2" t="s">
        <v>386</v>
      </c>
      <c r="G117" s="2" t="s">
        <v>48</v>
      </c>
      <c r="H117" s="2" t="s">
        <v>95</v>
      </c>
      <c r="I117" s="2" t="s">
        <v>43</v>
      </c>
      <c r="J117" s="3">
        <v>1.84638138552856</v>
      </c>
      <c r="K117" s="3">
        <v>2.85578873669282E7</v>
      </c>
      <c r="L117" s="3">
        <v>3.95122937404933E7</v>
      </c>
      <c r="M117" s="3">
        <v>1.0026275192834E8</v>
      </c>
      <c r="N117" s="3">
        <v>8.94732501803938E7</v>
      </c>
      <c r="O117" s="3">
        <v>1.13535823193744E8</v>
      </c>
      <c r="P117" s="3">
        <v>1.3039868437231E8</v>
      </c>
      <c r="Q117" s="3">
        <v>1.26260955219357E8</v>
      </c>
      <c r="R117" s="3">
        <v>2.40450131727512E8</v>
      </c>
      <c r="S117" s="3">
        <v>3.87996443390634E8</v>
      </c>
      <c r="T117" s="3">
        <v>4.47630769230769E8</v>
      </c>
      <c r="U117" s="3">
        <v>4.95931712030923E8</v>
      </c>
      <c r="V117" s="3">
        <v>3.2310612909058E8</v>
      </c>
      <c r="W117" s="3">
        <v>2.72649641319943E8</v>
      </c>
      <c r="X117" s="3">
        <v>2131303.52045671</v>
      </c>
      <c r="Y117" s="3">
        <v>2.51289061747887E7</v>
      </c>
      <c r="Z117" s="3">
        <v>3.41983080368251E7</v>
      </c>
      <c r="AA117" s="3">
        <v>0.0</v>
      </c>
      <c r="AB117" s="3">
        <v>0.0</v>
      </c>
      <c r="AC117" s="3">
        <v>0.0</v>
      </c>
      <c r="AD117" s="3">
        <v>0.0</v>
      </c>
      <c r="AE117" s="3">
        <v>0.0</v>
      </c>
      <c r="AF117" s="3">
        <v>0.0</v>
      </c>
      <c r="AG117" s="3">
        <v>0.0</v>
      </c>
      <c r="AH117" s="3">
        <v>0.0</v>
      </c>
      <c r="AI117" s="3">
        <v>23503.8871813415</v>
      </c>
      <c r="AJ117" s="3">
        <v>68292.6829268293</v>
      </c>
      <c r="AK117" s="3">
        <v>29081.1577752554</v>
      </c>
      <c r="AL117" s="3">
        <v>327591.455753007</v>
      </c>
      <c r="AM117" s="3">
        <v>200717.022546547</v>
      </c>
      <c r="AN117" s="3">
        <v>455901.072379388</v>
      </c>
      <c r="AO117" s="3">
        <v>403828.471291619</v>
      </c>
      <c r="AP117" s="3">
        <v>747289.333051538</v>
      </c>
      <c r="AQ117" s="3">
        <v>6445.65351038977</v>
      </c>
      <c r="AR117" s="3">
        <v>223613.770110878</v>
      </c>
      <c r="AS117" s="3">
        <v>891983.439969891</v>
      </c>
      <c r="AT117" s="3">
        <v>4543376.09551632</v>
      </c>
      <c r="AU117" s="3">
        <v>4018075.2320469</v>
      </c>
      <c r="AV117" s="3">
        <v>3362105.94038173</v>
      </c>
      <c r="AW117" s="3">
        <v>4941856.96210158</v>
      </c>
      <c r="AX117" s="3">
        <v>7786857.15853197</v>
      </c>
      <c r="AY117" s="3">
        <v>1.55061939328666E7</v>
      </c>
      <c r="AZ117" s="3">
        <v>1.53671306775516E7</v>
      </c>
      <c r="BA117" s="3">
        <v>5.32561985767958E7</v>
      </c>
      <c r="BB117" s="3">
        <v>5.88994198793938E7</v>
      </c>
      <c r="BC117" s="3">
        <v>7.64903346396545E7</v>
      </c>
      <c r="BD117" s="3">
        <v>9.36574971043895E7</v>
      </c>
      <c r="BE117" s="3">
        <v>6.38041768267117E7</v>
      </c>
      <c r="BF117" s="3">
        <v>1.83622201930748E8</v>
      </c>
      <c r="BG117" s="3">
        <v>4.77628886002794E8</v>
      </c>
      <c r="BH117" s="3">
        <v>6.40600530923302E8</v>
      </c>
      <c r="BI117" s="3">
        <v>5.76905947662449E8</v>
      </c>
      <c r="BJ117" s="3">
        <v>9.71727753991685E8</v>
      </c>
      <c r="BK117" s="3">
        <v>2.57323662998402E7</v>
      </c>
      <c r="BL117" s="3">
        <v>1.95623543908967E7</v>
      </c>
      <c r="BM117" s="3">
        <v>2.65080865887037E7</v>
      </c>
      <c r="BN117" s="3">
        <v>2.49592825481909E7</v>
      </c>
      <c r="BO117" s="3">
        <v>2.68926058995803E7</v>
      </c>
      <c r="BP117" s="3">
        <v>3.3872494774376E7</v>
      </c>
      <c r="BQ117" s="3">
        <v>4.20011113075544E7</v>
      </c>
      <c r="BR117" s="3">
        <v>1.05376364320662E8</v>
      </c>
      <c r="BS117" s="3">
        <v>1.58255567787281E8</v>
      </c>
      <c r="BT117" s="3">
        <v>1.87119413919414E8</v>
      </c>
      <c r="BU117" s="3">
        <v>2.18881730820851E8</v>
      </c>
      <c r="BV117" s="3">
        <v>2.02247935876574E8</v>
      </c>
      <c r="BW117" s="3">
        <v>1.43093830703013E8</v>
      </c>
      <c r="BX117" s="3">
        <v>1.73669389079032</v>
      </c>
      <c r="BY117" s="3">
        <v>1.75866318147737</v>
      </c>
      <c r="BZ117" s="3">
        <v>1.76211591860241</v>
      </c>
      <c r="CA117" s="3">
        <v>1.49559162969589</v>
      </c>
      <c r="CB117" s="3">
        <v>1.28890990480281</v>
      </c>
      <c r="CC117" s="3">
        <v>1.03004623646179</v>
      </c>
      <c r="CD117" s="3">
        <v>1.09731044089647</v>
      </c>
      <c r="CE117" s="3">
        <v>0.959320134242583</v>
      </c>
      <c r="CF117" s="3"/>
      <c r="CG117" s="3"/>
      <c r="CH117" s="3"/>
      <c r="CI117" s="3"/>
      <c r="CJ117" s="3"/>
      <c r="CK117" s="4"/>
      <c r="CL117" s="4"/>
      <c r="CM117" s="4"/>
      <c r="CN117" s="4">
        <v>-0.1016</v>
      </c>
      <c r="CO117" s="4">
        <v>-0.15999</v>
      </c>
      <c r="CP117" s="4">
        <v>0.018500000000000003</v>
      </c>
      <c r="CQ117" s="4">
        <v>0.08789999999999999</v>
      </c>
      <c r="CR117" s="4">
        <v>0.0897</v>
      </c>
      <c r="CS117" s="4">
        <v>0.146</v>
      </c>
      <c r="CT117" s="4">
        <v>0.15823</v>
      </c>
      <c r="CU117" s="4"/>
      <c r="CV117" s="4"/>
      <c r="CW117" s="4"/>
      <c r="CX117" s="4"/>
      <c r="CY117" s="4"/>
      <c r="CZ117" s="4">
        <v>-0.19879999999999998</v>
      </c>
      <c r="DA117" s="4">
        <v>-0.13119999999999998</v>
      </c>
      <c r="DB117" s="4">
        <v>-0.19271000000000002</v>
      </c>
      <c r="DC117" s="4">
        <v>0.02371</v>
      </c>
      <c r="DD117" s="4">
        <v>0.11810000000000001</v>
      </c>
      <c r="DE117" s="4">
        <v>0.11109999999999999</v>
      </c>
      <c r="DF117" s="4">
        <v>0.1862</v>
      </c>
      <c r="DG117" s="4">
        <v>0.19059</v>
      </c>
      <c r="DH117" s="4">
        <v>0.11454</v>
      </c>
      <c r="DI117" s="4"/>
      <c r="DJ117" s="4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>
        <v>1702601.29615999</v>
      </c>
      <c r="DY117" s="3">
        <v>-8094999.71118855</v>
      </c>
      <c r="DZ117" s="3">
        <v>3.38504603135108E7</v>
      </c>
      <c r="EA117" s="3">
        <v>5.79842284300588E7</v>
      </c>
      <c r="EB117" s="3">
        <v>7.58177591256303E7</v>
      </c>
      <c r="EC117" s="3">
        <v>8.93621664822329E7</v>
      </c>
      <c r="ED117" s="3">
        <v>1.07333619579219E8</v>
      </c>
      <c r="EE117" s="3">
        <v>1.95893112532932E8</v>
      </c>
      <c r="EF117" s="3">
        <v>2.9341011093234E8</v>
      </c>
      <c r="EG117" s="3">
        <v>3.27915995115995E8</v>
      </c>
      <c r="EH117" s="3">
        <v>3.55485048585387E8</v>
      </c>
      <c r="EI117" s="3">
        <v>2.71578376423793E8</v>
      </c>
      <c r="EJ117" s="3">
        <v>2.23185652797704E8</v>
      </c>
      <c r="EK117" s="3">
        <v>-1.30107893650252E7</v>
      </c>
      <c r="EL117" s="3">
        <v>-3.42516895469511E7</v>
      </c>
      <c r="EM117" s="3">
        <v>-2.29422741975616E7</v>
      </c>
      <c r="EN117" s="3">
        <v>-2.04424801566849E7</v>
      </c>
      <c r="EO117" s="3">
        <v>-3.15878143775852E7</v>
      </c>
      <c r="EP117" s="3">
        <v>-3.81857863027173E7</v>
      </c>
      <c r="EQ117" s="3">
        <v>-2.03561235571944E7</v>
      </c>
      <c r="ER117" s="3">
        <v>1255927.73805043</v>
      </c>
      <c r="ES117" s="3">
        <v>5.55957320687611E7</v>
      </c>
      <c r="ET117" s="3">
        <v>6.71101343101343E7</v>
      </c>
      <c r="EU117" s="3">
        <v>8.9500187899286E7</v>
      </c>
      <c r="EV117" s="3">
        <v>7.15524618815163E7</v>
      </c>
      <c r="EW117" s="3">
        <v>4.29939741750359E7</v>
      </c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</row>
    <row r="118" ht="14.25" customHeight="1">
      <c r="A118" s="2" t="s">
        <v>409</v>
      </c>
      <c r="B118" s="2" t="s">
        <v>410</v>
      </c>
      <c r="C118" s="2" t="s">
        <v>38</v>
      </c>
      <c r="D118" s="2" t="s">
        <v>46</v>
      </c>
      <c r="E118" s="2" t="s">
        <v>411</v>
      </c>
      <c r="F118" s="2" t="s">
        <v>386</v>
      </c>
      <c r="G118" s="2" t="s">
        <v>118</v>
      </c>
      <c r="H118" s="2" t="s">
        <v>49</v>
      </c>
      <c r="I118" s="2" t="s">
        <v>43</v>
      </c>
      <c r="J118" s="3">
        <v>1.00684202354564</v>
      </c>
      <c r="K118" s="3">
        <v>8.78388058093819E8</v>
      </c>
      <c r="L118" s="3">
        <v>9.48258659529815E8</v>
      </c>
      <c r="M118" s="3">
        <v>1.32162428464792E9</v>
      </c>
      <c r="N118" s="3">
        <v>9.24756468405319E8</v>
      </c>
      <c r="O118" s="3">
        <v>1.09882793393919E9</v>
      </c>
      <c r="P118" s="3">
        <v>1.48558311816058E9</v>
      </c>
      <c r="Q118" s="3">
        <v>1.22652564847321E9</v>
      </c>
      <c r="R118" s="3">
        <v>1.63851787730523E9</v>
      </c>
      <c r="S118" s="3">
        <v>1.32243416038615E9</v>
      </c>
      <c r="T118" s="3">
        <v>1.04677655677656E9</v>
      </c>
      <c r="U118" s="3">
        <v>7.6321415150051E8</v>
      </c>
      <c r="V118" s="3">
        <v>7.42417887060809E8</v>
      </c>
      <c r="W118" s="3">
        <v>4.35573601147776E8</v>
      </c>
      <c r="X118" s="3">
        <v>2.87323483474858E8</v>
      </c>
      <c r="Y118" s="3">
        <v>2.87051427691241E8</v>
      </c>
      <c r="Z118" s="3">
        <v>4.98819855685494E8</v>
      </c>
      <c r="AA118" s="3">
        <v>4.46804710854551E8</v>
      </c>
      <c r="AB118" s="3">
        <v>5.01200748769663E8</v>
      </c>
      <c r="AC118" s="3">
        <v>7.56817902373048E8</v>
      </c>
      <c r="AD118" s="3">
        <v>6.28506049049074E8</v>
      </c>
      <c r="AE118" s="3">
        <v>9.3482386149793E8</v>
      </c>
      <c r="AF118" s="3">
        <v>6.88477855872639E8</v>
      </c>
      <c r="AG118" s="3">
        <v>4.4346568986569E8</v>
      </c>
      <c r="AH118" s="3">
        <v>3.70015568797981E8</v>
      </c>
      <c r="AI118" s="3">
        <v>3.49855360694269E8</v>
      </c>
      <c r="AJ118" s="3">
        <v>1.36576757532281E8</v>
      </c>
      <c r="AK118" s="3">
        <v>380693.151721529</v>
      </c>
      <c r="AL118" s="3">
        <v>2776544.96499731</v>
      </c>
      <c r="AM118" s="3">
        <v>5891295.22305871</v>
      </c>
      <c r="AN118" s="3">
        <v>2447165.03694857</v>
      </c>
      <c r="AO118" s="3">
        <v>19437.4291310174</v>
      </c>
      <c r="AP118" s="3">
        <v>6163.46124815072</v>
      </c>
      <c r="AQ118" s="3">
        <v>301.232314011867</v>
      </c>
      <c r="AR118" s="3">
        <v>6009.31677018634</v>
      </c>
      <c r="AS118" s="3">
        <v>740.219845294052</v>
      </c>
      <c r="AT118" s="3">
        <v>46149.2865913036</v>
      </c>
      <c r="AU118" s="3">
        <v>68881.2896922325</v>
      </c>
      <c r="AV118" s="3">
        <v>211773.536349989</v>
      </c>
      <c r="AW118" s="3">
        <v>181960.595288305</v>
      </c>
      <c r="AX118" s="3">
        <v>1.20258646584782E8</v>
      </c>
      <c r="AY118" s="3">
        <v>1.97278765751211E8</v>
      </c>
      <c r="AZ118" s="3">
        <v>4.02647225773533E8</v>
      </c>
      <c r="BA118" s="3">
        <v>1.04389959964171E9</v>
      </c>
      <c r="BB118" s="3">
        <v>2.68290234099577E8</v>
      </c>
      <c r="BC118" s="3">
        <v>3.21550118293529E8</v>
      </c>
      <c r="BD118" s="3">
        <v>3.6415521910734E8</v>
      </c>
      <c r="BE118" s="3">
        <v>2.59921466723915E8</v>
      </c>
      <c r="BF118" s="3">
        <v>3.87041776439593E8</v>
      </c>
      <c r="BG118" s="3">
        <v>7.37965197510478E8</v>
      </c>
      <c r="BH118" s="3">
        <v>1.01084025403028E9</v>
      </c>
      <c r="BI118" s="3">
        <v>7.536055114733E8</v>
      </c>
      <c r="BJ118" s="3">
        <v>7.55708863047538E8</v>
      </c>
      <c r="BK118" s="3">
        <v>4.14001400283647E8</v>
      </c>
      <c r="BL118" s="3">
        <v>9.36372913337312E7</v>
      </c>
      <c r="BM118" s="3">
        <v>1.17150037322717E8</v>
      </c>
      <c r="BN118" s="3">
        <v>1.26215596330275E8</v>
      </c>
      <c r="BO118" s="3">
        <v>1.34739893119169E8</v>
      </c>
      <c r="BP118" s="3">
        <v>1.29488196237551E8</v>
      </c>
      <c r="BQ118" s="3">
        <v>9.70608440886015E7</v>
      </c>
      <c r="BR118" s="3">
        <v>1.43718855852465E8</v>
      </c>
      <c r="BS118" s="3">
        <v>1.36460750275214E8</v>
      </c>
      <c r="BT118" s="3">
        <v>1.8209474969475E8</v>
      </c>
      <c r="BU118" s="3">
        <v>1.66047672733129E8</v>
      </c>
      <c r="BV118" s="3">
        <v>1.46004339179172E8</v>
      </c>
      <c r="BW118" s="3">
        <v>8.29371592539455E7</v>
      </c>
      <c r="BX118" s="3">
        <v>1.02865682367085</v>
      </c>
      <c r="BY118" s="3">
        <v>0.956889147885475</v>
      </c>
      <c r="BZ118" s="3">
        <v>0.820313727815818</v>
      </c>
      <c r="CA118" s="3">
        <v>0.657275153030534</v>
      </c>
      <c r="CB118" s="3">
        <v>0.478800720891762</v>
      </c>
      <c r="CC118" s="3">
        <v>0.30294700418969</v>
      </c>
      <c r="CD118" s="3">
        <v>0.190681956526438</v>
      </c>
      <c r="CE118" s="3">
        <v>0.107954269826168</v>
      </c>
      <c r="CF118" s="3"/>
      <c r="CG118" s="3"/>
      <c r="CH118" s="3"/>
      <c r="CI118" s="3"/>
      <c r="CJ118" s="3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>
        <v>0.0202</v>
      </c>
      <c r="CZ118" s="4">
        <v>0.0222</v>
      </c>
      <c r="DA118" s="4"/>
      <c r="DB118" s="4"/>
      <c r="DC118" s="4"/>
      <c r="DD118" s="4"/>
      <c r="DE118" s="4">
        <v>0.13094</v>
      </c>
      <c r="DF118" s="4"/>
      <c r="DG118" s="4"/>
      <c r="DH118" s="4">
        <v>0.16108</v>
      </c>
      <c r="DI118" s="4">
        <v>0.21553999999999998</v>
      </c>
      <c r="DJ118" s="4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>
        <v>2.98958583918281E8</v>
      </c>
      <c r="DY118" s="3">
        <v>3.13388720950382E8</v>
      </c>
      <c r="DZ118" s="3">
        <v>4.73756407066434E8</v>
      </c>
      <c r="EA118" s="3">
        <v>2.69411143181115E8</v>
      </c>
      <c r="EB118" s="3">
        <v>3.50535309924217E8</v>
      </c>
      <c r="EC118" s="3">
        <v>3.61391860322144E8</v>
      </c>
      <c r="ED118" s="3">
        <v>3.03242997499558E8</v>
      </c>
      <c r="EE118" s="3">
        <v>2.91244636808431E8</v>
      </c>
      <c r="EF118" s="3">
        <v>2.96020831569142E8</v>
      </c>
      <c r="EG118" s="3">
        <v>3.06961660561661E8</v>
      </c>
      <c r="EH118" s="3">
        <v>2.75691737799968E8</v>
      </c>
      <c r="EI118" s="3">
        <v>2.83072982583017E8</v>
      </c>
      <c r="EJ118" s="3">
        <v>2.30430989956958E8</v>
      </c>
      <c r="EK118" s="3">
        <v>2.68623054413586E8</v>
      </c>
      <c r="EL118" s="3">
        <v>3.07951941775613E7</v>
      </c>
      <c r="EM118" s="3">
        <v>3.54063199800946E7</v>
      </c>
      <c r="EN118" s="3">
        <v>2.22038965055149E7</v>
      </c>
      <c r="EO118" s="3">
        <v>7.82491470668156E7</v>
      </c>
      <c r="EP118" s="3">
        <v>1.37931882454199E7</v>
      </c>
      <c r="EQ118" s="3">
        <v>2.12297628368651E7</v>
      </c>
      <c r="ER118" s="3">
        <v>6.61004892736169E7</v>
      </c>
      <c r="ES118" s="3">
        <v>9.05601659751037E7</v>
      </c>
      <c r="ET118" s="3">
        <v>1.03497924297924E8</v>
      </c>
      <c r="EU118" s="3">
        <v>7.78531164438718E7</v>
      </c>
      <c r="EV118" s="3">
        <v>7.44621225818116E7</v>
      </c>
      <c r="EW118" s="3">
        <v>4.94766140602582E7</v>
      </c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</row>
    <row r="119" ht="14.25" customHeight="1">
      <c r="A119" s="2" t="s">
        <v>412</v>
      </c>
      <c r="B119" s="2" t="s">
        <v>413</v>
      </c>
      <c r="C119" s="2" t="s">
        <v>38</v>
      </c>
      <c r="D119" s="2" t="s">
        <v>157</v>
      </c>
      <c r="E119" s="2" t="s">
        <v>414</v>
      </c>
      <c r="F119" s="2" t="s">
        <v>386</v>
      </c>
      <c r="G119" s="2" t="s">
        <v>63</v>
      </c>
      <c r="H119" s="2" t="s">
        <v>246</v>
      </c>
      <c r="I119" s="2" t="s">
        <v>43</v>
      </c>
      <c r="J119" s="3">
        <v>1.7192812623053</v>
      </c>
      <c r="K119" s="3">
        <v>1.77688724126169E9</v>
      </c>
      <c r="L119" s="3">
        <v>1.78314669695978E9</v>
      </c>
      <c r="M119" s="3">
        <v>1.3716078626524E9</v>
      </c>
      <c r="N119" s="3">
        <v>1.05722683228533E9</v>
      </c>
      <c r="O119" s="3">
        <v>1.21406207542043E9</v>
      </c>
      <c r="P119" s="3">
        <v>1.27294725193655E9</v>
      </c>
      <c r="Q119" s="3">
        <v>1.08140630919607E9</v>
      </c>
      <c r="R119" s="3">
        <v>1.32261422657132E9</v>
      </c>
      <c r="S119" s="3">
        <v>9.05517401981539E8</v>
      </c>
      <c r="T119" s="3">
        <v>6.0552380952381E8</v>
      </c>
      <c r="U119" s="3">
        <v>5.73746711762495E8</v>
      </c>
      <c r="V119" s="3">
        <v>4.84864701982764E8</v>
      </c>
      <c r="W119" s="3">
        <v>3.95023242467719E8</v>
      </c>
      <c r="X119" s="3">
        <v>9.88649623898174E8</v>
      </c>
      <c r="Y119" s="3">
        <v>9.3480062383272E8</v>
      </c>
      <c r="Z119" s="3">
        <v>4.10960935556108E8</v>
      </c>
      <c r="AA119" s="3">
        <v>2.1060071126688E8</v>
      </c>
      <c r="AB119" s="3">
        <v>1.71287400742731E8</v>
      </c>
      <c r="AC119" s="3">
        <v>3.14316058035165E8</v>
      </c>
      <c r="AD119" s="3">
        <v>2.65109489051095E8</v>
      </c>
      <c r="AE119" s="3">
        <v>2.21743695897629E8</v>
      </c>
      <c r="AF119" s="3">
        <v>1.16396815987806E8</v>
      </c>
      <c r="AG119" s="3">
        <v>1.36617338217338E8</v>
      </c>
      <c r="AH119" s="3">
        <v>1.36573790733881E8</v>
      </c>
      <c r="AI119" s="3">
        <v>5738564.45489062</v>
      </c>
      <c r="AJ119" s="3">
        <v>3196556.67144907</v>
      </c>
      <c r="AK119" s="3">
        <v>5760140.55996973</v>
      </c>
      <c r="AL119" s="3">
        <v>7539650.6910788</v>
      </c>
      <c r="AM119" s="3">
        <v>1.79255326645744E7</v>
      </c>
      <c r="AN119" s="3">
        <v>5.41646590032594E7</v>
      </c>
      <c r="AO119" s="3">
        <v>2.01827891454489E7</v>
      </c>
      <c r="AP119" s="3">
        <v>3.5558920322454E7</v>
      </c>
      <c r="AQ119" s="3">
        <v>8728863.58047461</v>
      </c>
      <c r="AR119" s="3">
        <v>4053835.27391205</v>
      </c>
      <c r="AS119" s="3">
        <v>8.28964998118178E7</v>
      </c>
      <c r="AT119" s="3">
        <v>1.77607011304458E7</v>
      </c>
      <c r="AU119" s="3">
        <v>9462139.71665853</v>
      </c>
      <c r="AV119" s="3">
        <v>8120844.94960326</v>
      </c>
      <c r="AW119" s="3">
        <v>4091703.31987709</v>
      </c>
      <c r="AX119" s="3">
        <v>5.94671512423383E8</v>
      </c>
      <c r="AY119" s="3">
        <v>1.14070486026925E9</v>
      </c>
      <c r="AZ119" s="3">
        <v>1.95914376550821E9</v>
      </c>
      <c r="BA119" s="3">
        <v>3.65298709225946E9</v>
      </c>
      <c r="BB119" s="3">
        <v>1.8925757910937E9</v>
      </c>
      <c r="BC119" s="3">
        <v>3.15007410366836E9</v>
      </c>
      <c r="BD119" s="3">
        <v>1.54394547042911E9</v>
      </c>
      <c r="BE119" s="3">
        <v>1.11579211882151E9</v>
      </c>
      <c r="BF119" s="3">
        <v>2.82782831647723E9</v>
      </c>
      <c r="BG119" s="3">
        <v>2.5510309072611E9</v>
      </c>
      <c r="BH119" s="3">
        <v>1.68154530714215E9</v>
      </c>
      <c r="BI119" s="3">
        <v>7.93326370700193E8</v>
      </c>
      <c r="BJ119" s="3">
        <v>1.33459488702777E9</v>
      </c>
      <c r="BK119" s="3">
        <v>7.88355743855807E8</v>
      </c>
      <c r="BL119" s="3">
        <v>7.42002233475172E8</v>
      </c>
      <c r="BM119" s="3">
        <v>8.87045533714854E8</v>
      </c>
      <c r="BN119" s="3">
        <v>9.32732965673642E8</v>
      </c>
      <c r="BO119" s="3">
        <v>1.02019232511096E9</v>
      </c>
      <c r="BP119" s="3">
        <v>9.78883868191319E8</v>
      </c>
      <c r="BQ119" s="3">
        <v>7.40400070719572E8</v>
      </c>
      <c r="BR119" s="3">
        <v>9.049544599172E8</v>
      </c>
      <c r="BS119" s="3">
        <v>7.3291980692692E8</v>
      </c>
      <c r="BT119" s="3">
        <v>6.75598534798535E8</v>
      </c>
      <c r="BU119" s="3">
        <v>6.16544263703226E8</v>
      </c>
      <c r="BV119" s="3">
        <v>6.12400409811366E8</v>
      </c>
      <c r="BW119" s="3">
        <v>5.78944045911047E8</v>
      </c>
      <c r="BX119" s="3">
        <v>1.6350384403144</v>
      </c>
      <c r="BY119" s="3">
        <v>1.66530102974256</v>
      </c>
      <c r="BZ119" s="3">
        <v>1.45435893087294</v>
      </c>
      <c r="CA119" s="3">
        <v>1.15986639949158</v>
      </c>
      <c r="CB119" s="3">
        <v>1.01139798108419</v>
      </c>
      <c r="CC119" s="3">
        <v>0.889306017321867</v>
      </c>
      <c r="CD119" s="3">
        <v>0.660924787283332</v>
      </c>
      <c r="CE119" s="3">
        <v>0.878739168018545</v>
      </c>
      <c r="CF119" s="3"/>
      <c r="CG119" s="3"/>
      <c r="CH119" s="3"/>
      <c r="CI119" s="3"/>
      <c r="CJ119" s="3"/>
      <c r="CK119" s="4">
        <v>0.06599000000000001</v>
      </c>
      <c r="CL119" s="4">
        <v>0.053200000000000004</v>
      </c>
      <c r="CM119" s="4">
        <v>0.1424</v>
      </c>
      <c r="CN119" s="4">
        <v>0.1588</v>
      </c>
      <c r="CO119" s="4">
        <v>0.10400000000000001</v>
      </c>
      <c r="CP119" s="4">
        <v>0.0866</v>
      </c>
      <c r="CQ119" s="4">
        <v>0.1231</v>
      </c>
      <c r="CR119" s="4">
        <v>0.1506</v>
      </c>
      <c r="CS119" s="4"/>
      <c r="CT119" s="4"/>
      <c r="CU119" s="4">
        <v>0.07490000000000001</v>
      </c>
      <c r="CV119" s="4">
        <v>0.13625</v>
      </c>
      <c r="CW119" s="4"/>
      <c r="CX119" s="4">
        <v>0.049100000000000005</v>
      </c>
      <c r="CY119" s="4">
        <v>0.1244</v>
      </c>
      <c r="CZ119" s="4">
        <v>0.24039000000000002</v>
      </c>
      <c r="DA119" s="4">
        <v>0.2402</v>
      </c>
      <c r="DB119" s="4">
        <v>0.1629</v>
      </c>
      <c r="DC119" s="4">
        <v>0.1439</v>
      </c>
      <c r="DD119" s="4">
        <v>0.19106</v>
      </c>
      <c r="DE119" s="4">
        <v>0.21769</v>
      </c>
      <c r="DF119" s="4">
        <v>0.22</v>
      </c>
      <c r="DG119" s="4">
        <v>0.16544</v>
      </c>
      <c r="DH119" s="4">
        <v>0.11646000000000001</v>
      </c>
      <c r="DI119" s="4">
        <v>0.1957</v>
      </c>
      <c r="DJ119" s="4">
        <v>0.17739999999999997</v>
      </c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>
        <v>5.81940649516184E8</v>
      </c>
      <c r="DY119" s="3">
        <v>6.17087817933265E8</v>
      </c>
      <c r="DZ119" s="3">
        <v>7.71921373475989E8</v>
      </c>
      <c r="EA119" s="3">
        <v>6.67820070095866E8</v>
      </c>
      <c r="EB119" s="3">
        <v>8.38518462606805E8</v>
      </c>
      <c r="EC119" s="3">
        <v>7.48393274314521E8</v>
      </c>
      <c r="ED119" s="3">
        <v>6.49853509458743E8</v>
      </c>
      <c r="EE119" s="3">
        <v>9.00587128340233E8</v>
      </c>
      <c r="EF119" s="3">
        <v>6.4257854179016E8</v>
      </c>
      <c r="EG119" s="3">
        <v>3.45316239316239E8</v>
      </c>
      <c r="EH119" s="3">
        <v>3.32278413056316E8</v>
      </c>
      <c r="EI119" s="3">
        <v>3.53099499789068E8</v>
      </c>
      <c r="EJ119" s="3">
        <v>2.60226111908178E8</v>
      </c>
      <c r="EK119" s="3">
        <v>1.98605102059135E7</v>
      </c>
      <c r="EL119" s="3">
        <v>955965.88174134</v>
      </c>
      <c r="EM119" s="3">
        <v>1.63704404080617E8</v>
      </c>
      <c r="EN119" s="3">
        <v>1.68328007421915E8</v>
      </c>
      <c r="EO119" s="3">
        <v>1.30448356027898E8</v>
      </c>
      <c r="EP119" s="3">
        <v>1.1459270871757E8</v>
      </c>
      <c r="EQ119" s="3">
        <v>1.1032935114793E8</v>
      </c>
      <c r="ER119" s="3">
        <v>1.62930372600677E8</v>
      </c>
      <c r="ES119" s="3">
        <v>1.08703531205013E8</v>
      </c>
      <c r="ET119" s="3">
        <v>5.61304029304029E7</v>
      </c>
      <c r="EU119" s="3">
        <v>4.0385461963816E7</v>
      </c>
      <c r="EV119" s="3">
        <v>4.44922557705056E7</v>
      </c>
      <c r="EW119" s="3">
        <v>3.91988522238164E7</v>
      </c>
      <c r="EX119" s="5">
        <v>17717.0</v>
      </c>
      <c r="EY119" s="5">
        <v>16418.0</v>
      </c>
      <c r="EZ119" s="5">
        <v>12286.0</v>
      </c>
      <c r="FA119" s="5">
        <v>11629.0</v>
      </c>
      <c r="FB119" s="5">
        <v>13067.0</v>
      </c>
      <c r="FC119" s="5">
        <v>6202.0</v>
      </c>
      <c r="FD119" s="5">
        <v>6072.0</v>
      </c>
      <c r="FE119" s="5">
        <v>5552.0</v>
      </c>
      <c r="FF119" s="5">
        <v>12283.0</v>
      </c>
      <c r="FG119" s="5"/>
      <c r="FH119" s="5"/>
      <c r="FI119" s="5"/>
      <c r="FJ119" s="5"/>
      <c r="FK119" s="3">
        <v>17726.0</v>
      </c>
      <c r="FL119" s="3">
        <v>16539.0</v>
      </c>
      <c r="FM119" s="3">
        <v>12286.0</v>
      </c>
      <c r="FN119" s="3">
        <v>11851.0</v>
      </c>
      <c r="FO119" s="3">
        <v>13004.0</v>
      </c>
      <c r="FP119" s="3">
        <v>15296.0</v>
      </c>
      <c r="FQ119" s="3">
        <v>15475.0</v>
      </c>
      <c r="FR119" s="3">
        <v>14192.0</v>
      </c>
      <c r="FS119" s="3">
        <v>12283.0</v>
      </c>
      <c r="FT119" s="3">
        <v>11440.0</v>
      </c>
      <c r="FU119" s="3">
        <v>13548.0</v>
      </c>
      <c r="FV119" s="3">
        <v>10769.0</v>
      </c>
      <c r="FW119" s="3">
        <v>11706.0</v>
      </c>
    </row>
    <row r="120" ht="14.25" customHeight="1">
      <c r="A120" s="2" t="s">
        <v>415</v>
      </c>
      <c r="B120" s="2" t="s">
        <v>416</v>
      </c>
      <c r="C120" s="2" t="s">
        <v>38</v>
      </c>
      <c r="D120" s="2" t="s">
        <v>46</v>
      </c>
      <c r="E120" s="2" t="s">
        <v>417</v>
      </c>
      <c r="F120" s="2" t="s">
        <v>386</v>
      </c>
      <c r="G120" s="2" t="s">
        <v>63</v>
      </c>
      <c r="H120" s="2" t="s">
        <v>98</v>
      </c>
      <c r="I120" s="2" t="s">
        <v>43</v>
      </c>
      <c r="J120" s="3">
        <v>1.17158529047097</v>
      </c>
      <c r="K120" s="3">
        <v>2.83162504729474E8</v>
      </c>
      <c r="L120" s="3">
        <v>3.09873615424663E8</v>
      </c>
      <c r="M120" s="3">
        <v>3.26044438454281E8</v>
      </c>
      <c r="N120" s="3">
        <v>4.22846728041801E8</v>
      </c>
      <c r="O120" s="3">
        <v>7.66096278734151E8</v>
      </c>
      <c r="P120" s="3">
        <v>1.07493946438815E9</v>
      </c>
      <c r="Q120" s="3">
        <v>1.01443809172507E9</v>
      </c>
      <c r="R120" s="3">
        <v>8.17210870608441E8</v>
      </c>
      <c r="S120" s="3">
        <v>1.37220474219044E9</v>
      </c>
      <c r="T120" s="3">
        <v>1.56130070285376E9</v>
      </c>
      <c r="U120" s="3">
        <v>1.62708327228327E9</v>
      </c>
      <c r="V120" s="3">
        <v>6.79726740752671E8</v>
      </c>
      <c r="W120" s="3">
        <v>7.05618634363888E8</v>
      </c>
      <c r="X120" s="3">
        <v>3.46126182368521E8</v>
      </c>
      <c r="Y120" s="3">
        <v>3.52530922930542E8</v>
      </c>
      <c r="Z120" s="3">
        <v>3.35697094556867E8</v>
      </c>
      <c r="AA120" s="3">
        <v>3.23331425727793E8</v>
      </c>
      <c r="AB120" s="3">
        <v>3.31674827337388E8</v>
      </c>
      <c r="AC120" s="3">
        <v>4.04175598562845E8</v>
      </c>
      <c r="AD120" s="3">
        <v>3.92203368990532E8</v>
      </c>
      <c r="AE120" s="3">
        <v>3.98419165003915E8</v>
      </c>
      <c r="AF120" s="3">
        <v>5.20910801656003E8</v>
      </c>
      <c r="AG120" s="3">
        <v>5.6695020746888E8</v>
      </c>
      <c r="AH120" s="3">
        <v>4.81811477411477E8</v>
      </c>
      <c r="AI120" s="3">
        <v>2.6342835668653E8</v>
      </c>
      <c r="AJ120" s="3">
        <v>4.02997649611282E8</v>
      </c>
      <c r="AK120" s="3">
        <v>426.031025349981</v>
      </c>
      <c r="AL120" s="3">
        <v>5594.10738515216</v>
      </c>
      <c r="AM120" s="3">
        <v>7753.50774487034</v>
      </c>
      <c r="AN120" s="3">
        <v>495231.768306337</v>
      </c>
      <c r="AO120" s="3">
        <v>764380.733944954</v>
      </c>
      <c r="AP120" s="3">
        <v>215257.389571571</v>
      </c>
      <c r="AQ120" s="3">
        <v>10798.290913562</v>
      </c>
      <c r="AR120" s="3">
        <v>12491.6020508676</v>
      </c>
      <c r="AS120" s="3">
        <v>181783.96687994</v>
      </c>
      <c r="AT120" s="3">
        <v>188831.025869004</v>
      </c>
      <c r="AU120" s="3">
        <v>21494.870542257</v>
      </c>
      <c r="AV120" s="3">
        <v>365108.299378083</v>
      </c>
      <c r="AW120" s="3">
        <v>1782249.80418148</v>
      </c>
      <c r="AX120" s="3">
        <v>8217154.34733258</v>
      </c>
      <c r="AY120" s="3">
        <v>1.21521794830371E7</v>
      </c>
      <c r="AZ120" s="3">
        <v>2.11679213277624E7</v>
      </c>
      <c r="BA120" s="3">
        <v>4.83740034336045E7</v>
      </c>
      <c r="BB120" s="3">
        <v>1.17742217147716E8</v>
      </c>
      <c r="BC120" s="3">
        <v>1.1970587883518E8</v>
      </c>
      <c r="BD120" s="3">
        <v>9.32128365916636E7</v>
      </c>
      <c r="BE120" s="3">
        <v>4.59677215669436E7</v>
      </c>
      <c r="BF120" s="3">
        <v>1.38313424162589E8</v>
      </c>
      <c r="BG120" s="3">
        <v>2.01546237351284E8</v>
      </c>
      <c r="BH120" s="3">
        <v>2.63130435759648E8</v>
      </c>
      <c r="BI120" s="3">
        <v>3.07181433626421E8</v>
      </c>
      <c r="BJ120" s="3">
        <v>3.98138852804723E8</v>
      </c>
      <c r="BK120" s="3">
        <v>2.91553159288687E7</v>
      </c>
      <c r="BL120" s="3">
        <v>2.34429025366677E7</v>
      </c>
      <c r="BM120" s="3">
        <v>1.76716021333539E7</v>
      </c>
      <c r="BN120" s="3">
        <v>3.46392137347599E7</v>
      </c>
      <c r="BO120" s="3">
        <v>5.55677249768065E7</v>
      </c>
      <c r="BP120" s="3">
        <v>7.61722170224329E7</v>
      </c>
      <c r="BQ120" s="3">
        <v>7.96836960531169E7</v>
      </c>
      <c r="BR120" s="3">
        <v>6.63831990503372E7</v>
      </c>
      <c r="BS120" s="3">
        <v>9.45031990967256E7</v>
      </c>
      <c r="BT120" s="3">
        <v>9.29659581674994E7</v>
      </c>
      <c r="BU120" s="3">
        <v>8.85631257631258E7</v>
      </c>
      <c r="BV120" s="3">
        <v>7.37322166747195E7</v>
      </c>
      <c r="BW120" s="3">
        <v>7.00048213101911E7</v>
      </c>
      <c r="BX120" s="3">
        <v>1.19048745842788</v>
      </c>
      <c r="BY120" s="3">
        <v>1.37162481754049</v>
      </c>
      <c r="BZ120" s="3">
        <v>1.25200416480392</v>
      </c>
      <c r="CA120" s="3">
        <v>1.17266783165242</v>
      </c>
      <c r="CB120" s="3">
        <v>0.722531833180562</v>
      </c>
      <c r="CC120" s="3">
        <v>0.911674039246967</v>
      </c>
      <c r="CD120" s="3">
        <v>0.827403598453648</v>
      </c>
      <c r="CE120" s="3">
        <v>0.886796116854122</v>
      </c>
      <c r="CF120" s="3"/>
      <c r="CG120" s="3"/>
      <c r="CH120" s="3"/>
      <c r="CI120" s="3"/>
      <c r="CJ120" s="3"/>
      <c r="CK120" s="4"/>
      <c r="CL120" s="4"/>
      <c r="CM120" s="4"/>
      <c r="CN120" s="4"/>
      <c r="CO120" s="4"/>
      <c r="CP120" s="4">
        <v>-0.006</v>
      </c>
      <c r="CQ120" s="4">
        <v>-0.03042</v>
      </c>
      <c r="CR120" s="4">
        <v>-0.01126</v>
      </c>
      <c r="CS120" s="4">
        <v>0.02803</v>
      </c>
      <c r="CT120" s="4"/>
      <c r="CU120" s="4"/>
      <c r="CV120" s="4"/>
      <c r="CW120" s="4"/>
      <c r="CX120" s="4"/>
      <c r="CY120" s="4"/>
      <c r="CZ120" s="4">
        <v>-0.7806000000000001</v>
      </c>
      <c r="DA120" s="4"/>
      <c r="DB120" s="4">
        <v>-0.7968000000000001</v>
      </c>
      <c r="DC120" s="4">
        <v>-0.0044</v>
      </c>
      <c r="DD120" s="4">
        <v>-0.10593</v>
      </c>
      <c r="DE120" s="4">
        <v>-0.030139999999999997</v>
      </c>
      <c r="DF120" s="4">
        <v>0.06706000000000001</v>
      </c>
      <c r="DG120" s="4"/>
      <c r="DH120" s="4"/>
      <c r="DI120" s="4"/>
      <c r="DJ120" s="4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>
        <v>-1.53577941732879E8</v>
      </c>
      <c r="DY120" s="3">
        <v>-1.30161930237151E8</v>
      </c>
      <c r="DZ120" s="3">
        <v>-9.02191116159963E7</v>
      </c>
      <c r="EA120" s="3">
        <v>1087583.97611346</v>
      </c>
      <c r="EB120" s="3">
        <v>9968817.64766519</v>
      </c>
      <c r="EC120" s="3">
        <v>3.69761178708372E8</v>
      </c>
      <c r="ED120" s="3">
        <v>2.99159289315136E8</v>
      </c>
      <c r="EE120" s="3">
        <v>1.97080291970803E8</v>
      </c>
      <c r="EF120" s="3">
        <v>4.80412871659767E8</v>
      </c>
      <c r="EG120" s="3">
        <v>6.44760775679567E8</v>
      </c>
      <c r="EH120" s="3">
        <v>8.05473504273504E8</v>
      </c>
      <c r="EI120" s="3">
        <v>1.78833413861599E8</v>
      </c>
      <c r="EJ120" s="3">
        <v>2.23656963779907E8</v>
      </c>
      <c r="EK120" s="3">
        <v>-1.36689368142263E7</v>
      </c>
      <c r="EL120" s="3">
        <v>-4.25477981437266E7</v>
      </c>
      <c r="EM120" s="3">
        <v>-7.96031730750717E7</v>
      </c>
      <c r="EN120" s="3">
        <v>-6750435.43169943</v>
      </c>
      <c r="EO120" s="3">
        <v>-7.49819606226162E7</v>
      </c>
      <c r="EP120" s="3">
        <v>5.2251441683524E7</v>
      </c>
      <c r="EQ120" s="3">
        <v>6.63577400713144E7</v>
      </c>
      <c r="ER120" s="3">
        <v>-1.288561109287E8</v>
      </c>
      <c r="ES120" s="3">
        <v>-8.12359804290553E7</v>
      </c>
      <c r="ET120" s="3">
        <v>-3.82593784401727E7</v>
      </c>
      <c r="EU120" s="3">
        <v>-3.32830280830281E7</v>
      </c>
      <c r="EV120" s="3">
        <v>-1.22193589950072E7</v>
      </c>
      <c r="EW120" s="3">
        <v>-734647.140360393</v>
      </c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3"/>
      <c r="FL120" s="3">
        <v>163.0</v>
      </c>
      <c r="FM120" s="3">
        <v>157.0</v>
      </c>
      <c r="FN120" s="3">
        <v>166.0</v>
      </c>
      <c r="FO120" s="3">
        <v>151.0</v>
      </c>
      <c r="FP120" s="3">
        <v>155.0</v>
      </c>
      <c r="FQ120" s="3">
        <v>185.0</v>
      </c>
      <c r="FR120" s="3">
        <v>203.0</v>
      </c>
      <c r="FS120" s="3">
        <v>262.0</v>
      </c>
      <c r="FT120" s="3">
        <v>526.0</v>
      </c>
      <c r="FU120" s="3">
        <v>402.0</v>
      </c>
      <c r="FV120" s="3">
        <v>359.0</v>
      </c>
      <c r="FW120" s="3">
        <v>479.0</v>
      </c>
    </row>
    <row r="121" ht="14.25" customHeight="1">
      <c r="A121" s="2" t="s">
        <v>418</v>
      </c>
      <c r="B121" s="2" t="s">
        <v>419</v>
      </c>
      <c r="C121" s="2" t="s">
        <v>38</v>
      </c>
      <c r="D121" s="2" t="s">
        <v>85</v>
      </c>
      <c r="E121" s="2" t="s">
        <v>420</v>
      </c>
      <c r="F121" s="2" t="s">
        <v>386</v>
      </c>
      <c r="G121" s="2" t="s">
        <v>118</v>
      </c>
      <c r="H121" s="2" t="s">
        <v>102</v>
      </c>
      <c r="I121" s="2" t="s">
        <v>43</v>
      </c>
      <c r="J121" s="3">
        <v>1.4029404999105</v>
      </c>
      <c r="K121" s="3">
        <v>4.20096763190493E8</v>
      </c>
      <c r="L121" s="3">
        <v>4.19142615091361E8</v>
      </c>
      <c r="M121" s="3">
        <v>4.47501119681513E8</v>
      </c>
      <c r="N121" s="3">
        <v>2.80147149778373E8</v>
      </c>
      <c r="O121" s="3">
        <v>2.83653875184928E8</v>
      </c>
      <c r="P121" s="3">
        <v>2.67756362965695E8</v>
      </c>
      <c r="Q121" s="3">
        <v>2.42378198166343E8</v>
      </c>
      <c r="R121" s="3">
        <v>4.14976665412119E8</v>
      </c>
      <c r="S121" s="3">
        <v>5.24399187060716E8</v>
      </c>
      <c r="T121" s="3">
        <v>8.08173382173382E8</v>
      </c>
      <c r="U121" s="3">
        <v>9.85131261072637E8</v>
      </c>
      <c r="V121" s="3">
        <v>1.08461158319773E9</v>
      </c>
      <c r="W121" s="3">
        <v>6.21800286944046E8</v>
      </c>
      <c r="X121" s="3">
        <v>1.17782525178177E8</v>
      </c>
      <c r="Y121" s="3">
        <v>1.05867108227275E8</v>
      </c>
      <c r="Z121" s="3">
        <v>7.76695695446628E7</v>
      </c>
      <c r="AA121" s="3">
        <v>7.29545923100711E7</v>
      </c>
      <c r="AB121" s="3">
        <v>6.79867757616014E7</v>
      </c>
      <c r="AC121" s="3">
        <v>6.0829952047215E7</v>
      </c>
      <c r="AD121" s="3">
        <v>8.08322178162807E7</v>
      </c>
      <c r="AE121" s="3">
        <v>1.54859616108393E8</v>
      </c>
      <c r="AF121" s="3">
        <v>2.19949191294775E8</v>
      </c>
      <c r="AG121" s="3">
        <v>4.24359951159951E8</v>
      </c>
      <c r="AH121" s="3">
        <v>5.74246523863209E8</v>
      </c>
      <c r="AI121" s="3">
        <v>6.62291930332068E8</v>
      </c>
      <c r="AJ121" s="3">
        <v>2.62245050215208E8</v>
      </c>
      <c r="AK121" s="3">
        <v>837436.057510405</v>
      </c>
      <c r="AL121" s="3">
        <v>1610116.31663974</v>
      </c>
      <c r="AM121" s="3">
        <v>3900351.38725764</v>
      </c>
      <c r="AN121" s="3">
        <v>3997463.11363241</v>
      </c>
      <c r="AO121" s="3">
        <v>338635.965364395</v>
      </c>
      <c r="AP121" s="3">
        <v>729116.572567254</v>
      </c>
      <c r="AQ121" s="3">
        <v>89.1429976638387</v>
      </c>
      <c r="AR121" s="3">
        <v>24883.1864218422</v>
      </c>
      <c r="AS121" s="3">
        <v>80165.6003010915</v>
      </c>
      <c r="AT121" s="3">
        <v>278165.883398958</v>
      </c>
      <c r="AU121" s="3">
        <v>67904.2501221299</v>
      </c>
      <c r="AV121" s="3">
        <v>142075.916791765</v>
      </c>
      <c r="AW121" s="3">
        <v>103030.668193047</v>
      </c>
      <c r="AX121" s="3">
        <v>1.21870364249374E8</v>
      </c>
      <c r="AY121" s="3">
        <v>1.99313292245557E8</v>
      </c>
      <c r="AZ121" s="3">
        <v>4.40161126075822E8</v>
      </c>
      <c r="BA121" s="3">
        <v>7.10419828170486E8</v>
      </c>
      <c r="BB121" s="3">
        <v>1.54386636893103E8</v>
      </c>
      <c r="BC121" s="3">
        <v>9.02177969294405E7</v>
      </c>
      <c r="BD121" s="3">
        <v>6.51267767428992E7</v>
      </c>
      <c r="BE121" s="3">
        <v>5.78477390447806E7</v>
      </c>
      <c r="BF121" s="3">
        <v>9.17426916146029E7</v>
      </c>
      <c r="BG121" s="3">
        <v>1.35067191286676E8</v>
      </c>
      <c r="BH121" s="3">
        <v>1.15485316272594E8</v>
      </c>
      <c r="BI121" s="3">
        <v>1.24987396338194E8</v>
      </c>
      <c r="BJ121" s="3">
        <v>3.47461180604928E8</v>
      </c>
      <c r="BK121" s="3">
        <v>1.38980126743622E8</v>
      </c>
      <c r="BL121" s="3">
        <v>1.69235804917496E8</v>
      </c>
      <c r="BM121" s="3">
        <v>1.98723811893506E8</v>
      </c>
      <c r="BN121" s="3">
        <v>1.40512833728482E8</v>
      </c>
      <c r="BO121" s="3">
        <v>1.33352555780321E8</v>
      </c>
      <c r="BP121" s="3">
        <v>9.29755317840895E7</v>
      </c>
      <c r="BQ121" s="3">
        <v>9.58641679084687E7</v>
      </c>
      <c r="BR121" s="3">
        <v>1.39264207753105E8</v>
      </c>
      <c r="BS121" s="3">
        <v>2.2021127953256E8</v>
      </c>
      <c r="BT121" s="3">
        <v>3.28442490842491E8</v>
      </c>
      <c r="BU121" s="3">
        <v>4.19975304665271E8</v>
      </c>
      <c r="BV121" s="3">
        <v>4.7363104923763E8</v>
      </c>
      <c r="BW121" s="3">
        <v>3.21482926829268E8</v>
      </c>
      <c r="BX121" s="3">
        <v>1.44194959191496</v>
      </c>
      <c r="BY121" s="3">
        <v>1.34946330350556</v>
      </c>
      <c r="BZ121" s="3">
        <v>0.878274803530489</v>
      </c>
      <c r="CA121" s="3">
        <v>0.231863200079278</v>
      </c>
      <c r="CB121" s="3">
        <v>0.405829999163805</v>
      </c>
      <c r="CC121" s="3">
        <v>0.207332960865196</v>
      </c>
      <c r="CD121" s="3">
        <v>0.233908978627288</v>
      </c>
      <c r="CE121" s="3">
        <v>0.664911376912388</v>
      </c>
      <c r="CF121" s="3"/>
      <c r="CG121" s="3"/>
      <c r="CH121" s="3"/>
      <c r="CI121" s="3"/>
      <c r="CJ121" s="3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>
        <v>0.10119</v>
      </c>
      <c r="CY121" s="4">
        <v>0.1542</v>
      </c>
      <c r="CZ121" s="4">
        <v>0.1745</v>
      </c>
      <c r="DA121" s="4"/>
      <c r="DB121" s="4">
        <v>0.0653</v>
      </c>
      <c r="DC121" s="4"/>
      <c r="DD121" s="4"/>
      <c r="DE121" s="4"/>
      <c r="DF121" s="4"/>
      <c r="DG121" s="4"/>
      <c r="DH121" s="4">
        <v>-0.08369</v>
      </c>
      <c r="DI121" s="4">
        <v>0.08062</v>
      </c>
      <c r="DJ121" s="4">
        <v>0.11667</v>
      </c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>
        <v>2.19217097822379E8</v>
      </c>
      <c r="DY121" s="3">
        <v>2.23548915031673E8</v>
      </c>
      <c r="DZ121" s="3">
        <v>2.60033590445384E8</v>
      </c>
      <c r="EA121" s="3">
        <v>1.445111328729E8</v>
      </c>
      <c r="EB121" s="3">
        <v>1.57595181304912E8</v>
      </c>
      <c r="EC121" s="3">
        <v>1.54977867945408E8</v>
      </c>
      <c r="ED121" s="3">
        <v>1.2882453969136E8</v>
      </c>
      <c r="EE121" s="3">
        <v>1.92882950696274E8</v>
      </c>
      <c r="EF121" s="3">
        <v>2.15546616987044E8</v>
      </c>
      <c r="EG121" s="3">
        <v>2.37545787545788E8</v>
      </c>
      <c r="EH121" s="3">
        <v>2.48547806946905E8</v>
      </c>
      <c r="EI121" s="3">
        <v>3.03135659615501E8</v>
      </c>
      <c r="EJ121" s="3">
        <v>2.65336011477762E8</v>
      </c>
      <c r="EK121" s="3">
        <v>2.6824408021112E7</v>
      </c>
      <c r="EL121" s="3">
        <v>3.8800662340913E7</v>
      </c>
      <c r="EM121" s="3">
        <v>4.18773326698184E7</v>
      </c>
      <c r="EN121" s="3">
        <v>2.30550974126379E7</v>
      </c>
      <c r="EO121" s="3">
        <v>1.35950001509616E7</v>
      </c>
      <c r="EP121" s="3">
        <v>2873478.42124677</v>
      </c>
      <c r="EQ121" s="3">
        <v>8342888.89450155</v>
      </c>
      <c r="ER121" s="3">
        <v>1.84606699284908E7</v>
      </c>
      <c r="ES121" s="3">
        <v>3.0050385299348E7</v>
      </c>
      <c r="ET121" s="3">
        <v>4.05709401709402E7</v>
      </c>
      <c r="EU121" s="3">
        <v>-5132334.78284211</v>
      </c>
      <c r="EV121" s="3">
        <v>4.1614536250226E7</v>
      </c>
      <c r="EW121" s="3">
        <v>3.8971018651363E7</v>
      </c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3"/>
      <c r="FL121" s="3">
        <v>332.0</v>
      </c>
      <c r="FM121" s="3">
        <v>222.0</v>
      </c>
      <c r="FN121" s="3">
        <v>187.0</v>
      </c>
      <c r="FO121" s="3"/>
      <c r="FP121" s="3">
        <v>143.0</v>
      </c>
      <c r="FQ121" s="3"/>
      <c r="FR121" s="3"/>
      <c r="FS121" s="3">
        <v>324.0</v>
      </c>
      <c r="FT121" s="3">
        <v>448.0</v>
      </c>
      <c r="FU121" s="3">
        <v>496.0</v>
      </c>
      <c r="FV121" s="3">
        <v>590.0</v>
      </c>
      <c r="FW121" s="3">
        <v>402.0</v>
      </c>
    </row>
    <row r="122" ht="14.25" customHeight="1">
      <c r="A122" s="2" t="s">
        <v>421</v>
      </c>
      <c r="B122" s="2" t="s">
        <v>422</v>
      </c>
      <c r="C122" s="2" t="s">
        <v>38</v>
      </c>
      <c r="D122" s="2" t="s">
        <v>39</v>
      </c>
      <c r="E122" s="2" t="s">
        <v>423</v>
      </c>
      <c r="F122" s="2" t="s">
        <v>386</v>
      </c>
      <c r="G122" s="2" t="s">
        <v>73</v>
      </c>
      <c r="H122" s="2" t="s">
        <v>70</v>
      </c>
      <c r="I122" s="2" t="s">
        <v>43</v>
      </c>
      <c r="J122" s="3">
        <v>1.12825266846252</v>
      </c>
      <c r="K122" s="3">
        <v>9.00392981460461E9</v>
      </c>
      <c r="L122" s="3">
        <v>9.43068937041093E9</v>
      </c>
      <c r="M122" s="3">
        <v>8.92095866145523E9</v>
      </c>
      <c r="N122" s="3">
        <v>9.95952102513063E9</v>
      </c>
      <c r="O122" s="3">
        <v>9.70834063498609E9</v>
      </c>
      <c r="P122" s="3">
        <v>1.13462392439842E10</v>
      </c>
      <c r="Q122" s="3">
        <v>9.57699342186155E9</v>
      </c>
      <c r="R122" s="3">
        <v>6.64483494557119E9</v>
      </c>
      <c r="S122" s="3">
        <v>9.5082732404968E9</v>
      </c>
      <c r="T122" s="3">
        <v>1.08788305529681E10</v>
      </c>
      <c r="U122" s="3">
        <v>1.17934622710623E10</v>
      </c>
      <c r="V122" s="3">
        <v>1.26643700005369E10</v>
      </c>
      <c r="W122" s="3">
        <v>1.36406767914181E10</v>
      </c>
      <c r="X122" s="3">
        <v>2.29117953083617E9</v>
      </c>
      <c r="Y122" s="3">
        <v>2.54899018006212E9</v>
      </c>
      <c r="Z122" s="3">
        <v>1.35929414482931E9</v>
      </c>
      <c r="AA122" s="3">
        <v>1.08597835282409E9</v>
      </c>
      <c r="AB122" s="3">
        <v>1.1620345840635E9</v>
      </c>
      <c r="AC122" s="3">
        <v>1.70124482956432E9</v>
      </c>
      <c r="AD122" s="3">
        <v>1.67946391245543E9</v>
      </c>
      <c r="AE122" s="3">
        <v>6.19873462480742E8</v>
      </c>
      <c r="AF122" s="3">
        <v>6.27207753105006E8</v>
      </c>
      <c r="AG122" s="3">
        <v>6.21696163942755E8</v>
      </c>
      <c r="AH122" s="3">
        <v>6.24723321123321E8</v>
      </c>
      <c r="AI122" s="3">
        <v>6.29314972888817E8</v>
      </c>
      <c r="AJ122" s="3">
        <v>6.28706683541252E8</v>
      </c>
      <c r="AK122" s="3">
        <v>1.36541431138857E8</v>
      </c>
      <c r="AL122" s="3">
        <v>3.56086558966074E7</v>
      </c>
      <c r="AM122" s="3">
        <v>1.79583021160252E8</v>
      </c>
      <c r="AN122" s="3">
        <v>1.96027785822697E8</v>
      </c>
      <c r="AO122" s="3">
        <v>8.47285424183074E7</v>
      </c>
      <c r="AP122" s="3">
        <v>3.84372908426678E7</v>
      </c>
      <c r="AQ122" s="3">
        <v>7.93684876429362E7</v>
      </c>
      <c r="AR122" s="3">
        <v>2.02157740004546E7</v>
      </c>
      <c r="AS122" s="3">
        <v>1.18624012043658E8</v>
      </c>
      <c r="AT122" s="3">
        <v>3.99021973834625E7</v>
      </c>
      <c r="AU122" s="3">
        <v>6.45574010747435E7</v>
      </c>
      <c r="AV122" s="3">
        <v>4.71552648509543E7</v>
      </c>
      <c r="AW122" s="3">
        <v>4.27492920407303E7</v>
      </c>
      <c r="AX122" s="3">
        <v>1.52417309875142E10</v>
      </c>
      <c r="AY122" s="3">
        <v>1.22498007539041E10</v>
      </c>
      <c r="AZ122" s="3">
        <v>2.45731181258447E10</v>
      </c>
      <c r="BA122" s="3">
        <v>2.20151727788062E10</v>
      </c>
      <c r="BB122" s="3">
        <v>1.42267557254149E10</v>
      </c>
      <c r="BC122" s="3">
        <v>1.4162366716645E10</v>
      </c>
      <c r="BD122" s="3">
        <v>9.20555145702692E9</v>
      </c>
      <c r="BE122" s="3">
        <v>4.99213244765488E9</v>
      </c>
      <c r="BF122" s="3">
        <v>7.04365826119683E9</v>
      </c>
      <c r="BG122" s="3">
        <v>9.27168804775816E9</v>
      </c>
      <c r="BH122" s="3">
        <v>1.35417684416218E10</v>
      </c>
      <c r="BI122" s="3">
        <v>1.04031739223675E10</v>
      </c>
      <c r="BJ122" s="3">
        <v>1.61703366230945E10</v>
      </c>
      <c r="BK122" s="3">
        <v>1.71911048051457E9</v>
      </c>
      <c r="BL122" s="3">
        <v>1.62721217887726E9</v>
      </c>
      <c r="BM122" s="3">
        <v>1.56025896759536E9</v>
      </c>
      <c r="BN122" s="3">
        <v>1.46995670564817E9</v>
      </c>
      <c r="BO122" s="3">
        <v>1.24521054530461E9</v>
      </c>
      <c r="BP122" s="3">
        <v>1.1091440475831E9</v>
      </c>
      <c r="BQ122" s="3">
        <v>7.13384052625108E8</v>
      </c>
      <c r="BR122" s="3">
        <v>5.59855024878135E8</v>
      </c>
      <c r="BS122" s="3">
        <v>7.64182536695521E8</v>
      </c>
      <c r="BT122" s="3">
        <v>9.00431027182657E8</v>
      </c>
      <c r="BU122" s="3">
        <v>1.00842490842491E9</v>
      </c>
      <c r="BV122" s="3">
        <v>1.02253932463628E9</v>
      </c>
      <c r="BW122" s="3">
        <v>1.14430301934551E9</v>
      </c>
      <c r="BX122" s="3">
        <v>1.10557606276345</v>
      </c>
      <c r="BY122" s="3">
        <v>0.998288621130038</v>
      </c>
      <c r="BZ122" s="3">
        <v>1.04242191526783</v>
      </c>
      <c r="CA122" s="3">
        <v>1.1119918563736</v>
      </c>
      <c r="CB122" s="3">
        <v>1.2114748643408</v>
      </c>
      <c r="CC122" s="3">
        <v>1.13101088019082</v>
      </c>
      <c r="CD122" s="3">
        <v>1.13990597319733</v>
      </c>
      <c r="CE122" s="3">
        <v>1.10081376476479</v>
      </c>
      <c r="CF122" s="3"/>
      <c r="CG122" s="3"/>
      <c r="CH122" s="3"/>
      <c r="CI122" s="3"/>
      <c r="CJ122" s="3"/>
      <c r="CK122" s="4">
        <v>0.09519999999999999</v>
      </c>
      <c r="CL122" s="4">
        <v>0.10289</v>
      </c>
      <c r="CM122" s="4">
        <v>0.1036</v>
      </c>
      <c r="CN122" s="4">
        <v>0.0833</v>
      </c>
      <c r="CO122" s="4">
        <v>0.069</v>
      </c>
      <c r="CP122" s="4">
        <v>0.060599999999999994</v>
      </c>
      <c r="CQ122" s="4">
        <v>0.08346999999999999</v>
      </c>
      <c r="CR122" s="4">
        <v>0.07055</v>
      </c>
      <c r="CS122" s="4"/>
      <c r="CT122" s="4">
        <v>0.0643</v>
      </c>
      <c r="CU122" s="4">
        <v>0.043899999999999995</v>
      </c>
      <c r="CV122" s="4">
        <v>0.06688</v>
      </c>
      <c r="CW122" s="4">
        <v>0.07298</v>
      </c>
      <c r="CX122" s="4">
        <v>0.223</v>
      </c>
      <c r="CY122" s="4">
        <v>0.2169</v>
      </c>
      <c r="CZ122" s="4">
        <v>0.17920000000000003</v>
      </c>
      <c r="DA122" s="4">
        <v>0.12839</v>
      </c>
      <c r="DB122" s="4">
        <v>0.105</v>
      </c>
      <c r="DC122" s="4">
        <v>0.09199</v>
      </c>
      <c r="DD122" s="4">
        <v>0.12822</v>
      </c>
      <c r="DE122" s="4">
        <v>0.09749000000000001</v>
      </c>
      <c r="DF122" s="4"/>
      <c r="DG122" s="4">
        <v>0.0832</v>
      </c>
      <c r="DH122" s="4">
        <v>0.05425</v>
      </c>
      <c r="DI122" s="4">
        <v>0.07998999999999999</v>
      </c>
      <c r="DJ122" s="4">
        <v>0.08192</v>
      </c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>
        <v>3.8348726825577E9</v>
      </c>
      <c r="DY122" s="3">
        <v>4.0227465307075E9</v>
      </c>
      <c r="DZ122" s="3">
        <v>4.71916957082619E9</v>
      </c>
      <c r="EA122" s="3">
        <v>6.31699452600149E9</v>
      </c>
      <c r="EB122" s="3">
        <v>6.45113106896196E9</v>
      </c>
      <c r="EC122" s="3">
        <v>7.33664261344766E9</v>
      </c>
      <c r="ED122" s="3">
        <v>5.86083548506086E9</v>
      </c>
      <c r="EE122" s="3">
        <v>4.6326620867325E9</v>
      </c>
      <c r="EF122" s="3">
        <v>7.14321001129093E9</v>
      </c>
      <c r="EG122" s="3">
        <v>8.16505588957575E9</v>
      </c>
      <c r="EH122" s="3">
        <v>9.47395262515263E9</v>
      </c>
      <c r="EI122" s="3">
        <v>1.0329629033124E10</v>
      </c>
      <c r="EJ122" s="3">
        <v>1.16933435786175E10</v>
      </c>
      <c r="EK122" s="3">
        <v>1.0953747635263E9</v>
      </c>
      <c r="EL122" s="3">
        <v>1.16983483833905E9</v>
      </c>
      <c r="EM122" s="3">
        <v>1.06202707125941E9</v>
      </c>
      <c r="EN122" s="3">
        <v>8.30815128141329E8</v>
      </c>
      <c r="EO122" s="3">
        <v>6.0262060612308E8</v>
      </c>
      <c r="EP122" s="3">
        <v>4.76347030584825E8</v>
      </c>
      <c r="EQ122" s="3">
        <v>3.83182712406246E8</v>
      </c>
      <c r="ER122" s="3">
        <v>7.0901977622307E8</v>
      </c>
      <c r="ES122" s="3">
        <v>6.19751599548363E8</v>
      </c>
      <c r="ET122" s="3">
        <v>7.14660005080871E8</v>
      </c>
      <c r="EU122" s="3">
        <v>8.10642735042735E8</v>
      </c>
      <c r="EV122" s="3">
        <v>8.526386428303E8</v>
      </c>
      <c r="EW122" s="3">
        <v>9.59751099861387E8</v>
      </c>
      <c r="EX122" s="5">
        <v>2247.0</v>
      </c>
      <c r="EY122" s="5">
        <v>2159.0</v>
      </c>
      <c r="EZ122" s="5">
        <v>1981.0</v>
      </c>
      <c r="FA122" s="5">
        <v>1923.0</v>
      </c>
      <c r="FB122" s="5">
        <v>1401.0</v>
      </c>
      <c r="FC122" s="5">
        <v>1392.0</v>
      </c>
      <c r="FD122" s="5">
        <v>1357.0</v>
      </c>
      <c r="FE122" s="5">
        <v>1430.0</v>
      </c>
      <c r="FF122" s="5">
        <v>1442.0</v>
      </c>
      <c r="FG122" s="5">
        <v>1543.0</v>
      </c>
      <c r="FH122" s="5">
        <v>1462.0</v>
      </c>
      <c r="FI122" s="5">
        <v>1079.0</v>
      </c>
      <c r="FJ122" s="5"/>
      <c r="FK122" s="3"/>
      <c r="FL122" s="3"/>
      <c r="FM122" s="3"/>
      <c r="FN122" s="3"/>
      <c r="FO122" s="3">
        <v>2135.0</v>
      </c>
      <c r="FP122" s="3">
        <v>2136.0</v>
      </c>
      <c r="FQ122" s="3">
        <v>1338.0</v>
      </c>
      <c r="FR122" s="3">
        <v>1323.0</v>
      </c>
      <c r="FS122" s="3">
        <v>1357.0</v>
      </c>
      <c r="FT122" s="3">
        <v>1430.0</v>
      </c>
      <c r="FU122" s="3">
        <v>1442.0</v>
      </c>
      <c r="FV122" s="3">
        <v>1455.0</v>
      </c>
      <c r="FW122" s="3">
        <v>1384.0</v>
      </c>
    </row>
    <row r="123" ht="14.25" customHeight="1">
      <c r="A123" s="2" t="s">
        <v>424</v>
      </c>
      <c r="B123" s="2" t="s">
        <v>425</v>
      </c>
      <c r="C123" s="2" t="s">
        <v>38</v>
      </c>
      <c r="D123" s="2" t="s">
        <v>286</v>
      </c>
      <c r="E123" s="2" t="s">
        <v>426</v>
      </c>
      <c r="F123" s="2" t="s">
        <v>386</v>
      </c>
      <c r="G123" s="2" t="s">
        <v>78</v>
      </c>
      <c r="H123" s="2" t="s">
        <v>63</v>
      </c>
      <c r="I123" s="2" t="s">
        <v>43</v>
      </c>
      <c r="J123" s="3">
        <v>0.967594303439793</v>
      </c>
      <c r="K123" s="3">
        <v>4.00524388273522E8</v>
      </c>
      <c r="L123" s="3">
        <v>2.86434911527427E8</v>
      </c>
      <c r="M123" s="3">
        <v>5.0063672555362E8</v>
      </c>
      <c r="N123" s="3">
        <v>4.48574116070508E8</v>
      </c>
      <c r="O123" s="3">
        <v>5.25990157302014E8</v>
      </c>
      <c r="P123" s="3">
        <v>5.18715111275052E8</v>
      </c>
      <c r="Q123" s="3">
        <v>4.57825878311823E8</v>
      </c>
      <c r="R123" s="3">
        <v>2.27683402333459E9</v>
      </c>
      <c r="S123" s="3">
        <v>3.61698789059192E9</v>
      </c>
      <c r="T123" s="3">
        <v>4.78618705738706E9</v>
      </c>
      <c r="U123" s="3">
        <v>2.38814677618511E9</v>
      </c>
      <c r="V123" s="3">
        <v>2.05358645211836E9</v>
      </c>
      <c r="W123" s="3">
        <v>3.83877761836442E8</v>
      </c>
      <c r="X123" s="3">
        <v>9.25521246611493E8</v>
      </c>
      <c r="Y123" s="3">
        <v>9.69667481756744E8</v>
      </c>
      <c r="Z123" s="3">
        <v>1.19081214232396E9</v>
      </c>
      <c r="AA123" s="3">
        <v>1.03519766003505E9</v>
      </c>
      <c r="AB123" s="3">
        <v>1.12590954379397E9</v>
      </c>
      <c r="AC123" s="3">
        <v>1.03836130579122E9</v>
      </c>
      <c r="AD123" s="3">
        <v>7.45530270502362E8</v>
      </c>
      <c r="AE123" s="3">
        <v>2.21827173503952E9</v>
      </c>
      <c r="AF123" s="3">
        <v>2.12851426877805E9</v>
      </c>
      <c r="AG123" s="3">
        <v>2.65961465201465E9</v>
      </c>
      <c r="AH123" s="3">
        <v>6.19739088420035E8</v>
      </c>
      <c r="AI123" s="3">
        <v>4.93060326643765E8</v>
      </c>
      <c r="AJ123" s="3">
        <v>3.60390817790531E8</v>
      </c>
      <c r="AK123" s="3">
        <v>3610.29133560348</v>
      </c>
      <c r="AL123" s="3">
        <v>3947.94471369593</v>
      </c>
      <c r="AM123" s="3">
        <v>66960.9334385891</v>
      </c>
      <c r="AN123" s="3">
        <v>4073.54880445871</v>
      </c>
      <c r="AO123" s="3">
        <v>10522.3688279559</v>
      </c>
      <c r="AP123" s="3">
        <v>1900.30494248362</v>
      </c>
      <c r="AQ123" s="3">
        <v>16266.7478684531</v>
      </c>
      <c r="AR123" s="3">
        <v>10483.4187861491</v>
      </c>
      <c r="AS123" s="3">
        <v>324049.680090327</v>
      </c>
      <c r="AT123" s="3">
        <v>805283.881620729</v>
      </c>
      <c r="AU123" s="3">
        <v>6294577.43038593</v>
      </c>
      <c r="AV123" s="3">
        <v>1443812.99592537</v>
      </c>
      <c r="AW123" s="3">
        <v>5453997.7104296</v>
      </c>
      <c r="AX123" s="3">
        <v>3920405.7407548</v>
      </c>
      <c r="AY123" s="3">
        <v>3853817.83521809</v>
      </c>
      <c r="AZ123" s="3">
        <v>1.22922407224136E7</v>
      </c>
      <c r="BA123" s="3">
        <v>2561290.90094797</v>
      </c>
      <c r="BB123" s="3">
        <v>2798868.95680857</v>
      </c>
      <c r="BC123" s="3">
        <v>7280568.54563569</v>
      </c>
      <c r="BD123" s="3">
        <v>1.45151143489487E7</v>
      </c>
      <c r="BE123" s="3">
        <v>1.18416223069734E7</v>
      </c>
      <c r="BF123" s="3">
        <v>2.94094437335341E7</v>
      </c>
      <c r="BG123" s="3">
        <v>8.07247455353741E7</v>
      </c>
      <c r="BH123" s="3">
        <v>1.52810803380556E9</v>
      </c>
      <c r="BI123" s="3">
        <v>1.72990300638001E9</v>
      </c>
      <c r="BJ123" s="3">
        <v>3.26302193167439E9</v>
      </c>
      <c r="BK123" s="3">
        <v>4740498.71640666</v>
      </c>
      <c r="BL123" s="3">
        <v>1931378.40075476</v>
      </c>
      <c r="BM123" s="3">
        <v>2989052.00298582</v>
      </c>
      <c r="BN123" s="3">
        <v>2334810.84424286</v>
      </c>
      <c r="BO123" s="3">
        <v>3209142.2360436</v>
      </c>
      <c r="BP123" s="3">
        <v>335976.884298537</v>
      </c>
      <c r="BQ123" s="3">
        <v>4.76614553077564E7</v>
      </c>
      <c r="BR123" s="3">
        <v>2.75153933007151E8</v>
      </c>
      <c r="BS123" s="3">
        <v>3.15489457193666E8</v>
      </c>
      <c r="BT123" s="3">
        <v>2.11854945054945E8</v>
      </c>
      <c r="BU123" s="3">
        <v>7.74322220432705E7</v>
      </c>
      <c r="BV123" s="3">
        <v>5323931.7784608</v>
      </c>
      <c r="BW123" s="3">
        <v>0.0</v>
      </c>
      <c r="BX123" s="3">
        <v>0.955675487311367</v>
      </c>
      <c r="BY123" s="3">
        <v>0.879008337756141</v>
      </c>
      <c r="BZ123" s="3">
        <v>0.931267386831369</v>
      </c>
      <c r="CA123" s="3">
        <v>0.659364200371525</v>
      </c>
      <c r="CB123" s="3">
        <v>0.558122496581472</v>
      </c>
      <c r="CC123" s="3">
        <v>0.950726771843426</v>
      </c>
      <c r="CD123" s="3">
        <v>1.15842846049031</v>
      </c>
      <c r="CE123" s="3">
        <v>1.09657002284935</v>
      </c>
      <c r="CF123" s="3"/>
      <c r="CG123" s="3"/>
      <c r="CH123" s="3"/>
      <c r="CI123" s="3"/>
      <c r="CJ123" s="3"/>
      <c r="CK123" s="4"/>
      <c r="CL123" s="4"/>
      <c r="CM123" s="4"/>
      <c r="CN123" s="4"/>
      <c r="CO123" s="4">
        <v>-0.0037</v>
      </c>
      <c r="CP123" s="4">
        <v>0.0019</v>
      </c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>
        <v>0.0087</v>
      </c>
      <c r="DC123" s="4">
        <v>0.003</v>
      </c>
      <c r="DD123" s="4">
        <v>-0.06268</v>
      </c>
      <c r="DE123" s="4"/>
      <c r="DF123" s="4"/>
      <c r="DG123" s="4"/>
      <c r="DH123" s="4"/>
      <c r="DI123" s="4"/>
      <c r="DJ123" s="4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>
        <v>-9.56375240112741E8</v>
      </c>
      <c r="DY123" s="3">
        <v>-1.04910391435778E9</v>
      </c>
      <c r="DZ123" s="3">
        <v>-1.13839064443892E9</v>
      </c>
      <c r="EA123" s="3">
        <v>-1.03267549737141E9</v>
      </c>
      <c r="EB123" s="3">
        <v>-1.08231182633375E9</v>
      </c>
      <c r="EC123" s="3">
        <v>-9.38592462805853E8</v>
      </c>
      <c r="ED123" s="3">
        <v>-5.56075316343798E8</v>
      </c>
      <c r="EE123" s="3">
        <v>-6.09086187429432E8</v>
      </c>
      <c r="EF123" s="3">
        <v>9.36378186129223E8</v>
      </c>
      <c r="EG123" s="3">
        <v>1.58848644688645E9</v>
      </c>
      <c r="EH123" s="3">
        <v>1.41046921135985E9</v>
      </c>
      <c r="EI123" s="3">
        <v>1.43958898330621E9</v>
      </c>
      <c r="EJ123" s="3">
        <v>1.62835007173601E7</v>
      </c>
      <c r="EK123" s="3">
        <v>7.6810764231729E7</v>
      </c>
      <c r="EL123" s="3">
        <v>-1.73540443229297E8</v>
      </c>
      <c r="EM123" s="3">
        <v>-1.41483702413536E8</v>
      </c>
      <c r="EN123" s="3">
        <v>-1.10101793629523E8</v>
      </c>
      <c r="EO123" s="3">
        <v>-1.831019594819E8</v>
      </c>
      <c r="EP123" s="3">
        <v>-4.53195315381778E8</v>
      </c>
      <c r="EQ123" s="3">
        <v>-1.57340691536383E8</v>
      </c>
      <c r="ER123" s="3">
        <v>-1.60708656379375E9</v>
      </c>
      <c r="ES123" s="3">
        <v>-9.8984418663731E8</v>
      </c>
      <c r="ET123" s="3">
        <v>-2.49079365079365E7</v>
      </c>
      <c r="EU123" s="3">
        <v>6084715.73522306</v>
      </c>
      <c r="EV123" s="3">
        <v>-6.62206954739951E7</v>
      </c>
      <c r="EW123" s="3">
        <v>-2.10370157819225E7</v>
      </c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</row>
    <row r="124" ht="14.25" customHeight="1">
      <c r="A124" s="2" t="s">
        <v>427</v>
      </c>
      <c r="B124" s="2" t="s">
        <v>428</v>
      </c>
      <c r="C124" s="2" t="s">
        <v>38</v>
      </c>
      <c r="D124" s="2" t="s">
        <v>52</v>
      </c>
      <c r="E124" s="2" t="s">
        <v>429</v>
      </c>
      <c r="F124" s="2" t="s">
        <v>430</v>
      </c>
      <c r="G124" s="2" t="s">
        <v>73</v>
      </c>
      <c r="H124" s="2" t="s">
        <v>49</v>
      </c>
      <c r="I124" s="2" t="s">
        <v>43</v>
      </c>
      <c r="J124" s="3">
        <v>0.937238722629698</v>
      </c>
      <c r="K124" s="3">
        <v>4.0943988654112E8</v>
      </c>
      <c r="L124" s="3">
        <v>4.42253499432004E8</v>
      </c>
      <c r="M124" s="3">
        <v>5.698039313262E8</v>
      </c>
      <c r="N124" s="3">
        <v>6.77348984640759E8</v>
      </c>
      <c r="O124" s="3">
        <v>8.84434950635548E8</v>
      </c>
      <c r="P124" s="3">
        <v>1.81394811262757E9</v>
      </c>
      <c r="Q124" s="3">
        <v>1.52134493471068E9</v>
      </c>
      <c r="R124" s="3">
        <v>2.08590214527663E9</v>
      </c>
      <c r="S124" s="3">
        <v>1.55482216953171E9</v>
      </c>
      <c r="T124" s="3">
        <v>1.30795555555556E9</v>
      </c>
      <c r="U124" s="3">
        <v>8.66796048746443E8</v>
      </c>
      <c r="V124" s="3">
        <v>2.60072319652866E8</v>
      </c>
      <c r="W124" s="3">
        <v>1.649543758967E8</v>
      </c>
      <c r="X124" s="3">
        <v>2.17392600039495E8</v>
      </c>
      <c r="Y124" s="3">
        <v>2.84310992163583E8</v>
      </c>
      <c r="Z124" s="3">
        <v>3.9882085095795E8</v>
      </c>
      <c r="AA124" s="3">
        <v>1.06240593753221E8</v>
      </c>
      <c r="AB124" s="3">
        <v>3.90488813743546E8</v>
      </c>
      <c r="AC124" s="3">
        <v>8.63421246772409E8</v>
      </c>
      <c r="AD124" s="3">
        <v>5.99160457656657E8</v>
      </c>
      <c r="AE124" s="3">
        <v>1.07101693639443E9</v>
      </c>
      <c r="AF124" s="3">
        <v>1.01204843763231E9</v>
      </c>
      <c r="AG124" s="3">
        <v>7.34320879120879E8</v>
      </c>
      <c r="AH124" s="3">
        <v>4.8811671229935E8</v>
      </c>
      <c r="AI124" s="3">
        <v>7.95124450069306E7</v>
      </c>
      <c r="AJ124" s="3">
        <v>7.9138593974175E7</v>
      </c>
      <c r="AK124" s="3">
        <v>3199.58380628074</v>
      </c>
      <c r="AL124" s="3">
        <v>3880.99084544965</v>
      </c>
      <c r="AM124" s="3">
        <v>126453.202918921</v>
      </c>
      <c r="AN124" s="3">
        <v>18565.8480754398</v>
      </c>
      <c r="AO124" s="3">
        <v>12731.4194412947</v>
      </c>
      <c r="AP124" s="3">
        <v>59790.7671869811</v>
      </c>
      <c r="AQ124" s="3">
        <v>50087.9134390754</v>
      </c>
      <c r="AR124" s="3">
        <v>287470.765034223</v>
      </c>
      <c r="AS124" s="3">
        <v>8280.01505457283</v>
      </c>
      <c r="AT124" s="3">
        <v>804437.105719971</v>
      </c>
      <c r="AU124" s="3">
        <v>149487.054225696</v>
      </c>
      <c r="AV124" s="3">
        <v>77739.6525841733</v>
      </c>
      <c r="AW124" s="3">
        <v>882087.124179068</v>
      </c>
      <c r="AX124" s="3">
        <v>1.12535257965677E8</v>
      </c>
      <c r="AY124" s="3">
        <v>4.65092044336743E7</v>
      </c>
      <c r="AZ124" s="3">
        <v>3.74861948129464E7</v>
      </c>
      <c r="BA124" s="3">
        <v>4.16944661118161E7</v>
      </c>
      <c r="BB124" s="3">
        <v>7.77326079141325E7</v>
      </c>
      <c r="BC124" s="3">
        <v>2.54442327490111E8</v>
      </c>
      <c r="BD124" s="3">
        <v>2.56484227222427E8</v>
      </c>
      <c r="BE124" s="3">
        <v>6.95090787184603E8</v>
      </c>
      <c r="BF124" s="3">
        <v>1.49913164283025E9</v>
      </c>
      <c r="BG124" s="3">
        <v>1.59957283331216E9</v>
      </c>
      <c r="BH124" s="3">
        <v>1.18813155790425E9</v>
      </c>
      <c r="BI124" s="3">
        <v>9.32609169697619E8</v>
      </c>
      <c r="BJ124" s="3">
        <v>1.46534470084955E8</v>
      </c>
      <c r="BK124" s="3">
        <v>1.68414627578407E7</v>
      </c>
      <c r="BL124" s="3">
        <v>1.35735602749485E7</v>
      </c>
      <c r="BM124" s="3">
        <v>2.44314506096044E7</v>
      </c>
      <c r="BN124" s="3">
        <v>1.82917998144521E8</v>
      </c>
      <c r="BO124" s="3">
        <v>2.21641254793032E8</v>
      </c>
      <c r="BP124" s="3">
        <v>1.48511311939014E8</v>
      </c>
      <c r="BQ124" s="3">
        <v>1.03510721592201E8</v>
      </c>
      <c r="BR124" s="3">
        <v>1.13988332706059E8</v>
      </c>
      <c r="BS124" s="3">
        <v>9.56943856380726E7</v>
      </c>
      <c r="BT124" s="3">
        <v>5.64781440781441E7</v>
      </c>
      <c r="BU124" s="3">
        <v>1.96236645729318E7</v>
      </c>
      <c r="BV124" s="3">
        <v>2.21961067920207E7</v>
      </c>
      <c r="BW124" s="3">
        <v>1.93704447632712E7</v>
      </c>
      <c r="BX124" s="3">
        <v>0.904975153940039</v>
      </c>
      <c r="BY124" s="3">
        <v>0.913208362531513</v>
      </c>
      <c r="BZ124" s="3">
        <v>0.601966403215806</v>
      </c>
      <c r="CA124" s="3">
        <v>0.485865500401956</v>
      </c>
      <c r="CB124" s="3">
        <v>0.582465611705959</v>
      </c>
      <c r="CC124" s="3">
        <v>0.263876449782386</v>
      </c>
      <c r="CD124" s="3">
        <v>0.201349313630314</v>
      </c>
      <c r="CE124" s="3">
        <v>0.772308126765946</v>
      </c>
      <c r="CF124" s="3"/>
      <c r="CG124" s="3"/>
      <c r="CH124" s="3"/>
      <c r="CI124" s="3"/>
      <c r="CJ124" s="3"/>
      <c r="CK124" s="4"/>
      <c r="CL124" s="4"/>
      <c r="CM124" s="4"/>
      <c r="CN124" s="4"/>
      <c r="CO124" s="4"/>
      <c r="CP124" s="4">
        <v>0.002</v>
      </c>
      <c r="CQ124" s="4"/>
      <c r="CR124" s="4">
        <v>0.00256</v>
      </c>
      <c r="CS124" s="4"/>
      <c r="CT124" s="4"/>
      <c r="CU124" s="4"/>
      <c r="CV124" s="4"/>
      <c r="CW124" s="4"/>
      <c r="CX124" s="4"/>
      <c r="CY124" s="4">
        <v>-0.060700000000000004</v>
      </c>
      <c r="CZ124" s="4">
        <v>-0.4855</v>
      </c>
      <c r="DA124" s="4">
        <v>0.0464</v>
      </c>
      <c r="DB124" s="4">
        <v>-0.02035</v>
      </c>
      <c r="DC124" s="4">
        <v>0.0063</v>
      </c>
      <c r="DD124" s="4"/>
      <c r="DE124" s="4">
        <v>0.0055000000000000005</v>
      </c>
      <c r="DF124" s="4"/>
      <c r="DG124" s="4"/>
      <c r="DH124" s="4"/>
      <c r="DI124" s="4"/>
      <c r="DJ124" s="4"/>
      <c r="DK124" s="3">
        <v>64448.9524801178</v>
      </c>
      <c r="DL124" s="3">
        <v>159616.458401525</v>
      </c>
      <c r="DM124" s="3">
        <v>827320.228912665</v>
      </c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>
        <v>-1.17645369190169E8</v>
      </c>
      <c r="DY124" s="3">
        <v>-2.13265494734005E8</v>
      </c>
      <c r="DZ124" s="3">
        <v>-2.81270962926101E8</v>
      </c>
      <c r="EA124" s="3">
        <v>-1.97116276672508E7</v>
      </c>
      <c r="EB124" s="3">
        <v>2.3544216660125E8</v>
      </c>
      <c r="EC124" s="3">
        <v>6.01130579122095E8</v>
      </c>
      <c r="ED124" s="3">
        <v>6.63732477963276E8</v>
      </c>
      <c r="EE124" s="3">
        <v>9.44539330071509E8</v>
      </c>
      <c r="EF124" s="3">
        <v>4.23659920399695E8</v>
      </c>
      <c r="EG124" s="3">
        <v>4.84198778998779E8</v>
      </c>
      <c r="EH124" s="3">
        <v>3.66110484780158E8</v>
      </c>
      <c r="EI124" s="3">
        <v>1.73919122521545E8</v>
      </c>
      <c r="EJ124" s="3">
        <v>8.03816355810617E7</v>
      </c>
      <c r="EK124" s="3">
        <v>6507189.91795774</v>
      </c>
      <c r="EL124" s="3">
        <v>4583437.62635501</v>
      </c>
      <c r="EM124" s="3">
        <v>-2.50542672306544E8</v>
      </c>
      <c r="EN124" s="3">
        <v>-2.19181527677559E8</v>
      </c>
      <c r="EO124" s="3">
        <v>-3.76253434376981E8</v>
      </c>
      <c r="EP124" s="3">
        <v>-3.55067318332719E8</v>
      </c>
      <c r="EQ124" s="3">
        <v>8.553254363145E7</v>
      </c>
      <c r="ER124" s="3">
        <v>-7646217.53857734</v>
      </c>
      <c r="ES124" s="3">
        <v>6876534.84630367</v>
      </c>
      <c r="ET124" s="3">
        <v>54700.8547008547</v>
      </c>
      <c r="EU124" s="3">
        <v>-5039995.70515918</v>
      </c>
      <c r="EV124" s="3">
        <v>1934550.71415657</v>
      </c>
      <c r="EW124" s="3">
        <v>1142611.19081779</v>
      </c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3"/>
      <c r="FL124" s="3"/>
      <c r="FM124" s="3"/>
      <c r="FN124" s="3"/>
      <c r="FO124" s="3"/>
      <c r="FP124" s="3">
        <v>155.0</v>
      </c>
      <c r="FQ124" s="3">
        <v>351.0</v>
      </c>
      <c r="FR124" s="3">
        <v>281.0</v>
      </c>
      <c r="FS124" s="3">
        <v>223.0</v>
      </c>
      <c r="FT124" s="3">
        <v>182.0</v>
      </c>
      <c r="FU124" s="3">
        <v>111.0</v>
      </c>
      <c r="FV124" s="3">
        <v>68.0</v>
      </c>
      <c r="FW124" s="3"/>
    </row>
    <row r="125" ht="14.25" customHeight="1">
      <c r="A125" s="2" t="s">
        <v>431</v>
      </c>
      <c r="B125" s="2" t="s">
        <v>432</v>
      </c>
      <c r="C125" s="2" t="s">
        <v>38</v>
      </c>
      <c r="D125" s="2" t="s">
        <v>52</v>
      </c>
      <c r="E125" s="2" t="s">
        <v>433</v>
      </c>
      <c r="F125" s="2" t="s">
        <v>430</v>
      </c>
      <c r="G125" s="2" t="s">
        <v>49</v>
      </c>
      <c r="H125" s="2" t="s">
        <v>375</v>
      </c>
      <c r="I125" s="2" t="s">
        <v>43</v>
      </c>
      <c r="J125" s="3"/>
      <c r="K125" s="3">
        <v>1.21066136473799E9</v>
      </c>
      <c r="L125" s="3">
        <v>7.30103394497179E8</v>
      </c>
      <c r="M125" s="3">
        <v>1.04513286887285E9</v>
      </c>
      <c r="N125" s="3">
        <v>1.06921631790537E9</v>
      </c>
      <c r="O125" s="3">
        <v>1.15396123305456E9</v>
      </c>
      <c r="P125" s="3">
        <v>1.0637415467847E9</v>
      </c>
      <c r="Q125" s="3">
        <v>8.37512691637411E8</v>
      </c>
      <c r="R125" s="3">
        <v>1.11485321791494E9</v>
      </c>
      <c r="S125" s="3">
        <v>1.26919383521043E9</v>
      </c>
      <c r="T125" s="3">
        <v>1.70587741147741E9</v>
      </c>
      <c r="U125" s="3">
        <v>2.05570999087346E9</v>
      </c>
      <c r="V125" s="3">
        <v>2.27273488820587E9</v>
      </c>
      <c r="W125" s="3">
        <v>2.11982037302726E9</v>
      </c>
      <c r="X125" s="3">
        <v>5.73951313214728E8</v>
      </c>
      <c r="Y125" s="3">
        <v>2.4943855055163E8</v>
      </c>
      <c r="Z125" s="3">
        <v>2.06760388156258E8</v>
      </c>
      <c r="AA125" s="3">
        <v>2.06867333264612E8</v>
      </c>
      <c r="AB125" s="3">
        <v>1.80482171432022E8</v>
      </c>
      <c r="AC125" s="3">
        <v>1.41667588835608E8</v>
      </c>
      <c r="AD125" s="3">
        <v>1.2121309322355E8</v>
      </c>
      <c r="AE125" s="3">
        <v>1.45429431689876E8</v>
      </c>
      <c r="AF125" s="3">
        <v>1.90986535693115E8</v>
      </c>
      <c r="AG125" s="3">
        <v>2.79653724053724E8</v>
      </c>
      <c r="AH125" s="3">
        <v>2.67234122510334E8</v>
      </c>
      <c r="AI125" s="3">
        <v>3.5894232507684E8</v>
      </c>
      <c r="AJ125" s="3">
        <v>2.64542898134864E8</v>
      </c>
      <c r="AK125" s="3">
        <v>663.042036865137</v>
      </c>
      <c r="AL125" s="3">
        <v>1063.54591545001</v>
      </c>
      <c r="AM125" s="3">
        <v>1362.91721469282</v>
      </c>
      <c r="AN125" s="3">
        <v>2411.55617720115</v>
      </c>
      <c r="AO125" s="3">
        <v>7839.29446349829</v>
      </c>
      <c r="AP125" s="3">
        <v>1045.69364345016</v>
      </c>
      <c r="AQ125" s="3">
        <v>913.381032120566</v>
      </c>
      <c r="AR125" s="3">
        <v>28.7993475546041</v>
      </c>
      <c r="AS125" s="3">
        <v>13625.7185437513</v>
      </c>
      <c r="AT125" s="3">
        <v>3199.56120303501</v>
      </c>
      <c r="AU125" s="3">
        <v>25240.0277145402</v>
      </c>
      <c r="AV125" s="3">
        <v>8065.81706726891</v>
      </c>
      <c r="AW125" s="3"/>
      <c r="AX125" s="3">
        <v>4.92291612499051E8</v>
      </c>
      <c r="AY125" s="3">
        <v>5.88317348626817E8</v>
      </c>
      <c r="AZ125" s="3">
        <v>7.62654779636867E8</v>
      </c>
      <c r="BA125" s="3">
        <v>2.40868502898658E8</v>
      </c>
      <c r="BB125" s="3">
        <v>9.35753999587671E7</v>
      </c>
      <c r="BC125" s="3">
        <v>8.7805094858247E7</v>
      </c>
      <c r="BD125" s="3">
        <v>8.77809070084839E7</v>
      </c>
      <c r="BE125" s="3">
        <v>4.9945208885409E7</v>
      </c>
      <c r="BF125" s="3">
        <v>1.17109525976665E8</v>
      </c>
      <c r="BG125" s="3">
        <v>2.46200430924255E8</v>
      </c>
      <c r="BH125" s="3">
        <v>3.63876819159745E8</v>
      </c>
      <c r="BI125" s="3">
        <v>6.76492308162416E8</v>
      </c>
      <c r="BJ125" s="3">
        <v>6.76492308162416E8</v>
      </c>
      <c r="BK125" s="3">
        <v>8.77522395562178E8</v>
      </c>
      <c r="BL125" s="3">
        <v>6.84414194119799E8</v>
      </c>
      <c r="BM125" s="3">
        <v>8.4303334162727E8</v>
      </c>
      <c r="BN125" s="3">
        <v>8.59145448922791E8</v>
      </c>
      <c r="BO125" s="3">
        <v>9.29115062950998E8</v>
      </c>
      <c r="BP125" s="3">
        <v>8.49703061600885E8</v>
      </c>
      <c r="BQ125" s="3">
        <v>8.98658348698002E8</v>
      </c>
      <c r="BR125" s="3">
        <v>1.07226345502446E9</v>
      </c>
      <c r="BS125" s="3">
        <v>9.58471928190363E8</v>
      </c>
      <c r="BT125" s="3">
        <v>1.06908424908425E9</v>
      </c>
      <c r="BU125" s="3">
        <v>1.08901111290063E9</v>
      </c>
      <c r="BV125" s="3">
        <v>1.09777556801061E9</v>
      </c>
      <c r="BW125" s="3">
        <v>1.03337044476327E9</v>
      </c>
      <c r="BX125" s="3">
        <v>0.829952273570623</v>
      </c>
      <c r="BY125" s="3">
        <v>0.808758009320838</v>
      </c>
      <c r="BZ125" s="3">
        <v>0.848194258755165</v>
      </c>
      <c r="CA125" s="3">
        <v>0.91029791696818</v>
      </c>
      <c r="CB125" s="3">
        <v>0.903498110959879</v>
      </c>
      <c r="CC125" s="3">
        <v>0.926607048113514</v>
      </c>
      <c r="CD125" s="3">
        <v>0.934340199653715</v>
      </c>
      <c r="CE125" s="3">
        <v>0.904239696427218</v>
      </c>
      <c r="CF125" s="3"/>
      <c r="CG125" s="3"/>
      <c r="CH125" s="3"/>
      <c r="CI125" s="3"/>
      <c r="CJ125" s="3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>
        <v>-4.77144857548067E8</v>
      </c>
      <c r="DY125" s="3">
        <v>-1.10574234168319E9</v>
      </c>
      <c r="DZ125" s="3">
        <v>-9.62300074645434E8</v>
      </c>
      <c r="EA125" s="3">
        <v>-6.51902638903206E8</v>
      </c>
      <c r="EB125" s="3">
        <v>-3.74529150689895E8</v>
      </c>
      <c r="EC125" s="3">
        <v>-3.79936677732694E8</v>
      </c>
      <c r="ED125" s="3">
        <v>-1.22141792741141E8</v>
      </c>
      <c r="EE125" s="3">
        <v>3.31234474971773E7</v>
      </c>
      <c r="EF125" s="3">
        <v>2.16504784486409E8</v>
      </c>
      <c r="EG125" s="3">
        <v>3.85550183150183E8</v>
      </c>
      <c r="EH125" s="3">
        <v>6.58140333923874E8</v>
      </c>
      <c r="EI125" s="3">
        <v>8.61092026758272E8</v>
      </c>
      <c r="EJ125" s="3">
        <v>9.31732568149211E8</v>
      </c>
      <c r="EK125" s="3">
        <v>-7.62316212771305E7</v>
      </c>
      <c r="EL125" s="3">
        <v>-3.15005872499374E8</v>
      </c>
      <c r="EM125" s="3">
        <v>-2.67735506344862E8</v>
      </c>
      <c r="EN125" s="3">
        <v>-2.68163075971549E8</v>
      </c>
      <c r="EO125" s="3">
        <v>-1.00841460100842E8</v>
      </c>
      <c r="EP125" s="3">
        <v>-1.74536456412148E8</v>
      </c>
      <c r="EQ125" s="3">
        <v>-1.40178819488293E8</v>
      </c>
      <c r="ER125" s="3">
        <v>-1.46347384267971E8</v>
      </c>
      <c r="ES125" s="3">
        <v>-9.81662291472605E7</v>
      </c>
      <c r="ET125" s="3">
        <v>2.55081807081807E7</v>
      </c>
      <c r="EU125" s="3">
        <v>-1.0892360551887E8</v>
      </c>
      <c r="EV125" s="3">
        <v>-1.17359127342855E8</v>
      </c>
      <c r="EW125" s="3">
        <v>9.17523672883788E8</v>
      </c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3"/>
      <c r="FL125" s="3">
        <v>2186.0</v>
      </c>
      <c r="FM125" s="3">
        <v>2238.0</v>
      </c>
      <c r="FN125" s="3">
        <v>2291.0</v>
      </c>
      <c r="FO125" s="3">
        <v>2399.0</v>
      </c>
      <c r="FP125" s="3"/>
      <c r="FQ125" s="3">
        <v>2697.0</v>
      </c>
      <c r="FR125" s="3">
        <v>2784.0</v>
      </c>
      <c r="FS125" s="3">
        <v>2938.0</v>
      </c>
      <c r="FT125" s="3"/>
      <c r="FU125" s="3">
        <v>2995.0</v>
      </c>
      <c r="FV125" s="3">
        <v>2990.0</v>
      </c>
      <c r="FW125" s="3"/>
    </row>
    <row r="126" ht="14.25" customHeight="1">
      <c r="A126" s="2" t="s">
        <v>434</v>
      </c>
      <c r="B126" s="2" t="s">
        <v>435</v>
      </c>
      <c r="C126" s="2" t="s">
        <v>38</v>
      </c>
      <c r="D126" s="2" t="s">
        <v>52</v>
      </c>
      <c r="E126" s="2" t="s">
        <v>436</v>
      </c>
      <c r="F126" s="2" t="s">
        <v>430</v>
      </c>
      <c r="G126" s="2" t="s">
        <v>78</v>
      </c>
      <c r="H126" s="2" t="s">
        <v>55</v>
      </c>
      <c r="I126" s="2" t="s">
        <v>43</v>
      </c>
      <c r="J126" s="3">
        <v>0.648504837745264</v>
      </c>
      <c r="K126" s="3">
        <v>5.28447956867196E9</v>
      </c>
      <c r="L126" s="3">
        <v>4.61733335726981E9</v>
      </c>
      <c r="M126" s="3">
        <v>4.3469029786087E9</v>
      </c>
      <c r="N126" s="3">
        <v>4.8195401841254E9</v>
      </c>
      <c r="O126" s="3">
        <v>3.76419441294712E9</v>
      </c>
      <c r="P126" s="3">
        <v>3.46105854291839E9</v>
      </c>
      <c r="Q126" s="3">
        <v>3.14459639739334E9</v>
      </c>
      <c r="R126" s="3">
        <v>2.50264087086101E9</v>
      </c>
      <c r="S126" s="3">
        <v>3.36024501317275E9</v>
      </c>
      <c r="T126" s="3">
        <v>3.53973875857397E9</v>
      </c>
      <c r="U126" s="3">
        <v>3.56762686202686E9</v>
      </c>
      <c r="V126" s="3">
        <v>3.45675739517904E9</v>
      </c>
      <c r="W126" s="3">
        <v>3.25409871632616E9</v>
      </c>
      <c r="X126" s="3">
        <v>2.20978055240257E9</v>
      </c>
      <c r="Y126" s="3">
        <v>1.81250004488089E9</v>
      </c>
      <c r="Z126" s="3">
        <v>1.7350151144656E9</v>
      </c>
      <c r="AA126" s="3">
        <v>2.12692659865638E9</v>
      </c>
      <c r="AB126" s="3">
        <v>1.65015720028863E9</v>
      </c>
      <c r="AC126" s="3">
        <v>1.43811207391081E9</v>
      </c>
      <c r="AD126" s="3">
        <v>1.40404862904217E9</v>
      </c>
      <c r="AE126" s="3">
        <v>1.16898441643725E9</v>
      </c>
      <c r="AF126" s="3">
        <v>1.49681482875423E9</v>
      </c>
      <c r="AG126" s="3">
        <v>1.39007536624608E9</v>
      </c>
      <c r="AH126" s="3">
        <v>1.61909694749695E9</v>
      </c>
      <c r="AI126" s="3">
        <v>1.49510656573791E9</v>
      </c>
      <c r="AJ126" s="3">
        <v>1.4303760621949E9</v>
      </c>
      <c r="AK126" s="3">
        <v>3935249.90541052</v>
      </c>
      <c r="AL126" s="3">
        <v>2538848.14216478</v>
      </c>
      <c r="AM126" s="3">
        <v>3532090.41723627</v>
      </c>
      <c r="AN126" s="3">
        <v>4377275.50944241</v>
      </c>
      <c r="AO126" s="3">
        <v>3459823.21410164</v>
      </c>
      <c r="AP126" s="3">
        <v>6853979.34844962</v>
      </c>
      <c r="AQ126" s="3">
        <v>4413950.87913439</v>
      </c>
      <c r="AR126" s="3">
        <v>970511.706614806</v>
      </c>
      <c r="AS126" s="3">
        <v>1296575.08468197</v>
      </c>
      <c r="AT126" s="3">
        <v>1227825.0560989</v>
      </c>
      <c r="AU126" s="3"/>
      <c r="AV126" s="3"/>
      <c r="AW126" s="3"/>
      <c r="AX126" s="3">
        <v>1.56552542973893E9</v>
      </c>
      <c r="AY126" s="3">
        <v>1.26767077167474E9</v>
      </c>
      <c r="AZ126" s="3">
        <v>1.52846232321851E9</v>
      </c>
      <c r="BA126" s="3">
        <v>2.01234696424572E9</v>
      </c>
      <c r="BB126" s="3">
        <v>1.3842309709566E9</v>
      </c>
      <c r="BC126" s="3">
        <v>1.63235841626158E9</v>
      </c>
      <c r="BD126" s="3">
        <v>1.31564359194024E9</v>
      </c>
      <c r="BE126" s="3">
        <v>6.91827568004445E8</v>
      </c>
      <c r="BF126" s="3">
        <v>1.38292155965374E9</v>
      </c>
      <c r="BG126" s="3">
        <v>1.4331194165714E9</v>
      </c>
      <c r="BH126" s="3"/>
      <c r="BI126" s="3"/>
      <c r="BJ126" s="3"/>
      <c r="BK126" s="3">
        <v>7.2525690503216E8</v>
      </c>
      <c r="BL126" s="3">
        <v>9.39663572877583E8</v>
      </c>
      <c r="BM126" s="3">
        <v>1.18234495638947E9</v>
      </c>
      <c r="BN126" s="3">
        <v>1.14259741229161E9</v>
      </c>
      <c r="BO126" s="3">
        <v>4.85235800432945E8</v>
      </c>
      <c r="BP126" s="3">
        <v>4.64415627547477E8</v>
      </c>
      <c r="BQ126" s="3">
        <v>4.77625414976024E8</v>
      </c>
      <c r="BR126" s="3">
        <v>3.77228045361554E8</v>
      </c>
      <c r="BS126" s="3">
        <v>5.53082423786225E8</v>
      </c>
      <c r="BT126" s="3">
        <v>5.46545431450588E8</v>
      </c>
      <c r="BU126" s="3">
        <v>5.86678388278388E8</v>
      </c>
      <c r="BV126" s="3">
        <v>6.51551511247114E8</v>
      </c>
      <c r="BW126" s="3">
        <v>5.63931175797023E8</v>
      </c>
      <c r="BX126" s="3">
        <v>0.625779476056751</v>
      </c>
      <c r="BY126" s="3">
        <v>0.666798375081091</v>
      </c>
      <c r="BZ126" s="3">
        <v>0.757009222056043</v>
      </c>
      <c r="CA126" s="3">
        <v>0.827199922865204</v>
      </c>
      <c r="CB126" s="3">
        <v>0.745961674923142</v>
      </c>
      <c r="CC126" s="3">
        <v>0.658944854363299</v>
      </c>
      <c r="CD126" s="3">
        <v>0.65364539681629</v>
      </c>
      <c r="CE126" s="3">
        <v>0.331441516794303</v>
      </c>
      <c r="CF126" s="3"/>
      <c r="CG126" s="3"/>
      <c r="CH126" s="3"/>
      <c r="CI126" s="3"/>
      <c r="CJ126" s="3"/>
      <c r="CK126" s="4">
        <v>0.03419</v>
      </c>
      <c r="CL126" s="4"/>
      <c r="CM126" s="4">
        <v>0.0446</v>
      </c>
      <c r="CN126" s="4">
        <v>0.0394</v>
      </c>
      <c r="CO126" s="4">
        <v>0.0297</v>
      </c>
      <c r="CP126" s="4">
        <v>0.028900000000000002</v>
      </c>
      <c r="CQ126" s="4">
        <v>0.0336</v>
      </c>
      <c r="CR126" s="4">
        <v>0.024310000000000002</v>
      </c>
      <c r="CS126" s="4">
        <v>0.04197</v>
      </c>
      <c r="CT126" s="4"/>
      <c r="CU126" s="4"/>
      <c r="CV126" s="4"/>
      <c r="CW126" s="4"/>
      <c r="CX126" s="4">
        <v>0.1364</v>
      </c>
      <c r="CY126" s="4"/>
      <c r="CZ126" s="4">
        <v>0.1752</v>
      </c>
      <c r="DA126" s="4">
        <v>0.14349</v>
      </c>
      <c r="DB126" s="4">
        <v>0.094</v>
      </c>
      <c r="DC126" s="4">
        <v>0.0852</v>
      </c>
      <c r="DD126" s="4">
        <v>0.1149</v>
      </c>
      <c r="DE126" s="4">
        <v>0.08428000000000001</v>
      </c>
      <c r="DF126" s="4">
        <v>0.06641</v>
      </c>
      <c r="DG126" s="4">
        <v>0.1405</v>
      </c>
      <c r="DH126" s="4"/>
      <c r="DI126" s="4"/>
      <c r="DJ126" s="4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>
        <v>1.31631914491109E9</v>
      </c>
      <c r="DY126" s="3">
        <v>1.17610128718381E9</v>
      </c>
      <c r="DZ126" s="3">
        <v>1.10713325760055E9</v>
      </c>
      <c r="EA126" s="3">
        <v>1.24463523264494E9</v>
      </c>
      <c r="EB126" s="3">
        <v>1.11536130295846E9</v>
      </c>
      <c r="EC126" s="3">
        <v>1.17264877268198E9</v>
      </c>
      <c r="ED126" s="3">
        <v>8.91178531907045E8</v>
      </c>
      <c r="EE126" s="3">
        <v>6.33969893668073E8</v>
      </c>
      <c r="EF126" s="3">
        <v>9.23338351524275E8</v>
      </c>
      <c r="EG126" s="3">
        <v>1.08656194427979E9</v>
      </c>
      <c r="EH126" s="3">
        <v>7.98110378510379E8</v>
      </c>
      <c r="EI126" s="3">
        <v>8.23070274332958E8</v>
      </c>
      <c r="EJ126" s="3">
        <v>7.86604592297957E8</v>
      </c>
      <c r="EK126" s="3">
        <v>3.5940768066591E8</v>
      </c>
      <c r="EL126" s="3">
        <v>5.14239268980127E8</v>
      </c>
      <c r="EM126" s="3">
        <v>5.50053911469665E8</v>
      </c>
      <c r="EN126" s="3">
        <v>5.42987559094302E8</v>
      </c>
      <c r="EO126" s="3">
        <v>2.38692402845068E8</v>
      </c>
      <c r="EP126" s="3">
        <v>2.38435131789499E8</v>
      </c>
      <c r="EQ126" s="3">
        <v>2.49352330013525E8</v>
      </c>
      <c r="ER126" s="3">
        <v>1.64049705756068E8</v>
      </c>
      <c r="ES126" s="3">
        <v>3.03990590891983E8</v>
      </c>
      <c r="ET126" s="3">
        <v>3.31708866119062E8</v>
      </c>
      <c r="EU126" s="3">
        <v>3.16039072039072E8</v>
      </c>
      <c r="EV126" s="3">
        <v>2.89245181725452E8</v>
      </c>
      <c r="EW126" s="3">
        <v>3.14090279033327E8</v>
      </c>
      <c r="EX126" s="5">
        <v>719.0</v>
      </c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3">
        <v>851.0</v>
      </c>
      <c r="FL126" s="3">
        <v>781.0</v>
      </c>
      <c r="FM126" s="3">
        <v>791.0</v>
      </c>
      <c r="FN126" s="3">
        <v>861.0</v>
      </c>
      <c r="FO126" s="3">
        <v>499.0</v>
      </c>
      <c r="FP126" s="3">
        <v>415.0</v>
      </c>
      <c r="FQ126" s="3">
        <v>533.0</v>
      </c>
      <c r="FR126" s="3">
        <v>677.0</v>
      </c>
      <c r="FS126" s="3">
        <v>656.0</v>
      </c>
      <c r="FT126" s="3">
        <v>588.0</v>
      </c>
      <c r="FU126" s="3">
        <v>502.0</v>
      </c>
      <c r="FV126" s="3">
        <v>502.0</v>
      </c>
      <c r="FW126" s="3"/>
    </row>
    <row r="127" ht="14.25" customHeight="1">
      <c r="A127" s="2" t="s">
        <v>437</v>
      </c>
      <c r="B127" s="2" t="s">
        <v>438</v>
      </c>
      <c r="C127" s="2" t="s">
        <v>38</v>
      </c>
      <c r="D127" s="2" t="s">
        <v>52</v>
      </c>
      <c r="E127" s="2" t="s">
        <v>439</v>
      </c>
      <c r="F127" s="2" t="s">
        <v>430</v>
      </c>
      <c r="G127" s="2" t="s">
        <v>98</v>
      </c>
      <c r="H127" s="2" t="s">
        <v>135</v>
      </c>
      <c r="I127" s="2" t="s">
        <v>43</v>
      </c>
      <c r="J127" s="3"/>
      <c r="K127" s="3">
        <v>1.94493258890904E9</v>
      </c>
      <c r="L127" s="3">
        <v>5.64872826693879E8</v>
      </c>
      <c r="M127" s="3">
        <v>6.27712863896492E8</v>
      </c>
      <c r="N127" s="3">
        <v>5.64427378620761E8</v>
      </c>
      <c r="O127" s="3">
        <v>5.45964795748921E8</v>
      </c>
      <c r="P127" s="3">
        <v>5.00606172384114E8</v>
      </c>
      <c r="Q127" s="3">
        <v>4.05618417397015E8</v>
      </c>
      <c r="R127" s="3">
        <v>6.16153933007151E8</v>
      </c>
      <c r="S127" s="3">
        <v>5.78548141248201E8</v>
      </c>
      <c r="T127" s="3">
        <v>5.04940170940171E8</v>
      </c>
      <c r="U127" s="3">
        <v>3.52422290223869E8</v>
      </c>
      <c r="V127" s="3">
        <v>3.52142469716145E8</v>
      </c>
      <c r="W127" s="3">
        <v>9.26576757532281E7</v>
      </c>
      <c r="X127" s="3">
        <v>8.99620846273989E8</v>
      </c>
      <c r="Y127" s="3">
        <v>3.41528005083081E8</v>
      </c>
      <c r="Z127" s="3">
        <v>3.32958447374969E8</v>
      </c>
      <c r="AA127" s="3">
        <v>3.08571796721987E8</v>
      </c>
      <c r="AB127" s="3">
        <v>3.35644153256242E8</v>
      </c>
      <c r="AC127" s="3">
        <v>3.92657998278618E8</v>
      </c>
      <c r="AD127" s="3">
        <v>2.99678731088829E8</v>
      </c>
      <c r="AE127" s="3">
        <v>4.33365449755363E8</v>
      </c>
      <c r="AF127" s="3">
        <v>3.70761707172495E8</v>
      </c>
      <c r="AG127" s="3">
        <v>3.33127716727717E8</v>
      </c>
      <c r="AH127" s="3">
        <v>2.32600526118001E8</v>
      </c>
      <c r="AI127" s="3">
        <v>2.2461098053396E8</v>
      </c>
      <c r="AJ127" s="3">
        <v>5.46685796269727E7</v>
      </c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>
        <v>1.89963197673375E8</v>
      </c>
      <c r="BL127" s="3">
        <v>1.43852744671429E8</v>
      </c>
      <c r="BM127" s="3">
        <v>2.23563573028116E8</v>
      </c>
      <c r="BN127" s="3">
        <v>1.91978661993609E8</v>
      </c>
      <c r="BO127" s="3">
        <v>1.73359500015096E8</v>
      </c>
      <c r="BP127" s="3">
        <v>1.49086745358416E8</v>
      </c>
      <c r="BQ127" s="3">
        <v>1.18676028590913E8</v>
      </c>
      <c r="BR127" s="3">
        <v>2.12483251787731E8</v>
      </c>
      <c r="BS127" s="3">
        <v>2.25971716487425E8</v>
      </c>
      <c r="BT127" s="3">
        <v>1.77930647130647E8</v>
      </c>
      <c r="BU127" s="3">
        <v>1.02735276748806E8</v>
      </c>
      <c r="BV127" s="3">
        <v>1.07952751160128E8</v>
      </c>
      <c r="BW127" s="3">
        <v>2.28705882352941E7</v>
      </c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>
        <v>5.17377520061756E8</v>
      </c>
      <c r="DY127" s="3">
        <v>1.54811983749543E8</v>
      </c>
      <c r="DZ127" s="3">
        <v>2.05958447374969E8</v>
      </c>
      <c r="EA127" s="3">
        <v>1.64329192866715E8</v>
      </c>
      <c r="EB127" s="3">
        <v>1.35741976389602E8</v>
      </c>
      <c r="EC127" s="3">
        <v>3.99661871388172E7</v>
      </c>
      <c r="ED127" s="3">
        <v>5.16606470840805E7</v>
      </c>
      <c r="EE127" s="3">
        <v>1.00878434324426E8</v>
      </c>
      <c r="EF127" s="3">
        <v>1.05726141078838E8</v>
      </c>
      <c r="EG127" s="3">
        <v>1.11778266178266E8</v>
      </c>
      <c r="EH127" s="3">
        <v>6.65270843399367E7</v>
      </c>
      <c r="EI127" s="3">
        <v>7.40071114325318E7</v>
      </c>
      <c r="EJ127" s="3">
        <v>2.43081779053085E7</v>
      </c>
      <c r="EK127" s="3">
        <v>-2.47017216307919E7</v>
      </c>
      <c r="EL127" s="3">
        <v>3169801.87534898</v>
      </c>
      <c r="EM127" s="3">
        <v>1.91117193331675E7</v>
      </c>
      <c r="EN127" s="3">
        <v>1.07027626017936E7</v>
      </c>
      <c r="EO127" s="3">
        <v>2.22197397421575E7</v>
      </c>
      <c r="EP127" s="3">
        <v>-3.12729005287102E7</v>
      </c>
      <c r="EQ127" s="3">
        <v>-1.53648372187003E7</v>
      </c>
      <c r="ER127" s="3">
        <v>1.11836657884833E7</v>
      </c>
      <c r="ES127" s="3">
        <v>1.10555508510458E7</v>
      </c>
      <c r="ET127" s="3">
        <v>1661538.46153846</v>
      </c>
      <c r="EU127" s="3">
        <v>-1.01776990390294E7</v>
      </c>
      <c r="EV127" s="3">
        <v>-7575483.63767854</v>
      </c>
      <c r="EW127" s="3">
        <v>-1.25641319942611E7</v>
      </c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>
        <v>439.0</v>
      </c>
    </row>
    <row r="128" ht="14.25" customHeight="1">
      <c r="A128" s="2" t="s">
        <v>440</v>
      </c>
      <c r="B128" s="2" t="s">
        <v>441</v>
      </c>
      <c r="C128" s="2" t="s">
        <v>38</v>
      </c>
      <c r="D128" s="2" t="s">
        <v>168</v>
      </c>
      <c r="E128" s="2" t="s">
        <v>442</v>
      </c>
      <c r="F128" s="2" t="s">
        <v>430</v>
      </c>
      <c r="G128" s="2" t="s">
        <v>78</v>
      </c>
      <c r="H128" s="2" t="s">
        <v>123</v>
      </c>
      <c r="I128" s="2" t="s">
        <v>43</v>
      </c>
      <c r="J128" s="3"/>
      <c r="K128" s="3">
        <v>3.17128341381972E7</v>
      </c>
      <c r="L128" s="3">
        <v>2.67400889539249E7</v>
      </c>
      <c r="M128" s="3">
        <v>3.16668325454093E7</v>
      </c>
      <c r="N128" s="3">
        <v>2.80282960519534E7</v>
      </c>
      <c r="O128" s="3">
        <v>2.80915431297364E7</v>
      </c>
      <c r="P128" s="3">
        <v>2.33443993606295E7</v>
      </c>
      <c r="Q128" s="3">
        <v>5033718.08147905</v>
      </c>
      <c r="R128" s="3"/>
      <c r="S128" s="3"/>
      <c r="T128" s="3"/>
      <c r="U128" s="3"/>
      <c r="V128" s="3"/>
      <c r="W128" s="3"/>
      <c r="X128" s="3">
        <v>1.12320700859918E7</v>
      </c>
      <c r="Y128" s="3">
        <v>1.12621060130543E7</v>
      </c>
      <c r="Z128" s="3">
        <v>1.25692958447375E7</v>
      </c>
      <c r="AA128" s="3">
        <v>1.08385733429543E7</v>
      </c>
      <c r="AB128" s="3">
        <v>6692732.70734579</v>
      </c>
      <c r="AC128" s="3">
        <v>5789376.61379565</v>
      </c>
      <c r="AD128" s="3">
        <v>1231783.39605486</v>
      </c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>
        <v>3.19727842306519E7</v>
      </c>
      <c r="BL128" s="3">
        <v>2.3227756705239E7</v>
      </c>
      <c r="BM128" s="3">
        <v>3.42473252052749E7</v>
      </c>
      <c r="BN128" s="3">
        <v>2.87514173796516E7</v>
      </c>
      <c r="BO128" s="3">
        <v>2.88774493523746E7</v>
      </c>
      <c r="BP128" s="3">
        <v>1.79202016476085E7</v>
      </c>
      <c r="BQ128" s="3">
        <v>2727754.90617028</v>
      </c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3">
        <v>95686.0492253559</v>
      </c>
      <c r="DL128" s="3">
        <v>97425.7273234881</v>
      </c>
      <c r="DM128" s="3">
        <v>93804.4289624285</v>
      </c>
      <c r="DN128" s="3">
        <v>59272.2399752603</v>
      </c>
      <c r="DO128" s="3">
        <v>78801.9685395972</v>
      </c>
      <c r="DP128" s="3">
        <v>29202.0164760851</v>
      </c>
      <c r="DQ128" s="3"/>
      <c r="DR128" s="3"/>
      <c r="DS128" s="3"/>
      <c r="DT128" s="3"/>
      <c r="DU128" s="3"/>
      <c r="DV128" s="3"/>
      <c r="DW128" s="3"/>
      <c r="DX128" s="3">
        <v>1.14686821176597E7</v>
      </c>
      <c r="DY128" s="3">
        <v>9422762.19265649</v>
      </c>
      <c r="DZ128" s="3">
        <v>1.17153520776313E7</v>
      </c>
      <c r="EA128" s="3">
        <v>1.0612823420266E7</v>
      </c>
      <c r="EB128" s="3">
        <v>1.37673983273452E7</v>
      </c>
      <c r="EC128" s="3">
        <v>1.11391860322144E7</v>
      </c>
      <c r="ED128" s="3">
        <v>2572676.98835653</v>
      </c>
      <c r="EE128" s="3"/>
      <c r="EF128" s="3"/>
      <c r="EG128" s="3"/>
      <c r="EH128" s="3"/>
      <c r="EI128" s="3"/>
      <c r="EJ128" s="3"/>
      <c r="EK128" s="3">
        <v>4716083.51435291</v>
      </c>
      <c r="EL128" s="3">
        <v>791150.817336388</v>
      </c>
      <c r="EM128" s="3">
        <v>2182632.49564568</v>
      </c>
      <c r="EN128" s="3">
        <v>1768116.68900113</v>
      </c>
      <c r="EO128" s="3">
        <v>3175024.90866822</v>
      </c>
      <c r="EP128" s="3">
        <v>1991577.523669</v>
      </c>
      <c r="EQ128" s="3">
        <v>108605.056449372</v>
      </c>
      <c r="ER128" s="3"/>
      <c r="ES128" s="3"/>
      <c r="ET128" s="3"/>
      <c r="EU128" s="3"/>
      <c r="EV128" s="3"/>
      <c r="EW128" s="3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</row>
    <row r="129" ht="14.25" customHeight="1">
      <c r="A129" s="2" t="s">
        <v>443</v>
      </c>
      <c r="B129" s="2" t="s">
        <v>444</v>
      </c>
      <c r="C129" s="2" t="s">
        <v>38</v>
      </c>
      <c r="D129" s="2" t="s">
        <v>76</v>
      </c>
      <c r="E129" s="2" t="s">
        <v>445</v>
      </c>
      <c r="F129" s="2" t="s">
        <v>430</v>
      </c>
      <c r="G129" s="2" t="s">
        <v>54</v>
      </c>
      <c r="H129" s="2" t="s">
        <v>139</v>
      </c>
      <c r="I129" s="2" t="s">
        <v>43</v>
      </c>
      <c r="J129" s="3"/>
      <c r="K129" s="3">
        <v>3.88606358723947E8</v>
      </c>
      <c r="L129" s="3">
        <v>7.78978377649845E7</v>
      </c>
      <c r="M129" s="3">
        <v>3.13809405324708E7</v>
      </c>
      <c r="N129" s="3">
        <v>1.91797237398206E7</v>
      </c>
      <c r="O129" s="3"/>
      <c r="P129" s="3"/>
      <c r="Q129" s="3"/>
      <c r="R129" s="3"/>
      <c r="S129" s="3"/>
      <c r="T129" s="3"/>
      <c r="U129" s="3"/>
      <c r="V129" s="3"/>
      <c r="W129" s="3"/>
      <c r="X129" s="3">
        <v>1.36936430712888E8</v>
      </c>
      <c r="Y129" s="3">
        <v>4.06074667385486E7</v>
      </c>
      <c r="Z129" s="3">
        <v>1.0030355809903E7</v>
      </c>
      <c r="AA129" s="3">
        <v>7226574.57994021</v>
      </c>
      <c r="AB129" s="3"/>
      <c r="AC129" s="3"/>
      <c r="AD129" s="3"/>
      <c r="AE129" s="3"/>
      <c r="AF129" s="3"/>
      <c r="AG129" s="3"/>
      <c r="AH129" s="3"/>
      <c r="AI129" s="3"/>
      <c r="AJ129" s="3"/>
      <c r="AK129" s="3">
        <v>1461902.19447597</v>
      </c>
      <c r="AL129" s="3">
        <v>2115393.46616406</v>
      </c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>
        <v>1.83158587592072E8</v>
      </c>
      <c r="AY129" s="3">
        <v>2.86305098050619E8</v>
      </c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>
        <v>6.26404322926952E7</v>
      </c>
      <c r="BL129" s="3">
        <v>3.21708993588386E7</v>
      </c>
      <c r="BM129" s="3">
        <v>2.82684747449614E7</v>
      </c>
      <c r="BN129" s="3">
        <v>1.71544170704051E7</v>
      </c>
      <c r="BO129" s="3"/>
      <c r="BP129" s="3"/>
      <c r="BQ129" s="3"/>
      <c r="BR129" s="3"/>
      <c r="BS129" s="3"/>
      <c r="BT129" s="3"/>
      <c r="BU129" s="3"/>
      <c r="BV129" s="3"/>
      <c r="BW129" s="3"/>
      <c r="BX129" s="3">
        <v>1.31686396476398</v>
      </c>
      <c r="BY129" s="3">
        <v>1.29191353191172</v>
      </c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>
        <v>0.0518</v>
      </c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>
        <v>1.58220383103244E8</v>
      </c>
      <c r="DY129" s="3">
        <v>2.20241831449641E7</v>
      </c>
      <c r="DZ129" s="3">
        <v>1.5825080865887E7</v>
      </c>
      <c r="EA129" s="3">
        <v>9257808.47335326</v>
      </c>
      <c r="EB129" s="3"/>
      <c r="EC129" s="3"/>
      <c r="ED129" s="3"/>
      <c r="EE129" s="3"/>
      <c r="EF129" s="3"/>
      <c r="EG129" s="3"/>
      <c r="EH129" s="3"/>
      <c r="EI129" s="3"/>
      <c r="EJ129" s="3"/>
      <c r="EK129" s="3">
        <v>6119598.58535447</v>
      </c>
      <c r="EL129" s="3">
        <v>7570710.66869477</v>
      </c>
      <c r="EM129" s="3">
        <v>7191341.12963424</v>
      </c>
      <c r="EN129" s="3">
        <v>1154262.44717039</v>
      </c>
      <c r="EO129" s="3"/>
      <c r="EP129" s="3"/>
      <c r="EQ129" s="3"/>
      <c r="ER129" s="3"/>
      <c r="ES129" s="3"/>
      <c r="ET129" s="3"/>
      <c r="EU129" s="3"/>
      <c r="EV129" s="3"/>
      <c r="EW129" s="3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</row>
    <row r="130" ht="14.25" customHeight="1">
      <c r="A130" s="2" t="s">
        <v>446</v>
      </c>
      <c r="B130" s="2" t="s">
        <v>447</v>
      </c>
      <c r="C130" s="2" t="s">
        <v>38</v>
      </c>
      <c r="D130" s="2" t="s">
        <v>85</v>
      </c>
      <c r="E130" s="2" t="s">
        <v>448</v>
      </c>
      <c r="F130" s="2" t="s">
        <v>430</v>
      </c>
      <c r="G130" s="2" t="s">
        <v>73</v>
      </c>
      <c r="H130" s="2" t="s">
        <v>148</v>
      </c>
      <c r="I130" s="2" t="s">
        <v>43</v>
      </c>
      <c r="J130" s="3">
        <v>1.26551459246029</v>
      </c>
      <c r="K130" s="3">
        <v>7.99217492774177E9</v>
      </c>
      <c r="L130" s="3">
        <v>4.35273023085662E9</v>
      </c>
      <c r="M130" s="3">
        <v>3.99516546404578E9</v>
      </c>
      <c r="N130" s="3">
        <v>3.35718405319039E9</v>
      </c>
      <c r="O130" s="3">
        <v>3.81121554300897E9</v>
      </c>
      <c r="P130" s="3">
        <v>3.14808465510882E9</v>
      </c>
      <c r="Q130" s="3">
        <v>2.50413103326346E9</v>
      </c>
      <c r="R130" s="3">
        <v>2.87352841550621E9</v>
      </c>
      <c r="S130" s="3">
        <v>2.80018460496232E9</v>
      </c>
      <c r="T130" s="3">
        <v>2.33784957264957E9</v>
      </c>
      <c r="U130" s="3">
        <v>2.16334997584152E9</v>
      </c>
      <c r="V130" s="3">
        <v>1.93576447899717E9</v>
      </c>
      <c r="W130" s="3">
        <v>1.32220143472023E9</v>
      </c>
      <c r="X130" s="3">
        <v>2.85910489560706E9</v>
      </c>
      <c r="Y130" s="3">
        <v>1.54948322005507E9</v>
      </c>
      <c r="Z130" s="3">
        <v>1.67273824334412E9</v>
      </c>
      <c r="AA130" s="3">
        <v>1.76380398927946E9</v>
      </c>
      <c r="AB130" s="3">
        <v>1.88461368920021E9</v>
      </c>
      <c r="AC130" s="3">
        <v>1.31137925734661E9</v>
      </c>
      <c r="AD130" s="3">
        <v>1.05255979592352E9</v>
      </c>
      <c r="AE130" s="3">
        <v>7.18692886714339E8</v>
      </c>
      <c r="AF130" s="3">
        <v>1.51606655940384E9</v>
      </c>
      <c r="AG130" s="3">
        <v>1.34742466422466E9</v>
      </c>
      <c r="AH130" s="3">
        <v>1.13324314167606E9</v>
      </c>
      <c r="AI130" s="3">
        <v>1.25253359850539E9</v>
      </c>
      <c r="AJ130" s="3">
        <v>8.14455667144907E8</v>
      </c>
      <c r="AK130" s="3">
        <v>6.77836432084752E7</v>
      </c>
      <c r="AL130" s="3">
        <v>6.02271423442829E7</v>
      </c>
      <c r="AM130" s="3">
        <v>7.54428834934632E7</v>
      </c>
      <c r="AN130" s="3">
        <v>2.35092555547262E7</v>
      </c>
      <c r="AO130" s="3">
        <v>1.99187738377487E7</v>
      </c>
      <c r="AP130" s="3">
        <v>2.01896153497781E7</v>
      </c>
      <c r="AQ130" s="3">
        <v>1670783.84360015</v>
      </c>
      <c r="AR130" s="3">
        <v>1241669.99217033</v>
      </c>
      <c r="AS130" s="3">
        <v>3468949.94354535</v>
      </c>
      <c r="AT130" s="3">
        <v>3855370.67615056</v>
      </c>
      <c r="AU130" s="3">
        <v>9225696.1406937</v>
      </c>
      <c r="AV130" s="3">
        <v>1.23595324898134E7</v>
      </c>
      <c r="AW130" s="3">
        <v>1.18310538049045E7</v>
      </c>
      <c r="AX130" s="3">
        <v>1.66236815234582E9</v>
      </c>
      <c r="AY130" s="3">
        <v>5.12309879192963E9</v>
      </c>
      <c r="AZ130" s="3">
        <v>8.15042655750813E9</v>
      </c>
      <c r="BA130" s="3">
        <v>8.18193606747281E9</v>
      </c>
      <c r="BB130" s="3">
        <v>4.95179347079682E9</v>
      </c>
      <c r="BC130" s="3">
        <v>2.80707378279641E9</v>
      </c>
      <c r="BD130" s="3">
        <v>1.07375147288823E9</v>
      </c>
      <c r="BE130" s="3">
        <v>9.8981099783295E8</v>
      </c>
      <c r="BF130" s="3">
        <v>2.15663992295069E9</v>
      </c>
      <c r="BG130" s="3">
        <v>1.02795114718658E9</v>
      </c>
      <c r="BH130" s="3">
        <v>1.30000881045432E9</v>
      </c>
      <c r="BI130" s="3">
        <v>7.71148956144113E8</v>
      </c>
      <c r="BJ130" s="3">
        <v>2.15534753901307E9</v>
      </c>
      <c r="BK130" s="3">
        <v>4.07444141249125E9</v>
      </c>
      <c r="BL130" s="3">
        <v>1.94935152203631E9</v>
      </c>
      <c r="BM130" s="3">
        <v>1.6839965165464E9</v>
      </c>
      <c r="BN130" s="3">
        <v>1.67211447273477E9</v>
      </c>
      <c r="BO130" s="3">
        <v>1.89784789106609E9</v>
      </c>
      <c r="BP130" s="3">
        <v>2.64395395303086E9</v>
      </c>
      <c r="BQ130" s="3">
        <v>2.27660924910969E9</v>
      </c>
      <c r="BR130" s="3">
        <v>2.99730334964245E9</v>
      </c>
      <c r="BS130" s="3">
        <v>2.57790668134474E9</v>
      </c>
      <c r="BT130" s="3">
        <v>2.35039755799756E9</v>
      </c>
      <c r="BU130" s="3">
        <v>2.27204434423149E9</v>
      </c>
      <c r="BV130" s="3">
        <v>2.45499246670283E9</v>
      </c>
      <c r="BW130" s="3">
        <v>2.0846944045911E9</v>
      </c>
      <c r="BX130" s="3">
        <v>1.21690049645411</v>
      </c>
      <c r="BY130" s="3">
        <v>1.21540731758791</v>
      </c>
      <c r="BZ130" s="3">
        <v>1.29987240575723</v>
      </c>
      <c r="CA130" s="3">
        <v>1.45728535998416</v>
      </c>
      <c r="CB130" s="3">
        <v>1.27416437924994</v>
      </c>
      <c r="CC130" s="3">
        <v>1.60599568647224</v>
      </c>
      <c r="CD130" s="3">
        <v>1.55290714779126</v>
      </c>
      <c r="CE130" s="3">
        <v>1.56299409227094</v>
      </c>
      <c r="CF130" s="3"/>
      <c r="CG130" s="3"/>
      <c r="CH130" s="3"/>
      <c r="CI130" s="3"/>
      <c r="CJ130" s="3"/>
      <c r="CK130" s="4">
        <v>0.016200000000000003</v>
      </c>
      <c r="CL130" s="4">
        <v>-0.0109</v>
      </c>
      <c r="CM130" s="4">
        <v>-0.02189</v>
      </c>
      <c r="CN130" s="4">
        <v>-0.031</v>
      </c>
      <c r="CO130" s="4">
        <v>-0.036000000000000004</v>
      </c>
      <c r="CP130" s="4">
        <v>-0.0481</v>
      </c>
      <c r="CQ130" s="4">
        <v>-0.031200000000000002</v>
      </c>
      <c r="CR130" s="4">
        <v>-0.02292</v>
      </c>
      <c r="CS130" s="4">
        <v>-0.027999999999999997</v>
      </c>
      <c r="CT130" s="4">
        <v>-0.03872</v>
      </c>
      <c r="CU130" s="4">
        <v>-0.02442</v>
      </c>
      <c r="CV130" s="4">
        <v>0.01218</v>
      </c>
      <c r="CW130" s="4">
        <v>0.0203</v>
      </c>
      <c r="CX130" s="4">
        <v>0.04299</v>
      </c>
      <c r="CY130" s="4">
        <v>-0.0277</v>
      </c>
      <c r="CZ130" s="4">
        <v>-0.06860000000000001</v>
      </c>
      <c r="DA130" s="4">
        <v>-0.10679999999999999</v>
      </c>
      <c r="DB130" s="4">
        <v>-0.11779999999999999</v>
      </c>
      <c r="DC130" s="4">
        <v>-0.168</v>
      </c>
      <c r="DD130" s="4">
        <v>-0.0949</v>
      </c>
      <c r="DE130" s="4">
        <v>-0.05355000000000001</v>
      </c>
      <c r="DF130" s="4">
        <v>-0.17739999999999997</v>
      </c>
      <c r="DG130" s="4">
        <v>-0.16197</v>
      </c>
      <c r="DH130" s="4">
        <v>-0.13067</v>
      </c>
      <c r="DI130" s="4">
        <v>0.1421</v>
      </c>
      <c r="DJ130" s="4">
        <v>0.2095</v>
      </c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>
        <v>2.85639480817909E9</v>
      </c>
      <c r="DY130" s="3">
        <v>1.82638696882762E9</v>
      </c>
      <c r="DZ130" s="3">
        <v>1.42683055486439E9</v>
      </c>
      <c r="EA130" s="3">
        <v>9.11533604783012E8</v>
      </c>
      <c r="EB130" s="3">
        <v>1.17930104767368E9</v>
      </c>
      <c r="EC130" s="3">
        <v>9.46130579122095E8</v>
      </c>
      <c r="ED130" s="3">
        <v>6.83464753870634E8</v>
      </c>
      <c r="EE130" s="3">
        <v>1.15899774181408E9</v>
      </c>
      <c r="EF130" s="3">
        <v>3.51288424083326E8</v>
      </c>
      <c r="EG130" s="3">
        <v>4.73266422466423E8</v>
      </c>
      <c r="EH130" s="3">
        <v>6.11396360122403E8</v>
      </c>
      <c r="EI130" s="3">
        <v>1.36168866389441E8</v>
      </c>
      <c r="EJ130" s="3">
        <v>1.10686944045911E8</v>
      </c>
      <c r="EK130" s="3">
        <v>-2914744.26871084</v>
      </c>
      <c r="EL130" s="3">
        <v>-4.80588020101277E7</v>
      </c>
      <c r="EM130" s="3">
        <v>-1.15127146056233E8</v>
      </c>
      <c r="EN130" s="3">
        <v>-1.51832800742192E8</v>
      </c>
      <c r="EO130" s="3">
        <v>-1.87400742731198E8</v>
      </c>
      <c r="EP130" s="3">
        <v>-2.2230388540514E8</v>
      </c>
      <c r="EQ130" s="3">
        <v>-1.02591872300659E8</v>
      </c>
      <c r="ER130" s="3">
        <v>-1.06816334211517E8</v>
      </c>
      <c r="ES130" s="3">
        <v>-1.01575916673723E8</v>
      </c>
      <c r="ET130" s="3">
        <v>-1.27164835164835E8</v>
      </c>
      <c r="EU130" s="3">
        <v>-7.26960863263005E7</v>
      </c>
      <c r="EV130" s="3">
        <v>3.00729223166395E7</v>
      </c>
      <c r="EW130" s="3">
        <v>5.52017216642755E7</v>
      </c>
      <c r="EX130" s="5">
        <v>11521.0</v>
      </c>
      <c r="EY130" s="5">
        <v>9176.0</v>
      </c>
      <c r="EZ130" s="5">
        <v>9052.0</v>
      </c>
      <c r="FA130" s="5">
        <v>7390.0</v>
      </c>
      <c r="FB130" s="5">
        <v>12903.0</v>
      </c>
      <c r="FC130" s="5">
        <v>16862.0</v>
      </c>
      <c r="FD130" s="5">
        <v>12406.0</v>
      </c>
      <c r="FE130" s="5">
        <v>10017.0</v>
      </c>
      <c r="FF130" s="5">
        <v>8844.0</v>
      </c>
      <c r="FG130" s="5">
        <v>6563.0</v>
      </c>
      <c r="FH130" s="5"/>
      <c r="FI130" s="5"/>
      <c r="FJ130" s="5"/>
      <c r="FK130" s="3">
        <v>40000.0</v>
      </c>
      <c r="FL130" s="3">
        <v>11521.0</v>
      </c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</row>
    <row r="131" ht="14.25" customHeight="1">
      <c r="A131" s="2" t="s">
        <v>449</v>
      </c>
      <c r="B131" s="2" t="s">
        <v>450</v>
      </c>
      <c r="C131" s="2" t="s">
        <v>38</v>
      </c>
      <c r="D131" s="2" t="s">
        <v>46</v>
      </c>
      <c r="E131" s="2" t="s">
        <v>451</v>
      </c>
      <c r="F131" s="2" t="s">
        <v>430</v>
      </c>
      <c r="G131" s="2" t="s">
        <v>48</v>
      </c>
      <c r="H131" s="2" t="s">
        <v>67</v>
      </c>
      <c r="I131" s="2" t="s">
        <v>43</v>
      </c>
      <c r="J131" s="3">
        <v>0.704567308350067</v>
      </c>
      <c r="K131" s="3">
        <v>2.09144929357485E7</v>
      </c>
      <c r="L131" s="3">
        <v>2.33107418603308E7</v>
      </c>
      <c r="M131" s="3">
        <v>4.31672057725802E7</v>
      </c>
      <c r="N131" s="3">
        <v>4.82633233687249E7</v>
      </c>
      <c r="O131" s="3">
        <v>6.69946559584554E7</v>
      </c>
      <c r="P131" s="3">
        <v>7.07755440796754E7</v>
      </c>
      <c r="Q131" s="3">
        <v>7.33316495340085E7</v>
      </c>
      <c r="R131" s="3">
        <v>1.58846066992849E8</v>
      </c>
      <c r="S131" s="3">
        <v>2.47220763824202E8</v>
      </c>
      <c r="T131" s="3">
        <v>3.27223443223443E8</v>
      </c>
      <c r="U131" s="3">
        <v>4.22966124443013E8</v>
      </c>
      <c r="V131" s="3">
        <v>4.90656300849756E8</v>
      </c>
      <c r="W131" s="3">
        <v>4.30244476327116E8</v>
      </c>
      <c r="X131" s="3">
        <v>103405.561639409</v>
      </c>
      <c r="Y131" s="3">
        <v>0.0</v>
      </c>
      <c r="Z131" s="3">
        <v>0.0</v>
      </c>
      <c r="AA131" s="3">
        <v>0.0</v>
      </c>
      <c r="AB131" s="3">
        <v>0.0</v>
      </c>
      <c r="AC131" s="3">
        <v>0.0</v>
      </c>
      <c r="AD131" s="3">
        <v>340969.363271285</v>
      </c>
      <c r="AE131" s="3">
        <v>1.41689875799774E7</v>
      </c>
      <c r="AF131" s="3">
        <v>4.43869082902871E7</v>
      </c>
      <c r="AG131" s="3">
        <v>9.23052503052503E7</v>
      </c>
      <c r="AH131" s="3">
        <v>1.28639072314382E8</v>
      </c>
      <c r="AI131" s="3">
        <v>1.51772434158983E8</v>
      </c>
      <c r="AJ131" s="3">
        <v>1.15437589670014E8</v>
      </c>
      <c r="AK131" s="3">
        <v>302.29746070133</v>
      </c>
      <c r="AL131" s="3">
        <v>1164.96140728774</v>
      </c>
      <c r="AM131" s="3">
        <v>8388.81722086374</v>
      </c>
      <c r="AN131" s="3">
        <v>6684.46199600214</v>
      </c>
      <c r="AO131" s="3">
        <v>1028.50221626636</v>
      </c>
      <c r="AP131" s="3">
        <v>23689.80405181</v>
      </c>
      <c r="AQ131" s="3">
        <v>8004.42641091848</v>
      </c>
      <c r="AR131" s="3">
        <v>35415.0986285454</v>
      </c>
      <c r="AS131" s="3">
        <v>374.882849109653</v>
      </c>
      <c r="AT131" s="3">
        <v>568186.629408527</v>
      </c>
      <c r="AU131" s="3">
        <v>20517.8309721544</v>
      </c>
      <c r="AV131" s="3">
        <v>25734.5056830367</v>
      </c>
      <c r="AW131" s="3">
        <v>162680.002410074</v>
      </c>
      <c r="AX131" s="3">
        <v>7357135.69747133</v>
      </c>
      <c r="AY131" s="3">
        <v>7217328.98940944</v>
      </c>
      <c r="AZ131" s="3">
        <v>1.2918273696979E7</v>
      </c>
      <c r="BA131" s="3">
        <v>2.13341833246249E7</v>
      </c>
      <c r="BB131" s="3">
        <v>1.24528276337491E7</v>
      </c>
      <c r="BC131" s="3">
        <v>2.16466084236587E7</v>
      </c>
      <c r="BD131" s="3">
        <v>2.08472540268043E7</v>
      </c>
      <c r="BE131" s="3">
        <v>1.65176000050513E7</v>
      </c>
      <c r="BF131" s="3">
        <v>4.83154363191569E7</v>
      </c>
      <c r="BG131" s="3">
        <v>7.79387931749862E7</v>
      </c>
      <c r="BH131" s="3">
        <v>1.10990698964338E8</v>
      </c>
      <c r="BI131" s="3">
        <v>1.52196195217671E8</v>
      </c>
      <c r="BJ131" s="3">
        <v>2.07094693318069E8</v>
      </c>
      <c r="BK131" s="3">
        <v>880383.46229108</v>
      </c>
      <c r="BL131" s="3">
        <v>390087.991220132</v>
      </c>
      <c r="BM131" s="3">
        <v>8400845.98158746</v>
      </c>
      <c r="BN131" s="3">
        <v>1360942.17091022</v>
      </c>
      <c r="BO131" s="3">
        <v>3468494.30874672</v>
      </c>
      <c r="BP131" s="3">
        <v>5254518.62781262</v>
      </c>
      <c r="BQ131" s="3">
        <v>7437173.23769353</v>
      </c>
      <c r="BR131" s="3">
        <v>7419269.85321791</v>
      </c>
      <c r="BS131" s="3">
        <v>4.63121348124312E7</v>
      </c>
      <c r="BT131" s="3">
        <v>7.68737484737485E7</v>
      </c>
      <c r="BU131" s="3">
        <v>1.05017447790841E8</v>
      </c>
      <c r="BV131" s="3">
        <v>2.61598264328331E8</v>
      </c>
      <c r="BW131" s="3">
        <v>1.72223242467719E8</v>
      </c>
      <c r="BX131" s="3">
        <v>0.683871317136884</v>
      </c>
      <c r="BY131" s="3">
        <v>0.718465963489556</v>
      </c>
      <c r="BZ131" s="3">
        <v>0.578574964473544</v>
      </c>
      <c r="CA131" s="3">
        <v>0.726329693046857</v>
      </c>
      <c r="CB131" s="3">
        <v>0.577750059483628</v>
      </c>
      <c r="CC131" s="3">
        <v>0.401744172409637</v>
      </c>
      <c r="CD131" s="3">
        <v>0.242494196250467</v>
      </c>
      <c r="CE131" s="3">
        <v>0.173374408715206</v>
      </c>
      <c r="CF131" s="3"/>
      <c r="CG131" s="3"/>
      <c r="CH131" s="3"/>
      <c r="CI131" s="3"/>
      <c r="CJ131" s="3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>
        <v>1.79957991490584E7</v>
      </c>
      <c r="DY131" s="3">
        <v>2.06450122263512E7</v>
      </c>
      <c r="DZ131" s="3">
        <v>3.92328937546653E7</v>
      </c>
      <c r="EA131" s="3">
        <v>4.30414390269044E7</v>
      </c>
      <c r="EB131" s="3">
        <v>5.56356994052112E7</v>
      </c>
      <c r="EC131" s="3">
        <v>5.80231771793926E7</v>
      </c>
      <c r="ED131" s="3">
        <v>5.96176091733387E7</v>
      </c>
      <c r="EE131" s="3">
        <v>1.21406097101995E8</v>
      </c>
      <c r="EF131" s="3">
        <v>1.51135151155898E8</v>
      </c>
      <c r="EG131" s="3">
        <v>1.89785592185592E8</v>
      </c>
      <c r="EH131" s="3">
        <v>2.22249959735867E8</v>
      </c>
      <c r="EI131" s="3">
        <v>2.40324835774122E8</v>
      </c>
      <c r="EJ131" s="3">
        <v>2.18059110473458E8</v>
      </c>
      <c r="EK131" s="3">
        <v>-1238891.98068327</v>
      </c>
      <c r="EL131" s="3">
        <v>-2589290.87163294</v>
      </c>
      <c r="EM131" s="3">
        <v>-2132122.41851207</v>
      </c>
      <c r="EN131" s="3">
        <v>-5565921.03906814</v>
      </c>
      <c r="EO131" s="3">
        <v>-1122852.57087648</v>
      </c>
      <c r="EP131" s="3">
        <v>-8976699.86474856</v>
      </c>
      <c r="EQ131" s="3">
        <v>-6785795.46889602</v>
      </c>
      <c r="ER131" s="3">
        <v>-1.07828377869778E7</v>
      </c>
      <c r="ES131" s="3">
        <v>-5437378.2708104</v>
      </c>
      <c r="ET131" s="3">
        <v>-1.2962148962149E7</v>
      </c>
      <c r="EU131" s="3">
        <v>7146615.1285768</v>
      </c>
      <c r="EV131" s="3">
        <v>3.27131923100102E7</v>
      </c>
      <c r="EW131" s="3">
        <v>1.04143472022956E7</v>
      </c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</row>
    <row r="132" ht="14.25" customHeight="1">
      <c r="A132" s="2" t="s">
        <v>452</v>
      </c>
      <c r="B132" s="2" t="s">
        <v>453</v>
      </c>
      <c r="C132" s="2" t="s">
        <v>38</v>
      </c>
      <c r="D132" s="2" t="s">
        <v>46</v>
      </c>
      <c r="E132" s="2" t="s">
        <v>454</v>
      </c>
      <c r="F132" s="2" t="s">
        <v>430</v>
      </c>
      <c r="G132" s="2" t="s">
        <v>91</v>
      </c>
      <c r="H132" s="2" t="s">
        <v>246</v>
      </c>
      <c r="I132" s="2" t="s">
        <v>43</v>
      </c>
      <c r="J132" s="3">
        <v>1.38531296855191</v>
      </c>
      <c r="K132" s="3">
        <v>9.11171391127946E8</v>
      </c>
      <c r="L132" s="3">
        <v>9.08109825365347E8</v>
      </c>
      <c r="M132" s="3">
        <v>1.06392535456581E9</v>
      </c>
      <c r="N132" s="3">
        <v>7.66435419028966E8</v>
      </c>
      <c r="O132" s="3">
        <v>9.37093686784819E8</v>
      </c>
      <c r="P132" s="3">
        <v>1.08083271855404E9</v>
      </c>
      <c r="Q132" s="3">
        <v>8.31213345793448E8</v>
      </c>
      <c r="R132" s="3">
        <v>1.285613850207E9</v>
      </c>
      <c r="S132" s="3">
        <v>1.20645270556355E9</v>
      </c>
      <c r="T132" s="3">
        <v>9.97424664224664E8</v>
      </c>
      <c r="U132" s="3">
        <v>9.19584474150427E8</v>
      </c>
      <c r="V132" s="3">
        <v>8.3256252636654E8</v>
      </c>
      <c r="W132" s="3">
        <v>6.50307604017217E8</v>
      </c>
      <c r="X132" s="3">
        <v>7689352.45857494</v>
      </c>
      <c r="Y132" s="3">
        <v>3071991.06609931</v>
      </c>
      <c r="Z132" s="3">
        <v>1.37335157999502E7</v>
      </c>
      <c r="AA132" s="3">
        <v>2.35382950211318E7</v>
      </c>
      <c r="AB132" s="3">
        <v>7.11485160472208E7</v>
      </c>
      <c r="AC132" s="3">
        <v>1.08651481618099E8</v>
      </c>
      <c r="AD132" s="3">
        <v>5.75154699062966E7</v>
      </c>
      <c r="AE132" s="3">
        <v>1.90804666917576E8</v>
      </c>
      <c r="AF132" s="3">
        <v>1.24029130324329E8</v>
      </c>
      <c r="AG132" s="3">
        <v>5.09919413919414E7</v>
      </c>
      <c r="AH132" s="3">
        <v>2.61185376067E7</v>
      </c>
      <c r="AI132" s="3">
        <v>3.45778340263967E7</v>
      </c>
      <c r="AJ132" s="3">
        <v>3.83954088952654E7</v>
      </c>
      <c r="AK132" s="3">
        <v>4285679.53083617</v>
      </c>
      <c r="AL132" s="3">
        <v>5461505.47478011</v>
      </c>
      <c r="AM132" s="3">
        <v>1.20502075591582E7</v>
      </c>
      <c r="AN132" s="3">
        <v>2.05307743027046E7</v>
      </c>
      <c r="AO132" s="3">
        <v>3730382.17709514</v>
      </c>
      <c r="AP132" s="3">
        <v>3593564.20397935</v>
      </c>
      <c r="AQ132" s="3">
        <v>2008235.8908152</v>
      </c>
      <c r="AR132" s="3">
        <v>2334018.63965853</v>
      </c>
      <c r="AS132" s="3">
        <v>3936018.06548739</v>
      </c>
      <c r="AT132" s="3">
        <v>3690672.76345315</v>
      </c>
      <c r="AU132" s="3">
        <v>5205666.82950659</v>
      </c>
      <c r="AV132" s="3">
        <v>1994424.19043534</v>
      </c>
      <c r="AW132" s="3">
        <v>2435379.88793155</v>
      </c>
      <c r="AX132" s="3">
        <v>5.61461152722285E8</v>
      </c>
      <c r="AY132" s="3">
        <v>8.33270507987793E8</v>
      </c>
      <c r="AZ132" s="3">
        <v>1.87502166085834E9</v>
      </c>
      <c r="BA132" s="3">
        <v>2.93132790923341E9</v>
      </c>
      <c r="BB132" s="3">
        <v>1.06389666288526E9</v>
      </c>
      <c r="BC132" s="3">
        <v>1.07855698860239E9</v>
      </c>
      <c r="BD132" s="3">
        <v>7.93765493652403E8</v>
      </c>
      <c r="BE132" s="3">
        <v>5.06166753254363E8</v>
      </c>
      <c r="BF132" s="3">
        <v>1.21487792246895E9</v>
      </c>
      <c r="BG132" s="3">
        <v>1.81021248012193E9</v>
      </c>
      <c r="BH132" s="3">
        <v>1.84211523400097E9</v>
      </c>
      <c r="BI132" s="3">
        <v>1.24210479026377E9</v>
      </c>
      <c r="BJ132" s="3">
        <v>1.240308130144E9</v>
      </c>
      <c r="BK132" s="3">
        <v>1.71959499488358E8</v>
      </c>
      <c r="BL132" s="3">
        <v>1.80339257176964E8</v>
      </c>
      <c r="BM132" s="3">
        <v>2.00146802687236E8</v>
      </c>
      <c r="BN132" s="3">
        <v>1.00701474074838E8</v>
      </c>
      <c r="BO132" s="3">
        <v>2.95982307297485E8</v>
      </c>
      <c r="BP132" s="3">
        <v>1.75896655600639E8</v>
      </c>
      <c r="BQ132" s="3">
        <v>2.05683580430884E8</v>
      </c>
      <c r="BR132" s="3">
        <v>3.58100112909296E8</v>
      </c>
      <c r="BS132" s="3">
        <v>4.82243204335676E8</v>
      </c>
      <c r="BT132" s="3">
        <v>3.08870818070818E8</v>
      </c>
      <c r="BU132" s="3">
        <v>3.99519514682987E8</v>
      </c>
      <c r="BV132" s="3">
        <v>3.83533417706262E8</v>
      </c>
      <c r="BW132" s="3">
        <v>2.9037474892396E8</v>
      </c>
      <c r="BX132" s="3">
        <v>1.33161991048231</v>
      </c>
      <c r="BY132" s="3">
        <v>1.32983944703288</v>
      </c>
      <c r="BZ132" s="3">
        <v>1.11052536837133</v>
      </c>
      <c r="CA132" s="3">
        <v>1.03884250855397</v>
      </c>
      <c r="CB132" s="3">
        <v>1.02081176755341</v>
      </c>
      <c r="CC132" s="3">
        <v>0.867108932548986</v>
      </c>
      <c r="CD132" s="3">
        <v>0.75559410208022</v>
      </c>
      <c r="CE132" s="3">
        <v>0.903487187743158</v>
      </c>
      <c r="CF132" s="3"/>
      <c r="CG132" s="3"/>
      <c r="CH132" s="3"/>
      <c r="CI132" s="3"/>
      <c r="CJ132" s="3"/>
      <c r="CK132" s="4">
        <v>0.08789</v>
      </c>
      <c r="CL132" s="4">
        <v>0.0901</v>
      </c>
      <c r="CM132" s="4">
        <v>0.0775</v>
      </c>
      <c r="CN132" s="4">
        <v>0.0321</v>
      </c>
      <c r="CO132" s="4">
        <v>0.1084</v>
      </c>
      <c r="CP132" s="4">
        <v>0.0683</v>
      </c>
      <c r="CQ132" s="4">
        <v>0.13254</v>
      </c>
      <c r="CR132" s="4">
        <v>0.15141</v>
      </c>
      <c r="CS132" s="4"/>
      <c r="CT132" s="4"/>
      <c r="CU132" s="4">
        <v>0.20849</v>
      </c>
      <c r="CV132" s="4">
        <v>0.19385000000000002</v>
      </c>
      <c r="CW132" s="4"/>
      <c r="CX132" s="4">
        <v>0.10300000000000001</v>
      </c>
      <c r="CY132" s="4">
        <v>0.1035</v>
      </c>
      <c r="CZ132" s="4">
        <v>0.0882</v>
      </c>
      <c r="DA132" s="4">
        <v>0.0379</v>
      </c>
      <c r="DB132" s="4">
        <v>0.1338</v>
      </c>
      <c r="DC132" s="4">
        <v>0.084</v>
      </c>
      <c r="DD132" s="4">
        <v>0.17376000000000003</v>
      </c>
      <c r="DE132" s="4">
        <v>0.2101</v>
      </c>
      <c r="DF132" s="4">
        <v>0.312</v>
      </c>
      <c r="DG132" s="4">
        <v>0.24</v>
      </c>
      <c r="DH132" s="4">
        <v>0.26350999999999997</v>
      </c>
      <c r="DI132" s="4">
        <v>0.24237999999999998</v>
      </c>
      <c r="DJ132" s="4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>
        <v>7.68980665314256E8</v>
      </c>
      <c r="DY132" s="3">
        <v>7.83836763771492E8</v>
      </c>
      <c r="DZ132" s="3">
        <v>9.36063448619059E8</v>
      </c>
      <c r="EA132" s="3">
        <v>6.72538140397897E8</v>
      </c>
      <c r="EB132" s="3">
        <v>7.65478699314634E8</v>
      </c>
      <c r="EC132" s="3">
        <v>8.69245358416329E8</v>
      </c>
      <c r="ED132" s="3">
        <v>6.82517616750436E8</v>
      </c>
      <c r="EE132" s="3">
        <v>9.0844335716974E8</v>
      </c>
      <c r="EF132" s="3">
        <v>8.89777288508765E8</v>
      </c>
      <c r="EG132" s="3">
        <v>8.08137240537241E8</v>
      </c>
      <c r="EH132" s="3">
        <v>7.50703280184678E8</v>
      </c>
      <c r="EI132" s="3">
        <v>6.62038208883264E8</v>
      </c>
      <c r="EJ132" s="3">
        <v>5.23772166427547E8</v>
      </c>
      <c r="EK132" s="3">
        <v>8.58524675511193E7</v>
      </c>
      <c r="EL132" s="3">
        <v>8.35974353543717E7</v>
      </c>
      <c r="EM132" s="3">
        <v>7.79256033839264E7</v>
      </c>
      <c r="EN132" s="3">
        <v>2.88985671580249E7</v>
      </c>
      <c r="EO132" s="3">
        <v>1.15998611153045E8</v>
      </c>
      <c r="EP132" s="3">
        <v>7.63700356571991E7</v>
      </c>
      <c r="EQ132" s="3">
        <v>1.19536029096052E8</v>
      </c>
      <c r="ER132" s="3">
        <v>1.87082423786225E8</v>
      </c>
      <c r="ES132" s="3">
        <v>2.60411550512321E8</v>
      </c>
      <c r="ET132" s="3">
        <v>1.7117264957265E8</v>
      </c>
      <c r="EU132" s="3">
        <v>1.89558705105492E8</v>
      </c>
      <c r="EV132" s="3">
        <v>1.61577171096245E8</v>
      </c>
      <c r="EW132" s="3">
        <v>1.03292395982783E8</v>
      </c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3"/>
      <c r="FL132" s="3"/>
      <c r="FM132" s="3">
        <v>376.0</v>
      </c>
      <c r="FN132" s="3">
        <v>133.0</v>
      </c>
      <c r="FO132" s="3">
        <v>130.0</v>
      </c>
      <c r="FP132" s="3">
        <v>129.0</v>
      </c>
      <c r="FQ132" s="3"/>
      <c r="FR132" s="3"/>
      <c r="FS132" s="3"/>
      <c r="FT132" s="3"/>
      <c r="FU132" s="3"/>
      <c r="FV132" s="3"/>
      <c r="FW132" s="3"/>
    </row>
    <row r="133" ht="14.25" customHeight="1">
      <c r="A133" s="2" t="s">
        <v>455</v>
      </c>
      <c r="B133" s="2" t="s">
        <v>456</v>
      </c>
      <c r="C133" s="2" t="s">
        <v>38</v>
      </c>
      <c r="D133" s="2" t="s">
        <v>52</v>
      </c>
      <c r="E133" s="2" t="s">
        <v>457</v>
      </c>
      <c r="F133" s="2" t="s">
        <v>430</v>
      </c>
      <c r="G133" s="2" t="s">
        <v>73</v>
      </c>
      <c r="H133" s="2" t="s">
        <v>118</v>
      </c>
      <c r="I133" s="2" t="s">
        <v>43</v>
      </c>
      <c r="J133" s="3"/>
      <c r="K133" s="3">
        <v>3.04376604491679E8</v>
      </c>
      <c r="L133" s="3">
        <v>3.91626200974257E8</v>
      </c>
      <c r="M133" s="3">
        <v>4.68532719581986E8</v>
      </c>
      <c r="N133" s="3">
        <v>3.41219719616534E8</v>
      </c>
      <c r="O133" s="3">
        <v>3.59336674617312E8</v>
      </c>
      <c r="P133" s="3">
        <v>6.52858723718185E8</v>
      </c>
      <c r="Q133" s="3">
        <v>1.63166721390145E8</v>
      </c>
      <c r="R133" s="3">
        <v>2.50240496800903E8</v>
      </c>
      <c r="S133" s="3">
        <v>1.92790668134474E8</v>
      </c>
      <c r="T133" s="3">
        <v>2.05034432234432E8</v>
      </c>
      <c r="U133" s="3">
        <v>2.64054437107425E9</v>
      </c>
      <c r="V133" s="3">
        <v>3.77660278430664E9</v>
      </c>
      <c r="W133" s="3">
        <v>3.5253050215208E9</v>
      </c>
      <c r="X133" s="3">
        <v>0.0</v>
      </c>
      <c r="Y133" s="3">
        <v>2.04940601112887E7</v>
      </c>
      <c r="Z133" s="3">
        <v>2.75889524757402E7</v>
      </c>
      <c r="AA133" s="3">
        <v>1.89369652613133E7</v>
      </c>
      <c r="AB133" s="3">
        <v>1521693.18559222</v>
      </c>
      <c r="AC133" s="3">
        <v>2563322.26730604</v>
      </c>
      <c r="AD133" s="3">
        <v>5.26675169853257E8</v>
      </c>
      <c r="AE133" s="3">
        <v>7.32422657132104E8</v>
      </c>
      <c r="AF133" s="3">
        <v>7339317.46972648</v>
      </c>
      <c r="AG133" s="3">
        <v>7870573.87057387</v>
      </c>
      <c r="AH133" s="3">
        <v>3.63718795297149E8</v>
      </c>
      <c r="AI133" s="3">
        <v>5.21734466341228E8</v>
      </c>
      <c r="AJ133" s="3">
        <v>5.24712195121951E8</v>
      </c>
      <c r="AK133" s="3">
        <v>4949.19081671058</v>
      </c>
      <c r="AL133" s="3">
        <v>777.68935831585</v>
      </c>
      <c r="AM133" s="3">
        <v>1058.97529699444</v>
      </c>
      <c r="AN133" s="3">
        <v>1977.94917900913</v>
      </c>
      <c r="AO133" s="3">
        <v>240.051210924997</v>
      </c>
      <c r="AP133" s="3">
        <v>1337.048240726</v>
      </c>
      <c r="AQ133" s="3">
        <v>268.368320610687</v>
      </c>
      <c r="AR133" s="3">
        <v>103.51966873706</v>
      </c>
      <c r="AS133" s="3">
        <v>2822.01169119129</v>
      </c>
      <c r="AT133" s="3">
        <v>902.975303625446</v>
      </c>
      <c r="AU133" s="3">
        <v>7447.2046385446</v>
      </c>
      <c r="AV133" s="3">
        <v>565.22722134298</v>
      </c>
      <c r="AW133" s="3">
        <v>590.667454223272</v>
      </c>
      <c r="AX133" s="3">
        <v>6.63408898978433E8</v>
      </c>
      <c r="AY133" s="3">
        <v>6.01493910608508E8</v>
      </c>
      <c r="AZ133" s="3">
        <v>4.12621422107553E8</v>
      </c>
      <c r="BA133" s="3">
        <v>8.10482062551317E8</v>
      </c>
      <c r="BB133" s="3">
        <v>7.60148989794866E7</v>
      </c>
      <c r="BC133" s="3">
        <v>1.38435343600736E8</v>
      </c>
      <c r="BD133" s="3">
        <v>9.06701752120988E7</v>
      </c>
      <c r="BE133" s="3">
        <v>3.31111519713081E7</v>
      </c>
      <c r="BF133" s="3">
        <v>9.86804546480993E7</v>
      </c>
      <c r="BG133" s="3">
        <v>2.08143312587323E8</v>
      </c>
      <c r="BH133" s="3">
        <v>2.7218474938935E8</v>
      </c>
      <c r="BI133" s="3">
        <v>1.72375805951104E8</v>
      </c>
      <c r="BJ133" s="3">
        <v>2.76459266132433E8</v>
      </c>
      <c r="BK133" s="3">
        <v>4.86243110783979E7</v>
      </c>
      <c r="BL133" s="3">
        <v>5.36080251073416E7</v>
      </c>
      <c r="BM133" s="3">
        <v>5.21209256033839E7</v>
      </c>
      <c r="BN133" s="3">
        <v>5.22051850324709E7</v>
      </c>
      <c r="BO133" s="3">
        <v>7.52758068898886E7</v>
      </c>
      <c r="BP133" s="3">
        <v>1.35744805114964E8</v>
      </c>
      <c r="BQ133" s="3">
        <v>1.27621044123961E7</v>
      </c>
      <c r="BR133" s="3">
        <v>1.91358675197591E7</v>
      </c>
      <c r="BS133" s="3">
        <v>2.33504107037006E7</v>
      </c>
      <c r="BT133" s="3">
        <v>2.88937728937729E7</v>
      </c>
      <c r="BU133" s="3">
        <v>1.18723626993075E9</v>
      </c>
      <c r="BV133" s="3">
        <v>1.33210510456216E9</v>
      </c>
      <c r="BW133" s="3">
        <v>1.18583472022956E9</v>
      </c>
      <c r="BX133" s="3">
        <v>0.829952273570623</v>
      </c>
      <c r="BY133" s="3">
        <v>0.808758009320838</v>
      </c>
      <c r="BZ133" s="3">
        <v>0.848194258755165</v>
      </c>
      <c r="CA133" s="3">
        <v>0.91029791696818</v>
      </c>
      <c r="CB133" s="3">
        <v>0.903498110959879</v>
      </c>
      <c r="CC133" s="3">
        <v>0.926607048113514</v>
      </c>
      <c r="CD133" s="3">
        <v>0.934340199653715</v>
      </c>
      <c r="CE133" s="3">
        <v>0.904239696427218</v>
      </c>
      <c r="CF133" s="3"/>
      <c r="CG133" s="3"/>
      <c r="CH133" s="3"/>
      <c r="CI133" s="3"/>
      <c r="CJ133" s="3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>
        <v>2.84875141374791E8</v>
      </c>
      <c r="DY133" s="3">
        <v>2.73173460153648E8</v>
      </c>
      <c r="DZ133" s="3">
        <v>-3.54759144065688E8</v>
      </c>
      <c r="EA133" s="3">
        <v>-4.449268116689E8</v>
      </c>
      <c r="EB133" s="3">
        <v>-5.36693336553848E8</v>
      </c>
      <c r="EC133" s="3">
        <v>-5.84232755440797E8</v>
      </c>
      <c r="ED133" s="3">
        <v>-8.44715732578991E8</v>
      </c>
      <c r="EE133" s="3">
        <v>-1.02644787354159E9</v>
      </c>
      <c r="EF133" s="3">
        <v>-8.91180032178847E8</v>
      </c>
      <c r="EG133" s="3">
        <v>-1.03498852258852E9</v>
      </c>
      <c r="EH133" s="3">
        <v>-6.9466151285768E8</v>
      </c>
      <c r="EI133" s="3">
        <v>-3.78704875549931E8</v>
      </c>
      <c r="EJ133" s="3">
        <v>8.81423242467719E7</v>
      </c>
      <c r="EK133" s="3">
        <v>3.97054018634544E7</v>
      </c>
      <c r="EL133" s="3">
        <v>4.73517915936616E7</v>
      </c>
      <c r="EM133" s="3">
        <v>2.61030106991789E7</v>
      </c>
      <c r="EN133" s="3">
        <v>2.26700855581899E7</v>
      </c>
      <c r="EO133" s="3">
        <v>5.28510612602277E7</v>
      </c>
      <c r="EP133" s="3">
        <v>5.70467232263617E8</v>
      </c>
      <c r="EQ133" s="3">
        <v>-1.55772737605132E8</v>
      </c>
      <c r="ER133" s="3">
        <v>-2.29742943168988E8</v>
      </c>
      <c r="ES133" s="3">
        <v>1.00965365399272E7</v>
      </c>
      <c r="ET133" s="3">
        <v>-3.89335286935287E8</v>
      </c>
      <c r="EU133" s="3">
        <v>-2.98030815482901E8</v>
      </c>
      <c r="EV133" s="3">
        <v>-3.06440065087688E8</v>
      </c>
      <c r="EW133" s="3">
        <v>-1.12173888091822E8</v>
      </c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3"/>
      <c r="FL133" s="3"/>
      <c r="FM133" s="3"/>
      <c r="FN133" s="3">
        <v>190.0</v>
      </c>
      <c r="FO133" s="3">
        <v>189.0</v>
      </c>
      <c r="FP133" s="3"/>
      <c r="FQ133" s="3"/>
      <c r="FR133" s="3"/>
      <c r="FS133" s="3"/>
      <c r="FT133" s="3"/>
      <c r="FU133" s="3"/>
      <c r="FV133" s="3">
        <v>2309.0</v>
      </c>
      <c r="FW133" s="3">
        <v>2554.0</v>
      </c>
    </row>
    <row r="134" ht="14.25" customHeight="1">
      <c r="A134" s="2" t="s">
        <v>458</v>
      </c>
      <c r="B134" s="2" t="s">
        <v>459</v>
      </c>
      <c r="C134" s="2" t="s">
        <v>38</v>
      </c>
      <c r="D134" s="2" t="s">
        <v>46</v>
      </c>
      <c r="E134" s="2" t="s">
        <v>460</v>
      </c>
      <c r="F134" s="2" t="s">
        <v>430</v>
      </c>
      <c r="G134" s="2" t="s">
        <v>98</v>
      </c>
      <c r="H134" s="2" t="s">
        <v>58</v>
      </c>
      <c r="I134" s="2" t="s">
        <v>43</v>
      </c>
      <c r="J134" s="3">
        <v>1.69615960407335</v>
      </c>
      <c r="K134" s="3">
        <v>1.51006839847046E9</v>
      </c>
      <c r="L134" s="3">
        <v>1.40209080231819E9</v>
      </c>
      <c r="M134" s="3">
        <v>1.45258372729535E9</v>
      </c>
      <c r="N134" s="3">
        <v>1.24086717864138E9</v>
      </c>
      <c r="O134" s="3">
        <v>1.34844388756378E9</v>
      </c>
      <c r="P134" s="3">
        <v>1.43940059018812E9</v>
      </c>
      <c r="Q134" s="3">
        <v>1.64391458086025E9</v>
      </c>
      <c r="R134" s="3">
        <v>2.18493677079413E9</v>
      </c>
      <c r="S134" s="3">
        <v>2.24467186044542E9</v>
      </c>
      <c r="T134" s="3">
        <v>2.08953894993895E9</v>
      </c>
      <c r="U134" s="3">
        <v>1.36650453642562E9</v>
      </c>
      <c r="V134" s="3">
        <v>1.28530042789128E9</v>
      </c>
      <c r="W134" s="3">
        <v>1.04178479196557E9</v>
      </c>
      <c r="X134" s="3">
        <v>3.54916611313574E8</v>
      </c>
      <c r="Y134" s="3">
        <v>3.01747501781004E8</v>
      </c>
      <c r="Z134" s="3">
        <v>3.00160985319731E8</v>
      </c>
      <c r="AA134" s="3">
        <v>3.0736650860736E8</v>
      </c>
      <c r="AB134" s="3">
        <v>4.04069019655204E8</v>
      </c>
      <c r="AC134" s="3">
        <v>4.57489856141645E8</v>
      </c>
      <c r="AD134" s="3">
        <v>4.84129012704266E8</v>
      </c>
      <c r="AE134" s="3">
        <v>9.28100489273617E8</v>
      </c>
      <c r="AF134" s="3">
        <v>9.17584469472436E8</v>
      </c>
      <c r="AG134" s="3">
        <v>8.08528937728938E8</v>
      </c>
      <c r="AH134" s="3">
        <v>5.52173726311269E8</v>
      </c>
      <c r="AI134" s="3">
        <v>4.08923642499849E8</v>
      </c>
      <c r="AJ134" s="3">
        <v>2.55233285509326E8</v>
      </c>
      <c r="AK134" s="3">
        <v>1771565.07756338</v>
      </c>
      <c r="AL134" s="3">
        <v>3910208.04164423</v>
      </c>
      <c r="AM134" s="3">
        <v>2.73123971349905E7</v>
      </c>
      <c r="AN134" s="3">
        <v>7876951.30750666</v>
      </c>
      <c r="AO134" s="3">
        <v>341173.332646119</v>
      </c>
      <c r="AP134" s="3">
        <v>752646.357295976</v>
      </c>
      <c r="AQ134" s="3">
        <v>24031.4152219353</v>
      </c>
      <c r="AR134" s="3">
        <v>131090.091682873</v>
      </c>
      <c r="AS134" s="3">
        <v>446368.084305608</v>
      </c>
      <c r="AT134" s="3">
        <v>1823108.51433168</v>
      </c>
      <c r="AU134" s="3">
        <v>2953590.62042013</v>
      </c>
      <c r="AV134" s="3">
        <v>611194.509972121</v>
      </c>
      <c r="AW134" s="3">
        <v>585045.490148822</v>
      </c>
      <c r="AX134" s="3">
        <v>6.45143639012486E8</v>
      </c>
      <c r="AY134" s="3">
        <v>6.8733295453958E8</v>
      </c>
      <c r="AZ134" s="3">
        <v>1.0339910095327E9</v>
      </c>
      <c r="BA134" s="3">
        <v>1.13193691735214E9</v>
      </c>
      <c r="BB134" s="3">
        <v>2.60451750046387E8</v>
      </c>
      <c r="BC134" s="3">
        <v>2.77741367183961E8</v>
      </c>
      <c r="BD134" s="3">
        <v>2.27545186278126E8</v>
      </c>
      <c r="BE134" s="3">
        <v>1.68400979971207E8</v>
      </c>
      <c r="BF134" s="3">
        <v>3.82323767745577E8</v>
      </c>
      <c r="BG134" s="3">
        <v>7.79247152216435E8</v>
      </c>
      <c r="BH134" s="3">
        <v>1.8109632771617E9</v>
      </c>
      <c r="BI134" s="3">
        <v>1.25971420967188E9</v>
      </c>
      <c r="BJ134" s="3">
        <v>8.99145560944749E8</v>
      </c>
      <c r="BK134" s="3">
        <v>3.60382923720446E8</v>
      </c>
      <c r="BL134" s="3">
        <v>2.25378824344879E8</v>
      </c>
      <c r="BM134" s="3">
        <v>1.58444637969644E8</v>
      </c>
      <c r="BN134" s="3">
        <v>1.25165962271931E8</v>
      </c>
      <c r="BO134" s="3">
        <v>1.07449956221129E8</v>
      </c>
      <c r="BP134" s="3">
        <v>1.18358846674044E8</v>
      </c>
      <c r="BQ134" s="3">
        <v>1.59361755865936E8</v>
      </c>
      <c r="BR134" s="3">
        <v>2.21123447497177E8</v>
      </c>
      <c r="BS134" s="3">
        <v>2.84138369040562E8</v>
      </c>
      <c r="BT134" s="3">
        <v>4.38769230769231E8</v>
      </c>
      <c r="BU134" s="3">
        <v>4.88235357277071E8</v>
      </c>
      <c r="BV134" s="3">
        <v>4.59784246368951E8</v>
      </c>
      <c r="BW134" s="3">
        <v>2.84883787661406E8</v>
      </c>
      <c r="BX134" s="3">
        <v>1.6424647655552</v>
      </c>
      <c r="BY134" s="3">
        <v>1.74307002900911</v>
      </c>
      <c r="BZ134" s="3">
        <v>1.78267045448167</v>
      </c>
      <c r="CA134" s="3">
        <v>1.63193822236587</v>
      </c>
      <c r="CB134" s="3">
        <v>1.50939920188094</v>
      </c>
      <c r="CC134" s="3">
        <v>1.37407159138805</v>
      </c>
      <c r="CD134" s="3">
        <v>1.04598085671256</v>
      </c>
      <c r="CE134" s="3">
        <v>0.510705491313616</v>
      </c>
      <c r="CF134" s="3"/>
      <c r="CG134" s="3"/>
      <c r="CH134" s="3"/>
      <c r="CI134" s="3"/>
      <c r="CJ134" s="3"/>
      <c r="CK134" s="4"/>
      <c r="CL134" s="4">
        <v>0.0981</v>
      </c>
      <c r="CM134" s="4"/>
      <c r="CN134" s="4"/>
      <c r="CO134" s="4"/>
      <c r="CP134" s="4"/>
      <c r="CQ134" s="4"/>
      <c r="CR134" s="4"/>
      <c r="CS134" s="4">
        <v>0.0667</v>
      </c>
      <c r="CT134" s="4"/>
      <c r="CU134" s="4"/>
      <c r="CV134" s="4"/>
      <c r="CW134" s="4"/>
      <c r="CX134" s="4">
        <v>0.2412</v>
      </c>
      <c r="CY134" s="4">
        <v>0.1898</v>
      </c>
      <c r="CZ134" s="4"/>
      <c r="DA134" s="4">
        <v>0.09384</v>
      </c>
      <c r="DB134" s="4"/>
      <c r="DC134" s="4">
        <v>-0.1015</v>
      </c>
      <c r="DD134" s="4">
        <v>0.0519</v>
      </c>
      <c r="DE134" s="4">
        <v>0.01866</v>
      </c>
      <c r="DF134" s="4">
        <v>0.1551</v>
      </c>
      <c r="DG134" s="4">
        <v>0.1509</v>
      </c>
      <c r="DH134" s="4">
        <v>0.35792</v>
      </c>
      <c r="DI134" s="4">
        <v>0.21533000000000002</v>
      </c>
      <c r="DJ134" s="4">
        <v>0.1655</v>
      </c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>
        <v>8.01494353984525E8</v>
      </c>
      <c r="DY134" s="3">
        <v>7.217871652194E8</v>
      </c>
      <c r="DZ134" s="3">
        <v>7.49969893008211E8</v>
      </c>
      <c r="EA134" s="3">
        <v>5.74126121018452E8</v>
      </c>
      <c r="EB134" s="3">
        <v>6.40524742610428E8</v>
      </c>
      <c r="EC134" s="3">
        <v>6.59435939997541E8</v>
      </c>
      <c r="ED134" s="3">
        <v>6.54632384512414E8</v>
      </c>
      <c r="EE134" s="3">
        <v>8.54065863756116E8</v>
      </c>
      <c r="EF134" s="3">
        <v>9.35561436192734E8</v>
      </c>
      <c r="EG134" s="3">
        <v>9.32389255189255E8</v>
      </c>
      <c r="EH134" s="3">
        <v>6.20584635206958E8</v>
      </c>
      <c r="EI134" s="3">
        <v>6.43495449888507E8</v>
      </c>
      <c r="EJ134" s="3">
        <v>5.2021406025825E8</v>
      </c>
      <c r="EK134" s="3">
        <v>1.78762723731217E8</v>
      </c>
      <c r="EL134" s="3">
        <v>1.44610585902151E8</v>
      </c>
      <c r="EM134" s="3">
        <v>1.17588703657626E8</v>
      </c>
      <c r="EN134" s="3">
        <v>5.44023811978147E7</v>
      </c>
      <c r="EO134" s="3">
        <v>1.21832070287733E7</v>
      </c>
      <c r="EP134" s="3">
        <v>-1.37851038977007E8</v>
      </c>
      <c r="EQ134" s="3">
        <v>6.22271613669083E7</v>
      </c>
      <c r="ER134" s="3">
        <v>4.11019947308995E7</v>
      </c>
      <c r="ES134" s="3">
        <v>2.03129816241849E8</v>
      </c>
      <c r="ET134" s="3">
        <v>1.7338021978022E8</v>
      </c>
      <c r="EU134" s="3">
        <v>1.32401889729962E8</v>
      </c>
      <c r="EV134" s="3">
        <v>1.37739408184174E8</v>
      </c>
      <c r="EW134" s="3">
        <v>9.99081779053085E7</v>
      </c>
      <c r="EX134" s="5">
        <v>2471.0</v>
      </c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</row>
    <row r="135" ht="14.25" customHeight="1">
      <c r="A135" s="2" t="s">
        <v>461</v>
      </c>
      <c r="B135" s="2" t="s">
        <v>462</v>
      </c>
      <c r="C135" s="2" t="s">
        <v>38</v>
      </c>
      <c r="D135" s="2" t="s">
        <v>46</v>
      </c>
      <c r="E135" s="2" t="s">
        <v>463</v>
      </c>
      <c r="F135" s="2" t="s">
        <v>430</v>
      </c>
      <c r="G135" s="2" t="s">
        <v>54</v>
      </c>
      <c r="H135" s="2" t="s">
        <v>127</v>
      </c>
      <c r="I135" s="2" t="s">
        <v>43</v>
      </c>
      <c r="J135" s="3">
        <v>1.45334361828427</v>
      </c>
      <c r="K135" s="3">
        <v>7.73638762723731E7</v>
      </c>
      <c r="L135" s="3">
        <v>7.6592410035235E7</v>
      </c>
      <c r="M135" s="3">
        <v>1.00839014680269E8</v>
      </c>
      <c r="N135" s="3">
        <v>5.97554375837542E7</v>
      </c>
      <c r="O135" s="3">
        <v>8.76410736390809E7</v>
      </c>
      <c r="P135" s="3">
        <v>1.05493667773269E8</v>
      </c>
      <c r="Q135" s="3">
        <v>9.55072866415781E7</v>
      </c>
      <c r="R135" s="3">
        <v>3.68788483251788E8</v>
      </c>
      <c r="S135" s="3">
        <v>4.95696926073334E8</v>
      </c>
      <c r="T135" s="3">
        <v>5.808336996337E8</v>
      </c>
      <c r="U135" s="3">
        <v>5.95930638320717E8</v>
      </c>
      <c r="V135" s="3">
        <v>5.89033929970469E8</v>
      </c>
      <c r="W135" s="3">
        <v>2.77887517934003E8</v>
      </c>
      <c r="X135" s="3">
        <v>4680717.37608387</v>
      </c>
      <c r="Y135" s="3">
        <v>5625469.31859753</v>
      </c>
      <c r="Z135" s="3">
        <v>9014431.4506096</v>
      </c>
      <c r="AA135" s="3">
        <v>0.0</v>
      </c>
      <c r="AB135" s="3">
        <v>0.0</v>
      </c>
      <c r="AC135" s="3">
        <v>0.0</v>
      </c>
      <c r="AD135" s="3">
        <v>0.0</v>
      </c>
      <c r="AE135" s="3">
        <v>0.0</v>
      </c>
      <c r="AF135" s="3">
        <v>0.0</v>
      </c>
      <c r="AG135" s="3">
        <v>0.0</v>
      </c>
      <c r="AH135" s="3">
        <v>0.0</v>
      </c>
      <c r="AI135" s="3">
        <v>0.0</v>
      </c>
      <c r="AJ135" s="3">
        <v>12051.649928264</v>
      </c>
      <c r="AK135" s="3">
        <v>86930.3821415059</v>
      </c>
      <c r="AL135" s="3">
        <v>2210318.2552504</v>
      </c>
      <c r="AM135" s="3">
        <v>881931.378400755</v>
      </c>
      <c r="AN135" s="3">
        <v>1910371.72501306</v>
      </c>
      <c r="AO135" s="3">
        <v>647408.514586125</v>
      </c>
      <c r="AP135" s="3">
        <v>383576.582832644</v>
      </c>
      <c r="AQ135" s="3">
        <v>46790.2373048076</v>
      </c>
      <c r="AR135" s="3">
        <v>690747.101760412</v>
      </c>
      <c r="AS135" s="3">
        <v>264207.753105006</v>
      </c>
      <c r="AT135" s="3">
        <v>714255.472289259</v>
      </c>
      <c r="AU135" s="3">
        <v>3736687.83585735</v>
      </c>
      <c r="AV135" s="3">
        <v>2795410.67981986</v>
      </c>
      <c r="AW135" s="3">
        <v>3994095.31843104</v>
      </c>
      <c r="AX135" s="3">
        <v>5.09813631293189E7</v>
      </c>
      <c r="AY135" s="3">
        <v>5.90642303231017E7</v>
      </c>
      <c r="AZ135" s="3">
        <v>1.41483347590349E8</v>
      </c>
      <c r="BA135" s="3">
        <v>3.49878239762633E8</v>
      </c>
      <c r="BB135" s="3">
        <v>2.04667084238738E8</v>
      </c>
      <c r="BC135" s="3">
        <v>2.1121070617433E8</v>
      </c>
      <c r="BD135" s="3">
        <v>1.4953017309111E8</v>
      </c>
      <c r="BE135" s="3">
        <v>6.54015562346879E7</v>
      </c>
      <c r="BF135" s="3">
        <v>2.79819779450508E8</v>
      </c>
      <c r="BG135" s="3">
        <v>6.9929801390406E8</v>
      </c>
      <c r="BH135" s="3">
        <v>1.05401723126526E9</v>
      </c>
      <c r="BI135" s="3">
        <v>7.88451296375723E8</v>
      </c>
      <c r="BJ135" s="3">
        <v>1.29714566307163E9</v>
      </c>
      <c r="BK135" s="3">
        <v>3.99640952910974E7</v>
      </c>
      <c r="BL135" s="3">
        <v>3.21100564145022E7</v>
      </c>
      <c r="BM135" s="3">
        <v>3.67041552625031E7</v>
      </c>
      <c r="BN135" s="3">
        <v>2.81401401917328E7</v>
      </c>
      <c r="BO135" s="3">
        <v>3.35192174149331E7</v>
      </c>
      <c r="BP135" s="3">
        <v>4.57106848641338E7</v>
      </c>
      <c r="BQ135" s="3">
        <v>5.15687116409466E7</v>
      </c>
      <c r="BR135" s="3">
        <v>1.16133985698156E8</v>
      </c>
      <c r="BS135" s="3">
        <v>2.13292827504446E8</v>
      </c>
      <c r="BT135" s="3">
        <v>2.01599511599512E8</v>
      </c>
      <c r="BU135" s="3">
        <v>2.32129704192838E8</v>
      </c>
      <c r="BV135" s="3">
        <v>2.04131260169951E8</v>
      </c>
      <c r="BW135" s="3">
        <v>1.28948637015782E8</v>
      </c>
      <c r="BX135" s="3">
        <v>1.42844323080669</v>
      </c>
      <c r="BY135" s="3">
        <v>1.52285158697034</v>
      </c>
      <c r="BZ135" s="3">
        <v>1.16396601342708</v>
      </c>
      <c r="CA135" s="3">
        <v>1.170385334408</v>
      </c>
      <c r="CB135" s="3">
        <v>1.26244862891731</v>
      </c>
      <c r="CC135" s="3">
        <v>1.03712966381129</v>
      </c>
      <c r="CD135" s="3">
        <v>0.772010921538534</v>
      </c>
      <c r="CE135" s="3">
        <v>0.822600932529863</v>
      </c>
      <c r="CF135" s="3"/>
      <c r="CG135" s="3"/>
      <c r="CH135" s="3"/>
      <c r="CI135" s="3"/>
      <c r="CJ135" s="3"/>
      <c r="CK135" s="4"/>
      <c r="CL135" s="4"/>
      <c r="CM135" s="4"/>
      <c r="CN135" s="4"/>
      <c r="CO135" s="4"/>
      <c r="CP135" s="4">
        <v>0.00951</v>
      </c>
      <c r="CQ135" s="4">
        <v>-0.05328</v>
      </c>
      <c r="CR135" s="4">
        <v>0.00579</v>
      </c>
      <c r="CS135" s="4">
        <v>0.13269999999999998</v>
      </c>
      <c r="CT135" s="4">
        <v>0.10279999999999999</v>
      </c>
      <c r="CU135" s="4">
        <v>0.13468</v>
      </c>
      <c r="CV135" s="4">
        <v>0.1477</v>
      </c>
      <c r="CW135" s="4"/>
      <c r="CX135" s="4">
        <v>0.23629999999999998</v>
      </c>
      <c r="CY135" s="4"/>
      <c r="CZ135" s="4"/>
      <c r="DA135" s="4">
        <v>-0.6884</v>
      </c>
      <c r="DB135" s="4">
        <v>-0.0999</v>
      </c>
      <c r="DC135" s="4">
        <v>0.019119999999999998</v>
      </c>
      <c r="DD135" s="4">
        <v>-0.10800000000000001</v>
      </c>
      <c r="DE135" s="4"/>
      <c r="DF135" s="4">
        <v>0.2607</v>
      </c>
      <c r="DG135" s="4">
        <v>0.25989999999999996</v>
      </c>
      <c r="DH135" s="4">
        <v>0.41188</v>
      </c>
      <c r="DI135" s="4">
        <v>0.8103100000000001</v>
      </c>
      <c r="DJ135" s="4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>
        <v>3.49981150027826E7</v>
      </c>
      <c r="DY135" s="3">
        <v>3.3816546970368E7</v>
      </c>
      <c r="DZ135" s="3">
        <v>4.44369246081115E7</v>
      </c>
      <c r="EA135" s="3">
        <v>1.21433357385837E7</v>
      </c>
      <c r="EB135" s="3">
        <v>2.71851695299055E7</v>
      </c>
      <c r="EC135" s="3">
        <v>4.63334562891922E7</v>
      </c>
      <c r="ED135" s="3">
        <v>5.37961255777536E7</v>
      </c>
      <c r="EE135" s="3">
        <v>2.29973278133233E8</v>
      </c>
      <c r="EF135" s="3">
        <v>2.6671310017783E8</v>
      </c>
      <c r="EG135" s="3">
        <v>2.5394822954823E8</v>
      </c>
      <c r="EH135" s="3">
        <v>2.31265367477318E8</v>
      </c>
      <c r="EI135" s="3">
        <v>1.57805701199301E8</v>
      </c>
      <c r="EJ135" s="3">
        <v>3453084.64849354</v>
      </c>
      <c r="EK135" s="3">
        <v>1.15092544387196E7</v>
      </c>
      <c r="EL135" s="3">
        <v>5702678.24479658</v>
      </c>
      <c r="EM135" s="3">
        <v>2710624.53346604</v>
      </c>
      <c r="EN135" s="3">
        <v>-1.25863313060509E7</v>
      </c>
      <c r="EO135" s="3">
        <v>-1.38202348962894E7</v>
      </c>
      <c r="EP135" s="3">
        <v>-8695438.33763679</v>
      </c>
      <c r="EQ135" s="3">
        <v>-1.12509787083575E8</v>
      </c>
      <c r="ER135" s="3">
        <v>7374106.13473843</v>
      </c>
      <c r="ES135" s="3">
        <v>8.44466085189262E7</v>
      </c>
      <c r="ET135" s="3">
        <v>8.08239316239316E7</v>
      </c>
      <c r="EU135" s="3">
        <v>9.03178182208622E7</v>
      </c>
      <c r="EV135" s="3">
        <v>1.04331947206653E8</v>
      </c>
      <c r="EW135" s="3">
        <v>4.01985652797704E7</v>
      </c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</row>
    <row r="136" ht="14.25" customHeight="1">
      <c r="A136" s="2" t="s">
        <v>464</v>
      </c>
      <c r="B136" s="2" t="s">
        <v>465</v>
      </c>
      <c r="C136" s="2" t="s">
        <v>38</v>
      </c>
      <c r="D136" s="2" t="s">
        <v>46</v>
      </c>
      <c r="E136" s="2" t="s">
        <v>466</v>
      </c>
      <c r="F136" s="2" t="s">
        <v>430</v>
      </c>
      <c r="G136" s="2" t="s">
        <v>54</v>
      </c>
      <c r="H136" s="2" t="s">
        <v>246</v>
      </c>
      <c r="I136" s="2" t="s">
        <v>43</v>
      </c>
      <c r="J136" s="3">
        <v>1.24306729187252</v>
      </c>
      <c r="K136" s="3">
        <v>3.63085632730733E9</v>
      </c>
      <c r="L136" s="3">
        <v>3.47767776344417E9</v>
      </c>
      <c r="M136" s="3">
        <v>3.65422318984822E9</v>
      </c>
      <c r="N136" s="3">
        <v>3.5143003298629E9</v>
      </c>
      <c r="O136" s="3">
        <v>4.39554965127864E9</v>
      </c>
      <c r="P136" s="3">
        <v>3.81750430345506E9</v>
      </c>
      <c r="Q136" s="3">
        <v>2.89466496602935E9</v>
      </c>
      <c r="R136" s="3">
        <v>4.07119872036131E9</v>
      </c>
      <c r="S136" s="3">
        <v>4.31808324159539E9</v>
      </c>
      <c r="T136" s="3">
        <v>5.05016117216117E9</v>
      </c>
      <c r="U136" s="3">
        <v>4.62450797229828E9</v>
      </c>
      <c r="V136" s="3">
        <v>4.0928933887784E9</v>
      </c>
      <c r="W136" s="3">
        <v>2.50230071736012E9</v>
      </c>
      <c r="X136" s="3">
        <v>9.39406674685385E8</v>
      </c>
      <c r="Y136" s="3">
        <v>8.95610258582513E8</v>
      </c>
      <c r="Z136" s="3">
        <v>7.96754914157751E8</v>
      </c>
      <c r="AA136" s="3">
        <v>7.37815173693434E8</v>
      </c>
      <c r="AB136" s="3">
        <v>1.04838169137405E9</v>
      </c>
      <c r="AC136" s="3">
        <v>7.11188983155047E8</v>
      </c>
      <c r="AD136" s="3">
        <v>5.68194125224156E8</v>
      </c>
      <c r="AE136" s="3">
        <v>9.41674821226948E8</v>
      </c>
      <c r="AF136" s="3">
        <v>1.27772165297654E9</v>
      </c>
      <c r="AG136" s="3">
        <v>1.56395311355311E9</v>
      </c>
      <c r="AH136" s="3">
        <v>1.29495463574381E9</v>
      </c>
      <c r="AI136" s="3">
        <v>1.16877177122883E9</v>
      </c>
      <c r="AJ136" s="3">
        <v>4.51338307030129E8</v>
      </c>
      <c r="AK136" s="3">
        <v>2.11257357169883E7</v>
      </c>
      <c r="AL136" s="3">
        <v>1.31956562556094E7</v>
      </c>
      <c r="AM136" s="3">
        <v>1.46066611471591E7</v>
      </c>
      <c r="AN136" s="3">
        <v>2.15523328605907E7</v>
      </c>
      <c r="AO136" s="3">
        <v>8694931.70807133</v>
      </c>
      <c r="AP136" s="3">
        <v>9581516.25856707</v>
      </c>
      <c r="AQ136" s="3">
        <v>4783357.00233616</v>
      </c>
      <c r="AR136" s="3">
        <v>3490044.45230217</v>
      </c>
      <c r="AS136" s="3">
        <v>3994354.53519006</v>
      </c>
      <c r="AT136" s="3">
        <v>1.35018417375841E7</v>
      </c>
      <c r="AU136" s="3">
        <v>1.22642892037128E7</v>
      </c>
      <c r="AV136" s="3">
        <v>4.01168775466438E7</v>
      </c>
      <c r="AW136" s="3">
        <v>3.77260950774236E7</v>
      </c>
      <c r="AX136" s="3">
        <v>6.94772833219826E8</v>
      </c>
      <c r="AY136" s="3">
        <v>1.04011854173397E9</v>
      </c>
      <c r="AZ136" s="3">
        <v>1.75848168170091E9</v>
      </c>
      <c r="BA136" s="3">
        <v>2.38143121350551E9</v>
      </c>
      <c r="BB136" s="3">
        <v>1.41469088089887E9</v>
      </c>
      <c r="BC136" s="3">
        <v>2.01680530399444E9</v>
      </c>
      <c r="BD136" s="3">
        <v>1.49357191164391E9</v>
      </c>
      <c r="BE136" s="3">
        <v>9.73690414244942E8</v>
      </c>
      <c r="BF136" s="3">
        <v>1.26780114038389E9</v>
      </c>
      <c r="BG136" s="3">
        <v>1.72426933039502E9</v>
      </c>
      <c r="BH136" s="3">
        <v>2.82524174375183E9</v>
      </c>
      <c r="BI136" s="3">
        <v>2.76913795405318E9</v>
      </c>
      <c r="BJ136" s="3">
        <v>4.53745596035428E9</v>
      </c>
      <c r="BK136" s="3">
        <v>1.27792039926036E9</v>
      </c>
      <c r="BL136" s="3">
        <v>1.27969636290121E9</v>
      </c>
      <c r="BM136" s="3">
        <v>1.50677332669818E9</v>
      </c>
      <c r="BN136" s="3">
        <v>1.39650422636842E9</v>
      </c>
      <c r="BO136" s="3">
        <v>1.43712085987742E9</v>
      </c>
      <c r="BP136" s="3">
        <v>1.3061136726915E9</v>
      </c>
      <c r="BQ136" s="3">
        <v>1.20300002525699E9</v>
      </c>
      <c r="BR136" s="3">
        <v>1.57553067369213E9</v>
      </c>
      <c r="BS136" s="3">
        <v>1.63883817427386E9</v>
      </c>
      <c r="BT136" s="3">
        <v>1.85778168498169E9</v>
      </c>
      <c r="BU136" s="3">
        <v>2.1555070596446E9</v>
      </c>
      <c r="BV136" s="3">
        <v>1.82061773036823E9</v>
      </c>
      <c r="BW136" s="3">
        <v>9.45526542324247E8</v>
      </c>
      <c r="BX136" s="3">
        <v>1.19255999014938</v>
      </c>
      <c r="BY136" s="3">
        <v>1.13557125815124</v>
      </c>
      <c r="BZ136" s="3">
        <v>1.05859949609088</v>
      </c>
      <c r="CA136" s="3">
        <v>0.873315685454473</v>
      </c>
      <c r="CB136" s="3">
        <v>0.818769761802181</v>
      </c>
      <c r="CC136" s="3">
        <v>0.986190901549027</v>
      </c>
      <c r="CD136" s="3">
        <v>1.14128647830682</v>
      </c>
      <c r="CE136" s="3">
        <v>1.36694279080201</v>
      </c>
      <c r="CF136" s="3"/>
      <c r="CG136" s="3"/>
      <c r="CH136" s="3"/>
      <c r="CI136" s="3"/>
      <c r="CJ136" s="3"/>
      <c r="CK136" s="4">
        <v>0.042</v>
      </c>
      <c r="CL136" s="4">
        <v>0.03359</v>
      </c>
      <c r="CM136" s="4">
        <v>0.0487</v>
      </c>
      <c r="CN136" s="4">
        <v>0.049</v>
      </c>
      <c r="CO136" s="4">
        <v>0.048600000000000004</v>
      </c>
      <c r="CP136" s="4">
        <v>0.046900000000000004</v>
      </c>
      <c r="CQ136" s="4">
        <v>0.0579</v>
      </c>
      <c r="CR136" s="4">
        <v>0.06854</v>
      </c>
      <c r="CS136" s="4">
        <v>0.0409</v>
      </c>
      <c r="CT136" s="4">
        <v>0.0521</v>
      </c>
      <c r="CU136" s="4">
        <v>0.09529</v>
      </c>
      <c r="CV136" s="4">
        <v>0.11379</v>
      </c>
      <c r="CW136" s="4"/>
      <c r="CX136" s="4">
        <v>0.1365</v>
      </c>
      <c r="CY136" s="4">
        <v>0.10460000000000001</v>
      </c>
      <c r="CZ136" s="4">
        <v>0.1457</v>
      </c>
      <c r="DA136" s="4">
        <v>0.13570000000000002</v>
      </c>
      <c r="DB136" s="4">
        <v>0.12359999999999999</v>
      </c>
      <c r="DC136" s="4">
        <v>0.1133</v>
      </c>
      <c r="DD136" s="4">
        <v>0.11900000000000001</v>
      </c>
      <c r="DE136" s="4">
        <v>0.16699999999999998</v>
      </c>
      <c r="DF136" s="4">
        <v>0.106</v>
      </c>
      <c r="DG136" s="4">
        <v>0.1462</v>
      </c>
      <c r="DH136" s="4">
        <v>0.24135</v>
      </c>
      <c r="DI136" s="4">
        <v>0.23800000000000002</v>
      </c>
      <c r="DJ136" s="4">
        <v>0.17600000000000002</v>
      </c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>
        <v>1.09859540778773E9</v>
      </c>
      <c r="DY136" s="3">
        <v>1.09234861466777E9</v>
      </c>
      <c r="DZ136" s="3">
        <v>1.2047200796218E9</v>
      </c>
      <c r="EA136" s="3">
        <v>1.19329064014019E9</v>
      </c>
      <c r="EB136" s="3">
        <v>1.67318679991546E9</v>
      </c>
      <c r="EC136" s="3">
        <v>1.59342462805853E9</v>
      </c>
      <c r="ED136" s="3">
        <v>1.20617634430329E9</v>
      </c>
      <c r="EE136" s="3">
        <v>1.65148964998118E9</v>
      </c>
      <c r="EF136" s="3">
        <v>1.73646498433398E9</v>
      </c>
      <c r="EG136" s="3">
        <v>1.85671941391941E9</v>
      </c>
      <c r="EH136" s="3">
        <v>1.83760455253127E9</v>
      </c>
      <c r="EI136" s="3">
        <v>1.73256975833183E9</v>
      </c>
      <c r="EJ136" s="3">
        <v>1.37714203730273E9</v>
      </c>
      <c r="EK136" s="3">
        <v>2.11851067267472E8</v>
      </c>
      <c r="EL136" s="3">
        <v>1.4647496004775E8</v>
      </c>
      <c r="EM136" s="3">
        <v>2.18442398606619E8</v>
      </c>
      <c r="EN136" s="3">
        <v>2.26411194722194E8</v>
      </c>
      <c r="EO136" s="3">
        <v>2.43107092177169E8</v>
      </c>
      <c r="EP136" s="3">
        <v>2.05482601745973E8</v>
      </c>
      <c r="EQ136" s="3">
        <v>1.76444320965827E8</v>
      </c>
      <c r="ER136" s="3">
        <v>3.06605570191946E8</v>
      </c>
      <c r="ES136" s="3">
        <v>2.11301973071386E8</v>
      </c>
      <c r="ET136" s="3">
        <v>2.91100854700855E8</v>
      </c>
      <c r="EU136" s="3">
        <v>4.84574542331025E8</v>
      </c>
      <c r="EV136" s="3">
        <v>4.58324594708612E8</v>
      </c>
      <c r="EW136" s="3">
        <v>2.42321951219512E8</v>
      </c>
      <c r="EX136" s="5">
        <v>19358.0</v>
      </c>
      <c r="EY136" s="5">
        <v>18516.0</v>
      </c>
      <c r="EZ136" s="5">
        <v>22494.0</v>
      </c>
      <c r="FA136" s="5">
        <v>14273.0</v>
      </c>
      <c r="FB136" s="5">
        <v>14673.0</v>
      </c>
      <c r="FC136" s="5">
        <v>16550.0</v>
      </c>
      <c r="FD136" s="5">
        <v>22979.0</v>
      </c>
      <c r="FE136" s="5">
        <v>27764.0</v>
      </c>
      <c r="FF136" s="5">
        <v>30078.0</v>
      </c>
      <c r="FG136" s="5"/>
      <c r="FH136" s="5"/>
      <c r="FI136" s="5"/>
      <c r="FJ136" s="5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</row>
    <row r="137" ht="14.25" customHeight="1">
      <c r="A137" s="2" t="s">
        <v>467</v>
      </c>
      <c r="B137" s="2" t="s">
        <v>468</v>
      </c>
      <c r="C137" s="2" t="s">
        <v>38</v>
      </c>
      <c r="D137" s="2" t="s">
        <v>46</v>
      </c>
      <c r="E137" s="2" t="s">
        <v>469</v>
      </c>
      <c r="F137" s="2" t="s">
        <v>430</v>
      </c>
      <c r="G137" s="2" t="s">
        <v>54</v>
      </c>
      <c r="H137" s="2" t="s">
        <v>127</v>
      </c>
      <c r="I137" s="2" t="s">
        <v>43</v>
      </c>
      <c r="J137" s="3">
        <v>1.72408312372422</v>
      </c>
      <c r="K137" s="3">
        <v>2.79411880868176E8</v>
      </c>
      <c r="L137" s="3">
        <v>3.35754279222905E8</v>
      </c>
      <c r="M137" s="3">
        <v>4.2760338392635E8</v>
      </c>
      <c r="N137" s="3">
        <v>4.99046490052572E8</v>
      </c>
      <c r="O137" s="3">
        <v>7.0020138280849E8</v>
      </c>
      <c r="P137" s="3">
        <v>9.61588589696299E8</v>
      </c>
      <c r="Q137" s="3">
        <v>9.37744550804435E8</v>
      </c>
      <c r="R137" s="3">
        <v>1.80593865261573E9</v>
      </c>
      <c r="S137" s="3">
        <v>1.98581378609535E9</v>
      </c>
      <c r="T137" s="3">
        <v>1.93508913308913E9</v>
      </c>
      <c r="U137" s="3">
        <v>1.96294142910828E9</v>
      </c>
      <c r="V137" s="3">
        <v>1.8893931175797E9</v>
      </c>
      <c r="W137" s="3">
        <v>1.29035007173601E9</v>
      </c>
      <c r="X137" s="3">
        <v>1.00799059296627E8</v>
      </c>
      <c r="Y137" s="3">
        <v>9.99522498411537E7</v>
      </c>
      <c r="Z137" s="3">
        <v>8.66658372729535E7</v>
      </c>
      <c r="AA137" s="3">
        <v>1.56854963405834E8</v>
      </c>
      <c r="AB137" s="3">
        <v>2.11290118051991E8</v>
      </c>
      <c r="AC137" s="3">
        <v>3.27993667773269E8</v>
      </c>
      <c r="AD137" s="3">
        <v>3.39557244967545E8</v>
      </c>
      <c r="AE137" s="3">
        <v>8.91581482875423E8</v>
      </c>
      <c r="AF137" s="3">
        <v>9.62438817850792E8</v>
      </c>
      <c r="AG137" s="3">
        <v>8.59066178266178E8</v>
      </c>
      <c r="AH137" s="3">
        <v>6.86511515541955E8</v>
      </c>
      <c r="AI137" s="3">
        <v>7.82822274453083E8</v>
      </c>
      <c r="AJ137" s="3">
        <v>5.16067144906743E8</v>
      </c>
      <c r="AK137" s="3">
        <v>81102.1566401816</v>
      </c>
      <c r="AL137" s="3">
        <v>366156.165858912</v>
      </c>
      <c r="AM137" s="3">
        <v>1690900.51408437</v>
      </c>
      <c r="AN137" s="3">
        <v>8078322.51001468</v>
      </c>
      <c r="AO137" s="3">
        <v>948035.769508298</v>
      </c>
      <c r="AP137" s="3">
        <v>613607.379004257</v>
      </c>
      <c r="AQ137" s="3">
        <v>1038604.75839174</v>
      </c>
      <c r="AR137" s="3">
        <v>592317.833960549</v>
      </c>
      <c r="AS137" s="3">
        <v>1708317.65148664</v>
      </c>
      <c r="AT137" s="3">
        <v>2949743.85029002</v>
      </c>
      <c r="AU137" s="3">
        <v>1347826.08695652</v>
      </c>
      <c r="AV137" s="3">
        <v>4248337.9798413</v>
      </c>
      <c r="AW137" s="3">
        <v>2023859.73368681</v>
      </c>
      <c r="AX137" s="3">
        <v>3.6907105467272E7</v>
      </c>
      <c r="AY137" s="3">
        <v>4.77051553222042E7</v>
      </c>
      <c r="AZ137" s="3">
        <v>1.41605427286905E8</v>
      </c>
      <c r="BA137" s="3">
        <v>3.35207365283272E8</v>
      </c>
      <c r="BB137" s="3">
        <v>1.2375756240336E8</v>
      </c>
      <c r="BC137" s="3">
        <v>2.05988995628151E8</v>
      </c>
      <c r="BD137" s="3">
        <v>1.81593507930652E8</v>
      </c>
      <c r="BE137" s="3">
        <v>1.22748970777662E8</v>
      </c>
      <c r="BF137" s="3">
        <v>2.60820474219044E8</v>
      </c>
      <c r="BG137" s="3">
        <v>7.05474600211694E8</v>
      </c>
      <c r="BH137" s="3">
        <v>7.3223768741573E8</v>
      </c>
      <c r="BI137" s="3">
        <v>1.00201802404567E9</v>
      </c>
      <c r="BJ137" s="3">
        <v>9.70908876375248E8</v>
      </c>
      <c r="BK137" s="3">
        <v>2.62756045455361E7</v>
      </c>
      <c r="BL137" s="3">
        <v>3.47819473593007E7</v>
      </c>
      <c r="BM137" s="3">
        <v>9.10587210748942E7</v>
      </c>
      <c r="BN137" s="3">
        <v>7.56117925987012E7</v>
      </c>
      <c r="BO137" s="3">
        <v>9.29890401859847E7</v>
      </c>
      <c r="BP137" s="3">
        <v>1.01031292266076E8</v>
      </c>
      <c r="BQ137" s="3">
        <v>3.13080342484783E8</v>
      </c>
      <c r="BR137" s="3">
        <v>5.93220925856229E8</v>
      </c>
      <c r="BS137" s="3">
        <v>7.59971208400373E8</v>
      </c>
      <c r="BT137" s="3">
        <v>5.37883272283272E8</v>
      </c>
      <c r="BU137" s="3">
        <v>6.61263220056907E8</v>
      </c>
      <c r="BV137" s="3">
        <v>8.2226902910866E8</v>
      </c>
      <c r="BW137" s="3">
        <v>4.38270301291248E8</v>
      </c>
      <c r="BX137" s="3">
        <v>1.63692189214844</v>
      </c>
      <c r="BY137" s="3">
        <v>1.68948791001769</v>
      </c>
      <c r="BZ137" s="3">
        <v>1.45378212047753</v>
      </c>
      <c r="CA137" s="3">
        <v>1.19580465589075</v>
      </c>
      <c r="CB137" s="3">
        <v>1.21043643098509</v>
      </c>
      <c r="CC137" s="3">
        <v>0.974616867360891</v>
      </c>
      <c r="CD137" s="3">
        <v>0.798895023031106</v>
      </c>
      <c r="CE137" s="3">
        <v>0.944691441291894</v>
      </c>
      <c r="CF137" s="3"/>
      <c r="CG137" s="3"/>
      <c r="CH137" s="3"/>
      <c r="CI137" s="3"/>
      <c r="CJ137" s="3"/>
      <c r="CK137" s="4"/>
      <c r="CL137" s="4">
        <v>-0.09519999999999999</v>
      </c>
      <c r="CM137" s="4">
        <v>-0.14109</v>
      </c>
      <c r="CN137" s="4">
        <v>-0.13019999999999998</v>
      </c>
      <c r="CO137" s="4">
        <v>-0.1932</v>
      </c>
      <c r="CP137" s="4">
        <v>-0.13126</v>
      </c>
      <c r="CQ137" s="4">
        <v>0.05582</v>
      </c>
      <c r="CR137" s="4">
        <v>0.03275</v>
      </c>
      <c r="CS137" s="4">
        <v>0.05112</v>
      </c>
      <c r="CT137" s="4">
        <v>0.046029999999999995</v>
      </c>
      <c r="CU137" s="4">
        <v>0.08037000000000001</v>
      </c>
      <c r="CV137" s="4">
        <v>0.064</v>
      </c>
      <c r="CW137" s="4"/>
      <c r="CX137" s="4">
        <v>-0.2705</v>
      </c>
      <c r="CY137" s="4">
        <v>-0.19210000000000002</v>
      </c>
      <c r="CZ137" s="4">
        <v>-0.3012</v>
      </c>
      <c r="DA137" s="4">
        <v>-0.3043</v>
      </c>
      <c r="DB137" s="4">
        <v>-0.42979999999999996</v>
      </c>
      <c r="DC137" s="4">
        <v>-0.29465</v>
      </c>
      <c r="DD137" s="4">
        <v>0.15155</v>
      </c>
      <c r="DE137" s="4">
        <v>0.10718</v>
      </c>
      <c r="DF137" s="4">
        <v>0.16227</v>
      </c>
      <c r="DG137" s="4">
        <v>-0.1213</v>
      </c>
      <c r="DH137" s="4">
        <v>0.22373</v>
      </c>
      <c r="DI137" s="4">
        <v>0.20859000000000003</v>
      </c>
      <c r="DJ137" s="4">
        <v>0.132</v>
      </c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>
        <v>1.05963592625173E8</v>
      </c>
      <c r="DY137" s="3">
        <v>1.49356528101354E8</v>
      </c>
      <c r="DZ137" s="3">
        <v>2.34029609355561E8</v>
      </c>
      <c r="EA137" s="3">
        <v>1.98950881352438E8</v>
      </c>
      <c r="EB137" s="3">
        <v>3.16735907732254E8</v>
      </c>
      <c r="EC137" s="3">
        <v>4.36793311201279E8</v>
      </c>
      <c r="ED137" s="3">
        <v>4.23597353067461E8</v>
      </c>
      <c r="EE137" s="3">
        <v>5.593752352277E8</v>
      </c>
      <c r="EF137" s="3">
        <v>5.98031162672538E8</v>
      </c>
      <c r="EG137" s="3">
        <v>6.41412942612943E8</v>
      </c>
      <c r="EH137" s="3">
        <v>8.08090406399313E8</v>
      </c>
      <c r="EI137" s="3">
        <v>6.25324534442235E8</v>
      </c>
      <c r="EJ137" s="3">
        <v>5.05294117647059E8</v>
      </c>
      <c r="EK137" s="3">
        <v>-3.25206900885051E7</v>
      </c>
      <c r="EL137" s="3">
        <v>-3.10196969405241E7</v>
      </c>
      <c r="EM137" s="3">
        <v>-6.38743468524509E7</v>
      </c>
      <c r="EN137" s="3">
        <v>-7.16549840222657E7</v>
      </c>
      <c r="EO137" s="3">
        <v>-1.58836387790224E8</v>
      </c>
      <c r="EP137" s="3">
        <v>-1.38448911840649E8</v>
      </c>
      <c r="EQ137" s="3">
        <v>8.136488773268E7</v>
      </c>
      <c r="ER137" s="3">
        <v>9.19503199096726E7</v>
      </c>
      <c r="ES137" s="3">
        <v>1.36957405368787E8</v>
      </c>
      <c r="ET137" s="3">
        <v>-7.16043956043956E7</v>
      </c>
      <c r="EU137" s="3">
        <v>1.07230901379718E8</v>
      </c>
      <c r="EV137" s="3">
        <v>1.46308684384982E8</v>
      </c>
      <c r="EW137" s="3">
        <v>1.06647345767575E8</v>
      </c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>
        <v>8039.0</v>
      </c>
      <c r="FV137" s="3">
        <v>8336.0</v>
      </c>
      <c r="FW137" s="3">
        <v>2254.0</v>
      </c>
    </row>
    <row r="138" ht="14.25" customHeight="1">
      <c r="A138" s="2" t="s">
        <v>470</v>
      </c>
      <c r="B138" s="2" t="s">
        <v>471</v>
      </c>
      <c r="C138" s="2" t="s">
        <v>38</v>
      </c>
      <c r="D138" s="2" t="s">
        <v>52</v>
      </c>
      <c r="E138" s="2" t="s">
        <v>472</v>
      </c>
      <c r="F138" s="2" t="s">
        <v>430</v>
      </c>
      <c r="G138" s="2" t="s">
        <v>48</v>
      </c>
      <c r="H138" s="2" t="s">
        <v>88</v>
      </c>
      <c r="I138" s="2" t="s">
        <v>43</v>
      </c>
      <c r="J138" s="3">
        <v>0.618904062656308</v>
      </c>
      <c r="K138" s="3">
        <v>2.85364073748272E9</v>
      </c>
      <c r="L138" s="3">
        <v>2.71587095904654E9</v>
      </c>
      <c r="M138" s="3">
        <v>2.80984548395123E9</v>
      </c>
      <c r="N138" s="3">
        <v>2.2080708174415E9</v>
      </c>
      <c r="O138" s="3">
        <v>2.43193744150237E9</v>
      </c>
      <c r="P138" s="3">
        <v>2.58533659166359E9</v>
      </c>
      <c r="Q138" s="3">
        <v>2.23839011946556E9</v>
      </c>
      <c r="R138" s="3">
        <v>3.25885886337975E9</v>
      </c>
      <c r="S138" s="3">
        <v>3.87589084596494E9</v>
      </c>
      <c r="T138" s="3">
        <v>4.68127326007326E9</v>
      </c>
      <c r="U138" s="3">
        <v>2.94518011488699E9</v>
      </c>
      <c r="V138" s="3">
        <v>2.65501958657265E9</v>
      </c>
      <c r="W138" s="3">
        <v>2.3415581061693E9</v>
      </c>
      <c r="X138" s="3">
        <v>1.22163725472596E9</v>
      </c>
      <c r="Y138" s="3">
        <v>1.20391743843503E9</v>
      </c>
      <c r="Z138" s="3">
        <v>1.32948594177656E9</v>
      </c>
      <c r="AA138" s="3">
        <v>8.50416194206783E8</v>
      </c>
      <c r="AB138" s="3">
        <v>9.07327677304429E8</v>
      </c>
      <c r="AC138" s="3">
        <v>1.01145241608263E9</v>
      </c>
      <c r="AD138" s="3">
        <v>9.27574318692698E8</v>
      </c>
      <c r="AE138" s="3">
        <v>1.44726910048927E9</v>
      </c>
      <c r="AF138" s="3">
        <v>1.84916716064019E9</v>
      </c>
      <c r="AG138" s="3">
        <v>2.31405860805861E9</v>
      </c>
      <c r="AH138" s="3">
        <v>1.48980458474258E9</v>
      </c>
      <c r="AI138" s="3">
        <v>9.28883264026999E8</v>
      </c>
      <c r="AJ138" s="3">
        <v>8.98621520803443E8</v>
      </c>
      <c r="AK138" s="3">
        <v>1.20468870601589E7</v>
      </c>
      <c r="AL138" s="3">
        <v>1.46195568120625E7</v>
      </c>
      <c r="AM138" s="3">
        <v>1.3740886843676E7</v>
      </c>
      <c r="AN138" s="3">
        <v>1.00237941330149E7</v>
      </c>
      <c r="AO138" s="3">
        <v>6404751.31429749</v>
      </c>
      <c r="AP138" s="3">
        <v>9608362.97213249</v>
      </c>
      <c r="AQ138" s="3">
        <v>5200445.40759867</v>
      </c>
      <c r="AR138" s="3">
        <v>2743368.77730912</v>
      </c>
      <c r="AS138" s="3">
        <v>4591268.34776063</v>
      </c>
      <c r="AT138" s="3">
        <v>3572547.52529743</v>
      </c>
      <c r="AU138" s="3">
        <v>7186614.55788959</v>
      </c>
      <c r="AV138" s="3">
        <v>39674.0295946815</v>
      </c>
      <c r="AW138" s="3">
        <v>447903.620206358</v>
      </c>
      <c r="AX138" s="3">
        <v>2.25951137073212E9</v>
      </c>
      <c r="AY138" s="3">
        <v>2.24904420168551E9</v>
      </c>
      <c r="AZ138" s="3">
        <v>2.21078394406877E9</v>
      </c>
      <c r="BA138" s="3">
        <v>2.67260728030156E9</v>
      </c>
      <c r="BB138" s="3">
        <v>2.09518972404906E9</v>
      </c>
      <c r="BC138" s="3">
        <v>2.21962098830953E9</v>
      </c>
      <c r="BD138" s="3">
        <v>2.19627054321283E9</v>
      </c>
      <c r="BE138" s="3">
        <v>1.4574184053368E9</v>
      </c>
      <c r="BF138" s="3">
        <v>2.44273970940158E9</v>
      </c>
      <c r="BG138" s="3">
        <v>2.65459168779372E9</v>
      </c>
      <c r="BH138" s="3">
        <v>3.6688207975574E9</v>
      </c>
      <c r="BI138" s="3">
        <v>1.75176198091357E9</v>
      </c>
      <c r="BJ138" s="3">
        <v>1.61461943977224E9</v>
      </c>
      <c r="BK138" s="3">
        <v>6.23314543202341E8</v>
      </c>
      <c r="BL138" s="3">
        <v>6.85693436278568E8</v>
      </c>
      <c r="BM138" s="3">
        <v>4.57822841502861E8</v>
      </c>
      <c r="BN138" s="3">
        <v>4.21409390784455E8</v>
      </c>
      <c r="BO138" s="3">
        <v>3.2518915491682E8</v>
      </c>
      <c r="BP138" s="3">
        <v>4.27601745973196E8</v>
      </c>
      <c r="BQ138" s="3">
        <v>3.89580228828328E8</v>
      </c>
      <c r="BR138" s="3">
        <v>5.62967256304102E8</v>
      </c>
      <c r="BS138" s="3">
        <v>6.13028622237277E8</v>
      </c>
      <c r="BT138" s="3">
        <v>5.50361416361416E8</v>
      </c>
      <c r="BU138" s="3">
        <v>5.117399473882E8</v>
      </c>
      <c r="BV138" s="3">
        <v>4.81283673838366E8</v>
      </c>
      <c r="BW138" s="3">
        <v>4.99736011477762E8</v>
      </c>
      <c r="BX138" s="3">
        <v>0.5598908023536</v>
      </c>
      <c r="BY138" s="3">
        <v>0.499638627648178</v>
      </c>
      <c r="BZ138" s="3">
        <v>0.480403987148479</v>
      </c>
      <c r="CA138" s="3">
        <v>0.410296040314728</v>
      </c>
      <c r="CB138" s="3">
        <v>0.450458938812624</v>
      </c>
      <c r="CC138" s="3">
        <v>0.476824157548778</v>
      </c>
      <c r="CD138" s="3">
        <v>0.604314755548633</v>
      </c>
      <c r="CE138" s="3">
        <v>0.904239696427218</v>
      </c>
      <c r="CF138" s="3"/>
      <c r="CG138" s="3"/>
      <c r="CH138" s="3"/>
      <c r="CI138" s="3"/>
      <c r="CJ138" s="3"/>
      <c r="CK138" s="4">
        <v>0.14759</v>
      </c>
      <c r="CL138" s="4">
        <v>0.17859000000000003</v>
      </c>
      <c r="CM138" s="4">
        <v>0.10099</v>
      </c>
      <c r="CN138" s="4">
        <v>0.1285</v>
      </c>
      <c r="CO138" s="4">
        <v>0.0861</v>
      </c>
      <c r="CP138" s="4">
        <v>0.1202</v>
      </c>
      <c r="CQ138" s="4">
        <v>0.1038</v>
      </c>
      <c r="CR138" s="4">
        <v>0.10159000000000001</v>
      </c>
      <c r="CS138" s="4"/>
      <c r="CT138" s="4"/>
      <c r="CU138" s="4"/>
      <c r="CV138" s="4"/>
      <c r="CW138" s="4"/>
      <c r="CX138" s="4">
        <v>0.34829</v>
      </c>
      <c r="CY138" s="4">
        <v>0.4132</v>
      </c>
      <c r="CZ138" s="4">
        <v>0.21100000000000002</v>
      </c>
      <c r="DA138" s="4">
        <v>0.2402</v>
      </c>
      <c r="DB138" s="4">
        <v>0.17350000000000002</v>
      </c>
      <c r="DC138" s="4">
        <v>0.2758</v>
      </c>
      <c r="DD138" s="4">
        <v>0.2115</v>
      </c>
      <c r="DE138" s="4">
        <v>0.21216000000000002</v>
      </c>
      <c r="DF138" s="4">
        <v>0.2125</v>
      </c>
      <c r="DG138" s="4">
        <v>0.1856</v>
      </c>
      <c r="DH138" s="4"/>
      <c r="DI138" s="4"/>
      <c r="DJ138" s="4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>
        <v>1.20007109132363E9</v>
      </c>
      <c r="DY138" s="3">
        <v>1.16023335964727E9</v>
      </c>
      <c r="DZ138" s="3">
        <v>1.24169619308286E9</v>
      </c>
      <c r="EA138" s="3">
        <v>1.1678775383981E9</v>
      </c>
      <c r="EB138" s="3">
        <v>1.3126270342079E9</v>
      </c>
      <c r="EC138" s="3">
        <v>1.32410795524407E9</v>
      </c>
      <c r="ED138" s="3">
        <v>1.10551486373854E9</v>
      </c>
      <c r="EE138" s="3">
        <v>1.59000075272864E9</v>
      </c>
      <c r="EF138" s="3">
        <v>1.82278939791684E9</v>
      </c>
      <c r="EG138" s="3">
        <v>2.00109548229548E9</v>
      </c>
      <c r="EH138" s="3">
        <v>1.20925108713158E9</v>
      </c>
      <c r="EI138" s="3">
        <v>1.51169408786838E9</v>
      </c>
      <c r="EJ138" s="3">
        <v>1.26678278335725E9</v>
      </c>
      <c r="EK138" s="3">
        <v>4.71275155736675E8</v>
      </c>
      <c r="EL138" s="3">
        <v>5.23553921096713E8</v>
      </c>
      <c r="EM138" s="3">
        <v>3.1219233640209E8</v>
      </c>
      <c r="EN138" s="3">
        <v>3.14057313679002E8</v>
      </c>
      <c r="EO138" s="3">
        <v>2.12452522568763E8</v>
      </c>
      <c r="EP138" s="3">
        <v>2.9827185540391E8</v>
      </c>
      <c r="EQ138" s="3">
        <v>2.7009067259364E8</v>
      </c>
      <c r="ER138" s="3">
        <v>4.14541588257433E8</v>
      </c>
      <c r="ES138" s="3">
        <v>4.02957490049962E8</v>
      </c>
      <c r="ET138" s="3">
        <v>3.92585592185592E8</v>
      </c>
      <c r="EU138" s="3">
        <v>3.59675202662801E8</v>
      </c>
      <c r="EV138" s="3">
        <v>3.35745193756403E8</v>
      </c>
      <c r="EW138" s="3">
        <v>2.94187087517934E8</v>
      </c>
      <c r="EX138" s="5">
        <v>706.0</v>
      </c>
      <c r="EY138" s="5">
        <v>678.0</v>
      </c>
      <c r="EZ138" s="5">
        <v>594.0</v>
      </c>
      <c r="FA138" s="5">
        <v>587.0</v>
      </c>
      <c r="FB138" s="5">
        <v>503.0</v>
      </c>
      <c r="FC138" s="5"/>
      <c r="FD138" s="5"/>
      <c r="FE138" s="5"/>
      <c r="FF138" s="5"/>
      <c r="FG138" s="5"/>
      <c r="FH138" s="5"/>
      <c r="FI138" s="5"/>
      <c r="FJ138" s="5"/>
      <c r="FK138" s="3">
        <v>701.0</v>
      </c>
      <c r="FL138" s="3">
        <v>673.0</v>
      </c>
      <c r="FM138" s="3">
        <v>584.0</v>
      </c>
      <c r="FN138" s="3">
        <v>516.0</v>
      </c>
      <c r="FO138" s="3">
        <v>520.0</v>
      </c>
      <c r="FP138" s="3">
        <v>474.0</v>
      </c>
      <c r="FQ138" s="3">
        <v>442.0</v>
      </c>
      <c r="FR138" s="3">
        <v>444.0</v>
      </c>
      <c r="FS138" s="3">
        <v>418.0</v>
      </c>
      <c r="FT138" s="3">
        <v>258.0</v>
      </c>
      <c r="FU138" s="3">
        <v>244.0</v>
      </c>
      <c r="FV138" s="3">
        <v>249.0</v>
      </c>
      <c r="FW138" s="3">
        <v>261.0</v>
      </c>
    </row>
    <row r="139" ht="14.25" customHeight="1">
      <c r="A139" s="2" t="s">
        <v>473</v>
      </c>
      <c r="B139" s="2" t="s">
        <v>474</v>
      </c>
      <c r="C139" s="2" t="s">
        <v>38</v>
      </c>
      <c r="D139" s="2" t="s">
        <v>110</v>
      </c>
      <c r="E139" s="2" t="s">
        <v>475</v>
      </c>
      <c r="F139" s="2" t="s">
        <v>476</v>
      </c>
      <c r="G139" s="2" t="s">
        <v>91</v>
      </c>
      <c r="H139" s="2" t="s">
        <v>42</v>
      </c>
      <c r="I139" s="2" t="s">
        <v>43</v>
      </c>
      <c r="J139" s="3">
        <v>0.706457199542747</v>
      </c>
      <c r="K139" s="3">
        <v>2.60987671206962E10</v>
      </c>
      <c r="L139" s="3">
        <v>2.48824090264438E10</v>
      </c>
      <c r="M139" s="3">
        <v>2.41054698962204E10</v>
      </c>
      <c r="N139" s="3">
        <v>2.53154874346852E10</v>
      </c>
      <c r="O139" s="3">
        <v>2.46661212761571E10</v>
      </c>
      <c r="P139" s="3">
        <v>2.68006322272878E10</v>
      </c>
      <c r="Q139" s="3">
        <v>2.57719838927825E10</v>
      </c>
      <c r="R139" s="3">
        <v>2.27758022882833E10</v>
      </c>
      <c r="S139" s="3">
        <v>2.71521275875047E10</v>
      </c>
      <c r="T139" s="3">
        <v>2.92510712168685E10</v>
      </c>
      <c r="U139" s="3">
        <v>3.01992063492063E10</v>
      </c>
      <c r="V139" s="3">
        <v>2.47701819938799E10</v>
      </c>
      <c r="W139" s="3">
        <v>2.57206653408064E10</v>
      </c>
      <c r="X139" s="3">
        <v>7.13338251986379E8</v>
      </c>
      <c r="Y139" s="3">
        <v>5.566170583272E8</v>
      </c>
      <c r="Z139" s="3">
        <v>9.22700194466373E8</v>
      </c>
      <c r="AA139" s="3">
        <v>7.6208111470515E8</v>
      </c>
      <c r="AB139" s="3">
        <v>1.05753607875477E9</v>
      </c>
      <c r="AC139" s="3">
        <v>1.3678774795447E9</v>
      </c>
      <c r="AD139" s="3">
        <v>1.65876982663224E9</v>
      </c>
      <c r="AE139" s="3">
        <v>9.09119288763165E8</v>
      </c>
      <c r="AF139" s="3">
        <v>9.87061723748589E8</v>
      </c>
      <c r="AG139" s="3">
        <v>1.23035185028368E9</v>
      </c>
      <c r="AH139" s="3">
        <v>1.53539877899878E9</v>
      </c>
      <c r="AI139" s="3">
        <v>2.2023331722768E9</v>
      </c>
      <c r="AJ139" s="3">
        <v>4.08030012655939E9</v>
      </c>
      <c r="AK139" s="3">
        <v>6.1343247635263E7</v>
      </c>
      <c r="AL139" s="3">
        <v>3.27773719260456E7</v>
      </c>
      <c r="AM139" s="3">
        <v>5.91126790149604E7</v>
      </c>
      <c r="AN139" s="3">
        <v>8.20185265357916E7</v>
      </c>
      <c r="AO139" s="3">
        <v>6.16762192042057E7</v>
      </c>
      <c r="AP139" s="3">
        <v>6.3664146915854E7</v>
      </c>
      <c r="AQ139" s="3">
        <v>4.35246849256117E7</v>
      </c>
      <c r="AR139" s="3">
        <v>5.50548650013891E7</v>
      </c>
      <c r="AS139" s="3">
        <v>5.77030485509974E7</v>
      </c>
      <c r="AT139" s="3">
        <v>2.80414073415471E7</v>
      </c>
      <c r="AU139" s="3">
        <v>2.30415241817294E7</v>
      </c>
      <c r="AV139" s="3">
        <v>9241904.35342055</v>
      </c>
      <c r="AW139" s="3">
        <v>4920768.81364102</v>
      </c>
      <c r="AX139" s="3">
        <v>4.32639327802724E10</v>
      </c>
      <c r="AY139" s="3">
        <v>4.35791513993861E10</v>
      </c>
      <c r="AZ139" s="3">
        <v>4.74140971084679E10</v>
      </c>
      <c r="BA139" s="3">
        <v>7.30874699921947E10</v>
      </c>
      <c r="BB139" s="3">
        <v>6.23148710553499E10</v>
      </c>
      <c r="BC139" s="3">
        <v>1.00984528280039E11</v>
      </c>
      <c r="BD139" s="3">
        <v>7.92354890174597E10</v>
      </c>
      <c r="BE139" s="3">
        <v>7.08608681406183E10</v>
      </c>
      <c r="BF139" s="3">
        <v>9.66884925928679E10</v>
      </c>
      <c r="BG139" s="3">
        <v>1.14867404566323E11</v>
      </c>
      <c r="BH139" s="3">
        <v>7.1779418236297E10</v>
      </c>
      <c r="BI139" s="3">
        <v>5.12609849199013E10</v>
      </c>
      <c r="BJ139" s="3">
        <v>4.56014756558414E10</v>
      </c>
      <c r="BK139" s="3">
        <v>1.50792332576617E10</v>
      </c>
      <c r="BL139" s="3">
        <v>1.30790700680394E10</v>
      </c>
      <c r="BM139" s="3">
        <v>1.12403479215203E10</v>
      </c>
      <c r="BN139" s="3">
        <v>1.29398158745957E10</v>
      </c>
      <c r="BO139" s="3">
        <v>1.29448860942171E10</v>
      </c>
      <c r="BP139" s="3">
        <v>1.44619051357145E10</v>
      </c>
      <c r="BQ139" s="3">
        <v>1.40177551334071E10</v>
      </c>
      <c r="BR139" s="3">
        <v>1.18001012805294E10</v>
      </c>
      <c r="BS139" s="3">
        <v>1.43318727888596E10</v>
      </c>
      <c r="BT139" s="3">
        <v>1.48527000592768E10</v>
      </c>
      <c r="BU139" s="3">
        <v>1.57416493284493E10</v>
      </c>
      <c r="BV139" s="3">
        <v>1.4563117517582E10</v>
      </c>
      <c r="BW139" s="3">
        <v>1.52072018320979E10</v>
      </c>
      <c r="BX139" s="3">
        <v>0.707286306347662</v>
      </c>
      <c r="BY139" s="3">
        <v>0.737320041677041</v>
      </c>
      <c r="BZ139" s="3">
        <v>0.584607749669554</v>
      </c>
      <c r="CA139" s="3">
        <v>0.319652091111712</v>
      </c>
      <c r="CB139" s="3">
        <v>0.254729876487361</v>
      </c>
      <c r="CC139" s="3">
        <v>0.161196830223328</v>
      </c>
      <c r="CD139" s="3">
        <v>0.127206641219412</v>
      </c>
      <c r="CE139" s="3">
        <v>0.165356973147289</v>
      </c>
      <c r="CF139" s="3"/>
      <c r="CG139" s="3"/>
      <c r="CH139" s="3"/>
      <c r="CI139" s="3"/>
      <c r="CJ139" s="3"/>
      <c r="CK139" s="4">
        <v>0.10460000000000001</v>
      </c>
      <c r="CL139" s="4">
        <v>0.09869</v>
      </c>
      <c r="CM139" s="4">
        <v>0.1067</v>
      </c>
      <c r="CN139" s="4">
        <v>0.1193</v>
      </c>
      <c r="CO139" s="4">
        <v>0.12199</v>
      </c>
      <c r="CP139" s="4">
        <v>0.1368</v>
      </c>
      <c r="CQ139" s="4">
        <v>0.13119999999999998</v>
      </c>
      <c r="CR139" s="4">
        <v>0.15747999999999998</v>
      </c>
      <c r="CS139" s="4">
        <v>0.17389</v>
      </c>
      <c r="CT139" s="4">
        <v>0.17445</v>
      </c>
      <c r="CU139" s="4"/>
      <c r="CV139" s="4"/>
      <c r="CW139" s="4"/>
      <c r="CX139" s="4">
        <v>0.1757</v>
      </c>
      <c r="CY139" s="4">
        <v>0.1664</v>
      </c>
      <c r="CZ139" s="4">
        <v>0.17920000000000003</v>
      </c>
      <c r="DA139" s="4">
        <v>0.2005</v>
      </c>
      <c r="DB139" s="4">
        <v>0.20899</v>
      </c>
      <c r="DC139" s="4">
        <v>0.2571</v>
      </c>
      <c r="DD139" s="4">
        <v>0.245</v>
      </c>
      <c r="DE139" s="4">
        <v>0.28228000000000003</v>
      </c>
      <c r="DF139" s="4">
        <v>0.28788</v>
      </c>
      <c r="DG139" s="4">
        <v>0.33458</v>
      </c>
      <c r="DH139" s="4"/>
      <c r="DI139" s="4"/>
      <c r="DJ139" s="4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>
        <v>1.55042816874764E10</v>
      </c>
      <c r="DY139" s="3">
        <v>1.48363698544064E10</v>
      </c>
      <c r="DZ139" s="3">
        <v>1.42125321062056E10</v>
      </c>
      <c r="EA139" s="3">
        <v>1.52470826076138E10</v>
      </c>
      <c r="EB139" s="3">
        <v>1.44954146479744E10</v>
      </c>
      <c r="EC139" s="3">
        <v>1.38720757223514E10</v>
      </c>
      <c r="ED139" s="3">
        <v>1.37787556867085E10</v>
      </c>
      <c r="EE139" s="3">
        <v>1.22071787942313E10</v>
      </c>
      <c r="EF139" s="3">
        <v>1.58907015430937E10</v>
      </c>
      <c r="EG139" s="3">
        <v>1.82032589550343E10</v>
      </c>
      <c r="EH139" s="3">
        <v>1.23109157509158E10</v>
      </c>
      <c r="EI139" s="3">
        <v>1.37495678316422E10</v>
      </c>
      <c r="EJ139" s="3">
        <v>1.4682012294341E10</v>
      </c>
      <c r="EK139" s="3">
        <v>2.69308929247068E9</v>
      </c>
      <c r="EL139" s="3">
        <v>2.4700931727196E9</v>
      </c>
      <c r="EM139" s="3">
        <v>2.5982326664998E9</v>
      </c>
      <c r="EN139" s="3">
        <v>3.22045409305797E9</v>
      </c>
      <c r="EO139" s="3">
        <v>3.38150783424389E9</v>
      </c>
      <c r="EP139" s="3">
        <v>3.87525346456931E9</v>
      </c>
      <c r="EQ139" s="3">
        <v>4.11852022623878E9</v>
      </c>
      <c r="ER139" s="3">
        <v>4.17078498724522E9</v>
      </c>
      <c r="ES139" s="3">
        <v>5.4078197214904E9</v>
      </c>
      <c r="ET139" s="3">
        <v>5.87721568295368E9</v>
      </c>
      <c r="EU139" s="3">
        <v>6.22253626373626E9</v>
      </c>
      <c r="EV139" s="3">
        <v>6.03519568368497E9</v>
      </c>
      <c r="EW139" s="3">
        <v>5.84805821732056E9</v>
      </c>
      <c r="EX139" s="5">
        <v>52806.0</v>
      </c>
      <c r="EY139" s="5">
        <v>50479.0</v>
      </c>
      <c r="EZ139" s="5">
        <v>51000.0</v>
      </c>
      <c r="FA139" s="5">
        <v>50000.0</v>
      </c>
      <c r="FB139" s="5">
        <v>50900.0</v>
      </c>
      <c r="FC139" s="5">
        <v>51950.0</v>
      </c>
      <c r="FD139" s="5">
        <v>52500.0</v>
      </c>
      <c r="FE139" s="5">
        <v>52000.0</v>
      </c>
      <c r="FF139" s="5">
        <v>52000.0</v>
      </c>
      <c r="FG139" s="5"/>
      <c r="FH139" s="5"/>
      <c r="FI139" s="5"/>
      <c r="FJ139" s="5"/>
      <c r="FK139" s="3">
        <v>52000.0</v>
      </c>
      <c r="FL139" s="3">
        <v>53000.0</v>
      </c>
      <c r="FM139" s="3">
        <v>50000.0</v>
      </c>
      <c r="FN139" s="3">
        <v>50000.0</v>
      </c>
      <c r="FO139" s="3">
        <v>50000.0</v>
      </c>
      <c r="FP139" s="3">
        <v>51400.0</v>
      </c>
      <c r="FQ139" s="3">
        <v>53200.0</v>
      </c>
      <c r="FR139" s="3">
        <v>52739.0</v>
      </c>
      <c r="FS139" s="3">
        <v>51871.0</v>
      </c>
      <c r="FT139" s="3"/>
      <c r="FU139" s="3">
        <v>51299.0</v>
      </c>
      <c r="FV139" s="3">
        <v>46500.0</v>
      </c>
      <c r="FW139" s="3">
        <v>44900.0</v>
      </c>
    </row>
    <row r="140" ht="14.25" customHeight="1">
      <c r="A140" s="2" t="s">
        <v>477</v>
      </c>
      <c r="B140" s="2" t="s">
        <v>478</v>
      </c>
      <c r="C140" s="2" t="s">
        <v>38</v>
      </c>
      <c r="D140" s="2" t="s">
        <v>85</v>
      </c>
      <c r="E140" s="2" t="s">
        <v>479</v>
      </c>
      <c r="F140" s="2" t="s">
        <v>476</v>
      </c>
      <c r="G140" s="2" t="s">
        <v>54</v>
      </c>
      <c r="H140" s="2" t="s">
        <v>102</v>
      </c>
      <c r="I140" s="2" t="s">
        <v>43</v>
      </c>
      <c r="J140" s="3"/>
      <c r="K140" s="3">
        <v>3.4193849523365E7</v>
      </c>
      <c r="L140" s="3">
        <v>3.55781042416774E7</v>
      </c>
      <c r="M140" s="3">
        <v>5.19738740980343E7</v>
      </c>
      <c r="N140" s="3">
        <v>4.26814245954025E7</v>
      </c>
      <c r="O140" s="3">
        <v>3.38039310407294E7</v>
      </c>
      <c r="P140" s="3">
        <v>3.24191565228083E7</v>
      </c>
      <c r="Q140" s="3">
        <v>2.26320309145556E7</v>
      </c>
      <c r="R140" s="3">
        <v>3.30594655626647E7</v>
      </c>
      <c r="S140" s="3">
        <v>3.01143195867559E7</v>
      </c>
      <c r="T140" s="3"/>
      <c r="U140" s="3"/>
      <c r="V140" s="3"/>
      <c r="W140" s="3"/>
      <c r="X140" s="3">
        <v>2.77099976661939E7</v>
      </c>
      <c r="Y140" s="3">
        <v>2.43379478984154E7</v>
      </c>
      <c r="Z140" s="3">
        <v>2.68051754167703E7</v>
      </c>
      <c r="AA140" s="3">
        <v>1.55063910937017E7</v>
      </c>
      <c r="AB140" s="3">
        <v>1.10090275052082E7</v>
      </c>
      <c r="AC140" s="3">
        <v>9804500.18443379</v>
      </c>
      <c r="AD140" s="3">
        <v>6293536.73629177</v>
      </c>
      <c r="AE140" s="3">
        <v>1.79303726006775E7</v>
      </c>
      <c r="AF140" s="3">
        <v>2.26107206368024E7</v>
      </c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>
        <v>1.07827226540761E7</v>
      </c>
      <c r="BL140" s="3">
        <v>7918632.18899821</v>
      </c>
      <c r="BM140" s="3">
        <v>4.14232396118437E7</v>
      </c>
      <c r="BN140" s="3">
        <v>2.94724770642202E7</v>
      </c>
      <c r="BO140" s="3">
        <v>3.19202318770569E7</v>
      </c>
      <c r="BP140" s="3">
        <v>2.90092831673429E7</v>
      </c>
      <c r="BQ140" s="3">
        <v>2.10249286490036E7</v>
      </c>
      <c r="BR140" s="3">
        <v>2.59973654497554E7</v>
      </c>
      <c r="BS140" s="3">
        <v>2.19637564569396E7</v>
      </c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>
        <v>-5205644.22023948</v>
      </c>
      <c r="DY140" s="3">
        <v>-201590.388355123</v>
      </c>
      <c r="DZ140" s="3">
        <v>1.08437422244339E7</v>
      </c>
      <c r="EA140" s="3">
        <v>1.05352540975157E7</v>
      </c>
      <c r="EB140" s="3">
        <v>9689622.89785936</v>
      </c>
      <c r="EC140" s="3">
        <v>9128550.3504242</v>
      </c>
      <c r="ED140" s="3">
        <v>7117419.74591468</v>
      </c>
      <c r="EE140" s="3">
        <v>1.10067745577719E7</v>
      </c>
      <c r="EF140" s="3">
        <v>1556016.59751037</v>
      </c>
      <c r="EG140" s="3"/>
      <c r="EH140" s="3"/>
      <c r="EI140" s="3"/>
      <c r="EJ140" s="3"/>
      <c r="EK140" s="3">
        <v>-6093388.14785559</v>
      </c>
      <c r="EL140" s="3">
        <v>-8904056.8380923</v>
      </c>
      <c r="EM140" s="3">
        <v>591689.47499378</v>
      </c>
      <c r="EN140" s="3">
        <v>-1140604.06143697</v>
      </c>
      <c r="EO140" s="3">
        <v>1068204.46242565</v>
      </c>
      <c r="EP140" s="3">
        <v>530247.141276282</v>
      </c>
      <c r="EQ140" s="3">
        <v>142701.992776501</v>
      </c>
      <c r="ER140" s="3">
        <v>-564170.11667294</v>
      </c>
      <c r="ES140" s="3">
        <v>-1409941.56998899</v>
      </c>
      <c r="ET140" s="3"/>
      <c r="EU140" s="3"/>
      <c r="EV140" s="3"/>
      <c r="EW140" s="3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</row>
    <row r="141" ht="14.25" customHeight="1">
      <c r="A141" s="2" t="s">
        <v>480</v>
      </c>
      <c r="B141" s="2" t="s">
        <v>481</v>
      </c>
      <c r="C141" s="2" t="s">
        <v>38</v>
      </c>
      <c r="D141" s="2" t="s">
        <v>85</v>
      </c>
      <c r="E141" s="2" t="s">
        <v>482</v>
      </c>
      <c r="F141" s="2" t="s">
        <v>476</v>
      </c>
      <c r="G141" s="2" t="s">
        <v>91</v>
      </c>
      <c r="H141" s="2" t="s">
        <v>191</v>
      </c>
      <c r="I141" s="2" t="s">
        <v>43</v>
      </c>
      <c r="J141" s="3"/>
      <c r="K141" s="3">
        <v>2.09225212286591E9</v>
      </c>
      <c r="L141" s="3">
        <v>1.63544101507596E9</v>
      </c>
      <c r="M141" s="3">
        <v>1.84474172679771E9</v>
      </c>
      <c r="N141" s="3">
        <v>9.91882795588084E8</v>
      </c>
      <c r="O141" s="3">
        <v>5.87339452311222E8</v>
      </c>
      <c r="P141" s="3">
        <v>3.54800504119021E8</v>
      </c>
      <c r="Q141" s="3">
        <v>2.37958982648448E8</v>
      </c>
      <c r="R141" s="3"/>
      <c r="S141" s="3"/>
      <c r="T141" s="3"/>
      <c r="U141" s="3"/>
      <c r="V141" s="3"/>
      <c r="W141" s="3"/>
      <c r="X141" s="3">
        <v>1.18692942929465E9</v>
      </c>
      <c r="Y141" s="3">
        <v>1.06281552650326E9</v>
      </c>
      <c r="Z141" s="3">
        <v>1.15739860661856E9</v>
      </c>
      <c r="AA141" s="3">
        <v>4.73580300999897E8</v>
      </c>
      <c r="AB141" s="3">
        <v>3.7928444189487E8</v>
      </c>
      <c r="AC141" s="3">
        <v>1.47970613549736E8</v>
      </c>
      <c r="AD141" s="3">
        <v>1.20042684312884E8</v>
      </c>
      <c r="AE141" s="3"/>
      <c r="AF141" s="3"/>
      <c r="AG141" s="3"/>
      <c r="AH141" s="3"/>
      <c r="AI141" s="3"/>
      <c r="AJ141" s="3"/>
      <c r="AK141" s="3">
        <v>2281607.83200908</v>
      </c>
      <c r="AL141" s="3">
        <v>4031495.42272483</v>
      </c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>
        <v>1.51245969844142E9</v>
      </c>
      <c r="AY141" s="3">
        <v>1.68369711434212E9</v>
      </c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>
        <v>3.06419941475325E8</v>
      </c>
      <c r="BL141" s="3">
        <v>2.41878429635905E8</v>
      </c>
      <c r="BM141" s="3">
        <v>4.93641950734013E8</v>
      </c>
      <c r="BN141" s="3">
        <v>2.98946758066179E8</v>
      </c>
      <c r="BO141" s="3">
        <v>2.25102804867003E8</v>
      </c>
      <c r="BP141" s="3">
        <v>1.9709701217263E8</v>
      </c>
      <c r="BQ141" s="3">
        <v>1.3530169474402E8</v>
      </c>
      <c r="BR141" s="3"/>
      <c r="BS141" s="3"/>
      <c r="BT141" s="3"/>
      <c r="BU141" s="3"/>
      <c r="BV141" s="3"/>
      <c r="BW141" s="3"/>
      <c r="BX141" s="3">
        <v>1.44963302124788</v>
      </c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>
        <v>7.89276161068524E8</v>
      </c>
      <c r="DY141" s="3">
        <v>4.70981381288869E8</v>
      </c>
      <c r="DZ141" s="3">
        <v>5.57465041054989E8</v>
      </c>
      <c r="EA141" s="3">
        <v>3.04280486547779E8</v>
      </c>
      <c r="EB141" s="3">
        <v>1.17942694966939E8</v>
      </c>
      <c r="EC141" s="3">
        <v>1.28569715971966E8</v>
      </c>
      <c r="ED141" s="3">
        <v>6.10905968226707E7</v>
      </c>
      <c r="EE141" s="3"/>
      <c r="EF141" s="3"/>
      <c r="EG141" s="3"/>
      <c r="EH141" s="3"/>
      <c r="EI141" s="3"/>
      <c r="EJ141" s="3"/>
      <c r="EK141" s="3">
        <v>-1.17549503617399E8</v>
      </c>
      <c r="EL141" s="3">
        <v>-1.26124535494927E8</v>
      </c>
      <c r="EM141" s="3">
        <v>-7.42918636476735E7</v>
      </c>
      <c r="EN141" s="3">
        <v>9.9004741779198E7</v>
      </c>
      <c r="EO141" s="3">
        <v>-1467950.84689472</v>
      </c>
      <c r="EP141" s="3">
        <v>-2529816.79577032</v>
      </c>
      <c r="EQ141" s="3">
        <v>2967443.74005506</v>
      </c>
      <c r="ER141" s="3"/>
      <c r="ES141" s="3"/>
      <c r="ET141" s="3"/>
      <c r="EU141" s="3"/>
      <c r="EV141" s="3"/>
      <c r="EW141" s="3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3"/>
      <c r="FL141" s="3"/>
      <c r="FM141" s="3"/>
      <c r="FN141" s="3"/>
      <c r="FO141" s="3"/>
      <c r="FP141" s="3">
        <v>3838.0</v>
      </c>
      <c r="FQ141" s="3"/>
      <c r="FR141" s="3"/>
      <c r="FS141" s="3"/>
      <c r="FT141" s="3"/>
      <c r="FU141" s="3"/>
      <c r="FV141" s="3"/>
      <c r="FW141" s="3"/>
    </row>
    <row r="142" ht="14.25" customHeight="1">
      <c r="A142" s="2" t="s">
        <v>483</v>
      </c>
      <c r="B142" s="2" t="s">
        <v>484</v>
      </c>
      <c r="C142" s="2" t="s">
        <v>38</v>
      </c>
      <c r="D142" s="2" t="s">
        <v>85</v>
      </c>
      <c r="E142" s="2" t="s">
        <v>485</v>
      </c>
      <c r="F142" s="2" t="s">
        <v>476</v>
      </c>
      <c r="G142" s="2" t="s">
        <v>78</v>
      </c>
      <c r="H142" s="2" t="s">
        <v>78</v>
      </c>
      <c r="I142" s="2" t="s">
        <v>43</v>
      </c>
      <c r="J142" s="3"/>
      <c r="K142" s="3">
        <v>2.84560975171894E8</v>
      </c>
      <c r="L142" s="3">
        <v>2.54383387565705E8</v>
      </c>
      <c r="M142" s="3">
        <v>9.85406817616323E7</v>
      </c>
      <c r="N142" s="3">
        <v>6.99108339346459E7</v>
      </c>
      <c r="O142" s="3">
        <v>3.45216026086169E7</v>
      </c>
      <c r="P142" s="3">
        <v>3.69516168695438E7</v>
      </c>
      <c r="Q142" s="3"/>
      <c r="R142" s="3"/>
      <c r="S142" s="3"/>
      <c r="T142" s="3"/>
      <c r="U142" s="3"/>
      <c r="V142" s="3"/>
      <c r="W142" s="3"/>
      <c r="X142" s="3">
        <v>1.99852790693499E7</v>
      </c>
      <c r="Y142" s="3">
        <v>1.0130735313938E7</v>
      </c>
      <c r="Z142" s="3">
        <v>3.03475989052003E7</v>
      </c>
      <c r="AA142" s="3">
        <v>2.9473507885785E7</v>
      </c>
      <c r="AB142" s="3">
        <v>7969566.13628816</v>
      </c>
      <c r="AC142" s="3">
        <v>1.15759867207672E7</v>
      </c>
      <c r="AD142" s="3"/>
      <c r="AE142" s="3"/>
      <c r="AF142" s="3"/>
      <c r="AG142" s="3"/>
      <c r="AH142" s="3"/>
      <c r="AI142" s="3"/>
      <c r="AJ142" s="3"/>
      <c r="AK142" s="3">
        <v>1830739.6897465</v>
      </c>
      <c r="AL142" s="3">
        <v>1500359.89947945</v>
      </c>
      <c r="AM142" s="3">
        <v>7946548.31815469</v>
      </c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>
        <v>7.28913730351583E7</v>
      </c>
      <c r="AY142" s="3">
        <v>1.58918550242326E8</v>
      </c>
      <c r="AZ142" s="3">
        <v>3.46221757128829E8</v>
      </c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>
        <v>1.03045796456205E8</v>
      </c>
      <c r="BL142" s="3">
        <v>7.91830486936096E7</v>
      </c>
      <c r="BM142" s="3">
        <v>7.75944264742473E7</v>
      </c>
      <c r="BN142" s="3">
        <v>3.87168848572312E7</v>
      </c>
      <c r="BO142" s="3">
        <v>1.6541771081791E7</v>
      </c>
      <c r="BP142" s="3">
        <v>1.81366039591787E7</v>
      </c>
      <c r="BQ142" s="3"/>
      <c r="BR142" s="3"/>
      <c r="BS142" s="3"/>
      <c r="BT142" s="3"/>
      <c r="BU142" s="3"/>
      <c r="BV142" s="3"/>
      <c r="BW142" s="3"/>
      <c r="BX142" s="3">
        <v>1.14464622306881</v>
      </c>
      <c r="BY142" s="3">
        <v>1.00532162688144</v>
      </c>
      <c r="BZ142" s="3">
        <v>0.895042801226481</v>
      </c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4">
        <v>0.01669</v>
      </c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>
        <v>0.024390000000000002</v>
      </c>
      <c r="CY142" s="4">
        <v>0.09029999999999999</v>
      </c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>
        <v>1.77335152505251E8</v>
      </c>
      <c r="DY142" s="3">
        <v>1.93781697056049E8</v>
      </c>
      <c r="DZ142" s="3">
        <v>1.57454590694203E7</v>
      </c>
      <c r="EA142" s="3">
        <v>1.02376043706834E7</v>
      </c>
      <c r="EB142" s="3">
        <v>9112647.56498898</v>
      </c>
      <c r="EC142" s="3">
        <v>1.10921554162056E7</v>
      </c>
      <c r="ED142" s="3"/>
      <c r="EE142" s="3"/>
      <c r="EF142" s="3"/>
      <c r="EG142" s="3"/>
      <c r="EH142" s="3"/>
      <c r="EI142" s="3"/>
      <c r="EJ142" s="3"/>
      <c r="EK142" s="3">
        <v>6985799.68762903</v>
      </c>
      <c r="EL142" s="3">
        <v>1.09519225215165E7</v>
      </c>
      <c r="EM142" s="3">
        <v>9387907.43966161</v>
      </c>
      <c r="EN142" s="3">
        <v>5067518.81249356</v>
      </c>
      <c r="EO142" s="3">
        <v>-1163914.13302738</v>
      </c>
      <c r="EP142" s="3">
        <v>541005.778925366</v>
      </c>
      <c r="EQ142" s="3"/>
      <c r="ER142" s="3"/>
      <c r="ES142" s="3"/>
      <c r="ET142" s="3"/>
      <c r="EU142" s="3"/>
      <c r="EV142" s="3"/>
      <c r="EW142" s="3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3"/>
      <c r="FL142" s="3"/>
      <c r="FM142" s="3"/>
      <c r="FN142" s="3">
        <v>53.0</v>
      </c>
      <c r="FO142" s="3">
        <v>40.0</v>
      </c>
      <c r="FP142" s="3">
        <v>56.0</v>
      </c>
      <c r="FQ142" s="3"/>
      <c r="FR142" s="3"/>
      <c r="FS142" s="3"/>
      <c r="FT142" s="3"/>
      <c r="FU142" s="3"/>
      <c r="FV142" s="3"/>
      <c r="FW142" s="3"/>
    </row>
    <row r="143" ht="14.25" customHeight="1">
      <c r="A143" s="2" t="s">
        <v>486</v>
      </c>
      <c r="B143" s="2" t="s">
        <v>487</v>
      </c>
      <c r="C143" s="2" t="s">
        <v>38</v>
      </c>
      <c r="D143" s="2" t="s">
        <v>110</v>
      </c>
      <c r="E143" s="2" t="s">
        <v>488</v>
      </c>
      <c r="F143" s="2" t="s">
        <v>476</v>
      </c>
      <c r="G143" s="2" t="s">
        <v>78</v>
      </c>
      <c r="H143" s="2" t="s">
        <v>88</v>
      </c>
      <c r="I143" s="2" t="s">
        <v>43</v>
      </c>
      <c r="J143" s="3">
        <v>0.51800096593196</v>
      </c>
      <c r="K143" s="3">
        <v>6.36441345458696E8</v>
      </c>
      <c r="L143" s="3">
        <v>6.89996779777E8</v>
      </c>
      <c r="M143" s="3">
        <v>3.74008525273961E8</v>
      </c>
      <c r="N143" s="3">
        <v>3.52462225453035E8</v>
      </c>
      <c r="O143" s="3">
        <v>3.04294853605056E8</v>
      </c>
      <c r="P143" s="3">
        <v>2.67154523183014E8</v>
      </c>
      <c r="Q143" s="3">
        <v>2.66140197970491E8</v>
      </c>
      <c r="R143" s="3">
        <v>3.28123791102515E8</v>
      </c>
      <c r="S143" s="3">
        <v>3.74206983782807E8</v>
      </c>
      <c r="T143" s="3">
        <v>3.45431324221376E8</v>
      </c>
      <c r="U143" s="3">
        <v>3.66196496117858E8</v>
      </c>
      <c r="V143" s="3">
        <v>4.81059742588205E8</v>
      </c>
      <c r="W143" s="3">
        <v>3.93646947940345E8</v>
      </c>
      <c r="X143" s="3">
        <v>1.33593090065066E8</v>
      </c>
      <c r="Y143" s="3">
        <v>1.7352493660186E8</v>
      </c>
      <c r="Z143" s="3">
        <v>1.21928980443095E8</v>
      </c>
      <c r="AA143" s="3">
        <v>8.52025027259982E7</v>
      </c>
      <c r="AB143" s="3">
        <v>7.12034051334967E7</v>
      </c>
      <c r="AC143" s="3">
        <v>3.39276532680035E7</v>
      </c>
      <c r="AD143" s="3">
        <v>3.10791881964764E7</v>
      </c>
      <c r="AE143" s="3">
        <v>3.54864603481625E7</v>
      </c>
      <c r="AF143" s="3">
        <v>5.42810678953788E7</v>
      </c>
      <c r="AG143" s="3">
        <v>4.5643289267309E7</v>
      </c>
      <c r="AH143" s="3">
        <v>4.6964463468047E7</v>
      </c>
      <c r="AI143" s="3">
        <v>5.97649996798361E7</v>
      </c>
      <c r="AJ143" s="3">
        <v>4.32377889892998E7</v>
      </c>
      <c r="AK143" s="3">
        <v>3718603.48089293</v>
      </c>
      <c r="AL143" s="3">
        <v>3556410.69825884</v>
      </c>
      <c r="AM143" s="3">
        <v>515542.291622543</v>
      </c>
      <c r="AN143" s="3">
        <v>261158.219501879</v>
      </c>
      <c r="AO143" s="3">
        <v>130983.146067416</v>
      </c>
      <c r="AP143" s="3">
        <v>58282.0567011866</v>
      </c>
      <c r="AQ143" s="3">
        <v>155228.083118161</v>
      </c>
      <c r="AR143" s="3">
        <v>245763.897658677</v>
      </c>
      <c r="AS143" s="3">
        <v>480617.237485886</v>
      </c>
      <c r="AT143" s="3">
        <v>61391.2528049452</v>
      </c>
      <c r="AU143" s="3">
        <v>174890.083048363</v>
      </c>
      <c r="AV143" s="3">
        <v>29487.4544284795</v>
      </c>
      <c r="AW143" s="3">
        <v>87967.705006929</v>
      </c>
      <c r="AX143" s="3">
        <v>5.80252584124102E8</v>
      </c>
      <c r="AY143" s="3">
        <v>5.2906732369772E8</v>
      </c>
      <c r="AZ143" s="3">
        <v>2.98940548164121E8</v>
      </c>
      <c r="BA143" s="3">
        <v>2.69221264044189E8</v>
      </c>
      <c r="BB143" s="3">
        <v>2.28851659303164E8</v>
      </c>
      <c r="BC143" s="3">
        <v>2.15044602614655E8</v>
      </c>
      <c r="BD143" s="3">
        <v>1.93232055145702E8</v>
      </c>
      <c r="BE143" s="3">
        <v>1.62210339706513E8</v>
      </c>
      <c r="BF143" s="3">
        <v>1.99871891607075E8</v>
      </c>
      <c r="BG143" s="3">
        <v>2.33748964816461E8</v>
      </c>
      <c r="BH143" s="3">
        <v>2.85404982901807E8</v>
      </c>
      <c r="BI143" s="3">
        <v>3.02573656444349E8</v>
      </c>
      <c r="BJ143" s="3">
        <v>3.87206362595649E8</v>
      </c>
      <c r="BK143" s="3">
        <v>2.22239831056657E8</v>
      </c>
      <c r="BL143" s="3">
        <v>1.33428329911846E8</v>
      </c>
      <c r="BM143" s="3">
        <v>8.91985144801595E7</v>
      </c>
      <c r="BN143" s="3">
        <v>9.29201931564463E7</v>
      </c>
      <c r="BO143" s="3">
        <v>6.30150909325422E7</v>
      </c>
      <c r="BP143" s="3">
        <v>4.44336569579288E7</v>
      </c>
      <c r="BQ143" s="3">
        <v>4.57971736288364E7</v>
      </c>
      <c r="BR143" s="3">
        <v>5.6205996131528E7</v>
      </c>
      <c r="BS143" s="3">
        <v>5.93187875502552E7</v>
      </c>
      <c r="BT143" s="3">
        <v>8.31938158189559E7</v>
      </c>
      <c r="BU143" s="3">
        <v>7.27742385028867E7</v>
      </c>
      <c r="BV143" s="3">
        <v>5.0934238330025E7</v>
      </c>
      <c r="BW143" s="3">
        <v>2.03720130842158E7</v>
      </c>
      <c r="BX143" s="3">
        <v>0.490063099154733</v>
      </c>
      <c r="BY143" s="3">
        <v>0.482979330998973</v>
      </c>
      <c r="BZ143" s="3">
        <v>0.389944402937581</v>
      </c>
      <c r="CA143" s="3">
        <v>0.360551876082426</v>
      </c>
      <c r="CB143" s="3">
        <v>0.280843790176853</v>
      </c>
      <c r="CC143" s="3">
        <v>0.218314385035395</v>
      </c>
      <c r="CD143" s="3">
        <v>0.259500124788571</v>
      </c>
      <c r="CE143" s="3">
        <v>0.296722319294195</v>
      </c>
      <c r="CF143" s="3"/>
      <c r="CG143" s="3"/>
      <c r="CH143" s="3"/>
      <c r="CI143" s="3"/>
      <c r="CJ143" s="3"/>
      <c r="CK143" s="4">
        <v>0.1536</v>
      </c>
      <c r="CL143" s="4">
        <v>0.11609</v>
      </c>
      <c r="CM143" s="4">
        <v>0.0703</v>
      </c>
      <c r="CN143" s="4">
        <v>0.1396</v>
      </c>
      <c r="CO143" s="4"/>
      <c r="CP143" s="4"/>
      <c r="CQ143" s="4"/>
      <c r="CR143" s="4"/>
      <c r="CS143" s="4"/>
      <c r="CT143" s="4"/>
      <c r="CU143" s="4"/>
      <c r="CV143" s="4">
        <v>0.03686</v>
      </c>
      <c r="CW143" s="4"/>
      <c r="CX143" s="4">
        <v>0.2365</v>
      </c>
      <c r="CY143" s="4">
        <v>0.1923</v>
      </c>
      <c r="CZ143" s="4">
        <v>0.11939</v>
      </c>
      <c r="DA143" s="4">
        <v>0.201</v>
      </c>
      <c r="DB143" s="4">
        <v>0.1775</v>
      </c>
      <c r="DC143" s="4"/>
      <c r="DD143" s="4"/>
      <c r="DE143" s="4">
        <v>0.24151</v>
      </c>
      <c r="DF143" s="4">
        <v>-0.02282</v>
      </c>
      <c r="DG143" s="4">
        <v>0.050140000000000004</v>
      </c>
      <c r="DH143" s="4">
        <v>-0.00987</v>
      </c>
      <c r="DI143" s="4">
        <v>0.06176</v>
      </c>
      <c r="DJ143" s="4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>
        <v>4.21606483771546E8</v>
      </c>
      <c r="DY143" s="3">
        <v>4.39278871311838E8</v>
      </c>
      <c r="DZ143" s="3">
        <v>2.05186330290335E8</v>
      </c>
      <c r="EA143" s="3">
        <v>2.28602990809492E8</v>
      </c>
      <c r="EB143" s="3">
        <v>1.94986198890752E8</v>
      </c>
      <c r="EC143" s="3">
        <v>2.01877627559508E8</v>
      </c>
      <c r="ED143" s="3">
        <v>2.13997385295399E8</v>
      </c>
      <c r="EE143" s="3">
        <v>2.42458413926499E8</v>
      </c>
      <c r="EF143" s="3">
        <v>2.63769255093283E8</v>
      </c>
      <c r="EG143" s="3">
        <v>2.63045036970648E8</v>
      </c>
      <c r="EH143" s="3">
        <v>2.7820426040215E8</v>
      </c>
      <c r="EI143" s="3">
        <v>3.65193058846129E8</v>
      </c>
      <c r="EJ143" s="3">
        <v>3.07469645728225E8</v>
      </c>
      <c r="EK143" s="3">
        <v>1.21250523191659E8</v>
      </c>
      <c r="EL143" s="3">
        <v>6.00030189590629E7</v>
      </c>
      <c r="EM143" s="3">
        <v>2.44285688150601E7</v>
      </c>
      <c r="EN143" s="3">
        <v>5.18713328833273E7</v>
      </c>
      <c r="EO143" s="3">
        <v>3.92769250612666E7</v>
      </c>
      <c r="EP143" s="3">
        <v>1.00592807670205E7</v>
      </c>
      <c r="EQ143" s="3">
        <v>2938429.93214219</v>
      </c>
      <c r="ER143" s="3">
        <v>6.14348807221148E7</v>
      </c>
      <c r="ES143" s="3">
        <v>-1.30654560238515E7</v>
      </c>
      <c r="ET143" s="3">
        <v>1.18198521174098E7</v>
      </c>
      <c r="EU143" s="3">
        <v>-9677981.28608401</v>
      </c>
      <c r="EV143" s="3">
        <v>1.27098674521355E7</v>
      </c>
      <c r="EW143" s="3">
        <v>-1.64084936519377E7</v>
      </c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</row>
    <row r="144" ht="14.25" customHeight="1">
      <c r="A144" s="2" t="s">
        <v>489</v>
      </c>
      <c r="B144" s="2" t="s">
        <v>490</v>
      </c>
      <c r="C144" s="2" t="s">
        <v>38</v>
      </c>
      <c r="D144" s="2" t="s">
        <v>168</v>
      </c>
      <c r="E144" s="2" t="s">
        <v>491</v>
      </c>
      <c r="F144" s="2" t="s">
        <v>476</v>
      </c>
      <c r="G144" s="2" t="s">
        <v>78</v>
      </c>
      <c r="H144" s="2" t="s">
        <v>42</v>
      </c>
      <c r="I144" s="2" t="s">
        <v>43</v>
      </c>
      <c r="J144" s="3">
        <v>0.662678941389629</v>
      </c>
      <c r="K144" s="3">
        <v>1.01736357108235E10</v>
      </c>
      <c r="L144" s="3">
        <v>1.05292290659838E10</v>
      </c>
      <c r="M144" s="3">
        <v>1.06032983329186E10</v>
      </c>
      <c r="N144" s="3">
        <v>1.12768704257293E10</v>
      </c>
      <c r="O144" s="3">
        <v>1.19597288729205E10</v>
      </c>
      <c r="P144" s="3">
        <v>1.16859310832411E10</v>
      </c>
      <c r="Q144" s="3">
        <v>1.15088298436592E10</v>
      </c>
      <c r="R144" s="3">
        <v>1.04078283778698E10</v>
      </c>
      <c r="S144" s="3">
        <v>1.00602548903379E10</v>
      </c>
      <c r="T144" s="3">
        <v>9.46235067155067E9</v>
      </c>
      <c r="U144" s="3">
        <v>8.91104740430558E9</v>
      </c>
      <c r="V144" s="3">
        <v>8.42585065991683E9</v>
      </c>
      <c r="W144" s="3">
        <v>8.88291133428981E9</v>
      </c>
      <c r="X144" s="3">
        <v>4.09820799597867E9</v>
      </c>
      <c r="Y144" s="3">
        <v>4.51530219304157E9</v>
      </c>
      <c r="Z144" s="3">
        <v>1.29877581487932E8</v>
      </c>
      <c r="AA144" s="3">
        <v>3.64242475002577E9</v>
      </c>
      <c r="AB144" s="3">
        <v>4.19334863077806E9</v>
      </c>
      <c r="AC144" s="3">
        <v>3.7667594983401E9</v>
      </c>
      <c r="AD144" s="3">
        <v>3.48187002753012E9</v>
      </c>
      <c r="AE144" s="3">
        <v>2.50734738426797E9</v>
      </c>
      <c r="AF144" s="3">
        <v>2.17654035058007E9</v>
      </c>
      <c r="AG144" s="3">
        <v>2.06239902319902E9</v>
      </c>
      <c r="AH144" s="3">
        <v>1.66970311912815E9</v>
      </c>
      <c r="AI144" s="3">
        <v>1.44073163382149E9</v>
      </c>
      <c r="AJ144" s="3">
        <v>2.05680516499283E9</v>
      </c>
      <c r="AK144" s="3">
        <v>2.21407330684828E7</v>
      </c>
      <c r="AL144" s="3">
        <v>4.04974033387184E7</v>
      </c>
      <c r="AM144" s="3">
        <v>1.84858775054393E7</v>
      </c>
      <c r="AN144" s="3">
        <v>6841928.5412157</v>
      </c>
      <c r="AO144" s="3">
        <v>1.85024750025771E7</v>
      </c>
      <c r="AP144" s="3">
        <v>3.36563443132756E7</v>
      </c>
      <c r="AQ144" s="3">
        <v>8407239.94835854</v>
      </c>
      <c r="AR144" s="3">
        <v>3.53858045614124E7</v>
      </c>
      <c r="AS144" s="3">
        <v>1.66526157320286E7</v>
      </c>
      <c r="AT144" s="3">
        <v>1.58575722934925E7</v>
      </c>
      <c r="AU144" s="3">
        <v>9541768.44162188</v>
      </c>
      <c r="AV144" s="3">
        <v>9774286.93973837</v>
      </c>
      <c r="AW144" s="3">
        <v>3.55341326745797E7</v>
      </c>
      <c r="AX144" s="3">
        <v>2.00455065827469E9</v>
      </c>
      <c r="AY144" s="3">
        <v>3.29893060349667E9</v>
      </c>
      <c r="AZ144" s="3">
        <v>1.26174319644954E9</v>
      </c>
      <c r="BA144" s="3">
        <v>3.63498676771416E9</v>
      </c>
      <c r="BB144" s="3">
        <v>4.1370173574683E9</v>
      </c>
      <c r="BC144" s="3">
        <v>4.47127226834938E9</v>
      </c>
      <c r="BD144" s="3">
        <v>3.64178061723841E9</v>
      </c>
      <c r="BE144" s="3">
        <v>5.64610907947364E9</v>
      </c>
      <c r="BF144" s="3">
        <v>6.81105219245766E9</v>
      </c>
      <c r="BG144" s="3">
        <v>5.92209013131801E9</v>
      </c>
      <c r="BH144" s="3">
        <v>5.22702485872007E9</v>
      </c>
      <c r="BI144" s="3">
        <v>4.66859796131246E9</v>
      </c>
      <c r="BJ144" s="3">
        <v>5.26449811363499E9</v>
      </c>
      <c r="BK144" s="3">
        <v>4.06974579466097E9</v>
      </c>
      <c r="BL144" s="3">
        <v>3.78184415734448E9</v>
      </c>
      <c r="BM144" s="3">
        <v>5.42475118188604E9</v>
      </c>
      <c r="BN144" s="3">
        <v>2.03278863003814E9</v>
      </c>
      <c r="BO144" s="3">
        <v>5.66893692823284E9</v>
      </c>
      <c r="BP144" s="3">
        <v>6.58911102914054E9</v>
      </c>
      <c r="BQ144" s="3">
        <v>5.12761624529589E9</v>
      </c>
      <c r="BR144" s="3">
        <v>5.62134362062476E9</v>
      </c>
      <c r="BS144" s="3">
        <v>5.77349733254298E9</v>
      </c>
      <c r="BT144" s="3">
        <v>5.94894407814408E9</v>
      </c>
      <c r="BU144" s="3">
        <v>5.28152842647769E9</v>
      </c>
      <c r="BV144" s="3">
        <v>5.65336286385825E9</v>
      </c>
      <c r="BW144" s="3">
        <v>6.23889526542324E9</v>
      </c>
      <c r="BX144" s="3">
        <v>0.641782988847969</v>
      </c>
      <c r="BY144" s="3">
        <v>0.757493108304877</v>
      </c>
      <c r="BZ144" s="3">
        <v>0.616923074964175</v>
      </c>
      <c r="CA144" s="3">
        <v>-0.036209269672465</v>
      </c>
      <c r="CB144" s="3">
        <v>-0.09981616079159</v>
      </c>
      <c r="CC144" s="3">
        <v>-0.154993920489889</v>
      </c>
      <c r="CD144" s="3">
        <v>-0.22192484214655</v>
      </c>
      <c r="CE144" s="3">
        <v>-0.128987198508203</v>
      </c>
      <c r="CF144" s="3"/>
      <c r="CG144" s="3"/>
      <c r="CH144" s="3"/>
      <c r="CI144" s="3"/>
      <c r="CJ144" s="3"/>
      <c r="CK144" s="4">
        <v>-0.004</v>
      </c>
      <c r="CL144" s="4"/>
      <c r="CM144" s="4"/>
      <c r="CN144" s="4"/>
      <c r="CO144" s="4"/>
      <c r="CP144" s="4"/>
      <c r="CQ144" s="4">
        <v>0.005</v>
      </c>
      <c r="CR144" s="4"/>
      <c r="CS144" s="4"/>
      <c r="CT144" s="4">
        <v>0.036000000000000004</v>
      </c>
      <c r="CU144" s="4">
        <v>0.01022</v>
      </c>
      <c r="CV144" s="4">
        <v>0.032869999999999996</v>
      </c>
      <c r="CW144" s="4"/>
      <c r="CX144" s="4">
        <v>-0.016</v>
      </c>
      <c r="CY144" s="4"/>
      <c r="CZ144" s="4"/>
      <c r="DA144" s="4"/>
      <c r="DB144" s="4">
        <v>0.057999999999999996</v>
      </c>
      <c r="DC144" s="4">
        <v>0.07139999999999999</v>
      </c>
      <c r="DD144" s="4">
        <v>0.016</v>
      </c>
      <c r="DE144" s="4">
        <v>0.078</v>
      </c>
      <c r="DF144" s="4">
        <v>0.091</v>
      </c>
      <c r="DG144" s="4">
        <v>0.102</v>
      </c>
      <c r="DH144" s="4">
        <v>0.029249999999999998</v>
      </c>
      <c r="DI144" s="4">
        <v>0.10637</v>
      </c>
      <c r="DJ144" s="4"/>
      <c r="DK144" s="3">
        <v>4.19011543363912E7</v>
      </c>
      <c r="DL144" s="3">
        <v>2.98640660800585E7</v>
      </c>
      <c r="DM144" s="3">
        <v>4.8867628763374E7</v>
      </c>
      <c r="DN144" s="3">
        <v>1.82640964848985E7</v>
      </c>
      <c r="DO144" s="3">
        <v>4.7572235137828E7</v>
      </c>
      <c r="DP144" s="3">
        <v>4.97937415467847E7</v>
      </c>
      <c r="DQ144" s="3">
        <v>3.59414542974768E7</v>
      </c>
      <c r="DR144" s="3">
        <v>4.23805043281897E7</v>
      </c>
      <c r="DS144" s="3">
        <v>6.69226860868829E7</v>
      </c>
      <c r="DT144" s="3">
        <v>7.43882783882784E7</v>
      </c>
      <c r="DU144" s="3">
        <v>7.70693079937725E7</v>
      </c>
      <c r="DV144" s="3">
        <v>7.59971072138854E7</v>
      </c>
      <c r="DW144" s="3">
        <v>6.36183644189383E7</v>
      </c>
      <c r="DX144" s="3">
        <v>2.67259052474732E9</v>
      </c>
      <c r="DY144" s="3">
        <v>2.80345861331998E9</v>
      </c>
      <c r="DZ144" s="3">
        <v>3.5279858173675E9</v>
      </c>
      <c r="EA144" s="3">
        <v>3.84013503762499E9</v>
      </c>
      <c r="EB144" s="3">
        <v>4.05912834757405E9</v>
      </c>
      <c r="EC144" s="3">
        <v>3.85577277757285E9</v>
      </c>
      <c r="ED144" s="3">
        <v>3.69028767711464E9</v>
      </c>
      <c r="EE144" s="3">
        <v>3.76363153933007E9</v>
      </c>
      <c r="EF144" s="3">
        <v>3.50463841138115E9</v>
      </c>
      <c r="EG144" s="3">
        <v>3.25210842490843E9</v>
      </c>
      <c r="EH144" s="3">
        <v>3.02857733397756E9</v>
      </c>
      <c r="EI144" s="3">
        <v>3.04112336527451E9</v>
      </c>
      <c r="EJ144" s="3">
        <v>2.79054634146341E9</v>
      </c>
      <c r="EK144" s="3">
        <v>2.18036730517207E7</v>
      </c>
      <c r="EL144" s="3">
        <v>-6.37729749504207E8</v>
      </c>
      <c r="EM144" s="3">
        <v>-1.84323961184374E8</v>
      </c>
      <c r="EN144" s="3">
        <v>-2.74298525925162E8</v>
      </c>
      <c r="EO144" s="3">
        <v>2.98474079888892E8</v>
      </c>
      <c r="EP144" s="3">
        <v>1.70853621050043E8</v>
      </c>
      <c r="EQ144" s="3">
        <v>2.78304750839795E8</v>
      </c>
      <c r="ER144" s="3">
        <v>4.52032743695898E8</v>
      </c>
      <c r="ES144" s="3">
        <v>5.72567956643238E8</v>
      </c>
      <c r="ET144" s="3">
        <v>5.9698021978022E8</v>
      </c>
      <c r="EU144" s="3">
        <v>2.05385730391367E8</v>
      </c>
      <c r="EV144" s="3">
        <v>4.30937744832158E8</v>
      </c>
      <c r="EW144" s="3">
        <v>3.71430129124821E8</v>
      </c>
      <c r="EX144" s="5">
        <v>18520.0</v>
      </c>
      <c r="EY144" s="5">
        <v>18433.0</v>
      </c>
      <c r="EZ144" s="5">
        <v>18506.0</v>
      </c>
      <c r="FA144" s="5">
        <v>19373.0</v>
      </c>
      <c r="FB144" s="5">
        <v>19167.0</v>
      </c>
      <c r="FC144" s="5">
        <v>19278.0</v>
      </c>
      <c r="FD144" s="5">
        <v>18032.0</v>
      </c>
      <c r="FE144" s="5">
        <v>17265.0</v>
      </c>
      <c r="FF144" s="5"/>
      <c r="FG144" s="5"/>
      <c r="FH144" s="5"/>
      <c r="FI144" s="5"/>
      <c r="FJ144" s="5"/>
      <c r="FK144" s="3">
        <v>15427.0</v>
      </c>
      <c r="FL144" s="3">
        <v>15658.0</v>
      </c>
      <c r="FM144" s="3">
        <v>18734.0</v>
      </c>
      <c r="FN144" s="3">
        <v>18520.0</v>
      </c>
      <c r="FO144" s="3">
        <v>18434.0</v>
      </c>
      <c r="FP144" s="3">
        <v>18506.0</v>
      </c>
      <c r="FQ144" s="3">
        <v>19373.0</v>
      </c>
      <c r="FR144" s="3">
        <v>19167.0</v>
      </c>
      <c r="FS144" s="3">
        <v>19278.0</v>
      </c>
      <c r="FT144" s="3">
        <v>18032.0</v>
      </c>
      <c r="FU144" s="3">
        <v>17265.0</v>
      </c>
      <c r="FV144" s="3">
        <v>18884.0</v>
      </c>
      <c r="FW144" s="3">
        <v>18628.0</v>
      </c>
    </row>
    <row r="145" ht="14.25" customHeight="1">
      <c r="A145" s="2" t="s">
        <v>492</v>
      </c>
      <c r="B145" s="2" t="s">
        <v>493</v>
      </c>
      <c r="C145" s="2" t="s">
        <v>38</v>
      </c>
      <c r="D145" s="2" t="s">
        <v>46</v>
      </c>
      <c r="E145" s="2" t="s">
        <v>494</v>
      </c>
      <c r="F145" s="2" t="s">
        <v>476</v>
      </c>
      <c r="G145" s="2" t="s">
        <v>73</v>
      </c>
      <c r="H145" s="2" t="s">
        <v>107</v>
      </c>
      <c r="I145" s="2" t="s">
        <v>43</v>
      </c>
      <c r="J145" s="3">
        <v>1.07528130533932</v>
      </c>
      <c r="K145" s="3">
        <v>2.05775841846387E9</v>
      </c>
      <c r="L145" s="3">
        <v>1.91416261242662E9</v>
      </c>
      <c r="M145" s="3">
        <v>2.03405741571519E9</v>
      </c>
      <c r="N145" s="3">
        <v>2.38286862403583E9</v>
      </c>
      <c r="O145" s="3">
        <v>2.28720183486239E9</v>
      </c>
      <c r="P145" s="3">
        <v>2.60994595573805E9</v>
      </c>
      <c r="Q145" s="3">
        <v>2.44511434894873E9</v>
      </c>
      <c r="R145" s="3">
        <v>1.77159068522214E9</v>
      </c>
      <c r="S145" s="3">
        <v>2.5484862627023E9</v>
      </c>
      <c r="T145" s="3">
        <v>2.70880176136845E9</v>
      </c>
      <c r="U145" s="3">
        <v>2.7837264957265E9</v>
      </c>
      <c r="V145" s="3">
        <v>2.53507811241746E9</v>
      </c>
      <c r="W145" s="3">
        <v>2.39458747664678E9</v>
      </c>
      <c r="X145" s="3">
        <v>5.60653045781309E8</v>
      </c>
      <c r="Y145" s="3">
        <v>5.42827495826078E8</v>
      </c>
      <c r="Z145" s="3">
        <v>6.00977915551534E8</v>
      </c>
      <c r="AA145" s="3">
        <v>7.72191341129634E8</v>
      </c>
      <c r="AB145" s="3">
        <v>7.25113905782909E8</v>
      </c>
      <c r="AC145" s="3">
        <v>8.2537151656049E8</v>
      </c>
      <c r="AD145" s="3">
        <v>8.85985798598303E8</v>
      </c>
      <c r="AE145" s="3">
        <v>5.48850554390928E8</v>
      </c>
      <c r="AF145" s="3">
        <v>7.97535190063982E8</v>
      </c>
      <c r="AG145" s="3">
        <v>8.84254805656703E8</v>
      </c>
      <c r="AH145" s="3">
        <v>8.71369474969475E8</v>
      </c>
      <c r="AI145" s="3">
        <v>4.66520642078703E8</v>
      </c>
      <c r="AJ145" s="3">
        <v>2.46420177183149E8</v>
      </c>
      <c r="AK145" s="3">
        <v>1.86692822550132E7</v>
      </c>
      <c r="AL145" s="3">
        <v>2.08769630227966E7</v>
      </c>
      <c r="AM145" s="3">
        <v>1.22315052852494E7</v>
      </c>
      <c r="AN145" s="3">
        <v>2.02620387648976E7</v>
      </c>
      <c r="AO145" s="3">
        <v>2.0519718070302E7</v>
      </c>
      <c r="AP145" s="3">
        <v>7382531.02261405</v>
      </c>
      <c r="AQ145" s="3">
        <v>5814464.52723472</v>
      </c>
      <c r="AR145" s="3">
        <v>7781878.10976688</v>
      </c>
      <c r="AS145" s="3">
        <v>9594279.26232593</v>
      </c>
      <c r="AT145" s="3">
        <v>1.20356492654219E7</v>
      </c>
      <c r="AU145" s="3">
        <v>4662921.34831461</v>
      </c>
      <c r="AV145" s="3">
        <v>3913253.27042676</v>
      </c>
      <c r="AW145" s="3">
        <v>1.02729408929325E7</v>
      </c>
      <c r="AX145" s="3">
        <v>2.34157581623155E9</v>
      </c>
      <c r="AY145" s="3">
        <v>1.89917049227786E9</v>
      </c>
      <c r="AZ145" s="3">
        <v>2.56056812561757E9</v>
      </c>
      <c r="BA145" s="3">
        <v>4.65468664760767E9</v>
      </c>
      <c r="BB145" s="3">
        <v>3.54078642009586E9</v>
      </c>
      <c r="BC145" s="3">
        <v>4.03285686126626E9</v>
      </c>
      <c r="BD145" s="3">
        <v>3.25153262094553E9</v>
      </c>
      <c r="BE145" s="3">
        <v>1.70971559265526E9</v>
      </c>
      <c r="BF145" s="3">
        <v>3.18062019212645E9</v>
      </c>
      <c r="BG145" s="3">
        <v>3.76355030411956E9</v>
      </c>
      <c r="BH145" s="3">
        <v>4.92125050972154E9</v>
      </c>
      <c r="BI145" s="3">
        <v>3.43344329835406E9</v>
      </c>
      <c r="BJ145" s="3">
        <v>3.72043392920407E9</v>
      </c>
      <c r="BK145" s="3">
        <v>3.40069050321604E8</v>
      </c>
      <c r="BL145" s="3">
        <v>2.31296878085561E8</v>
      </c>
      <c r="BM145" s="3">
        <v>2.08247684694919E8</v>
      </c>
      <c r="BN145" s="3">
        <v>3.24853694948992E8</v>
      </c>
      <c r="BO145" s="3">
        <v>3.16756519946397E8</v>
      </c>
      <c r="BP145" s="3">
        <v>3.49137707194831E8</v>
      </c>
      <c r="BQ145" s="3">
        <v>3.41187138817165E8</v>
      </c>
      <c r="BR145" s="3">
        <v>2.68994519233198E8</v>
      </c>
      <c r="BS145" s="3">
        <v>4.19064358298833E8</v>
      </c>
      <c r="BT145" s="3">
        <v>4.11996782115336E8</v>
      </c>
      <c r="BU145" s="3">
        <v>4.68069352869353E8</v>
      </c>
      <c r="BV145" s="3">
        <v>3.63049336983948E8</v>
      </c>
      <c r="BW145" s="3">
        <v>3.64234918339059E8</v>
      </c>
      <c r="BX145" s="3">
        <v>1.07721860929146</v>
      </c>
      <c r="BY145" s="3">
        <v>1.08003219217583</v>
      </c>
      <c r="BZ145" s="3">
        <v>0.945376016244734</v>
      </c>
      <c r="CA145" s="3">
        <v>0.780313963082271</v>
      </c>
      <c r="CB145" s="3">
        <v>0.781967383386339</v>
      </c>
      <c r="CC145" s="3">
        <v>0.723162954628987</v>
      </c>
      <c r="CD145" s="3">
        <v>0.61012596541275</v>
      </c>
      <c r="CE145" s="3">
        <v>0.507204142461235</v>
      </c>
      <c r="CF145" s="3"/>
      <c r="CG145" s="3"/>
      <c r="CH145" s="3"/>
      <c r="CI145" s="3"/>
      <c r="CJ145" s="3"/>
      <c r="CK145" s="4">
        <v>0.07139000000000001</v>
      </c>
      <c r="CL145" s="4">
        <v>0.0458</v>
      </c>
      <c r="CM145" s="4">
        <v>0.09570000000000001</v>
      </c>
      <c r="CN145" s="4">
        <v>0.051100000000000007</v>
      </c>
      <c r="CO145" s="4">
        <v>0.055</v>
      </c>
      <c r="CP145" s="4">
        <v>0.044500000000000005</v>
      </c>
      <c r="CQ145" s="4">
        <v>0.0431</v>
      </c>
      <c r="CR145" s="4">
        <v>0.0546</v>
      </c>
      <c r="CS145" s="4">
        <v>0.05992</v>
      </c>
      <c r="CT145" s="4">
        <v>0.049800000000000004</v>
      </c>
      <c r="CU145" s="4">
        <v>0.0713</v>
      </c>
      <c r="CV145" s="4">
        <v>0.06825</v>
      </c>
      <c r="CW145" s="4">
        <v>0.05706000000000001</v>
      </c>
      <c r="CX145" s="4">
        <v>0.1189</v>
      </c>
      <c r="CY145" s="4">
        <v>0.07719999999999999</v>
      </c>
      <c r="CZ145" s="4">
        <v>0.1632</v>
      </c>
      <c r="DA145" s="4">
        <v>0.08619</v>
      </c>
      <c r="DB145" s="4">
        <v>0.08900000000000001</v>
      </c>
      <c r="DC145" s="4">
        <v>0.077</v>
      </c>
      <c r="DD145" s="4">
        <v>0.0747</v>
      </c>
      <c r="DE145" s="4">
        <v>0.09050000000000001</v>
      </c>
      <c r="DF145" s="4">
        <v>0.09925</v>
      </c>
      <c r="DG145" s="4">
        <v>0.0858</v>
      </c>
      <c r="DH145" s="4">
        <v>0.121</v>
      </c>
      <c r="DI145" s="4">
        <v>0.09885999999999999</v>
      </c>
      <c r="DJ145" s="4">
        <v>0.076</v>
      </c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>
        <v>1.24524025728339E9</v>
      </c>
      <c r="DY145" s="3">
        <v>1.14183850061936E9</v>
      </c>
      <c r="DZ145" s="3">
        <v>1.19947725128521E9</v>
      </c>
      <c r="EA145" s="3">
        <v>1.39031326200547E9</v>
      </c>
      <c r="EB145" s="3">
        <v>1.37511081331821E9</v>
      </c>
      <c r="EC145" s="3">
        <v>1.56549892817246E9</v>
      </c>
      <c r="ED145" s="3">
        <v>1.36793618590926E9</v>
      </c>
      <c r="EE145" s="3">
        <v>1.05606016214987E9</v>
      </c>
      <c r="EF145" s="3">
        <v>1.53062739932254E9</v>
      </c>
      <c r="EG145" s="3">
        <v>1.61705140147345E9</v>
      </c>
      <c r="EH145" s="3">
        <v>1.56567960927961E9</v>
      </c>
      <c r="EI145" s="3">
        <v>1.65856069146937E9</v>
      </c>
      <c r="EJ145" s="3">
        <v>1.77371361417465E9</v>
      </c>
      <c r="EK145" s="3">
        <v>1.56394059780552E8</v>
      </c>
      <c r="EL145" s="3">
        <v>8.928872771664E7</v>
      </c>
      <c r="EM145" s="3">
        <v>2.0608236902401E8</v>
      </c>
      <c r="EN145" s="3">
        <v>1.39091565065937E8</v>
      </c>
      <c r="EO145" s="3">
        <v>1.53304040820534E8</v>
      </c>
      <c r="EP145" s="3">
        <v>1.32430784094683E8</v>
      </c>
      <c r="EQ145" s="3">
        <v>1.35963051764417E8</v>
      </c>
      <c r="ER145" s="3">
        <v>1.11770009850226E8</v>
      </c>
      <c r="ES145" s="3">
        <v>1.75764772299586E8</v>
      </c>
      <c r="ET145" s="3">
        <v>1.57805487340164E8</v>
      </c>
      <c r="EU145" s="3">
        <v>2.43778266178266E8</v>
      </c>
      <c r="EV145" s="3">
        <v>2.28946153433188E8</v>
      </c>
      <c r="EW145" s="3">
        <v>2.10404990056048E8</v>
      </c>
      <c r="EX145" s="5">
        <v>1316.0</v>
      </c>
      <c r="EY145" s="5">
        <v>1918.0</v>
      </c>
      <c r="EZ145" s="5">
        <v>1941.0</v>
      </c>
      <c r="FA145" s="5">
        <v>1984.0</v>
      </c>
      <c r="FB145" s="5">
        <v>2004.0</v>
      </c>
      <c r="FC145" s="5">
        <v>2037.0</v>
      </c>
      <c r="FD145" s="5">
        <v>2145.0</v>
      </c>
      <c r="FE145" s="5"/>
      <c r="FF145" s="5">
        <v>243.0</v>
      </c>
      <c r="FG145" s="5">
        <v>201.0</v>
      </c>
      <c r="FH145" s="5">
        <v>199.0</v>
      </c>
      <c r="FI145" s="5"/>
      <c r="FJ145" s="5"/>
      <c r="FK145" s="3"/>
      <c r="FL145" s="3"/>
      <c r="FM145" s="3">
        <v>8500.0</v>
      </c>
      <c r="FN145" s="3">
        <v>8500.0</v>
      </c>
      <c r="FO145" s="3">
        <v>8849.0</v>
      </c>
      <c r="FP145" s="3">
        <v>8829.0</v>
      </c>
      <c r="FQ145" s="3">
        <v>8831.0</v>
      </c>
      <c r="FR145" s="3">
        <v>8835.0</v>
      </c>
      <c r="FS145" s="3">
        <v>8828.0</v>
      </c>
      <c r="FT145" s="3">
        <v>8816.0</v>
      </c>
      <c r="FU145" s="3"/>
      <c r="FV145" s="3"/>
      <c r="FW145" s="3"/>
    </row>
    <row r="146" ht="14.25" customHeight="1">
      <c r="A146" s="2" t="s">
        <v>495</v>
      </c>
      <c r="B146" s="2" t="s">
        <v>496</v>
      </c>
      <c r="C146" s="2" t="s">
        <v>38</v>
      </c>
      <c r="D146" s="2" t="s">
        <v>85</v>
      </c>
      <c r="E146" s="2" t="s">
        <v>497</v>
      </c>
      <c r="F146" s="2" t="s">
        <v>476</v>
      </c>
      <c r="G146" s="2" t="s">
        <v>49</v>
      </c>
      <c r="H146" s="2" t="s">
        <v>102</v>
      </c>
      <c r="I146" s="2" t="s">
        <v>43</v>
      </c>
      <c r="J146" s="3">
        <v>1.67522310112831</v>
      </c>
      <c r="K146" s="3">
        <v>5.73791716783656E8</v>
      </c>
      <c r="L146" s="3">
        <v>6.09349789167645E8</v>
      </c>
      <c r="M146" s="3">
        <v>8.19822095048519E8</v>
      </c>
      <c r="N146" s="3">
        <v>8.30853520255644E8</v>
      </c>
      <c r="O146" s="3">
        <v>8.21659370188098E8</v>
      </c>
      <c r="P146" s="3">
        <v>8.08334255502275E8</v>
      </c>
      <c r="Q146" s="3">
        <v>6.56261460359154E8</v>
      </c>
      <c r="R146" s="3">
        <v>9.29082047421904E8</v>
      </c>
      <c r="S146" s="3">
        <v>1.03437971039038E9</v>
      </c>
      <c r="T146" s="3">
        <v>1.20535970695971E9</v>
      </c>
      <c r="U146" s="3">
        <v>1.43846244698556E9</v>
      </c>
      <c r="V146" s="3">
        <v>1.61756825167239E9</v>
      </c>
      <c r="W146" s="3">
        <v>1.55446255380201E9</v>
      </c>
      <c r="X146" s="3">
        <v>2.39062348527009E8</v>
      </c>
      <c r="Y146" s="3">
        <v>2.53182124496987E8</v>
      </c>
      <c r="Z146" s="3">
        <v>3.27503607862652E8</v>
      </c>
      <c r="AA146" s="3">
        <v>2.87754355221111E8</v>
      </c>
      <c r="AB146" s="3">
        <v>3.31105341022312E8</v>
      </c>
      <c r="AC146" s="3">
        <v>3.44596397393336E8</v>
      </c>
      <c r="AD146" s="3">
        <v>2.48960422296871E8</v>
      </c>
      <c r="AE146" s="3">
        <v>3.30352653368461E8</v>
      </c>
      <c r="AF146" s="3">
        <v>3.26182572614108E8</v>
      </c>
      <c r="AG146" s="3">
        <v>3.61985836385836E8</v>
      </c>
      <c r="AH146" s="3">
        <v>4.84359800289902E8</v>
      </c>
      <c r="AI146" s="3">
        <v>3.18037124088471E8</v>
      </c>
      <c r="AJ146" s="3">
        <v>2.23942037302726E8</v>
      </c>
      <c r="AK146" s="3">
        <v>77017.0261066969</v>
      </c>
      <c r="AL146" s="3">
        <v>78159.2173756956</v>
      </c>
      <c r="AM146" s="3">
        <v>463390.261278087</v>
      </c>
      <c r="AN146" s="3">
        <v>386955.537309348</v>
      </c>
      <c r="AO146" s="3">
        <v>64884.0325739614</v>
      </c>
      <c r="AP146" s="3">
        <v>449861.719150992</v>
      </c>
      <c r="AQ146" s="3">
        <v>55098.6720767245</v>
      </c>
      <c r="AR146" s="3">
        <v>75944.2325663627</v>
      </c>
      <c r="AS146" s="3">
        <v>91832.8942416259</v>
      </c>
      <c r="AT146" s="3">
        <v>101613.108090944</v>
      </c>
      <c r="AU146" s="3">
        <v>2635564.24035173</v>
      </c>
      <c r="AV146" s="3">
        <v>108299.378082779</v>
      </c>
      <c r="AW146" s="3">
        <v>285593.782008797</v>
      </c>
      <c r="AX146" s="3">
        <v>1.28141848280052E7</v>
      </c>
      <c r="AY146" s="3">
        <v>4.4067492371208E7</v>
      </c>
      <c r="AZ146" s="3">
        <v>7.4994705123515E7</v>
      </c>
      <c r="BA146" s="3">
        <v>1.52894926724888E8</v>
      </c>
      <c r="BB146" s="3">
        <v>8.89083599628904E7</v>
      </c>
      <c r="BC146" s="3">
        <v>1.63189517224721E8</v>
      </c>
      <c r="BD146" s="3">
        <v>6.53203000122955E7</v>
      </c>
      <c r="BE146" s="3">
        <v>3.64963503649635E7</v>
      </c>
      <c r="BF146" s="3">
        <v>4.81746330447873E7</v>
      </c>
      <c r="BG146" s="3">
        <v>1.50726110334899E8</v>
      </c>
      <c r="BH146" s="3">
        <v>2.84318514899853E8</v>
      </c>
      <c r="BI146" s="3">
        <v>2.44135928629637E8</v>
      </c>
      <c r="BJ146" s="3">
        <v>4.67371265650418E8</v>
      </c>
      <c r="BK146" s="3">
        <v>3.08910292084807E8</v>
      </c>
      <c r="BL146" s="3">
        <v>2.95565589079077E8</v>
      </c>
      <c r="BM146" s="3">
        <v>3.53947997014183E8</v>
      </c>
      <c r="BN146" s="3">
        <v>3.53272085352026E8</v>
      </c>
      <c r="BO146" s="3">
        <v>4.26970200175115E8</v>
      </c>
      <c r="BP146" s="3">
        <v>7.10460777081028E8</v>
      </c>
      <c r="BQ146" s="3">
        <v>5.72599954537418E8</v>
      </c>
      <c r="BR146" s="3">
        <v>7.87337598795634E8</v>
      </c>
      <c r="BS146" s="3">
        <v>8.65030485223135E8</v>
      </c>
      <c r="BT146" s="3">
        <v>8.21933577533578E8</v>
      </c>
      <c r="BU146" s="3">
        <v>7.55806624791969E8</v>
      </c>
      <c r="BV146" s="3">
        <v>1.03947206653408E9</v>
      </c>
      <c r="BW146" s="3">
        <v>1.37516040172166E9</v>
      </c>
      <c r="BX146" s="3">
        <v>1.54618089593935</v>
      </c>
      <c r="BY146" s="3">
        <v>1.76428148549507</v>
      </c>
      <c r="BZ146" s="3">
        <v>1.57636281394372</v>
      </c>
      <c r="CA146" s="3">
        <v>1.24380060366304</v>
      </c>
      <c r="CB146" s="3">
        <v>1.08369168528669</v>
      </c>
      <c r="CC146" s="3">
        <v>0.941513853842571</v>
      </c>
      <c r="CD146" s="3">
        <v>0.670214283378893</v>
      </c>
      <c r="CE146" s="3">
        <v>0.1994948116303</v>
      </c>
      <c r="CF146" s="3"/>
      <c r="CG146" s="3"/>
      <c r="CH146" s="3"/>
      <c r="CI146" s="3"/>
      <c r="CJ146" s="3"/>
      <c r="CK146" s="4"/>
      <c r="CL146" s="4"/>
      <c r="CM146" s="4"/>
      <c r="CN146" s="4"/>
      <c r="CO146" s="4"/>
      <c r="CP146" s="4"/>
      <c r="CQ146" s="4"/>
      <c r="CR146" s="4"/>
      <c r="CS146" s="4">
        <v>-0.052309999999999995</v>
      </c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>
        <v>-0.11975</v>
      </c>
      <c r="DF146" s="4">
        <v>-0.09924</v>
      </c>
      <c r="DG146" s="4"/>
      <c r="DH146" s="4"/>
      <c r="DI146" s="4"/>
      <c r="DJ146" s="4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>
        <v>1.77807478950864E8</v>
      </c>
      <c r="DY146" s="3">
        <v>2.12901784854728E8</v>
      </c>
      <c r="DZ146" s="3">
        <v>3.45017666086091E8</v>
      </c>
      <c r="EA146" s="3">
        <v>3.41470466962169E8</v>
      </c>
      <c r="EB146" s="3">
        <v>3.47062890613206E8</v>
      </c>
      <c r="EC146" s="3">
        <v>3.14501413992377E8</v>
      </c>
      <c r="ED146" s="3">
        <v>2.69870936781754E8</v>
      </c>
      <c r="EE146" s="3">
        <v>4.05753481369966E8</v>
      </c>
      <c r="EF146" s="3">
        <v>4.84417393513422E8</v>
      </c>
      <c r="EG146" s="3">
        <v>5.9128253968254E8</v>
      </c>
      <c r="EH146" s="3">
        <v>6.43003167445107E8</v>
      </c>
      <c r="EI146" s="3">
        <v>9.81938769360574E8</v>
      </c>
      <c r="EJ146" s="3">
        <v>9.7188981348637E8</v>
      </c>
      <c r="EK146" s="3">
        <v>-2.77257957381111E7</v>
      </c>
      <c r="EL146" s="3">
        <v>-3.49773764368369E7</v>
      </c>
      <c r="EM146" s="3">
        <v>-3.4813386414531E7</v>
      </c>
      <c r="EN146" s="3">
        <v>1.68428512524482E7</v>
      </c>
      <c r="EO146" s="3">
        <v>-2.08227408592736E7</v>
      </c>
      <c r="EP146" s="3">
        <v>-1.98555268658552E7</v>
      </c>
      <c r="EQ146" s="3">
        <v>8983911.29745157</v>
      </c>
      <c r="ER146" s="3">
        <v>-1.37109522017313E7</v>
      </c>
      <c r="ES146" s="3">
        <v>-2.09602845287493E7</v>
      </c>
      <c r="ET146" s="3">
        <v>589987.78998779</v>
      </c>
      <c r="EU146" s="3">
        <v>-2.41837118161808E7</v>
      </c>
      <c r="EV146" s="3">
        <v>2.10058458386066E7</v>
      </c>
      <c r="EW146" s="3">
        <v>1.69423242467719E7</v>
      </c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3">
        <v>9151.0</v>
      </c>
      <c r="FL146" s="3">
        <v>9537.0</v>
      </c>
      <c r="FM146" s="3">
        <v>8163.0</v>
      </c>
      <c r="FN146" s="3">
        <v>9387.0</v>
      </c>
      <c r="FO146" s="3">
        <v>9801.0</v>
      </c>
      <c r="FP146" s="3">
        <v>10094.0</v>
      </c>
      <c r="FQ146" s="3">
        <v>10377.0</v>
      </c>
      <c r="FR146" s="3"/>
      <c r="FS146" s="3"/>
      <c r="FT146" s="3"/>
      <c r="FU146" s="3"/>
      <c r="FV146" s="3"/>
      <c r="FW146" s="3"/>
    </row>
    <row r="147" ht="14.25" customHeight="1">
      <c r="A147" s="2" t="s">
        <v>498</v>
      </c>
      <c r="B147" s="2" t="s">
        <v>499</v>
      </c>
      <c r="C147" s="2" t="s">
        <v>38</v>
      </c>
      <c r="D147" s="2" t="s">
        <v>168</v>
      </c>
      <c r="E147" s="2" t="s">
        <v>500</v>
      </c>
      <c r="F147" s="2" t="s">
        <v>476</v>
      </c>
      <c r="G147" s="2" t="s">
        <v>98</v>
      </c>
      <c r="H147" s="2" t="s">
        <v>63</v>
      </c>
      <c r="I147" s="2" t="s">
        <v>43</v>
      </c>
      <c r="J147" s="3">
        <v>1.83339091034452</v>
      </c>
      <c r="K147" s="3">
        <v>1.16646829360575E10</v>
      </c>
      <c r="L147" s="3">
        <v>8.61142021076064E9</v>
      </c>
      <c r="M147" s="3">
        <v>4.9217798486628E9</v>
      </c>
      <c r="N147" s="3">
        <v>5.26844463796964E9</v>
      </c>
      <c r="O147" s="3">
        <v>4.09080352540975E9</v>
      </c>
      <c r="P147" s="3">
        <v>3.47239636484406E9</v>
      </c>
      <c r="Q147" s="3">
        <v>2.72604912086561E9</v>
      </c>
      <c r="R147" s="3">
        <v>2.20848483317758E9</v>
      </c>
      <c r="S147" s="3">
        <v>2.8096465939029E9</v>
      </c>
      <c r="T147" s="3">
        <v>2.46849775594885E9</v>
      </c>
      <c r="U147" s="3">
        <v>2.23147203907204E9</v>
      </c>
      <c r="V147" s="3">
        <v>2.06412680517528E9</v>
      </c>
      <c r="W147" s="3">
        <v>1.7337033688905E9</v>
      </c>
      <c r="X147" s="3">
        <v>7.53403064699205E9</v>
      </c>
      <c r="Y147" s="3">
        <v>6.1715720876793E9</v>
      </c>
      <c r="Z147" s="3">
        <v>3.40761595779502E9</v>
      </c>
      <c r="AA147" s="3">
        <v>3.62488280666833E9</v>
      </c>
      <c r="AB147" s="3">
        <v>3.09281465828265E9</v>
      </c>
      <c r="AC147" s="3">
        <v>2.49659581534374E9</v>
      </c>
      <c r="AD147" s="3">
        <v>1.93681452108693E9</v>
      </c>
      <c r="AE147" s="3">
        <v>1.59991059025585E9</v>
      </c>
      <c r="AF147" s="3">
        <v>1.96494919081671E9</v>
      </c>
      <c r="AG147" s="3">
        <v>1.4761918875434E9</v>
      </c>
      <c r="AH147" s="3">
        <v>1.28476971916972E9</v>
      </c>
      <c r="AI147" s="3">
        <v>1.27123369302625E9</v>
      </c>
      <c r="AJ147" s="3">
        <v>9.37639968661484E8</v>
      </c>
      <c r="AK147" s="3">
        <v>4267083.99545971</v>
      </c>
      <c r="AL147" s="3">
        <v>5812641.71602944</v>
      </c>
      <c r="AM147" s="3">
        <v>1.00328089801105E7</v>
      </c>
      <c r="AN147" s="3">
        <v>4173718.24537832</v>
      </c>
      <c r="AO147" s="3">
        <v>343189.10421606</v>
      </c>
      <c r="AP147" s="3">
        <v>241584.191298572</v>
      </c>
      <c r="AQ147" s="3">
        <v>66239.3950571745</v>
      </c>
      <c r="AR147" s="3">
        <v>104521.001187079</v>
      </c>
      <c r="AS147" s="3">
        <v>2267595.03199097</v>
      </c>
      <c r="AT147" s="3">
        <v>1601253.22833312</v>
      </c>
      <c r="AU147" s="3">
        <v>3117733.26819736</v>
      </c>
      <c r="AV147" s="3">
        <v>1010615.48359425</v>
      </c>
      <c r="AW147" s="3">
        <v>1234560.46273423</v>
      </c>
      <c r="AX147" s="3">
        <v>1.0721977799546E9</v>
      </c>
      <c r="AY147" s="3">
        <v>1.75508645310357E9</v>
      </c>
      <c r="AZ147" s="3">
        <v>1.4079937415022E9</v>
      </c>
      <c r="BA147" s="3">
        <v>1.37763598024433E9</v>
      </c>
      <c r="BB147" s="3">
        <v>3.69187809246469E8</v>
      </c>
      <c r="BC147" s="3">
        <v>5.04400531384921E8</v>
      </c>
      <c r="BD147" s="3">
        <v>5.58972703799336E8</v>
      </c>
      <c r="BE147" s="3">
        <v>3.83704190134619E8</v>
      </c>
      <c r="BF147" s="3">
        <v>1.04034209954836E9</v>
      </c>
      <c r="BG147" s="3">
        <v>1.46497065017147E9</v>
      </c>
      <c r="BH147" s="3">
        <v>1.48274932877381E9</v>
      </c>
      <c r="BI147" s="3">
        <v>1.00815915933948E9</v>
      </c>
      <c r="BJ147" s="3">
        <v>1.33615693462673E9</v>
      </c>
      <c r="BK147" s="3">
        <v>4.61252194475974E9</v>
      </c>
      <c r="BL147" s="3">
        <v>2.4893127838716E9</v>
      </c>
      <c r="BM147" s="3">
        <v>1.88826019985752E9</v>
      </c>
      <c r="BN147" s="3">
        <v>2.41010425478975E9</v>
      </c>
      <c r="BO147" s="3">
        <v>2.0810712813112E9</v>
      </c>
      <c r="BP147" s="3">
        <v>2.19069593309381E9</v>
      </c>
      <c r="BQ147" s="3">
        <v>2.0051383253412E9</v>
      </c>
      <c r="BR147" s="3">
        <v>1.51287146717854E9</v>
      </c>
      <c r="BS147" s="3">
        <v>2.08475498682725E9</v>
      </c>
      <c r="BT147" s="3">
        <v>2.00970446269794E9</v>
      </c>
      <c r="BU147" s="3">
        <v>1.96414945054945E9</v>
      </c>
      <c r="BV147" s="3">
        <v>1.29287432222043E9</v>
      </c>
      <c r="BW147" s="3">
        <v>1.22247875610197E9</v>
      </c>
      <c r="BX147" s="3">
        <v>1.75163251898199</v>
      </c>
      <c r="BY147" s="3">
        <v>1.77345820208649</v>
      </c>
      <c r="BZ147" s="3">
        <v>1.56903148938216</v>
      </c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4">
        <v>0.022400000000000003</v>
      </c>
      <c r="CL147" s="4">
        <v>0.017</v>
      </c>
      <c r="CM147" s="4">
        <v>0.0125</v>
      </c>
      <c r="CN147" s="4"/>
      <c r="CO147" s="4"/>
      <c r="CP147" s="4">
        <v>-0.0208</v>
      </c>
      <c r="CQ147" s="4">
        <v>0.0058</v>
      </c>
      <c r="CR147" s="4"/>
      <c r="CS147" s="4">
        <v>0.0192</v>
      </c>
      <c r="CT147" s="4">
        <v>0.01954</v>
      </c>
      <c r="CU147" s="4">
        <v>0.02113</v>
      </c>
      <c r="CV147" s="4"/>
      <c r="CW147" s="4"/>
      <c r="CX147" s="4">
        <v>0.3041</v>
      </c>
      <c r="CY147" s="4">
        <v>0.17039</v>
      </c>
      <c r="CZ147" s="4">
        <v>0.2151</v>
      </c>
      <c r="DA147" s="4">
        <v>0.18230000000000002</v>
      </c>
      <c r="DB147" s="4">
        <v>-0.00479</v>
      </c>
      <c r="DC147" s="4">
        <v>-0.2249</v>
      </c>
      <c r="DD147" s="4">
        <v>0.044199999999999996</v>
      </c>
      <c r="DE147" s="4">
        <v>0.07035</v>
      </c>
      <c r="DF147" s="4">
        <v>0.1017</v>
      </c>
      <c r="DG147" s="4">
        <v>0.09179</v>
      </c>
      <c r="DH147" s="4">
        <v>0.08571999999999999</v>
      </c>
      <c r="DI147" s="4">
        <v>0.15856</v>
      </c>
      <c r="DJ147" s="4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>
        <v>5.45171396140749E8</v>
      </c>
      <c r="DY147" s="3">
        <v>6.31218785343698E8</v>
      </c>
      <c r="DZ147" s="3">
        <v>3.64402641662014E8</v>
      </c>
      <c r="EA147" s="3">
        <v>2.27786514058223E8</v>
      </c>
      <c r="EB147" s="3">
        <v>1.94089526852902E8</v>
      </c>
      <c r="EC147" s="3">
        <v>2.07357265783038E8</v>
      </c>
      <c r="ED147" s="3">
        <v>1.87196913807943E8</v>
      </c>
      <c r="EE147" s="3">
        <v>2.5758391634885E8</v>
      </c>
      <c r="EF147" s="3">
        <v>3.93245389537072E8</v>
      </c>
      <c r="EG147" s="3">
        <v>4.2960326869337E8</v>
      </c>
      <c r="EH147" s="3">
        <v>4.63908669108669E8</v>
      </c>
      <c r="EI147" s="3">
        <v>4.51748000214742E8</v>
      </c>
      <c r="EJ147" s="3">
        <v>4.90053637075875E8</v>
      </c>
      <c r="EK147" s="3">
        <v>1.86792470677261E8</v>
      </c>
      <c r="EL147" s="3">
        <v>3.43421000664237E8</v>
      </c>
      <c r="EM147" s="3">
        <v>1.26153994262279E8</v>
      </c>
      <c r="EN147" s="3">
        <v>1.07271958198557E8</v>
      </c>
      <c r="EO147" s="3">
        <v>7.20281414287187E7</v>
      </c>
      <c r="EP147" s="3">
        <v>1.02439539868965E7</v>
      </c>
      <c r="EQ147" s="3">
        <v>-7.66844952661995E7</v>
      </c>
      <c r="ER147" s="3">
        <v>1.69782537317203E7</v>
      </c>
      <c r="ES147" s="3">
        <v>4.18280015054573E7</v>
      </c>
      <c r="ET147" s="3">
        <v>5.7933779320857E7</v>
      </c>
      <c r="EU147" s="3">
        <v>5.71238095238095E7</v>
      </c>
      <c r="EV147" s="3">
        <v>4.57046223224352E7</v>
      </c>
      <c r="EW147" s="3">
        <v>8.49135177484481E7</v>
      </c>
      <c r="EX147" s="5">
        <v>34650.0</v>
      </c>
      <c r="EY147" s="5">
        <v>21709.0</v>
      </c>
      <c r="EZ147" s="5">
        <v>21758.0</v>
      </c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3"/>
      <c r="FL147" s="3">
        <v>36000.0</v>
      </c>
      <c r="FM147" s="3">
        <v>21709.0</v>
      </c>
      <c r="FN147" s="3">
        <v>21758.0</v>
      </c>
      <c r="FO147" s="3">
        <v>24100.0</v>
      </c>
      <c r="FP147" s="3">
        <v>23100.0</v>
      </c>
      <c r="FQ147" s="3">
        <v>21900.0</v>
      </c>
      <c r="FR147" s="3">
        <v>24100.0</v>
      </c>
      <c r="FS147" s="3">
        <v>23300.0</v>
      </c>
      <c r="FT147" s="3">
        <v>23000.0</v>
      </c>
      <c r="FU147" s="3">
        <v>21417.0</v>
      </c>
      <c r="FV147" s="3">
        <v>17755.0</v>
      </c>
      <c r="FW147" s="3">
        <v>12966.0</v>
      </c>
    </row>
    <row r="148" ht="14.25" customHeight="1">
      <c r="A148" s="2" t="s">
        <v>501</v>
      </c>
      <c r="B148" s="2" t="s">
        <v>502</v>
      </c>
      <c r="C148" s="2" t="s">
        <v>38</v>
      </c>
      <c r="D148" s="2" t="s">
        <v>110</v>
      </c>
      <c r="E148" s="2" t="s">
        <v>503</v>
      </c>
      <c r="F148" s="2" t="s">
        <v>504</v>
      </c>
      <c r="G148" s="2" t="s">
        <v>42</v>
      </c>
      <c r="H148" s="2" t="s">
        <v>67</v>
      </c>
      <c r="I148" s="2" t="s">
        <v>43</v>
      </c>
      <c r="J148" s="3"/>
      <c r="K148" s="3">
        <v>1.96140746993037E8</v>
      </c>
      <c r="L148" s="3">
        <v>1.50882003018734E8</v>
      </c>
      <c r="M148" s="3">
        <v>1.52109672213042E8</v>
      </c>
      <c r="N148" s="3">
        <v>1.98423721902238E8</v>
      </c>
      <c r="O148" s="3">
        <v>2.38490286267627E8</v>
      </c>
      <c r="P148" s="3">
        <v>2.6031316042267E8</v>
      </c>
      <c r="Q148" s="3">
        <v>1.92469867780097E8</v>
      </c>
      <c r="R148" s="3">
        <v>1.43588443359314E8</v>
      </c>
      <c r="S148" s="3"/>
      <c r="T148" s="3"/>
      <c r="U148" s="3"/>
      <c r="V148" s="3"/>
      <c r="W148" s="3"/>
      <c r="X148" s="3">
        <v>1.01426461278751E7</v>
      </c>
      <c r="Y148" s="3">
        <v>1.48754328331706E7</v>
      </c>
      <c r="Z148" s="3">
        <v>2.78225031702725E7</v>
      </c>
      <c r="AA148" s="3">
        <v>3.9190325704674E7</v>
      </c>
      <c r="AB148" s="3">
        <v>5.78054832657508E7</v>
      </c>
      <c r="AC148" s="3">
        <v>7.30838936919629E7</v>
      </c>
      <c r="AD148" s="3">
        <v>6.38842032011134E7</v>
      </c>
      <c r="AE148" s="3">
        <v>2.93918051773249E7</v>
      </c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>
        <v>8.89333192656679E7</v>
      </c>
      <c r="BL148" s="3">
        <v>6.0011187072716E7</v>
      </c>
      <c r="BM148" s="3">
        <v>4.70355070514545E7</v>
      </c>
      <c r="BN148" s="3">
        <v>4.7589326673123E7</v>
      </c>
      <c r="BO148" s="3">
        <v>4.36721539671972E7</v>
      </c>
      <c r="BP148" s="3">
        <v>4.25209734229907E7</v>
      </c>
      <c r="BQ148" s="3">
        <v>2.40768267223382E7</v>
      </c>
      <c r="BR148" s="3">
        <v>2.35054934735656E7</v>
      </c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>
        <v>1.66938805655202E8</v>
      </c>
      <c r="DY148" s="3">
        <v>1.22347687117109E8</v>
      </c>
      <c r="DZ148" s="3">
        <v>1.14502939707182E8</v>
      </c>
      <c r="EA148" s="3">
        <v>1.47719302716754E8</v>
      </c>
      <c r="EB148" s="3">
        <v>1.68195545603099E8</v>
      </c>
      <c r="EC148" s="3">
        <v>1.73394172270253E8</v>
      </c>
      <c r="ED148" s="3">
        <v>1.19506193458594E8</v>
      </c>
      <c r="EE148" s="3">
        <v>1.04022286912699E8</v>
      </c>
      <c r="EF148" s="3"/>
      <c r="EG148" s="3"/>
      <c r="EH148" s="3"/>
      <c r="EI148" s="3"/>
      <c r="EJ148" s="3"/>
      <c r="EK148" s="3">
        <v>4.23829921924457E7</v>
      </c>
      <c r="EL148" s="3">
        <v>2.74717215661902E7</v>
      </c>
      <c r="EM148" s="3">
        <v>5326441.99362103</v>
      </c>
      <c r="EN148" s="3">
        <v>8009327.69254294</v>
      </c>
      <c r="EO148" s="3">
        <v>2396659.20232403</v>
      </c>
      <c r="EP148" s="3">
        <v>5447646.493756</v>
      </c>
      <c r="EQ148" s="3">
        <v>-784968.684759917</v>
      </c>
      <c r="ER148" s="3">
        <v>62290.6689203994</v>
      </c>
      <c r="ES148" s="3"/>
      <c r="ET148" s="3"/>
      <c r="EU148" s="3"/>
      <c r="EV148" s="3"/>
      <c r="EW148" s="3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</row>
    <row r="149" ht="14.25" customHeight="1">
      <c r="A149" s="2" t="s">
        <v>505</v>
      </c>
      <c r="B149" s="2" t="s">
        <v>506</v>
      </c>
      <c r="C149" s="2" t="s">
        <v>38</v>
      </c>
      <c r="D149" s="2" t="s">
        <v>46</v>
      </c>
      <c r="E149" s="2" t="s">
        <v>507</v>
      </c>
      <c r="F149" s="2" t="s">
        <v>504</v>
      </c>
      <c r="G149" s="2" t="s">
        <v>54</v>
      </c>
      <c r="H149" s="2" t="s">
        <v>135</v>
      </c>
      <c r="I149" s="2" t="s">
        <v>43</v>
      </c>
      <c r="J149" s="3">
        <v>0.660164647908963</v>
      </c>
      <c r="K149" s="3">
        <v>8.93201664774877E8</v>
      </c>
      <c r="L149" s="3">
        <v>2.02572572392869E9</v>
      </c>
      <c r="M149" s="3">
        <v>2.05136145715001E9</v>
      </c>
      <c r="N149" s="3">
        <v>2.47481537695944E9</v>
      </c>
      <c r="O149" s="3">
        <v>2.7412501288527E9</v>
      </c>
      <c r="P149" s="3">
        <v>2.95822952205549E9</v>
      </c>
      <c r="Q149" s="3">
        <v>2.82200049182343E9</v>
      </c>
      <c r="R149" s="3">
        <v>2.31408658096128E9</v>
      </c>
      <c r="S149" s="3">
        <v>4.50963680843056E9</v>
      </c>
      <c r="T149" s="3">
        <v>6.54721907020069E9</v>
      </c>
      <c r="U149" s="3">
        <v>7.59699829059829E9</v>
      </c>
      <c r="V149" s="3">
        <v>3.45701293820798E9</v>
      </c>
      <c r="W149" s="3">
        <v>3.0631380702706E9</v>
      </c>
      <c r="X149" s="3">
        <v>513053.34846765</v>
      </c>
      <c r="Y149" s="3">
        <v>5.23149202017845E8</v>
      </c>
      <c r="Z149" s="3">
        <v>4.36257966382348E8</v>
      </c>
      <c r="AA149" s="3">
        <v>4.48071161980592E8</v>
      </c>
      <c r="AB149" s="3">
        <v>9.13666374600557E8</v>
      </c>
      <c r="AC149" s="3">
        <v>8.62117689683283E8</v>
      </c>
      <c r="AD149" s="3">
        <v>1.03336653141522E9</v>
      </c>
      <c r="AE149" s="3">
        <v>9.13460965322153E8</v>
      </c>
      <c r="AF149" s="3">
        <v>1.57139480617237E9</v>
      </c>
      <c r="AG149" s="3">
        <v>2.34889914472013E9</v>
      </c>
      <c r="AH149" s="3">
        <v>2.58089328449328E9</v>
      </c>
      <c r="AI149" s="3">
        <v>1.11846352069576E9</v>
      </c>
      <c r="AJ149" s="3">
        <v>1.10298981498222E9</v>
      </c>
      <c r="AK149" s="3">
        <v>6486041.99772985</v>
      </c>
      <c r="AL149" s="3">
        <v>2210882.24735236</v>
      </c>
      <c r="AM149" s="3">
        <v>2331311.58904057</v>
      </c>
      <c r="AN149" s="3">
        <v>6523880.47075216</v>
      </c>
      <c r="AO149" s="3">
        <v>2701825.06958046</v>
      </c>
      <c r="AP149" s="3">
        <v>4712192.56664956</v>
      </c>
      <c r="AQ149" s="3">
        <v>1466422.29189721</v>
      </c>
      <c r="AR149" s="3">
        <v>1.59044358851312E7</v>
      </c>
      <c r="AS149" s="3">
        <v>2342115.16748212</v>
      </c>
      <c r="AT149" s="3">
        <v>1.42025487954613E7</v>
      </c>
      <c r="AU149" s="3">
        <v>1.7457254518808E7</v>
      </c>
      <c r="AV149" s="3">
        <v>4909393.09457431</v>
      </c>
      <c r="AW149" s="3">
        <v>7715852.26245707</v>
      </c>
      <c r="AX149" s="3">
        <v>5.73731394848657E8</v>
      </c>
      <c r="AY149" s="3">
        <v>6.22169697553401E8</v>
      </c>
      <c r="AZ149" s="3">
        <v>9.36895046248339E8</v>
      </c>
      <c r="BA149" s="3">
        <v>1.77081159907441E9</v>
      </c>
      <c r="BB149" s="3">
        <v>8.60351850479331E8</v>
      </c>
      <c r="BC149" s="3">
        <v>1.3029902478186E9</v>
      </c>
      <c r="BD149" s="3">
        <v>6.87542498155662E8</v>
      </c>
      <c r="BE149" s="3">
        <v>6.34224083620842E8</v>
      </c>
      <c r="BF149" s="3">
        <v>1.15048605513737E9</v>
      </c>
      <c r="BG149" s="3">
        <v>2.46215084338879E9</v>
      </c>
      <c r="BH149" s="3">
        <v>3.88184113190034E9</v>
      </c>
      <c r="BI149" s="3">
        <v>1.78537020239116E9</v>
      </c>
      <c r="BJ149" s="3">
        <v>1.52650302252214E9</v>
      </c>
      <c r="BK149" s="3">
        <v>5.6285092697692E7</v>
      </c>
      <c r="BL149" s="3">
        <v>5.85839182808825E7</v>
      </c>
      <c r="BM149" s="3">
        <v>6.03787280743978E7</v>
      </c>
      <c r="BN149" s="3">
        <v>9.43647673550635E7</v>
      </c>
      <c r="BO149" s="3">
        <v>1.08575662302855E8</v>
      </c>
      <c r="BP149" s="3">
        <v>1.29962561516862E8</v>
      </c>
      <c r="BQ149" s="3">
        <v>1.43145518258945E8</v>
      </c>
      <c r="BR149" s="3">
        <v>1.80557169196575E8</v>
      </c>
      <c r="BS149" s="3">
        <v>3.14937147158449E8</v>
      </c>
      <c r="BT149" s="3">
        <v>3.91087306291811E8</v>
      </c>
      <c r="BU149" s="3">
        <v>3.08095238095238E8</v>
      </c>
      <c r="BV149" s="3">
        <v>1.83912599989263E8</v>
      </c>
      <c r="BW149" s="3">
        <v>1.23223045862713E8</v>
      </c>
      <c r="BX149" s="3">
        <v>0.671007722291062</v>
      </c>
      <c r="BY149" s="3">
        <v>0.788980585578796</v>
      </c>
      <c r="BZ149" s="3">
        <v>0.791477877698468</v>
      </c>
      <c r="CA149" s="3">
        <v>0.660209940614741</v>
      </c>
      <c r="CB149" s="3">
        <v>0.697684566729328</v>
      </c>
      <c r="CC149" s="3">
        <v>0.840955431455145</v>
      </c>
      <c r="CD149" s="3">
        <v>0.742195416621036</v>
      </c>
      <c r="CE149" s="3">
        <v>0.58811605134483</v>
      </c>
      <c r="CF149" s="3"/>
      <c r="CG149" s="3"/>
      <c r="CH149" s="3"/>
      <c r="CI149" s="3"/>
      <c r="CJ149" s="3"/>
      <c r="CK149" s="4">
        <v>0.014199999999999999</v>
      </c>
      <c r="CL149" s="4">
        <v>0.0089</v>
      </c>
      <c r="CM149" s="4">
        <v>0.0195</v>
      </c>
      <c r="CN149" s="4">
        <v>0.030289999999999997</v>
      </c>
      <c r="CO149" s="4">
        <v>0.0013</v>
      </c>
      <c r="CP149" s="4">
        <v>0.0292</v>
      </c>
      <c r="CQ149" s="4">
        <v>0.00315</v>
      </c>
      <c r="CR149" s="4">
        <v>-0.0728</v>
      </c>
      <c r="CS149" s="4">
        <v>0.01927</v>
      </c>
      <c r="CT149" s="4">
        <v>0.0052</v>
      </c>
      <c r="CU149" s="4">
        <v>-0.0345</v>
      </c>
      <c r="CV149" s="4"/>
      <c r="CW149" s="4"/>
      <c r="CX149" s="4">
        <v>0.019799999999999998</v>
      </c>
      <c r="CY149" s="4">
        <v>0.01359</v>
      </c>
      <c r="CZ149" s="4">
        <v>0.0285</v>
      </c>
      <c r="DA149" s="4">
        <v>0.047599999999999996</v>
      </c>
      <c r="DB149" s="4">
        <v>0.0023</v>
      </c>
      <c r="DC149" s="4">
        <v>0.052199999999999996</v>
      </c>
      <c r="DD149" s="4">
        <v>0.00616</v>
      </c>
      <c r="DE149" s="4">
        <v>-0.14396</v>
      </c>
      <c r="DF149" s="4">
        <v>0.03859</v>
      </c>
      <c r="DG149" s="4">
        <v>0.0104</v>
      </c>
      <c r="DH149" s="4">
        <v>-0.09</v>
      </c>
      <c r="DI149" s="4">
        <v>-0.02846</v>
      </c>
      <c r="DJ149" s="4">
        <v>0.41765</v>
      </c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>
        <v>8.35418653045781E8</v>
      </c>
      <c r="DY149" s="3">
        <v>1.27492217654345E9</v>
      </c>
      <c r="DZ149" s="3">
        <v>1.40162177253211E9</v>
      </c>
      <c r="EA149" s="3">
        <v>1.79250385668077E9</v>
      </c>
      <c r="EB149" s="3">
        <v>1.5128249664983E9</v>
      </c>
      <c r="EC149" s="3">
        <v>1.77412819661242E9</v>
      </c>
      <c r="ED149" s="3">
        <v>1.45368959793434E9</v>
      </c>
      <c r="EE149" s="3">
        <v>1.17194605106963E9</v>
      </c>
      <c r="EF149" s="3">
        <v>2.26011140383892E9</v>
      </c>
      <c r="EG149" s="3">
        <v>3.23924168007452E9</v>
      </c>
      <c r="EH149" s="3">
        <v>3.87970354090354E9</v>
      </c>
      <c r="EI149" s="3">
        <v>1.98246201750148E9</v>
      </c>
      <c r="EJ149" s="3">
        <v>1.63289941541614E9</v>
      </c>
      <c r="EK149" s="3">
        <v>-3.77919220582671E8</v>
      </c>
      <c r="EL149" s="3">
        <v>9081557.5462722</v>
      </c>
      <c r="EM149" s="3">
        <v>6.17378747328494E7</v>
      </c>
      <c r="EN149" s="3">
        <v>1.24418263249565E8</v>
      </c>
      <c r="EO149" s="3">
        <v>4.41467374497475E7</v>
      </c>
      <c r="EP149" s="3">
        <v>8.22922013224238E7</v>
      </c>
      <c r="EQ149" s="3">
        <v>-175826.878150744</v>
      </c>
      <c r="ER149" s="3">
        <v>-2.29379688328745E8</v>
      </c>
      <c r="ES149" s="3">
        <v>1.26796010538201E8</v>
      </c>
      <c r="ET149" s="3">
        <v>4.11817258023541E7</v>
      </c>
      <c r="EU149" s="3">
        <v>9.73121367521368E8</v>
      </c>
      <c r="EV149" s="3">
        <v>2.73404198206904E8</v>
      </c>
      <c r="EW149" s="3">
        <v>6.82516121255951E8</v>
      </c>
      <c r="EX149" s="5">
        <v>93.0</v>
      </c>
      <c r="EY149" s="5">
        <v>89.0</v>
      </c>
      <c r="EZ149" s="5">
        <v>90.0</v>
      </c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3">
        <v>74.0</v>
      </c>
      <c r="FL149" s="3">
        <v>90.0</v>
      </c>
      <c r="FM149" s="3">
        <v>86.0</v>
      </c>
      <c r="FN149" s="3">
        <v>86.0</v>
      </c>
      <c r="FO149" s="3">
        <v>82.0</v>
      </c>
      <c r="FP149" s="3">
        <v>80.0</v>
      </c>
      <c r="FQ149" s="3">
        <v>73.0</v>
      </c>
      <c r="FR149" s="3">
        <v>81.0</v>
      </c>
      <c r="FS149" s="3">
        <v>89.0</v>
      </c>
      <c r="FT149" s="3">
        <v>77.0</v>
      </c>
      <c r="FU149" s="3"/>
      <c r="FV149" s="3"/>
      <c r="FW149" s="3"/>
    </row>
    <row r="150" ht="14.25" customHeight="1">
      <c r="A150" s="2" t="s">
        <v>508</v>
      </c>
      <c r="B150" s="2" t="s">
        <v>509</v>
      </c>
      <c r="C150" s="2" t="s">
        <v>38</v>
      </c>
      <c r="D150" s="2" t="s">
        <v>168</v>
      </c>
      <c r="E150" s="2" t="s">
        <v>510</v>
      </c>
      <c r="F150" s="2" t="s">
        <v>504</v>
      </c>
      <c r="G150" s="2" t="s">
        <v>63</v>
      </c>
      <c r="H150" s="2" t="s">
        <v>73</v>
      </c>
      <c r="I150" s="2" t="s">
        <v>43</v>
      </c>
      <c r="J150" s="3">
        <v>2.14416019714211</v>
      </c>
      <c r="K150" s="3">
        <v>2.58555966465002E9</v>
      </c>
      <c r="L150" s="3">
        <v>2.46724608660493E9</v>
      </c>
      <c r="M150" s="3">
        <v>3.80653048021896E9</v>
      </c>
      <c r="N150" s="3">
        <v>2.67453509947428E9</v>
      </c>
      <c r="O150" s="3">
        <v>3.02066604269195E9</v>
      </c>
      <c r="P150" s="3">
        <v>2.58341171769335E9</v>
      </c>
      <c r="Q150" s="3">
        <v>2.61874498017326E9</v>
      </c>
      <c r="R150" s="3">
        <v>3.75485397064358E9</v>
      </c>
      <c r="S150" s="3">
        <v>4.50438140401389E9</v>
      </c>
      <c r="T150" s="3">
        <v>4.40883907203907E9</v>
      </c>
      <c r="U150" s="3">
        <v>5.7202668169861E9</v>
      </c>
      <c r="V150" s="3">
        <v>5.46245223889592E9</v>
      </c>
      <c r="W150" s="3">
        <v>5.00437302725968E9</v>
      </c>
      <c r="X150" s="3">
        <v>4.06854460262464E9</v>
      </c>
      <c r="Y150" s="3">
        <v>3.38124227429386E9</v>
      </c>
      <c r="Z150" s="3">
        <v>3.59856208011943E9</v>
      </c>
      <c r="AA150" s="3">
        <v>1.79145629316565E9</v>
      </c>
      <c r="AB150" s="3">
        <v>2.11550285317472E9</v>
      </c>
      <c r="AC150" s="3">
        <v>1.91704291159474E9</v>
      </c>
      <c r="AD150" s="3">
        <v>2.31264061829111E9</v>
      </c>
      <c r="AE150" s="3">
        <v>2.34672149040271E9</v>
      </c>
      <c r="AF150" s="3">
        <v>2.36657845710898E9</v>
      </c>
      <c r="AG150" s="3">
        <v>2.53537240537241E9</v>
      </c>
      <c r="AH150" s="3">
        <v>2.67968432919955E9</v>
      </c>
      <c r="AI150" s="3">
        <v>2.25461821249925E9</v>
      </c>
      <c r="AJ150" s="3">
        <v>1.79848608321377E9</v>
      </c>
      <c r="AK150" s="3">
        <v>9799280.74158154</v>
      </c>
      <c r="AL150" s="3">
        <v>1.68655469395082E7</v>
      </c>
      <c r="AM150" s="3">
        <v>3.50375283516568E7</v>
      </c>
      <c r="AN150" s="3">
        <v>2.40874459456097E7</v>
      </c>
      <c r="AO150" s="3">
        <v>1.66413965055149E7</v>
      </c>
      <c r="AP150" s="3">
        <v>6579795.89988225</v>
      </c>
      <c r="AQ150" s="3">
        <v>4139262.26484692</v>
      </c>
      <c r="AR150" s="3">
        <v>2142692.39512035</v>
      </c>
      <c r="AS150" s="3">
        <v>6924727.13586752</v>
      </c>
      <c r="AT150" s="3">
        <v>7810660.90859054</v>
      </c>
      <c r="AU150" s="3">
        <v>1.23190034196385E7</v>
      </c>
      <c r="AV150" s="3">
        <v>1.21155908213596E7</v>
      </c>
      <c r="AW150" s="3">
        <v>2.64385129842743E7</v>
      </c>
      <c r="AX150" s="3">
        <v>5.81727460376514E8</v>
      </c>
      <c r="AY150" s="3">
        <v>9.60971361943995E8</v>
      </c>
      <c r="AZ150" s="3">
        <v>1.31585670515817E9</v>
      </c>
      <c r="BA150" s="3">
        <v>2.50590881421213E9</v>
      </c>
      <c r="BB150" s="3">
        <v>1.73058135089166E9</v>
      </c>
      <c r="BC150" s="3">
        <v>1.17210582627336E9</v>
      </c>
      <c r="BD150" s="3">
        <v>2.88833742825525E8</v>
      </c>
      <c r="BE150" s="3">
        <v>1.29449043861288E8</v>
      </c>
      <c r="BF150" s="3">
        <v>8.19397725800527E8</v>
      </c>
      <c r="BG150" s="3">
        <v>5.99023124840171E8</v>
      </c>
      <c r="BH150" s="3">
        <v>8.49866002833414E8</v>
      </c>
      <c r="BI150" s="3">
        <v>8.89429787046965E8</v>
      </c>
      <c r="BJ150" s="3">
        <v>2.01565818437066E9</v>
      </c>
      <c r="BK150" s="3">
        <v>1.3344674434052E9</v>
      </c>
      <c r="BL150" s="3">
        <v>1.22683578181258E9</v>
      </c>
      <c r="BM150" s="3">
        <v>3.44978949987559E9</v>
      </c>
      <c r="BN150" s="3">
        <v>2.94076744665498E9</v>
      </c>
      <c r="BO150" s="3">
        <v>3.11857552610126E9</v>
      </c>
      <c r="BP150" s="3">
        <v>3.03311662363212E9</v>
      </c>
      <c r="BQ150" s="3">
        <v>2.46963023766827E9</v>
      </c>
      <c r="BR150" s="3">
        <v>3.78856379375235E9</v>
      </c>
      <c r="BS150" s="3">
        <v>3.7921127953256E9</v>
      </c>
      <c r="BT150" s="3">
        <v>3.95778217338217E9</v>
      </c>
      <c r="BU150" s="3">
        <v>4.04751597143931E9</v>
      </c>
      <c r="BV150" s="3">
        <v>4.2062598686193E9</v>
      </c>
      <c r="BW150" s="3">
        <v>3.4578949784792E9</v>
      </c>
      <c r="BX150" s="3">
        <v>2.1088257155751</v>
      </c>
      <c r="BY150" s="3">
        <v>2.23245554590389</v>
      </c>
      <c r="BZ150" s="3">
        <v>2.33962562817413</v>
      </c>
      <c r="CA150" s="3">
        <v>2.48705344574288</v>
      </c>
      <c r="CB150" s="3">
        <v>2.26953784141949</v>
      </c>
      <c r="CC150" s="3">
        <v>2.03819678677335</v>
      </c>
      <c r="CD150" s="3">
        <v>1.86245406277268</v>
      </c>
      <c r="CE150" s="3">
        <v>1.55143181129749</v>
      </c>
      <c r="CF150" s="3"/>
      <c r="CG150" s="3"/>
      <c r="CH150" s="3"/>
      <c r="CI150" s="3"/>
      <c r="CJ150" s="3"/>
      <c r="CK150" s="4">
        <v>-0.09949</v>
      </c>
      <c r="CL150" s="4">
        <v>-0.5307</v>
      </c>
      <c r="CM150" s="4">
        <v>-0.426</v>
      </c>
      <c r="CN150" s="4">
        <v>-0.0091</v>
      </c>
      <c r="CO150" s="4">
        <v>-0.1065</v>
      </c>
      <c r="CP150" s="4">
        <v>0.0021</v>
      </c>
      <c r="CQ150" s="4">
        <v>0.09050000000000001</v>
      </c>
      <c r="CR150" s="4">
        <v>-0.43851999999999997</v>
      </c>
      <c r="CS150" s="4">
        <v>-0.1209</v>
      </c>
      <c r="CT150" s="4"/>
      <c r="CU150" s="4"/>
      <c r="CV150" s="4">
        <v>-0.0679</v>
      </c>
      <c r="CW150" s="4"/>
      <c r="CX150" s="4"/>
      <c r="CY150" s="4"/>
      <c r="CZ150" s="4">
        <v>0.5423</v>
      </c>
      <c r="DA150" s="4">
        <v>0.018500000000000003</v>
      </c>
      <c r="DB150" s="4">
        <v>0.2695</v>
      </c>
      <c r="DC150" s="4">
        <v>0.0654</v>
      </c>
      <c r="DD150" s="4">
        <v>-0.215</v>
      </c>
      <c r="DE150" s="4">
        <v>0.9812000000000001</v>
      </c>
      <c r="DF150" s="4">
        <v>-18.80456</v>
      </c>
      <c r="DG150" s="4">
        <v>-1.1513</v>
      </c>
      <c r="DH150" s="4">
        <v>-0.8957999999999999</v>
      </c>
      <c r="DI150" s="4">
        <v>-0.26732</v>
      </c>
      <c r="DJ150" s="4">
        <v>0.07734</v>
      </c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>
        <v>-3.77963089959248E9</v>
      </c>
      <c r="DY150" s="3">
        <v>-2.77395536900476E9</v>
      </c>
      <c r="DZ150" s="3">
        <v>-1.91009479970142E9</v>
      </c>
      <c r="EA150" s="3">
        <v>-1.28476754973714E9</v>
      </c>
      <c r="EB150" s="3">
        <v>-1.05689260589958E9</v>
      </c>
      <c r="EC150" s="3">
        <v>-1.12197159719661E9</v>
      </c>
      <c r="ED150" s="3">
        <v>-1.14829944687192E9</v>
      </c>
      <c r="EE150" s="3">
        <v>-1.9510237109522E8</v>
      </c>
      <c r="EF150" s="3">
        <v>2.75605893809806E8</v>
      </c>
      <c r="EG150" s="3">
        <v>3.57913553113553E8</v>
      </c>
      <c r="EH150" s="3">
        <v>1.18425457668975E9</v>
      </c>
      <c r="EI150" s="3">
        <v>1.76530404387392E9</v>
      </c>
      <c r="EJ150" s="3">
        <v>1.49783988522238E9</v>
      </c>
      <c r="EK150" s="3">
        <v>-1.32420641617148E9</v>
      </c>
      <c r="EL150" s="3">
        <v>-1.12006719679612E9</v>
      </c>
      <c r="EM150" s="3">
        <v>9.67765613336651E7</v>
      </c>
      <c r="EN150" s="3">
        <v>-1.24367590970003E8</v>
      </c>
      <c r="EO150" s="3">
        <v>2.13169892213399E7</v>
      </c>
      <c r="EP150" s="3">
        <v>4.18487028156892E8</v>
      </c>
      <c r="EQ150" s="3">
        <v>-8.70633697875887E8</v>
      </c>
      <c r="ER150" s="3">
        <v>-3.58554761008656E8</v>
      </c>
      <c r="ES150" s="3">
        <v>-2.76580150732492E8</v>
      </c>
      <c r="ET150" s="3">
        <v>-7.74027838827839E8</v>
      </c>
      <c r="EU150" s="3">
        <v>-5.37079508240726E8</v>
      </c>
      <c r="EV150" s="3">
        <v>2.32927137949738E8</v>
      </c>
      <c r="EW150" s="3">
        <v>4.33937446197991E8</v>
      </c>
      <c r="EX150" s="5">
        <v>15002.0</v>
      </c>
      <c r="EY150" s="5">
        <v>14800.0</v>
      </c>
      <c r="EZ150" s="5">
        <v>16077.0</v>
      </c>
      <c r="FA150" s="5">
        <v>15275.0</v>
      </c>
      <c r="FB150" s="5">
        <v>15139.0</v>
      </c>
      <c r="FC150" s="5">
        <v>15240.0</v>
      </c>
      <c r="FD150" s="5">
        <v>16443.0</v>
      </c>
      <c r="FE150" s="5">
        <v>16627.0</v>
      </c>
      <c r="FF150" s="5">
        <v>16119.0</v>
      </c>
      <c r="FG150" s="5">
        <v>16577.0</v>
      </c>
      <c r="FH150" s="5">
        <v>18781.0</v>
      </c>
      <c r="FI150" s="5">
        <v>18319.0</v>
      </c>
      <c r="FJ150" s="5"/>
      <c r="FK150" s="3">
        <v>13969.0</v>
      </c>
      <c r="FL150" s="3">
        <v>13899.0</v>
      </c>
      <c r="FM150" s="3">
        <v>16113.0</v>
      </c>
      <c r="FN150" s="3">
        <v>15294.0</v>
      </c>
      <c r="FO150" s="3">
        <v>14532.0</v>
      </c>
      <c r="FP150" s="3">
        <v>15261.0</v>
      </c>
      <c r="FQ150" s="3">
        <v>16472.0</v>
      </c>
      <c r="FR150" s="3">
        <v>16875.0</v>
      </c>
      <c r="FS150" s="3">
        <v>16319.0</v>
      </c>
      <c r="FT150" s="3">
        <v>17676.0</v>
      </c>
      <c r="FU150" s="3">
        <v>20525.0</v>
      </c>
      <c r="FV150" s="3">
        <v>18776.0</v>
      </c>
      <c r="FW150" s="3">
        <v>17963.0</v>
      </c>
    </row>
    <row r="151" ht="14.25" customHeight="1">
      <c r="A151" s="2" t="s">
        <v>511</v>
      </c>
      <c r="B151" s="2" t="s">
        <v>512</v>
      </c>
      <c r="C151" s="2" t="s">
        <v>38</v>
      </c>
      <c r="D151" s="2" t="s">
        <v>46</v>
      </c>
      <c r="E151" s="2" t="s">
        <v>513</v>
      </c>
      <c r="F151" s="2" t="s">
        <v>504</v>
      </c>
      <c r="G151" s="2" t="s">
        <v>91</v>
      </c>
      <c r="H151" s="2" t="s">
        <v>135</v>
      </c>
      <c r="I151" s="2" t="s">
        <v>43</v>
      </c>
      <c r="J151" s="3">
        <v>0.373508880905866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>
        <v>30.4604615966705</v>
      </c>
      <c r="AL151" s="3">
        <v>48.0450547478011</v>
      </c>
      <c r="AM151" s="3">
        <v>70.9777230105705</v>
      </c>
      <c r="AN151" s="3">
        <v>206.249832051952</v>
      </c>
      <c r="AO151" s="3">
        <v>54.0495825172663</v>
      </c>
      <c r="AP151" s="3">
        <v>27.5714501373751</v>
      </c>
      <c r="AQ151" s="3">
        <v>97.7503073896471</v>
      </c>
      <c r="AR151" s="3">
        <v>4.33157376303892</v>
      </c>
      <c r="AS151" s="3">
        <v>58439.9698908543</v>
      </c>
      <c r="AT151" s="3">
        <v>37855.1166433803</v>
      </c>
      <c r="AU151" s="3">
        <v>11065.4616511969</v>
      </c>
      <c r="AV151" s="3">
        <v>133646.257773965</v>
      </c>
      <c r="AW151" s="3">
        <v>169775.863107791</v>
      </c>
      <c r="AX151" s="3">
        <v>4.86378547105562E7</v>
      </c>
      <c r="AY151" s="3">
        <v>5.41841680129241E7</v>
      </c>
      <c r="AZ151" s="3">
        <v>5.19391763097599E7</v>
      </c>
      <c r="BA151" s="3">
        <v>9.74293249732527E7</v>
      </c>
      <c r="BB151" s="3">
        <v>6.93481857540459E7</v>
      </c>
      <c r="BC151" s="3">
        <v>1.15787566800519E8</v>
      </c>
      <c r="BD151" s="3">
        <v>9.63063752612812E7</v>
      </c>
      <c r="BE151" s="3">
        <v>7.22346626929002E7</v>
      </c>
      <c r="BF151" s="3">
        <v>1.24569062852841E8</v>
      </c>
      <c r="BG151" s="3">
        <v>2.14107286506626E8</v>
      </c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</row>
    <row r="152" ht="14.25" customHeight="1">
      <c r="A152" s="2" t="s">
        <v>514</v>
      </c>
      <c r="B152" s="2" t="s">
        <v>515</v>
      </c>
      <c r="C152" s="2" t="s">
        <v>38</v>
      </c>
      <c r="D152" s="2" t="s">
        <v>46</v>
      </c>
      <c r="E152" s="2"/>
      <c r="F152" s="2" t="s">
        <v>504</v>
      </c>
      <c r="G152" s="2" t="s">
        <v>91</v>
      </c>
      <c r="H152" s="2" t="s">
        <v>55</v>
      </c>
      <c r="I152" s="2" t="s">
        <v>43</v>
      </c>
      <c r="J152" s="3">
        <v>0.28766335800932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>
        <v>2.47824441922058</v>
      </c>
      <c r="AL152" s="3">
        <v>0.117573146652307</v>
      </c>
      <c r="AM152" s="3">
        <v>0.099351136954387</v>
      </c>
      <c r="AN152" s="3">
        <v>2.07981886492001</v>
      </c>
      <c r="AO152" s="3">
        <v>0.730620554582002</v>
      </c>
      <c r="AP152" s="3">
        <v>6.08275716312913</v>
      </c>
      <c r="AQ152" s="3">
        <v>0.273884175580966</v>
      </c>
      <c r="AR152" s="3">
        <v>1.86396585254969</v>
      </c>
      <c r="AS152" s="3">
        <v>5577.71923221679</v>
      </c>
      <c r="AT152" s="3">
        <v>93.568737033744</v>
      </c>
      <c r="AU152" s="3">
        <v>359.905983743022</v>
      </c>
      <c r="AV152" s="3">
        <v>667.245307583813</v>
      </c>
      <c r="AW152" s="3">
        <v>1842.90570764001</v>
      </c>
      <c r="AX152" s="3">
        <v>9821725.31214529</v>
      </c>
      <c r="AY152" s="3">
        <v>9107880.09334051</v>
      </c>
      <c r="AZ152" s="3">
        <v>1.17225253672718E7</v>
      </c>
      <c r="BA152" s="3">
        <v>1.63240526486029E7</v>
      </c>
      <c r="BB152" s="3">
        <v>1.72657561076177E7</v>
      </c>
      <c r="BC152" s="3">
        <v>2.06565019172126E7</v>
      </c>
      <c r="BD152" s="3">
        <v>2.15455551457026E7</v>
      </c>
      <c r="BE152" s="3">
        <v>1.22193317000479E7</v>
      </c>
      <c r="BF152" s="3">
        <v>1.68761761385021E7</v>
      </c>
      <c r="BG152" s="3">
        <v>2.20922138955925E7</v>
      </c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</row>
    <row r="153" ht="14.25" customHeight="1">
      <c r="A153" s="2" t="s">
        <v>516</v>
      </c>
      <c r="B153" s="2" t="s">
        <v>517</v>
      </c>
      <c r="C153" s="2" t="s">
        <v>38</v>
      </c>
      <c r="D153" s="2" t="s">
        <v>46</v>
      </c>
      <c r="E153" s="2" t="s">
        <v>518</v>
      </c>
      <c r="F153" s="2" t="s">
        <v>519</v>
      </c>
      <c r="G153" s="2" t="s">
        <v>91</v>
      </c>
      <c r="H153" s="2" t="s">
        <v>42</v>
      </c>
      <c r="I153" s="2" t="s">
        <v>43</v>
      </c>
      <c r="J153" s="3">
        <v>1.1959502240376</v>
      </c>
      <c r="K153" s="3">
        <v>1.9953526740032E9</v>
      </c>
      <c r="L153" s="3">
        <v>2.09630417621349E9</v>
      </c>
      <c r="M153" s="3">
        <v>2.71374645434188E9</v>
      </c>
      <c r="N153" s="3">
        <v>1.41873337800227E9</v>
      </c>
      <c r="O153" s="3">
        <v>1.60794088342743E9</v>
      </c>
      <c r="P153" s="3">
        <v>1.53328445837944E9</v>
      </c>
      <c r="Q153" s="3">
        <v>1.23780516758013E9</v>
      </c>
      <c r="R153" s="3">
        <v>1.78484493789989E9</v>
      </c>
      <c r="S153" s="3">
        <v>1.91804428825472E9</v>
      </c>
      <c r="T153" s="3">
        <v>1.98763418803419E9</v>
      </c>
      <c r="U153" s="3">
        <v>1.75346325226821E9</v>
      </c>
      <c r="V153" s="3">
        <v>1.40735189537757E9</v>
      </c>
      <c r="W153" s="3">
        <v>1.1794456241033E9</v>
      </c>
      <c r="X153" s="3">
        <v>3.70999587095848E8</v>
      </c>
      <c r="Y153" s="3">
        <v>3.86417197758823E8</v>
      </c>
      <c r="Z153" s="3">
        <v>5.41386165712864E8</v>
      </c>
      <c r="AA153" s="3">
        <v>1.97191011235955E8</v>
      </c>
      <c r="AB153" s="3">
        <v>2.94187071646388E8</v>
      </c>
      <c r="AC153" s="3">
        <v>2.50341509897947E8</v>
      </c>
      <c r="AD153" s="3">
        <v>2.25127421513904E8</v>
      </c>
      <c r="AE153" s="3">
        <v>3.43934136243884E8</v>
      </c>
      <c r="AF153" s="3">
        <v>3.83034549919553E8</v>
      </c>
      <c r="AG153" s="3">
        <v>3.65020757020757E8</v>
      </c>
      <c r="AH153" s="3">
        <v>1.88377623879315E8</v>
      </c>
      <c r="AI153" s="3">
        <v>1.21646477430242E8</v>
      </c>
      <c r="AJ153" s="3">
        <v>1.05301578192253E8</v>
      </c>
      <c r="AK153" s="3">
        <v>1.1965943246311E7</v>
      </c>
      <c r="AL153" s="3">
        <v>4460064.44085443</v>
      </c>
      <c r="AM153" s="3">
        <v>8664146.75472207</v>
      </c>
      <c r="AN153" s="3">
        <v>2.1021380906173E7</v>
      </c>
      <c r="AO153" s="3">
        <v>353309.968044531</v>
      </c>
      <c r="AP153" s="3">
        <v>386062.015035778</v>
      </c>
      <c r="AQ153" s="3">
        <v>180482.294356326</v>
      </c>
      <c r="AR153" s="3">
        <v>44502.0584446746</v>
      </c>
      <c r="AS153" s="3">
        <v>415129.845690629</v>
      </c>
      <c r="AT153" s="3">
        <v>456835.598458868</v>
      </c>
      <c r="AU153" s="3">
        <v>1858329.26233512</v>
      </c>
      <c r="AV153" s="3">
        <v>2296268.49667596</v>
      </c>
      <c r="AW153" s="3"/>
      <c r="AX153" s="3">
        <v>1.90654127785471E9</v>
      </c>
      <c r="AY153" s="3">
        <v>1.03332227095315E9</v>
      </c>
      <c r="AZ153" s="3">
        <v>1.49269151746539E9</v>
      </c>
      <c r="BA153" s="3">
        <v>3.31562964069567E9</v>
      </c>
      <c r="BB153" s="3">
        <v>5.07535853229048E8</v>
      </c>
      <c r="BC153" s="3">
        <v>5.84929233975423E8</v>
      </c>
      <c r="BD153" s="3">
        <v>4.04765341242468E8</v>
      </c>
      <c r="BE153" s="3">
        <v>3.12312172752759E8</v>
      </c>
      <c r="BF153" s="3">
        <v>4.74592853406097E8</v>
      </c>
      <c r="BG153" s="3">
        <v>5.89866818717981E8</v>
      </c>
      <c r="BH153" s="3">
        <v>1.20403935014655E9</v>
      </c>
      <c r="BI153" s="3">
        <v>9.83364756594467E8</v>
      </c>
      <c r="BJ153" s="3"/>
      <c r="BK153" s="3">
        <v>1.68335098648188E8</v>
      </c>
      <c r="BL153" s="3">
        <v>1.53567784046056E8</v>
      </c>
      <c r="BM153" s="3">
        <v>1.84918138840508E8</v>
      </c>
      <c r="BN153" s="3">
        <v>9.64106793114112E7</v>
      </c>
      <c r="BO153" s="3">
        <v>1.07139277195737E8</v>
      </c>
      <c r="BP153" s="3">
        <v>1.05217631870159E8</v>
      </c>
      <c r="BQ153" s="3">
        <v>8.36460990579143E7</v>
      </c>
      <c r="BR153" s="3">
        <v>1.19956341738803E8</v>
      </c>
      <c r="BS153" s="3">
        <v>1.16755864171395E8</v>
      </c>
      <c r="BT153" s="3">
        <v>1.25446153846154E8</v>
      </c>
      <c r="BU153" s="3">
        <v>1.17670585708917E8</v>
      </c>
      <c r="BV153" s="3">
        <v>1.11498222141867E8</v>
      </c>
      <c r="BW153" s="3">
        <v>8.84596843615495E7</v>
      </c>
      <c r="BX153" s="3">
        <v>1.1481034542373</v>
      </c>
      <c r="BY153" s="3">
        <v>1.21133530702459</v>
      </c>
      <c r="BZ153" s="3">
        <v>1.02916804623309</v>
      </c>
      <c r="CA153" s="3">
        <v>0.947088734962001</v>
      </c>
      <c r="CB153" s="3">
        <v>0.944637440711069</v>
      </c>
      <c r="CC153" s="3">
        <v>1.02343019853075</v>
      </c>
      <c r="CD153" s="3">
        <v>0.799099001450072</v>
      </c>
      <c r="CE153" s="3">
        <v>0.767344530718045</v>
      </c>
      <c r="CF153" s="3"/>
      <c r="CG153" s="3"/>
      <c r="CH153" s="3"/>
      <c r="CI153" s="3"/>
      <c r="CJ153" s="3"/>
      <c r="CK153" s="4">
        <v>0.025</v>
      </c>
      <c r="CL153" s="4">
        <v>0.018600000000000002</v>
      </c>
      <c r="CM153" s="4">
        <v>0.010700000000000001</v>
      </c>
      <c r="CN153" s="4">
        <v>0.0349</v>
      </c>
      <c r="CO153" s="4">
        <v>0.0268</v>
      </c>
      <c r="CP153" s="4">
        <v>0.01948</v>
      </c>
      <c r="CQ153" s="4">
        <v>0.020139999999999998</v>
      </c>
      <c r="CR153" s="4">
        <v>0.03386</v>
      </c>
      <c r="CS153" s="4">
        <v>0.0525</v>
      </c>
      <c r="CT153" s="4">
        <v>0.05058</v>
      </c>
      <c r="CU153" s="4">
        <v>0.08242000000000001</v>
      </c>
      <c r="CV153" s="4"/>
      <c r="CW153" s="4"/>
      <c r="CX153" s="4">
        <v>0.04139</v>
      </c>
      <c r="CY153" s="4">
        <v>0.031200000000000002</v>
      </c>
      <c r="CZ153" s="4">
        <v>0.0053</v>
      </c>
      <c r="DA153" s="4">
        <v>0.0707</v>
      </c>
      <c r="DB153" s="4">
        <v>0.0547</v>
      </c>
      <c r="DC153" s="4">
        <v>0.03938</v>
      </c>
      <c r="DD153" s="4">
        <v>0.04074</v>
      </c>
      <c r="DE153" s="4">
        <v>0.06849</v>
      </c>
      <c r="DF153" s="4">
        <v>0.1058</v>
      </c>
      <c r="DG153" s="4">
        <v>0.09196</v>
      </c>
      <c r="DH153" s="4">
        <v>0.14347</v>
      </c>
      <c r="DI153" s="4"/>
      <c r="DJ153" s="4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>
        <v>1.21123260865663E9</v>
      </c>
      <c r="DY153" s="3">
        <v>1.26015172227891E9</v>
      </c>
      <c r="DZ153" s="3">
        <v>1.60329211246579E9</v>
      </c>
      <c r="EA153" s="3">
        <v>7.12968250695804E8</v>
      </c>
      <c r="EB153" s="3">
        <v>7.80506627215362E8</v>
      </c>
      <c r="EC153" s="3">
        <v>7.61310402065658E8</v>
      </c>
      <c r="ED153" s="3">
        <v>6.10850655418887E8</v>
      </c>
      <c r="EE153" s="3">
        <v>8.85512984569063E8</v>
      </c>
      <c r="EF153" s="3">
        <v>9.44453806418833E8</v>
      </c>
      <c r="EG153" s="3">
        <v>9.96059584859585E8</v>
      </c>
      <c r="EH153" s="3">
        <v>1.01526171686262E9</v>
      </c>
      <c r="EI153" s="3">
        <v>7.69834870125957E8</v>
      </c>
      <c r="EJ153" s="3">
        <v>6.51061119081779E8</v>
      </c>
      <c r="EK153" s="3">
        <v>6.1018257544477E7</v>
      </c>
      <c r="EL153" s="3">
        <v>5.12665344552053E7</v>
      </c>
      <c r="EM153" s="3">
        <v>2.5994028365265E7</v>
      </c>
      <c r="EN153" s="3">
        <v>1.30580352540975E8</v>
      </c>
      <c r="EO153" s="3">
        <v>9.63497478940853E7</v>
      </c>
      <c r="EP153" s="3">
        <v>9.93775359645887E7</v>
      </c>
      <c r="EQ153" s="3">
        <v>6.77594524284596E7</v>
      </c>
      <c r="ER153" s="3">
        <v>1.38223184042153E8</v>
      </c>
      <c r="ES153" s="3">
        <v>2.1882716572106E8</v>
      </c>
      <c r="ET153" s="3">
        <v>1.96532356532357E8</v>
      </c>
      <c r="EU153" s="3">
        <v>2.54261555806088E8</v>
      </c>
      <c r="EV153" s="3">
        <v>1.67256071837522E8</v>
      </c>
      <c r="EW153" s="3">
        <v>1.79680344332855E8</v>
      </c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3">
        <v>409.0</v>
      </c>
      <c r="FL153" s="3">
        <v>345.0</v>
      </c>
      <c r="FM153" s="3">
        <v>334.0</v>
      </c>
      <c r="FN153" s="3">
        <v>130.0</v>
      </c>
      <c r="FO153" s="3">
        <v>130.0</v>
      </c>
      <c r="FP153" s="3">
        <v>146.0</v>
      </c>
      <c r="FQ153" s="3">
        <v>132.0</v>
      </c>
      <c r="FR153" s="3">
        <v>145.0</v>
      </c>
      <c r="FS153" s="3">
        <v>155.0</v>
      </c>
      <c r="FT153" s="3">
        <v>145.0</v>
      </c>
      <c r="FU153" s="3">
        <v>156.0</v>
      </c>
      <c r="FV153" s="3">
        <v>146.0</v>
      </c>
      <c r="FW153" s="3">
        <v>127.0</v>
      </c>
    </row>
    <row r="154" ht="14.25" customHeight="1">
      <c r="A154" s="2" t="s">
        <v>520</v>
      </c>
      <c r="B154" s="2" t="s">
        <v>521</v>
      </c>
      <c r="C154" s="2" t="s">
        <v>38</v>
      </c>
      <c r="D154" s="2" t="s">
        <v>172</v>
      </c>
      <c r="E154" s="2" t="s">
        <v>522</v>
      </c>
      <c r="F154" s="2" t="s">
        <v>519</v>
      </c>
      <c r="G154" s="2" t="s">
        <v>73</v>
      </c>
      <c r="H154" s="2" t="s">
        <v>95</v>
      </c>
      <c r="I154" s="2" t="s">
        <v>43</v>
      </c>
      <c r="J154" s="3"/>
      <c r="K154" s="3">
        <v>9.42150692063264E9</v>
      </c>
      <c r="L154" s="3">
        <v>8.79085122359782E9</v>
      </c>
      <c r="M154" s="3">
        <v>6.61847847723314E9</v>
      </c>
      <c r="N154" s="3">
        <v>4.90385114936604E9</v>
      </c>
      <c r="O154" s="3">
        <v>4.44206938196311E9</v>
      </c>
      <c r="P154" s="3">
        <v>3.78022623878028E9</v>
      </c>
      <c r="Q154" s="3">
        <v>2.56837142929306E9</v>
      </c>
      <c r="R154" s="3">
        <v>2.37022845314264E9</v>
      </c>
      <c r="S154" s="3">
        <v>2.38657718689135E9</v>
      </c>
      <c r="T154" s="3"/>
      <c r="U154" s="3"/>
      <c r="V154" s="3"/>
      <c r="W154" s="3"/>
      <c r="X154" s="3">
        <v>5.58907096565715E9</v>
      </c>
      <c r="Y154" s="3">
        <v>5.23255983210428E9</v>
      </c>
      <c r="Z154" s="3">
        <v>4.46219183876586E9</v>
      </c>
      <c r="AA154" s="3">
        <v>3.05292882177095E9</v>
      </c>
      <c r="AB154" s="3">
        <v>2.33222155128166E9</v>
      </c>
      <c r="AC154" s="3">
        <v>1.62071990655355E9</v>
      </c>
      <c r="AD154" s="3">
        <v>1.07001288106483E9</v>
      </c>
      <c r="AE154" s="3">
        <v>1.19509860745201E9</v>
      </c>
      <c r="AF154" s="3">
        <v>1.26574096028453E9</v>
      </c>
      <c r="AG154" s="3"/>
      <c r="AH154" s="3"/>
      <c r="AI154" s="3"/>
      <c r="AJ154" s="3"/>
      <c r="AK154" s="3">
        <v>3.65834856223988E7</v>
      </c>
      <c r="AL154" s="3">
        <v>7.47049630227966E7</v>
      </c>
      <c r="AM154" s="3">
        <v>1.70480765157787E7</v>
      </c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>
        <v>1.28106838464245E10</v>
      </c>
      <c r="AY154" s="3">
        <v>1.61774833169359E10</v>
      </c>
      <c r="AZ154" s="3">
        <v>2.6108139608853E10</v>
      </c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>
        <v>3.65902788000646E9</v>
      </c>
      <c r="BL154" s="3">
        <v>2.70123572790111E9</v>
      </c>
      <c r="BM154" s="3">
        <v>3.31421622294103E9</v>
      </c>
      <c r="BN154" s="3">
        <v>2.81282651273065E9</v>
      </c>
      <c r="BO154" s="3">
        <v>2.843334138462E9</v>
      </c>
      <c r="BP154" s="3">
        <v>2.43221074634206E9</v>
      </c>
      <c r="BQ154" s="3">
        <v>1.62959816129114E9</v>
      </c>
      <c r="BR154" s="3">
        <v>1.87863492660896E9</v>
      </c>
      <c r="BS154" s="3">
        <v>1.74798882208485E9</v>
      </c>
      <c r="BT154" s="3"/>
      <c r="BU154" s="3"/>
      <c r="BV154" s="3"/>
      <c r="BW154" s="3"/>
      <c r="BX154" s="3">
        <v>1.09822193007206</v>
      </c>
      <c r="BY154" s="3">
        <v>0.63164893658873</v>
      </c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4">
        <v>0.03209</v>
      </c>
      <c r="CL154" s="4">
        <v>0.011899999999999999</v>
      </c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>
        <v>0.1158</v>
      </c>
      <c r="CY154" s="4">
        <v>0.0455</v>
      </c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>
        <v>2.43853616501804E9</v>
      </c>
      <c r="DY154" s="3">
        <v>2.62108362054027E9</v>
      </c>
      <c r="DZ154" s="3">
        <v>1.29637472007962E9</v>
      </c>
      <c r="EA154" s="3">
        <v>1.11728661993609E9</v>
      </c>
      <c r="EB154" s="3">
        <v>1.30305304791522E9</v>
      </c>
      <c r="EC154" s="3">
        <v>1.31755778925366E9</v>
      </c>
      <c r="ED154" s="3">
        <v>9.62298638648246E8</v>
      </c>
      <c r="EE154" s="3">
        <v>5.48882197967633E8</v>
      </c>
      <c r="EF154" s="3">
        <v>4.91605131679228E8</v>
      </c>
      <c r="EG154" s="3"/>
      <c r="EH154" s="3"/>
      <c r="EI154" s="3"/>
      <c r="EJ154" s="3"/>
      <c r="EK154" s="3">
        <v>3.64902428953557E8</v>
      </c>
      <c r="EL154" s="3">
        <v>9.30852763925525E7</v>
      </c>
      <c r="EM154" s="3">
        <v>4.22731027618811E8</v>
      </c>
      <c r="EN154" s="3">
        <v>4.24024327388929E8</v>
      </c>
      <c r="EO154" s="3">
        <v>4.30220705896561E8</v>
      </c>
      <c r="EP154" s="3">
        <v>3.42761895979343E8</v>
      </c>
      <c r="EQ154" s="3">
        <v>2.54997348016063E8</v>
      </c>
      <c r="ER154" s="3">
        <v>1.48019570944674E8</v>
      </c>
      <c r="ES154" s="3">
        <v>1.2122703023118E8</v>
      </c>
      <c r="ET154" s="3"/>
      <c r="EU154" s="3"/>
      <c r="EV154" s="3"/>
      <c r="EW154" s="3"/>
      <c r="EX154" s="5">
        <v>67285.0</v>
      </c>
      <c r="EY154" s="5">
        <v>49245.0</v>
      </c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3">
        <v>67285.0</v>
      </c>
      <c r="FL154" s="3">
        <v>56356.0</v>
      </c>
      <c r="FM154" s="3">
        <v>51813.0</v>
      </c>
      <c r="FN154" s="3">
        <v>45764.0</v>
      </c>
      <c r="FO154" s="3"/>
      <c r="FP154" s="3"/>
      <c r="FQ154" s="3"/>
      <c r="FR154" s="3"/>
      <c r="FS154" s="3"/>
      <c r="FT154" s="3"/>
      <c r="FU154" s="3"/>
      <c r="FV154" s="3"/>
      <c r="FW154" s="3"/>
    </row>
    <row r="155" ht="14.25" customHeight="1">
      <c r="A155" s="2" t="s">
        <v>523</v>
      </c>
      <c r="B155" s="2" t="s">
        <v>524</v>
      </c>
      <c r="C155" s="2" t="s">
        <v>38</v>
      </c>
      <c r="D155" s="2" t="s">
        <v>110</v>
      </c>
      <c r="E155" s="2" t="s">
        <v>525</v>
      </c>
      <c r="F155" s="2" t="s">
        <v>519</v>
      </c>
      <c r="G155" s="2" t="s">
        <v>73</v>
      </c>
      <c r="H155" s="2" t="s">
        <v>139</v>
      </c>
      <c r="I155" s="2" t="s">
        <v>43</v>
      </c>
      <c r="J155" s="3"/>
      <c r="K155" s="3">
        <v>7.6840711312902E9</v>
      </c>
      <c r="L155" s="3">
        <v>4.10283108629697E9</v>
      </c>
      <c r="M155" s="3">
        <v>3.62381346631496E9</v>
      </c>
      <c r="N155" s="3">
        <v>8.93381438168699E9</v>
      </c>
      <c r="O155" s="3"/>
      <c r="P155" s="3"/>
      <c r="Q155" s="3"/>
      <c r="R155" s="3"/>
      <c r="S155" s="3"/>
      <c r="T155" s="3"/>
      <c r="U155" s="3"/>
      <c r="V155" s="3"/>
      <c r="W155" s="3"/>
      <c r="X155" s="3">
        <v>3.96348846008324E9</v>
      </c>
      <c r="Y155" s="3">
        <v>2.16936251189344E9</v>
      </c>
      <c r="Z155" s="3">
        <v>2.04228199549454E9</v>
      </c>
      <c r="AA155" s="3">
        <v>3.12814132868873E9</v>
      </c>
      <c r="AB155" s="3"/>
      <c r="AC155" s="3"/>
      <c r="AD155" s="3"/>
      <c r="AE155" s="3"/>
      <c r="AF155" s="3"/>
      <c r="AG155" s="3"/>
      <c r="AH155" s="3"/>
      <c r="AI155" s="3"/>
      <c r="AJ155" s="3"/>
      <c r="AK155" s="3">
        <v>2.77962864169504E7</v>
      </c>
      <c r="AL155" s="3">
        <v>1.37675666846168E7</v>
      </c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>
        <v>4.96940034452894E9</v>
      </c>
      <c r="AY155" s="3">
        <v>3.13240546817447E9</v>
      </c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>
        <v>1.03140370790768E10</v>
      </c>
      <c r="BL155" s="3">
        <v>7.52167746799993E9</v>
      </c>
      <c r="BM155" s="3">
        <v>6.93975393264917E9</v>
      </c>
      <c r="BN155" s="3">
        <v>6.98731027618811E9</v>
      </c>
      <c r="BO155" s="3"/>
      <c r="BP155" s="3"/>
      <c r="BQ155" s="3"/>
      <c r="BR155" s="3"/>
      <c r="BS155" s="3"/>
      <c r="BT155" s="3"/>
      <c r="BU155" s="3"/>
      <c r="BV155" s="3"/>
      <c r="BW155" s="3"/>
      <c r="BX155" s="3">
        <v>0.724079393138602</v>
      </c>
      <c r="BY155" s="3">
        <v>0.611010530883244</v>
      </c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4">
        <v>0.03839</v>
      </c>
      <c r="CL155" s="4">
        <v>0.07730000000000001</v>
      </c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>
        <v>0.36609</v>
      </c>
      <c r="CY155" s="4">
        <v>0.7829</v>
      </c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>
        <v>7.37041241013999E8</v>
      </c>
      <c r="DY155" s="3">
        <v>4.96562124122579E8</v>
      </c>
      <c r="DZ155" s="3">
        <v>2.71482757956755E8</v>
      </c>
      <c r="EA155" s="3">
        <v>1.76611097287883E9</v>
      </c>
      <c r="EB155" s="3"/>
      <c r="EC155" s="3"/>
      <c r="ED155" s="3"/>
      <c r="EE155" s="3"/>
      <c r="EF155" s="3"/>
      <c r="EG155" s="3"/>
      <c r="EH155" s="3"/>
      <c r="EI155" s="3"/>
      <c r="EJ155" s="3"/>
      <c r="EK155" s="3">
        <v>2.5255391600454E8</v>
      </c>
      <c r="EL155" s="3">
        <v>3.31939033804283E8</v>
      </c>
      <c r="EM155" s="3">
        <v>3.12879065021083E8</v>
      </c>
      <c r="EN155" s="3">
        <v>3.73724807165962E8</v>
      </c>
      <c r="EO155" s="3"/>
      <c r="EP155" s="3"/>
      <c r="EQ155" s="3"/>
      <c r="ER155" s="3"/>
      <c r="ES155" s="3"/>
      <c r="ET155" s="3"/>
      <c r="EU155" s="3"/>
      <c r="EV155" s="3"/>
      <c r="EW155" s="3"/>
      <c r="EX155" s="5">
        <v>60120.0</v>
      </c>
      <c r="EY155" s="5">
        <v>48885.0</v>
      </c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3">
        <v>76000.0</v>
      </c>
      <c r="FL155" s="3">
        <v>60000.0</v>
      </c>
      <c r="FM155" s="3">
        <v>50000.0</v>
      </c>
      <c r="FN155" s="3">
        <v>40000.0</v>
      </c>
      <c r="FO155" s="3"/>
      <c r="FP155" s="3"/>
      <c r="FQ155" s="3"/>
      <c r="FR155" s="3"/>
      <c r="FS155" s="3"/>
      <c r="FT155" s="3"/>
      <c r="FU155" s="3"/>
      <c r="FV155" s="3"/>
      <c r="FW155" s="3"/>
    </row>
    <row r="156" ht="14.25" customHeight="1">
      <c r="A156" s="2" t="s">
        <v>526</v>
      </c>
      <c r="B156" s="2" t="s">
        <v>527</v>
      </c>
      <c r="C156" s="2" t="s">
        <v>38</v>
      </c>
      <c r="D156" s="2" t="s">
        <v>76</v>
      </c>
      <c r="E156" s="2" t="s">
        <v>528</v>
      </c>
      <c r="F156" s="2" t="s">
        <v>519</v>
      </c>
      <c r="G156" s="2" t="s">
        <v>67</v>
      </c>
      <c r="H156" s="2" t="s">
        <v>41</v>
      </c>
      <c r="I156" s="2" t="s">
        <v>43</v>
      </c>
      <c r="J156" s="3"/>
      <c r="K156" s="3">
        <v>3.09993000378358E8</v>
      </c>
      <c r="L156" s="3">
        <v>2.67819686551891E8</v>
      </c>
      <c r="M156" s="3">
        <v>1.75464505073454E8</v>
      </c>
      <c r="N156" s="3">
        <v>1.53210997760637E8</v>
      </c>
      <c r="O156" s="3">
        <v>1.23101742088445E8</v>
      </c>
      <c r="P156" s="3"/>
      <c r="Q156" s="3"/>
      <c r="R156" s="3"/>
      <c r="S156" s="3"/>
      <c r="T156" s="3"/>
      <c r="U156" s="3"/>
      <c r="V156" s="3"/>
      <c r="W156" s="3"/>
      <c r="X156" s="3">
        <v>1.49027998486568E8</v>
      </c>
      <c r="Y156" s="3">
        <v>1.07643753478269E8</v>
      </c>
      <c r="Z156" s="3">
        <v>1.02065964533955E8</v>
      </c>
      <c r="AA156" s="3">
        <v>9.01209256033839E7</v>
      </c>
      <c r="AB156" s="3">
        <v>3.13356870425729E7</v>
      </c>
      <c r="AC156" s="3"/>
      <c r="AD156" s="3"/>
      <c r="AE156" s="3"/>
      <c r="AF156" s="3"/>
      <c r="AG156" s="3"/>
      <c r="AH156" s="3"/>
      <c r="AI156" s="3"/>
      <c r="AJ156" s="3"/>
      <c r="AK156" s="3">
        <v>93609.345440787</v>
      </c>
      <c r="AL156" s="3">
        <v>751523.24537785</v>
      </c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>
        <v>7.23034097254917E7</v>
      </c>
      <c r="AY156" s="3">
        <v>1.97686864893196E8</v>
      </c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>
        <v>2.02592697692017E8</v>
      </c>
      <c r="BL156" s="3">
        <v>1.91476581153618E8</v>
      </c>
      <c r="BM156" s="3">
        <v>1.38253075841885E8</v>
      </c>
      <c r="BN156" s="3">
        <v>1.26045036078627E8</v>
      </c>
      <c r="BO156" s="3">
        <v>9.57468302236883E7</v>
      </c>
      <c r="BP156" s="3"/>
      <c r="BQ156" s="3"/>
      <c r="BR156" s="3"/>
      <c r="BS156" s="3"/>
      <c r="BT156" s="3"/>
      <c r="BU156" s="3"/>
      <c r="BV156" s="3"/>
      <c r="BW156" s="3"/>
      <c r="BX156" s="3">
        <v>1.39638157121474</v>
      </c>
      <c r="BY156" s="3">
        <v>1.04618582116149</v>
      </c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>
        <v>0.19079999999999997</v>
      </c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>
        <v>1.22548997351495E8</v>
      </c>
      <c r="DY156" s="3">
        <v>1.13004685564512E8</v>
      </c>
      <c r="DZ156" s="3">
        <v>2.50224310222E7</v>
      </c>
      <c r="EA156" s="3">
        <v>1.84650410549888E7</v>
      </c>
      <c r="EB156" s="3">
        <v>1.52126069477373E7</v>
      </c>
      <c r="EC156" s="3"/>
      <c r="ED156" s="3"/>
      <c r="EE156" s="3"/>
      <c r="EF156" s="3"/>
      <c r="EG156" s="3"/>
      <c r="EH156" s="3"/>
      <c r="EI156" s="3"/>
      <c r="EJ156" s="3"/>
      <c r="EK156" s="3">
        <v>1493378.73628452</v>
      </c>
      <c r="EL156" s="3">
        <v>1.693014738883E7</v>
      </c>
      <c r="EM156" s="3">
        <v>1.75751391108458E7</v>
      </c>
      <c r="EN156" s="3">
        <v>5087583.97611346</v>
      </c>
      <c r="EO156" s="3">
        <v>8982579.1155551</v>
      </c>
      <c r="EP156" s="3"/>
      <c r="EQ156" s="3"/>
      <c r="ER156" s="3"/>
      <c r="ES156" s="3"/>
      <c r="ET156" s="3"/>
      <c r="EU156" s="3"/>
      <c r="EV156" s="3"/>
      <c r="EW156" s="3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</row>
    <row r="157" ht="14.25" customHeight="1">
      <c r="A157" s="2" t="s">
        <v>529</v>
      </c>
      <c r="B157" s="2" t="s">
        <v>530</v>
      </c>
      <c r="C157" s="2" t="s">
        <v>38</v>
      </c>
      <c r="D157" s="2" t="s">
        <v>157</v>
      </c>
      <c r="E157" s="2" t="s">
        <v>531</v>
      </c>
      <c r="F157" s="2" t="s">
        <v>532</v>
      </c>
      <c r="G157" s="2" t="s">
        <v>63</v>
      </c>
      <c r="H157" s="2" t="s">
        <v>191</v>
      </c>
      <c r="I157" s="2" t="s">
        <v>43</v>
      </c>
      <c r="J157" s="3">
        <v>1.28080448810163</v>
      </c>
      <c r="K157" s="3">
        <v>5.5519253900149E8</v>
      </c>
      <c r="L157" s="3">
        <v>5.95237499277971E8</v>
      </c>
      <c r="M157" s="3">
        <v>6.36764369246081E8</v>
      </c>
      <c r="N157" s="3">
        <v>6.26110710236058E8</v>
      </c>
      <c r="O157" s="3">
        <v>7.57185471453157E8</v>
      </c>
      <c r="P157" s="3">
        <v>6.20485675642444E8</v>
      </c>
      <c r="Q157" s="3">
        <v>4.66897683934029E8</v>
      </c>
      <c r="R157" s="3">
        <v>4.70140383891607E8</v>
      </c>
      <c r="S157" s="3">
        <v>3.40149462274536E8</v>
      </c>
      <c r="T157" s="3">
        <v>1.8524590964591E8</v>
      </c>
      <c r="U157" s="3"/>
      <c r="V157" s="3"/>
      <c r="W157" s="3"/>
      <c r="X157" s="3">
        <v>1.9083855447642E8</v>
      </c>
      <c r="Y157" s="3">
        <v>2.39152242139515E8</v>
      </c>
      <c r="Z157" s="3">
        <v>2.1150908186116E8</v>
      </c>
      <c r="AA157" s="3">
        <v>1.40314658282651E8</v>
      </c>
      <c r="AB157" s="3">
        <v>1.68805289695359E8</v>
      </c>
      <c r="AC157" s="3">
        <v>1.83918295831796E8</v>
      </c>
      <c r="AD157" s="3">
        <v>1.60874144419468E8</v>
      </c>
      <c r="AE157" s="3">
        <v>1.23930748964998E8</v>
      </c>
      <c r="AF157" s="3">
        <v>1.13920738419849E8</v>
      </c>
      <c r="AG157" s="3">
        <v>6.7153601953602E7</v>
      </c>
      <c r="AH157" s="3"/>
      <c r="AI157" s="3"/>
      <c r="AJ157" s="3"/>
      <c r="AK157" s="3">
        <v>987973.325766175</v>
      </c>
      <c r="AL157" s="3">
        <v>1375176.0904685</v>
      </c>
      <c r="AM157" s="3">
        <v>3015094.24880143</v>
      </c>
      <c r="AN157" s="3">
        <v>4617284.71548357</v>
      </c>
      <c r="AO157" s="3">
        <v>2764300.07215751</v>
      </c>
      <c r="AP157" s="3">
        <v>4790327.2848042</v>
      </c>
      <c r="AQ157" s="3">
        <v>1390770.01106603</v>
      </c>
      <c r="AR157" s="3">
        <v>1041358.82605511</v>
      </c>
      <c r="AS157" s="3">
        <v>1.36435829883327E7</v>
      </c>
      <c r="AT157" s="3">
        <v>9335280.91790508</v>
      </c>
      <c r="AU157" s="3"/>
      <c r="AV157" s="3"/>
      <c r="AW157" s="3"/>
      <c r="AX157" s="3">
        <v>1.08850808399546E8</v>
      </c>
      <c r="AY157" s="3">
        <v>2.42378238090109E8</v>
      </c>
      <c r="AZ157" s="3">
        <v>3.87128784334867E8</v>
      </c>
      <c r="BA157" s="3">
        <v>8.88761984026274E8</v>
      </c>
      <c r="BB157" s="3">
        <v>5.32780492475002E8</v>
      </c>
      <c r="BC157" s="3">
        <v>1.31180085142356E9</v>
      </c>
      <c r="BD157" s="3">
        <v>7.18594388749538E8</v>
      </c>
      <c r="BE157" s="3">
        <v>2.43513241936706E8</v>
      </c>
      <c r="BF157" s="3">
        <v>1.39445234849831E9</v>
      </c>
      <c r="BG157" s="3">
        <v>1.24582380033024E9</v>
      </c>
      <c r="BH157" s="3"/>
      <c r="BI157" s="3"/>
      <c r="BJ157" s="3"/>
      <c r="BK157" s="3">
        <v>2.52653896558534E8</v>
      </c>
      <c r="BL157" s="3">
        <v>2.40765350328282E8</v>
      </c>
      <c r="BM157" s="3">
        <v>3.17488429957701E8</v>
      </c>
      <c r="BN157" s="3">
        <v>3.25349448510463E8</v>
      </c>
      <c r="BO157" s="3">
        <v>3.71904531867999E8</v>
      </c>
      <c r="BP157" s="3">
        <v>3.45930161072175E8</v>
      </c>
      <c r="BQ157" s="3">
        <v>2.57687217437426E8</v>
      </c>
      <c r="BR157" s="3">
        <v>2.65362062476477E8</v>
      </c>
      <c r="BS157" s="3">
        <v>1.93395291726649E8</v>
      </c>
      <c r="BT157" s="3">
        <v>1.38356532356532E8</v>
      </c>
      <c r="BU157" s="3"/>
      <c r="BV157" s="3"/>
      <c r="BW157" s="3"/>
      <c r="BX157" s="3">
        <v>1.23676640298602</v>
      </c>
      <c r="BY157" s="3">
        <v>1.14178548303936</v>
      </c>
      <c r="BZ157" s="3">
        <v>1.1258311120745</v>
      </c>
      <c r="CA157" s="3">
        <v>1.343400995832</v>
      </c>
      <c r="CB157" s="3">
        <v>1.00937566957356</v>
      </c>
      <c r="CC157" s="3">
        <v>1.07893920659783</v>
      </c>
      <c r="CD157" s="3">
        <v>1.16164118189147</v>
      </c>
      <c r="CE157" s="3">
        <v>0.914612612081993</v>
      </c>
      <c r="CF157" s="3"/>
      <c r="CG157" s="3"/>
      <c r="CH157" s="3"/>
      <c r="CI157" s="3"/>
      <c r="CJ157" s="3"/>
      <c r="CK157" s="4">
        <v>0.0353</v>
      </c>
      <c r="CL157" s="4">
        <v>0.0425</v>
      </c>
      <c r="CM157" s="4">
        <v>0.05469</v>
      </c>
      <c r="CN157" s="4">
        <v>0.1</v>
      </c>
      <c r="CO157" s="4">
        <v>0.0959</v>
      </c>
      <c r="CP157" s="4">
        <v>0.1192</v>
      </c>
      <c r="CQ157" s="4">
        <v>0.10400000000000001</v>
      </c>
      <c r="CR157" s="4">
        <v>0.20839</v>
      </c>
      <c r="CS157" s="4"/>
      <c r="CT157" s="4"/>
      <c r="CU157" s="4"/>
      <c r="CV157" s="4"/>
      <c r="CW157" s="4"/>
      <c r="CX157" s="4">
        <v>0.0756</v>
      </c>
      <c r="CY157" s="4">
        <v>0.08779999999999999</v>
      </c>
      <c r="CZ157" s="4">
        <v>0.0981</v>
      </c>
      <c r="DA157" s="4">
        <v>0.1351</v>
      </c>
      <c r="DB157" s="4">
        <v>0.17739999999999997</v>
      </c>
      <c r="DC157" s="4">
        <v>0.2699</v>
      </c>
      <c r="DD157" s="4">
        <v>0.2328</v>
      </c>
      <c r="DE157" s="4">
        <v>0.39677</v>
      </c>
      <c r="DF157" s="4">
        <v>0.36090000000000005</v>
      </c>
      <c r="DG157" s="4"/>
      <c r="DH157" s="4"/>
      <c r="DI157" s="4"/>
      <c r="DJ157" s="4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>
        <v>2.62656768935246E8</v>
      </c>
      <c r="DY157" s="3">
        <v>2.74657180815218E8</v>
      </c>
      <c r="DZ157" s="3">
        <v>3.25575516297587E8</v>
      </c>
      <c r="EA157" s="3">
        <v>3.78966859086692E8</v>
      </c>
      <c r="EB157" s="3">
        <v>4.55418012741161E8</v>
      </c>
      <c r="EC157" s="3">
        <v>2.92143120619698E8</v>
      </c>
      <c r="ED157" s="3">
        <v>1.91254262117041E8</v>
      </c>
      <c r="EE157" s="3">
        <v>2.35849454271735E8</v>
      </c>
      <c r="EF157" s="3">
        <v>1.91111017020916E8</v>
      </c>
      <c r="EG157" s="3">
        <v>9.43467643467644E7</v>
      </c>
      <c r="EH157" s="3"/>
      <c r="EI157" s="3"/>
      <c r="EJ157" s="3"/>
      <c r="EK157" s="3">
        <v>8311581.06385653</v>
      </c>
      <c r="EL157" s="3">
        <v>4.03486916841558E7</v>
      </c>
      <c r="EM157" s="3">
        <v>3.40656879820851E7</v>
      </c>
      <c r="EN157" s="3">
        <v>5.37601793629523E7</v>
      </c>
      <c r="EO157" s="3">
        <v>6.09628332477884E7</v>
      </c>
      <c r="EP157" s="3">
        <v>7.25110660272962E7</v>
      </c>
      <c r="EQ157" s="3">
        <v>4.35791680347536E7</v>
      </c>
      <c r="ER157" s="3">
        <v>8.66247647722996E7</v>
      </c>
      <c r="ES157" s="3">
        <v>5.14421204166314E7</v>
      </c>
      <c r="ET157" s="3">
        <v>3.27164835164835E7</v>
      </c>
      <c r="EU157" s="3"/>
      <c r="EV157" s="3"/>
      <c r="EW157" s="3"/>
      <c r="EX157" s="5">
        <v>11169.0</v>
      </c>
      <c r="EY157" s="5">
        <v>12107.0</v>
      </c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3"/>
      <c r="FL157" s="3"/>
      <c r="FM157" s="3"/>
      <c r="FN157" s="3"/>
      <c r="FO157" s="3"/>
      <c r="FP157" s="3"/>
      <c r="FQ157" s="3"/>
      <c r="FR157" s="3"/>
      <c r="FS157" s="3">
        <v>6498.0</v>
      </c>
      <c r="FT157" s="3"/>
      <c r="FU157" s="3"/>
      <c r="FV157" s="3"/>
      <c r="FW157" s="3"/>
    </row>
    <row r="158" ht="14.25" customHeight="1">
      <c r="A158" s="2" t="s">
        <v>533</v>
      </c>
      <c r="B158" s="2" t="s">
        <v>534</v>
      </c>
      <c r="C158" s="2" t="s">
        <v>38</v>
      </c>
      <c r="D158" s="2" t="s">
        <v>172</v>
      </c>
      <c r="E158" s="2" t="s">
        <v>535</v>
      </c>
      <c r="F158" s="2" t="s">
        <v>536</v>
      </c>
      <c r="G158" s="2" t="s">
        <v>42</v>
      </c>
      <c r="H158" s="2" t="s">
        <v>107</v>
      </c>
      <c r="I158" s="2" t="s">
        <v>43</v>
      </c>
      <c r="J158" s="3">
        <v>0.939383053180115</v>
      </c>
      <c r="K158" s="3">
        <v>1.38504975406735E10</v>
      </c>
      <c r="L158" s="3">
        <v>3.8346327845897E9</v>
      </c>
      <c r="M158" s="3">
        <v>2.60295685157017E9</v>
      </c>
      <c r="N158" s="3">
        <v>3.09162229410301E9</v>
      </c>
      <c r="O158" s="3">
        <v>1.25674518090918E9</v>
      </c>
      <c r="P158" s="3">
        <v>7.05337399233115E8</v>
      </c>
      <c r="Q158" s="3">
        <v>5.94681851715234E8</v>
      </c>
      <c r="R158" s="3">
        <v>3.60204834187862E8</v>
      </c>
      <c r="S158" s="3">
        <v>4.15803537824614E8</v>
      </c>
      <c r="T158" s="3"/>
      <c r="U158" s="3"/>
      <c r="V158" s="3"/>
      <c r="W158" s="3"/>
      <c r="X158" s="3">
        <v>2.66131763147938E9</v>
      </c>
      <c r="Y158" s="3">
        <v>1.2081137461178E9</v>
      </c>
      <c r="Z158" s="3">
        <v>5.94079365384986E8</v>
      </c>
      <c r="AA158" s="3">
        <v>7.6407165961682E8</v>
      </c>
      <c r="AB158" s="3">
        <v>0.0</v>
      </c>
      <c r="AC158" s="3">
        <v>0.0</v>
      </c>
      <c r="AD158" s="3">
        <v>0.0</v>
      </c>
      <c r="AE158" s="3">
        <v>4798.82807566994</v>
      </c>
      <c r="AF158" s="3">
        <v>193827.625141137</v>
      </c>
      <c r="AG158" s="3"/>
      <c r="AH158" s="3"/>
      <c r="AI158" s="3"/>
      <c r="AJ158" s="3"/>
      <c r="AK158" s="3">
        <v>4.42275272417707E7</v>
      </c>
      <c r="AL158" s="3">
        <v>2.87782916891043E7</v>
      </c>
      <c r="AM158" s="3">
        <v>2.91650672930666E7</v>
      </c>
      <c r="AN158" s="3">
        <v>5.10856609688736E7</v>
      </c>
      <c r="AO158" s="3">
        <v>1.39567137408515E7</v>
      </c>
      <c r="AP158" s="3"/>
      <c r="AQ158" s="3"/>
      <c r="AR158" s="3"/>
      <c r="AS158" s="3"/>
      <c r="AT158" s="3"/>
      <c r="AU158" s="3"/>
      <c r="AV158" s="3"/>
      <c r="AW158" s="3"/>
      <c r="AX158" s="3">
        <v>6.88982063452806E9</v>
      </c>
      <c r="AY158" s="3">
        <v>7.25085155358104E9</v>
      </c>
      <c r="AZ158" s="3">
        <v>1.09151134312339E10</v>
      </c>
      <c r="BA158" s="3">
        <v>1.18127937581548E10</v>
      </c>
      <c r="BB158" s="3">
        <v>5.40282122399752E9</v>
      </c>
      <c r="BC158" s="3"/>
      <c r="BD158" s="3"/>
      <c r="BE158" s="3"/>
      <c r="BF158" s="3"/>
      <c r="BG158" s="3"/>
      <c r="BH158" s="3"/>
      <c r="BI158" s="3"/>
      <c r="BJ158" s="3"/>
      <c r="BK158" s="3">
        <v>4.49277393113886E9</v>
      </c>
      <c r="BL158" s="3">
        <v>1.77430030698526E9</v>
      </c>
      <c r="BM158" s="3">
        <v>1.64718043013651E9</v>
      </c>
      <c r="BN158" s="3">
        <v>1.40193655138094E9</v>
      </c>
      <c r="BO158" s="3">
        <v>1.17923358416658E9</v>
      </c>
      <c r="BP158" s="3">
        <v>1.16179493372785E9</v>
      </c>
      <c r="BQ158" s="3">
        <v>9.33374523546047E8</v>
      </c>
      <c r="BR158" s="3">
        <v>6.21071401510368E8</v>
      </c>
      <c r="BS158" s="3">
        <v>7.3901693639443E8</v>
      </c>
      <c r="BT158" s="3"/>
      <c r="BU158" s="3"/>
      <c r="BV158" s="3"/>
      <c r="BW158" s="3"/>
      <c r="BX158" s="3">
        <v>0.936220685334029</v>
      </c>
      <c r="BY158" s="3">
        <v>0.744308511959374</v>
      </c>
      <c r="BZ158" s="3">
        <v>0.841640415760095</v>
      </c>
      <c r="CA158" s="3">
        <v>0.294925106981296</v>
      </c>
      <c r="CB158" s="3">
        <v>0.509481653454528</v>
      </c>
      <c r="CC158" s="3"/>
      <c r="CD158" s="3"/>
      <c r="CE158" s="3"/>
      <c r="CF158" s="3"/>
      <c r="CG158" s="3"/>
      <c r="CH158" s="3"/>
      <c r="CI158" s="3"/>
      <c r="CJ158" s="3"/>
      <c r="CK158" s="4">
        <v>-0.01649</v>
      </c>
      <c r="CL158" s="4"/>
      <c r="CM158" s="4">
        <v>0.0603</v>
      </c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>
        <v>-0.001</v>
      </c>
      <c r="CY158" s="4">
        <v>0.0541</v>
      </c>
      <c r="CZ158" s="4">
        <v>0.1038</v>
      </c>
      <c r="DA158" s="4">
        <v>0.1565</v>
      </c>
      <c r="DB158" s="4"/>
      <c r="DC158" s="4"/>
      <c r="DD158" s="4"/>
      <c r="DE158" s="4"/>
      <c r="DF158" s="4"/>
      <c r="DG158" s="4"/>
      <c r="DH158" s="4"/>
      <c r="DI158" s="4"/>
      <c r="DJ158" s="4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>
        <v>9.22236795308362E9</v>
      </c>
      <c r="DY158" s="3">
        <v>1.89794822540976E9</v>
      </c>
      <c r="DZ158" s="3">
        <v>1.50744401871498E9</v>
      </c>
      <c r="EA158" s="3">
        <v>1.80632072654889E9</v>
      </c>
      <c r="EB158" s="3">
        <v>9.28395010823626E8</v>
      </c>
      <c r="EC158" s="3">
        <v>1.42471241810332E8</v>
      </c>
      <c r="ED158" s="3">
        <v>1.56872310340588E8</v>
      </c>
      <c r="EE158" s="3">
        <v>8.38643194504079E7</v>
      </c>
      <c r="EF158" s="3">
        <v>9.66375611592021E7</v>
      </c>
      <c r="EG158" s="3"/>
      <c r="EH158" s="3"/>
      <c r="EI158" s="3"/>
      <c r="EJ158" s="3"/>
      <c r="EK158" s="3">
        <v>-2.73895005675369E8</v>
      </c>
      <c r="EL158" s="3">
        <v>8.84828465253218E7</v>
      </c>
      <c r="EM158" s="3">
        <v>2.18083062171477E8</v>
      </c>
      <c r="EN158" s="3">
        <v>2.81032843991042E8</v>
      </c>
      <c r="EO158" s="3">
        <v>2.686153489331E8</v>
      </c>
      <c r="EP158" s="3">
        <v>2.70220102050059E8</v>
      </c>
      <c r="EQ158" s="3">
        <v>1.79952661994344E8</v>
      </c>
      <c r="ER158" s="3">
        <v>9.53105346904756E7</v>
      </c>
      <c r="ES158" s="3">
        <v>1.08438088069251E8</v>
      </c>
      <c r="ET158" s="3"/>
      <c r="EU158" s="3"/>
      <c r="EV158" s="3"/>
      <c r="EW158" s="3"/>
      <c r="EX158" s="5">
        <v>39504.0</v>
      </c>
      <c r="EY158" s="5">
        <v>35500.0</v>
      </c>
      <c r="EZ158" s="5">
        <v>22225.0</v>
      </c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</row>
    <row r="159" ht="14.25" customHeight="1">
      <c r="A159" s="2" t="s">
        <v>537</v>
      </c>
      <c r="B159" s="2" t="s">
        <v>538</v>
      </c>
      <c r="C159" s="2" t="s">
        <v>38</v>
      </c>
      <c r="D159" s="2" t="s">
        <v>172</v>
      </c>
      <c r="E159" s="2" t="s">
        <v>539</v>
      </c>
      <c r="F159" s="2" t="s">
        <v>536</v>
      </c>
      <c r="G159" s="2" t="s">
        <v>78</v>
      </c>
      <c r="H159" s="2" t="s">
        <v>191</v>
      </c>
      <c r="I159" s="2" t="s">
        <v>43</v>
      </c>
      <c r="J159" s="3">
        <v>0.829853358067933</v>
      </c>
      <c r="K159" s="3">
        <v>6.63933719907366E7</v>
      </c>
      <c r="L159" s="3">
        <v>8.37495427152127E7</v>
      </c>
      <c r="M159" s="3">
        <v>9.67332669818363E7</v>
      </c>
      <c r="N159" s="3">
        <v>7.87761570972065E7</v>
      </c>
      <c r="O159" s="3">
        <v>7.92207360888862E7</v>
      </c>
      <c r="P159" s="3">
        <v>7.29696913807943E7</v>
      </c>
      <c r="Q159" s="3">
        <v>5.8008486348597E7</v>
      </c>
      <c r="R159" s="3">
        <v>6.75814828754234E7</v>
      </c>
      <c r="S159" s="3">
        <v>5.84630366669489E7</v>
      </c>
      <c r="T159" s="3">
        <v>3423199.02319902</v>
      </c>
      <c r="U159" s="3">
        <v>6067536.37193322</v>
      </c>
      <c r="V159" s="3">
        <v>2957271.13843187</v>
      </c>
      <c r="W159" s="3">
        <v>6115351.50645624</v>
      </c>
      <c r="X159" s="3">
        <v>3.30583631043211E7</v>
      </c>
      <c r="Y159" s="3">
        <v>3.62596992510157E7</v>
      </c>
      <c r="Z159" s="3">
        <v>3.87138591689475E7</v>
      </c>
      <c r="AA159" s="3">
        <v>3.7964900525719E7</v>
      </c>
      <c r="AB159" s="3">
        <v>4.67890462244497E7</v>
      </c>
      <c r="AC159" s="3">
        <v>3.60386696176073E7</v>
      </c>
      <c r="AD159" s="3">
        <v>2.09749198090572E7</v>
      </c>
      <c r="AE159" s="3">
        <v>1.76130974783591E7</v>
      </c>
      <c r="AF159" s="3">
        <v>783724.27809298</v>
      </c>
      <c r="AG159" s="3">
        <v>6332600.73260073</v>
      </c>
      <c r="AH159" s="3">
        <v>3157781.7147152</v>
      </c>
      <c r="AI159" s="3">
        <v>0.0</v>
      </c>
      <c r="AJ159" s="3">
        <v>0.0</v>
      </c>
      <c r="AK159" s="3">
        <v>9608.02118804389</v>
      </c>
      <c r="AL159" s="3">
        <v>14422.5453239993</v>
      </c>
      <c r="AM159" s="3">
        <v>51000.4428442151</v>
      </c>
      <c r="AN159" s="3">
        <v>108693.488591973</v>
      </c>
      <c r="AO159" s="3">
        <v>5511.28749613442</v>
      </c>
      <c r="AP159" s="3">
        <v>12717.007336735</v>
      </c>
      <c r="AQ159" s="3">
        <v>1578.73811053002</v>
      </c>
      <c r="AR159" s="3">
        <v>4777.10706438007</v>
      </c>
      <c r="AS159" s="3">
        <v>8167.20495972083</v>
      </c>
      <c r="AT159" s="3">
        <v>4233.87950378932</v>
      </c>
      <c r="AU159" s="3">
        <v>6839.27699071812</v>
      </c>
      <c r="AV159" s="3">
        <v>324231.162815748</v>
      </c>
      <c r="AW159" s="3">
        <v>3012.59263722359</v>
      </c>
      <c r="AX159" s="3">
        <v>1.04416255194854E8</v>
      </c>
      <c r="AY159" s="3">
        <v>1.71315384842936E8</v>
      </c>
      <c r="AZ159" s="3">
        <v>2.11348450029843E8</v>
      </c>
      <c r="BA159" s="3">
        <v>1.87460837301883E8</v>
      </c>
      <c r="BB159" s="3">
        <v>1.00604260741161E8</v>
      </c>
      <c r="BC159" s="3">
        <v>1.01275134204885E8</v>
      </c>
      <c r="BD159" s="3">
        <v>6.11201956381409E7</v>
      </c>
      <c r="BE159" s="3">
        <v>4.36018987194706E7</v>
      </c>
      <c r="BF159" s="3">
        <v>9.86195816710575E7</v>
      </c>
      <c r="BG159" s="3">
        <v>1.30388643376095E8</v>
      </c>
      <c r="BH159" s="3">
        <v>1.67668678065461E7</v>
      </c>
      <c r="BI159" s="3">
        <v>1.41142695260561E7</v>
      </c>
      <c r="BJ159" s="3">
        <v>1.16350634934024E7</v>
      </c>
      <c r="BK159" s="3">
        <v>1.92251763818825E7</v>
      </c>
      <c r="BL159" s="3">
        <v>1.12959932225581E7</v>
      </c>
      <c r="BM159" s="3">
        <v>2225429.21124658</v>
      </c>
      <c r="BN159" s="3">
        <v>403566.642614164</v>
      </c>
      <c r="BO159" s="3">
        <v>31098.0948642855</v>
      </c>
      <c r="BP159" s="3">
        <v>0.0</v>
      </c>
      <c r="BQ159" s="3">
        <v>0.0</v>
      </c>
      <c r="BR159" s="3">
        <v>0.0</v>
      </c>
      <c r="BS159" s="3">
        <v>0.0</v>
      </c>
      <c r="BT159" s="3">
        <v>0.0</v>
      </c>
      <c r="BU159" s="3">
        <v>0.0</v>
      </c>
      <c r="BV159" s="3">
        <v>528536.129693244</v>
      </c>
      <c r="BW159" s="3">
        <v>348923.959827834</v>
      </c>
      <c r="BX159" s="3">
        <v>0.730743663269442</v>
      </c>
      <c r="BY159" s="3">
        <v>0.690925696479394</v>
      </c>
      <c r="BZ159" s="3">
        <v>0.671999946100776</v>
      </c>
      <c r="CA159" s="3">
        <v>0.526593205330003</v>
      </c>
      <c r="CB159" s="3">
        <v>0.332043101306191</v>
      </c>
      <c r="CC159" s="3">
        <v>0.064557802825901</v>
      </c>
      <c r="CD159" s="3">
        <v>-0.187704305388661</v>
      </c>
      <c r="CE159" s="3">
        <v>-0.486635096785449</v>
      </c>
      <c r="CF159" s="3"/>
      <c r="CG159" s="3"/>
      <c r="CH159" s="3"/>
      <c r="CI159" s="3"/>
      <c r="CJ159" s="3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>
        <v>2.00323142380123E7</v>
      </c>
      <c r="DY159" s="3">
        <v>3.68675510714905E7</v>
      </c>
      <c r="DZ159" s="3">
        <v>3.82077631251555E7</v>
      </c>
      <c r="EA159" s="3">
        <v>2.73397072466756E7</v>
      </c>
      <c r="EB159" s="3">
        <v>1.79043507140485E7</v>
      </c>
      <c r="EC159" s="3">
        <v>2.02658920447559E7</v>
      </c>
      <c r="ED159" s="3">
        <v>2.90778672997752E7</v>
      </c>
      <c r="EE159" s="3">
        <v>4.03089951072638E7</v>
      </c>
      <c r="EF159" s="3">
        <v>4.61241426030993E7</v>
      </c>
      <c r="EG159" s="3">
        <v>-1.07423687423687E7</v>
      </c>
      <c r="EH159" s="3">
        <v>-4701776.99039029</v>
      </c>
      <c r="EI159" s="3">
        <v>-2447417.58572892</v>
      </c>
      <c r="EJ159" s="3">
        <v>-8608.32137733142</v>
      </c>
      <c r="EK159" s="3">
        <v>-1.43234655225033E7</v>
      </c>
      <c r="EL159" s="3">
        <v>-1.36134162543081E7</v>
      </c>
      <c r="EM159" s="3">
        <v>-1.38775814879323E7</v>
      </c>
      <c r="EN159" s="3">
        <v>-1.0959952582208E7</v>
      </c>
      <c r="EO159" s="3">
        <v>-1.23885148395278E7</v>
      </c>
      <c r="EP159" s="3">
        <v>-1.53756301487766E7</v>
      </c>
      <c r="EQ159" s="3">
        <v>3945141.81799813</v>
      </c>
      <c r="ER159" s="3">
        <v>-4784719.60858111</v>
      </c>
      <c r="ES159" s="3">
        <v>-4259039.71547125</v>
      </c>
      <c r="ET159" s="3">
        <v>-6905982.90598291</v>
      </c>
      <c r="EU159" s="3">
        <v>-2509797.60562624</v>
      </c>
      <c r="EV159" s="3">
        <v>-2575182.3057916</v>
      </c>
      <c r="EW159" s="3">
        <v>-3286657.10186514</v>
      </c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</row>
    <row r="160" ht="14.25" customHeight="1">
      <c r="A160" s="2" t="s">
        <v>540</v>
      </c>
      <c r="B160" s="2" t="s">
        <v>541</v>
      </c>
      <c r="C160" s="2" t="s">
        <v>38</v>
      </c>
      <c r="D160" s="2" t="s">
        <v>168</v>
      </c>
      <c r="E160" s="2" t="s">
        <v>542</v>
      </c>
      <c r="F160" s="2" t="s">
        <v>536</v>
      </c>
      <c r="G160" s="2" t="s">
        <v>73</v>
      </c>
      <c r="H160" s="2" t="s">
        <v>63</v>
      </c>
      <c r="I160" s="2" t="s">
        <v>43</v>
      </c>
      <c r="J160" s="3">
        <v>0.387456594961935</v>
      </c>
      <c r="K160" s="3">
        <v>3.53766763010969E8</v>
      </c>
      <c r="L160" s="3">
        <v>3.31126557175039E8</v>
      </c>
      <c r="M160" s="3">
        <v>4.04912913660114E8</v>
      </c>
      <c r="N160" s="3">
        <v>3.57906143696526E8</v>
      </c>
      <c r="O160" s="3">
        <v>3.86129947767278E8</v>
      </c>
      <c r="P160" s="3">
        <v>3.37689352022624E8</v>
      </c>
      <c r="Q160" s="3">
        <v>3.04441946808779E8</v>
      </c>
      <c r="R160" s="3">
        <v>4.27811065111027E8</v>
      </c>
      <c r="S160" s="3">
        <v>5.12451096621221E8</v>
      </c>
      <c r="T160" s="3">
        <v>4.78642735042735E8</v>
      </c>
      <c r="U160" s="3">
        <v>4.99575347613679E8</v>
      </c>
      <c r="V160" s="3">
        <v>5.35654191526547E8</v>
      </c>
      <c r="W160" s="3">
        <v>4.15166140602583E8</v>
      </c>
      <c r="X160" s="3">
        <v>2.6115164353805E8</v>
      </c>
      <c r="Y160" s="3">
        <v>2.268419431234E8</v>
      </c>
      <c r="Z160" s="3">
        <v>2.5910624533466E8</v>
      </c>
      <c r="AA160" s="3">
        <v>2.26498299144418E8</v>
      </c>
      <c r="AB160" s="3">
        <v>2.50233084749857E8</v>
      </c>
      <c r="AC160" s="3">
        <v>2.22846735521948E8</v>
      </c>
      <c r="AD160" s="3">
        <v>2.18435329477433E8</v>
      </c>
      <c r="AE160" s="3">
        <v>2.65094091080166E8</v>
      </c>
      <c r="AF160" s="3">
        <v>3.06273181471759E8</v>
      </c>
      <c r="AG160" s="3">
        <v>2.65366544566545E8</v>
      </c>
      <c r="AH160" s="3">
        <v>2.86123369302625E8</v>
      </c>
      <c r="AI160" s="3">
        <v>2.48560838907973E8</v>
      </c>
      <c r="AJ160" s="3">
        <v>1.69063988522238E8</v>
      </c>
      <c r="AK160" s="3">
        <v>574.095336864328</v>
      </c>
      <c r="AL160" s="3">
        <v>899.393767000302</v>
      </c>
      <c r="AM160" s="3">
        <v>2401.7841825356</v>
      </c>
      <c r="AN160" s="3">
        <v>1504.05601992258</v>
      </c>
      <c r="AO160" s="3">
        <v>1520.46180806102</v>
      </c>
      <c r="AP160" s="3">
        <v>17375.6831013556</v>
      </c>
      <c r="AQ160" s="3">
        <v>4743.32964465757</v>
      </c>
      <c r="AR160" s="3">
        <v>104.296066252588</v>
      </c>
      <c r="AS160" s="3">
        <v>23334.5878810689</v>
      </c>
      <c r="AT160" s="3">
        <v>77479.9949193446</v>
      </c>
      <c r="AU160" s="3">
        <v>195407.914020518</v>
      </c>
      <c r="AV160" s="3">
        <v>122238.901994424</v>
      </c>
      <c r="AW160" s="3">
        <v>73507.2603482557</v>
      </c>
      <c r="AX160" s="3">
        <v>2.41683829447946E7</v>
      </c>
      <c r="AY160" s="3">
        <v>3.72932480452342E7</v>
      </c>
      <c r="AZ160" s="3">
        <v>4.98152573309971E7</v>
      </c>
      <c r="BA160" s="3">
        <v>6.23303709785772E7</v>
      </c>
      <c r="BB160" s="3">
        <v>6.24416261210184E7</v>
      </c>
      <c r="BC160" s="3">
        <v>5.20768298058633E7</v>
      </c>
      <c r="BD160" s="3">
        <v>3.25692405016599E7</v>
      </c>
      <c r="BE160" s="3">
        <v>6973621.42297881</v>
      </c>
      <c r="BF160" s="3">
        <v>2.02751708694015E7</v>
      </c>
      <c r="BG160" s="3">
        <v>5.14065950717642E7</v>
      </c>
      <c r="BH160" s="3">
        <v>7.77367011235954E7</v>
      </c>
      <c r="BI160" s="3">
        <v>1.22194035492172E8</v>
      </c>
      <c r="BJ160" s="3">
        <v>3.49301817617641E8</v>
      </c>
      <c r="BK160" s="3">
        <v>3.67384341956448E8</v>
      </c>
      <c r="BL160" s="3">
        <v>2.78268671659896E8</v>
      </c>
      <c r="BM160" s="3">
        <v>3.68443891515302E8</v>
      </c>
      <c r="BN160" s="3">
        <v>3.08446551901866E8</v>
      </c>
      <c r="BO160" s="3">
        <v>2.97620240934754E8</v>
      </c>
      <c r="BP160" s="3">
        <v>3.1158951186524E8</v>
      </c>
      <c r="BQ160" s="3">
        <v>2.57050993862551E8</v>
      </c>
      <c r="BR160" s="3">
        <v>3.31740684983064E8</v>
      </c>
      <c r="BS160" s="3">
        <v>3.44277246168177E8</v>
      </c>
      <c r="BT160" s="3">
        <v>3.4275409035409E8</v>
      </c>
      <c r="BU160" s="3">
        <v>4.0545498469963E8</v>
      </c>
      <c r="BV160" s="3">
        <v>4.72170192249744E8</v>
      </c>
      <c r="BW160" s="3">
        <v>3.69152941176471E8</v>
      </c>
      <c r="BX160" s="3">
        <v>0.333833349757235</v>
      </c>
      <c r="BY160" s="3">
        <v>0.394972807720215</v>
      </c>
      <c r="BZ160" s="3">
        <v>0.975023335321016</v>
      </c>
      <c r="CA160" s="3">
        <v>1.40993770522341</v>
      </c>
      <c r="CB160" s="3">
        <v>1.36104056646726</v>
      </c>
      <c r="CC160" s="3">
        <v>1.43920413487647</v>
      </c>
      <c r="CD160" s="3">
        <v>1.29930919067176</v>
      </c>
      <c r="CE160" s="3">
        <v>0.461280274805233</v>
      </c>
      <c r="CF160" s="3"/>
      <c r="CG160" s="3"/>
      <c r="CH160" s="3"/>
      <c r="CI160" s="3"/>
      <c r="CJ160" s="3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>
        <v>0.062</v>
      </c>
      <c r="DD160" s="4">
        <v>0.03055</v>
      </c>
      <c r="DE160" s="4">
        <v>0.23260999999999998</v>
      </c>
      <c r="DF160" s="4"/>
      <c r="DG160" s="4"/>
      <c r="DH160" s="4"/>
      <c r="DI160" s="4"/>
      <c r="DJ160" s="4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>
        <v>-3.29578299193939E7</v>
      </c>
      <c r="DY160" s="3">
        <v>-1.28020486358473E7</v>
      </c>
      <c r="DZ160" s="3">
        <v>1.41216720577258E7</v>
      </c>
      <c r="EA160" s="3">
        <v>9730182.45541697</v>
      </c>
      <c r="EB160" s="3">
        <v>1.73530388575224E7</v>
      </c>
      <c r="EC160" s="3">
        <v>2.55929546292881E7</v>
      </c>
      <c r="ED160" s="3">
        <v>-393756.472103655</v>
      </c>
      <c r="EE160" s="3">
        <v>5.86213774934136E7</v>
      </c>
      <c r="EF160" s="3">
        <v>1.05172326191888E8</v>
      </c>
      <c r="EG160" s="3">
        <v>1.28499633699634E8</v>
      </c>
      <c r="EH160" s="3">
        <v>1.33393997959951E8</v>
      </c>
      <c r="EI160" s="3">
        <v>1.8175797022841E8</v>
      </c>
      <c r="EJ160" s="3">
        <v>1.57016355810617E8</v>
      </c>
      <c r="EK160" s="3">
        <v>-3553489.04008761</v>
      </c>
      <c r="EL160" s="3">
        <v>-2.51048385544025E7</v>
      </c>
      <c r="EM160" s="3">
        <v>2.12296591191839E7</v>
      </c>
      <c r="EN160" s="3">
        <v>4141067.93114112</v>
      </c>
      <c r="EO160" s="3">
        <v>-5076537.54415628</v>
      </c>
      <c r="EP160" s="3">
        <v>1.20684249354482E7</v>
      </c>
      <c r="EQ160" s="3">
        <v>-2.4924860455131E7</v>
      </c>
      <c r="ER160" s="3">
        <v>-3.44301844185171E7</v>
      </c>
      <c r="ES160" s="3">
        <v>-1.27927851638581E7</v>
      </c>
      <c r="ET160" s="3">
        <v>3078876.67887668</v>
      </c>
      <c r="EU160" s="3">
        <v>5522628.44258335</v>
      </c>
      <c r="EV160" s="3">
        <v>4.89796902308202E7</v>
      </c>
      <c r="EW160" s="3">
        <v>3.13727403156385E7</v>
      </c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</row>
    <row r="161" ht="14.25" customHeight="1">
      <c r="A161" s="2" t="s">
        <v>543</v>
      </c>
      <c r="B161" s="2" t="s">
        <v>544</v>
      </c>
      <c r="C161" s="2" t="s">
        <v>38</v>
      </c>
      <c r="D161" s="2" t="s">
        <v>172</v>
      </c>
      <c r="E161" s="2" t="s">
        <v>545</v>
      </c>
      <c r="F161" s="2" t="s">
        <v>536</v>
      </c>
      <c r="G161" s="2" t="s">
        <v>73</v>
      </c>
      <c r="H161" s="2" t="s">
        <v>48</v>
      </c>
      <c r="I161" s="2" t="s">
        <v>43</v>
      </c>
      <c r="J161" s="3">
        <v>0.73656150021843</v>
      </c>
      <c r="K161" s="3">
        <v>4.49406602345819E9</v>
      </c>
      <c r="L161" s="3">
        <v>3.55779078326123E9</v>
      </c>
      <c r="M161" s="3">
        <v>3.32129503051774E9</v>
      </c>
      <c r="N161" s="3">
        <v>2.96578128887783E9</v>
      </c>
      <c r="O161" s="3">
        <v>2.7205914338728E9</v>
      </c>
      <c r="P161" s="3">
        <v>3.05861447420066E9</v>
      </c>
      <c r="Q161" s="3">
        <v>3.49933419402434E9</v>
      </c>
      <c r="R161" s="3">
        <v>3.96992523930998E9</v>
      </c>
      <c r="S161" s="3">
        <v>5.22683138878434E9</v>
      </c>
      <c r="T161" s="3">
        <v>5.29341476839699E9</v>
      </c>
      <c r="U161" s="3">
        <v>6.18144615384615E9</v>
      </c>
      <c r="V161" s="3">
        <v>7.1537477854727E9</v>
      </c>
      <c r="W161" s="3">
        <v>6.01891279455192E9</v>
      </c>
      <c r="X161" s="3">
        <v>1.85329984865683E9</v>
      </c>
      <c r="Y161" s="3">
        <v>1.34402671310342E9</v>
      </c>
      <c r="Z161" s="3">
        <v>1.07654870323661E9</v>
      </c>
      <c r="AA161" s="3">
        <v>3.60356058721075E8</v>
      </c>
      <c r="AB161" s="3">
        <v>1.50082208019792E8</v>
      </c>
      <c r="AC161" s="3">
        <v>2.04099513903566E8</v>
      </c>
      <c r="AD161" s="3">
        <v>2.78974548137219E8</v>
      </c>
      <c r="AE161" s="3">
        <v>1.25216351375243E9</v>
      </c>
      <c r="AF161" s="3">
        <v>1.82783552879187E9</v>
      </c>
      <c r="AG161" s="3">
        <v>1.70986281649589E9</v>
      </c>
      <c r="AH161" s="3">
        <v>2.09960195360195E9</v>
      </c>
      <c r="AI161" s="3">
        <v>2.65997315724486E9</v>
      </c>
      <c r="AJ161" s="3">
        <v>2.51341167962394E9</v>
      </c>
      <c r="AK161" s="3">
        <v>3.61258940597806E7</v>
      </c>
      <c r="AL161" s="3">
        <v>9898903.06946688</v>
      </c>
      <c r="AM161" s="3">
        <v>1.16161204921347E7</v>
      </c>
      <c r="AN161" s="3">
        <v>2.93388863178324E7</v>
      </c>
      <c r="AO161" s="3">
        <v>1.41899025873621E7</v>
      </c>
      <c r="AP161" s="3">
        <v>1.81416010990006E7</v>
      </c>
      <c r="AQ161" s="3">
        <v>1.54918163654248E7</v>
      </c>
      <c r="AR161" s="3">
        <v>7787716.26297578</v>
      </c>
      <c r="AS161" s="3">
        <v>1.44068498306361E7</v>
      </c>
      <c r="AT161" s="3">
        <v>1.36208137516406E7</v>
      </c>
      <c r="AU161" s="3">
        <v>1.83214460185638E7</v>
      </c>
      <c r="AV161" s="3">
        <v>4.98000214454214E7</v>
      </c>
      <c r="AW161" s="3">
        <v>1.29289028137615E8</v>
      </c>
      <c r="AX161" s="3">
        <v>5.41631123715475E9</v>
      </c>
      <c r="AY161" s="3">
        <v>3.21428947517681E9</v>
      </c>
      <c r="AZ161" s="3">
        <v>4.17711134408032E9</v>
      </c>
      <c r="BA161" s="3">
        <v>5.61433563768007E9</v>
      </c>
      <c r="BB161" s="3">
        <v>4.92052092877023E9</v>
      </c>
      <c r="BC161" s="3">
        <v>6.87194533981461E9</v>
      </c>
      <c r="BD161" s="3">
        <v>5.07819393452601E9</v>
      </c>
      <c r="BE161" s="3">
        <v>3.46674621337105E9</v>
      </c>
      <c r="BF161" s="3">
        <v>3.96103805176891E9</v>
      </c>
      <c r="BG161" s="3">
        <v>4.72356106971082E9</v>
      </c>
      <c r="BH161" s="3">
        <v>5.09395740624328E9</v>
      </c>
      <c r="BI161" s="3">
        <v>2.85635414539995E9</v>
      </c>
      <c r="BJ161" s="3">
        <v>7.43687336030608E9</v>
      </c>
      <c r="BK161" s="3">
        <v>1.42761161558835E9</v>
      </c>
      <c r="BL161" s="3">
        <v>1.06589824605497E9</v>
      </c>
      <c r="BM161" s="3">
        <v>7.87275160290352E8</v>
      </c>
      <c r="BN161" s="3">
        <v>8.197932321473E8</v>
      </c>
      <c r="BO161" s="3">
        <v>9.59774507782703E8</v>
      </c>
      <c r="BP161" s="3">
        <v>1.05670088463513E9</v>
      </c>
      <c r="BQ161" s="3">
        <v>9.92282060740194E8</v>
      </c>
      <c r="BR161" s="3">
        <v>7.46760538479024E8</v>
      </c>
      <c r="BS161" s="3">
        <v>1.04181257056831E9</v>
      </c>
      <c r="BT161" s="3">
        <v>1.80317554407655E9</v>
      </c>
      <c r="BU161" s="3">
        <v>1.89190866910867E9</v>
      </c>
      <c r="BV161" s="3">
        <v>1.78484458044774E9</v>
      </c>
      <c r="BW161" s="3">
        <v>1.68281865847044E9</v>
      </c>
      <c r="BX161" s="3">
        <v>0.704592572426001</v>
      </c>
      <c r="BY161" s="3">
        <v>0.686587820649841</v>
      </c>
      <c r="BZ161" s="3">
        <v>0.623621637917138</v>
      </c>
      <c r="CA161" s="3">
        <v>0.512705442776227</v>
      </c>
      <c r="CB161" s="3">
        <v>0.574537096573277</v>
      </c>
      <c r="CC161" s="3">
        <v>0.64276040077452</v>
      </c>
      <c r="CD161" s="3">
        <v>0.737865010784062</v>
      </c>
      <c r="CE161" s="3">
        <v>1.08244563905434</v>
      </c>
      <c r="CF161" s="3"/>
      <c r="CG161" s="3"/>
      <c r="CH161" s="3"/>
      <c r="CI161" s="3"/>
      <c r="CJ161" s="3"/>
      <c r="CK161" s="4">
        <v>0.0779</v>
      </c>
      <c r="CL161" s="4">
        <v>0.07179</v>
      </c>
      <c r="CM161" s="4">
        <v>0.0888</v>
      </c>
      <c r="CN161" s="4">
        <v>0.10359</v>
      </c>
      <c r="CO161" s="4">
        <v>0.1092</v>
      </c>
      <c r="CP161" s="4">
        <v>0.10279999999999999</v>
      </c>
      <c r="CQ161" s="4">
        <v>0.049400000000000006</v>
      </c>
      <c r="CR161" s="4">
        <v>0.0377</v>
      </c>
      <c r="CS161" s="4">
        <v>0.03163</v>
      </c>
      <c r="CT161" s="4">
        <v>0.021099999999999997</v>
      </c>
      <c r="CU161" s="4">
        <v>0.015700000000000002</v>
      </c>
      <c r="CV161" s="4">
        <v>-0.00469</v>
      </c>
      <c r="CW161" s="4">
        <v>0.03257</v>
      </c>
      <c r="CX161" s="4">
        <v>0.1765</v>
      </c>
      <c r="CY161" s="4">
        <v>0.14929</v>
      </c>
      <c r="CZ161" s="4">
        <v>0.14429</v>
      </c>
      <c r="DA161" s="4">
        <v>0.1371</v>
      </c>
      <c r="DB161" s="4">
        <v>0.1412</v>
      </c>
      <c r="DC161" s="4">
        <v>0.11699</v>
      </c>
      <c r="DD161" s="4">
        <v>0.08728999999999999</v>
      </c>
      <c r="DE161" s="4">
        <v>0.0722</v>
      </c>
      <c r="DF161" s="4">
        <v>0.05534</v>
      </c>
      <c r="DG161" s="4">
        <v>0.0381</v>
      </c>
      <c r="DH161" s="4">
        <v>0.0302</v>
      </c>
      <c r="DI161" s="4">
        <v>-0.009340000000000001</v>
      </c>
      <c r="DJ161" s="4">
        <v>0.061790000000000005</v>
      </c>
      <c r="DK161" s="3">
        <v>3.01534241392357E7</v>
      </c>
      <c r="DL161" s="3">
        <v>2.27443764249681E7</v>
      </c>
      <c r="DM161" s="3">
        <v>2.9199029593546E7</v>
      </c>
      <c r="DN161" s="3">
        <v>3.20271211744215E7</v>
      </c>
      <c r="DO161" s="3">
        <v>1.90485516957015E7</v>
      </c>
      <c r="DP161" s="3">
        <v>2.54741704658676E7</v>
      </c>
      <c r="DQ161" s="3">
        <v>2.02157875322759E7</v>
      </c>
      <c r="DR161" s="3"/>
      <c r="DS161" s="3"/>
      <c r="DT161" s="3"/>
      <c r="DU161" s="3"/>
      <c r="DV161" s="3"/>
      <c r="DW161" s="3"/>
      <c r="DX161" s="3">
        <v>2.01395384033296E9</v>
      </c>
      <c r="DY161" s="3">
        <v>1.7641044467982E9</v>
      </c>
      <c r="DZ161" s="3">
        <v>1.77921616573926E9</v>
      </c>
      <c r="EA161" s="3">
        <v>2.16723065439164E9</v>
      </c>
      <c r="EB161" s="3">
        <v>2.13062390475209E9</v>
      </c>
      <c r="EC161" s="3">
        <v>2.33620935358232E9</v>
      </c>
      <c r="ED161" s="3">
        <v>2.67689382761589E9</v>
      </c>
      <c r="EE161" s="3">
        <v>2.00165433283661E9</v>
      </c>
      <c r="EF161" s="3">
        <v>2.81368573579225E9</v>
      </c>
      <c r="EG161" s="3">
        <v>2.99711110170209E9</v>
      </c>
      <c r="EH161" s="3">
        <v>3.35451330891331E9</v>
      </c>
      <c r="EI161" s="3">
        <v>3.56790358082354E9</v>
      </c>
      <c r="EJ161" s="3">
        <v>3.04893087446514E9</v>
      </c>
      <c r="EK161" s="3">
        <v>3.04786984487325E8</v>
      </c>
      <c r="EL161" s="3">
        <v>2.95195770425291E8</v>
      </c>
      <c r="EM161" s="3">
        <v>2.39416215799911E8</v>
      </c>
      <c r="EN161" s="3">
        <v>2.73722567802936E8</v>
      </c>
      <c r="EO161" s="3">
        <v>3.16941294711885E8</v>
      </c>
      <c r="EP161" s="3">
        <v>3.66337670964041E8</v>
      </c>
      <c r="EQ161" s="3">
        <v>2.56823435386696E8</v>
      </c>
      <c r="ER161" s="3">
        <v>9.29462278685626E7</v>
      </c>
      <c r="ES161" s="3">
        <v>1.52571697403086E8</v>
      </c>
      <c r="ET161" s="3">
        <v>1.32907528156491E8</v>
      </c>
      <c r="EU161" s="3">
        <v>1.68846398046398E8</v>
      </c>
      <c r="EV161" s="3">
        <v>-1.0061577280292E8</v>
      </c>
      <c r="EW161" s="3">
        <v>2.3224251190261E8</v>
      </c>
      <c r="EX161" s="5">
        <v>9399.0</v>
      </c>
      <c r="EY161" s="5">
        <v>8970.0</v>
      </c>
      <c r="EZ161" s="5"/>
      <c r="FA161" s="5"/>
      <c r="FB161" s="5">
        <v>6513.0</v>
      </c>
      <c r="FC161" s="5">
        <v>8787.0</v>
      </c>
      <c r="FD161" s="5">
        <v>11483.0</v>
      </c>
      <c r="FE161" s="5">
        <v>12935.0</v>
      </c>
      <c r="FF161" s="5">
        <v>12569.0</v>
      </c>
      <c r="FG161" s="5">
        <v>11533.0</v>
      </c>
      <c r="FH161" s="5">
        <v>11845.0</v>
      </c>
      <c r="FI161" s="5"/>
      <c r="FJ161" s="5"/>
      <c r="FK161" s="3"/>
      <c r="FL161" s="3">
        <v>9000.0</v>
      </c>
      <c r="FM161" s="3">
        <v>8918.0</v>
      </c>
      <c r="FN161" s="3">
        <v>7515.0</v>
      </c>
      <c r="FO161" s="3">
        <v>7089.0</v>
      </c>
      <c r="FP161" s="3">
        <v>6513.0</v>
      </c>
      <c r="FQ161" s="3">
        <v>8787.0</v>
      </c>
      <c r="FR161" s="3">
        <v>12569.0</v>
      </c>
      <c r="FS161" s="3">
        <v>12935.0</v>
      </c>
      <c r="FT161" s="3">
        <v>12569.0</v>
      </c>
      <c r="FU161" s="3">
        <v>11533.0</v>
      </c>
      <c r="FV161" s="3">
        <v>11542.0</v>
      </c>
      <c r="FW161" s="3">
        <v>10252.0</v>
      </c>
    </row>
    <row r="162" ht="14.25" customHeight="1">
      <c r="A162" s="2" t="s">
        <v>546</v>
      </c>
      <c r="B162" s="2" t="s">
        <v>547</v>
      </c>
      <c r="C162" s="2" t="s">
        <v>38</v>
      </c>
      <c r="D162" s="2" t="s">
        <v>52</v>
      </c>
      <c r="E162" s="2" t="s">
        <v>548</v>
      </c>
      <c r="F162" s="2" t="s">
        <v>536</v>
      </c>
      <c r="G162" s="2" t="s">
        <v>118</v>
      </c>
      <c r="H162" s="2" t="s">
        <v>123</v>
      </c>
      <c r="I162" s="2" t="s">
        <v>43</v>
      </c>
      <c r="J162" s="3">
        <v>0.70299971728274</v>
      </c>
      <c r="K162" s="3">
        <v>3.27532718165987E9</v>
      </c>
      <c r="L162" s="3">
        <v>3.12264782332441E9</v>
      </c>
      <c r="M162" s="3">
        <v>3.44940134361782E9</v>
      </c>
      <c r="N162" s="3">
        <v>3.16969436140604E9</v>
      </c>
      <c r="O162" s="3">
        <v>3.29319193261073E9</v>
      </c>
      <c r="P162" s="3">
        <v>3.18471658674536E9</v>
      </c>
      <c r="Q162" s="3">
        <v>2.10328719723183E9</v>
      </c>
      <c r="R162" s="3">
        <v>2.65126759503199E9</v>
      </c>
      <c r="S162" s="3">
        <v>4.10246930307393E9</v>
      </c>
      <c r="T162" s="3">
        <v>3.92654261294261E9</v>
      </c>
      <c r="U162" s="3">
        <v>4.26997369409996E9</v>
      </c>
      <c r="V162" s="3">
        <v>2.93240161513891E9</v>
      </c>
      <c r="W162" s="3">
        <v>2.76480918220947E9</v>
      </c>
      <c r="X162" s="3">
        <v>1.42625819076172E9</v>
      </c>
      <c r="Y162" s="3">
        <v>1.39086008048212E9</v>
      </c>
      <c r="Z162" s="3">
        <v>1.41517193331675E9</v>
      </c>
      <c r="AA162" s="3">
        <v>1.33904674775796E9</v>
      </c>
      <c r="AB162" s="3">
        <v>1.31014975393255E9</v>
      </c>
      <c r="AC162" s="3">
        <v>1.50708748309357E9</v>
      </c>
      <c r="AD162" s="3">
        <v>1.03239234208067E9</v>
      </c>
      <c r="AE162" s="3">
        <v>1.94343131351148E9</v>
      </c>
      <c r="AF162" s="3">
        <v>2.63178888982979E9</v>
      </c>
      <c r="AG162" s="3">
        <v>2.40768449328449E9</v>
      </c>
      <c r="AH162" s="3">
        <v>3.10053417082729E9</v>
      </c>
      <c r="AI162" s="3">
        <v>1.5608883264027E9</v>
      </c>
      <c r="AJ162" s="3">
        <v>8.89165566714491E8</v>
      </c>
      <c r="AK162" s="3">
        <v>1.80846108588725E7</v>
      </c>
      <c r="AL162" s="3">
        <v>1.34803918506552E7</v>
      </c>
      <c r="AM162" s="3">
        <v>1.47656670581666E8</v>
      </c>
      <c r="AN162" s="3">
        <v>1.32187559403847E7</v>
      </c>
      <c r="AO162" s="3">
        <v>2135905.57674467</v>
      </c>
      <c r="AP162" s="3">
        <v>1250078.19812204</v>
      </c>
      <c r="AQ162" s="3">
        <v>63589.0815197344</v>
      </c>
      <c r="AR162" s="3">
        <v>6866.36526658753</v>
      </c>
      <c r="AS162" s="3">
        <v>357546.104629281</v>
      </c>
      <c r="AT162" s="3">
        <v>2150810.78792498</v>
      </c>
      <c r="AU162" s="3">
        <v>5903273.08255984</v>
      </c>
      <c r="AV162" s="3">
        <v>7090928.58674673</v>
      </c>
      <c r="AW162" s="3">
        <v>9483039.10345243</v>
      </c>
      <c r="AX162" s="3">
        <v>3.57594465613318E9</v>
      </c>
      <c r="AY162" s="3">
        <v>3.21642423971459E9</v>
      </c>
      <c r="AZ162" s="3">
        <v>3.77638545083466E9</v>
      </c>
      <c r="BA162" s="3">
        <v>3.42948923338309E9</v>
      </c>
      <c r="BB162" s="3">
        <v>1.30610172376816E9</v>
      </c>
      <c r="BC162" s="3">
        <v>1.3219310818212E9</v>
      </c>
      <c r="BD162" s="3">
        <v>8.74716684187876E8</v>
      </c>
      <c r="BE162" s="3">
        <v>5.72014622210996E8</v>
      </c>
      <c r="BF162" s="3">
        <v>1.26474385698155E8</v>
      </c>
      <c r="BG162" s="3">
        <v>8.92321185062873E8</v>
      </c>
      <c r="BH162" s="3">
        <v>3.14968017186126E9</v>
      </c>
      <c r="BI162" s="3">
        <v>3.40849188290799E9</v>
      </c>
      <c r="BJ162" s="3">
        <v>2.16935903548834E9</v>
      </c>
      <c r="BK162" s="3">
        <v>9.1995781196704E8</v>
      </c>
      <c r="BL162" s="3">
        <v>6.24469838458132E8</v>
      </c>
      <c r="BM162" s="3">
        <v>7.80634237372481E8</v>
      </c>
      <c r="BN162" s="3">
        <v>8.06387743531595E8</v>
      </c>
      <c r="BO162" s="3">
        <v>8.21766552942242E8</v>
      </c>
      <c r="BP162" s="3">
        <v>6.64263801795156E8</v>
      </c>
      <c r="BQ162" s="3">
        <v>3.83560983002046E8</v>
      </c>
      <c r="BR162" s="3">
        <v>6.76737674068498E8</v>
      </c>
      <c r="BS162" s="3">
        <v>6.09209501227877E8</v>
      </c>
      <c r="BT162" s="3">
        <v>2.38271062271062E7</v>
      </c>
      <c r="BU162" s="3">
        <v>9.03414398453857E7</v>
      </c>
      <c r="BV162" s="3">
        <v>5.93352618574097E7</v>
      </c>
      <c r="BW162" s="3">
        <v>3.66777618364419E7</v>
      </c>
      <c r="BX162" s="3">
        <v>0.668018764485273</v>
      </c>
      <c r="BY162" s="3">
        <v>0.650634062539517</v>
      </c>
      <c r="BZ162" s="3">
        <v>0.640353121957774</v>
      </c>
      <c r="CA162" s="3">
        <v>0.442921039828172</v>
      </c>
      <c r="CB162" s="3">
        <v>0.663121845112845</v>
      </c>
      <c r="CC162" s="3">
        <v>0.744269126731986</v>
      </c>
      <c r="CD162" s="3">
        <v>0.693373791222166</v>
      </c>
      <c r="CE162" s="3">
        <v>0.543810281810128</v>
      </c>
      <c r="CF162" s="3"/>
      <c r="CG162" s="3"/>
      <c r="CH162" s="3"/>
      <c r="CI162" s="3"/>
      <c r="CJ162" s="3"/>
      <c r="CK162" s="4"/>
      <c r="CL162" s="4"/>
      <c r="CM162" s="4"/>
      <c r="CN162" s="4"/>
      <c r="CO162" s="4"/>
      <c r="CP162" s="4"/>
      <c r="CQ162" s="4"/>
      <c r="CR162" s="4"/>
      <c r="CS162" s="4"/>
      <c r="CT162" s="4">
        <v>-0.050010000000000006</v>
      </c>
      <c r="CU162" s="4">
        <v>-0.05436</v>
      </c>
      <c r="CV162" s="4">
        <v>-0.046180000000000006</v>
      </c>
      <c r="CW162" s="4"/>
      <c r="CX162" s="4">
        <v>0.1386</v>
      </c>
      <c r="CY162" s="4">
        <v>0.1358</v>
      </c>
      <c r="CZ162" s="4">
        <v>0.0779</v>
      </c>
      <c r="DA162" s="4">
        <v>0.1519</v>
      </c>
      <c r="DB162" s="4">
        <v>0.019299999999999998</v>
      </c>
      <c r="DC162" s="4"/>
      <c r="DD162" s="4"/>
      <c r="DE162" s="4"/>
      <c r="DF162" s="4">
        <v>-0.377</v>
      </c>
      <c r="DG162" s="4">
        <v>-0.22832</v>
      </c>
      <c r="DH162" s="4">
        <v>-0.27975</v>
      </c>
      <c r="DI162" s="4">
        <v>-0.14644000000000001</v>
      </c>
      <c r="DJ162" s="4"/>
      <c r="DK162" s="3">
        <v>1.66125702385868E7</v>
      </c>
      <c r="DL162" s="3">
        <v>2.48662803011341E7</v>
      </c>
      <c r="DM162" s="3">
        <v>2.30582234386663E7</v>
      </c>
      <c r="DN162" s="3">
        <v>2.70649932996598E7</v>
      </c>
      <c r="DO162" s="3">
        <v>3.00543461851997E7</v>
      </c>
      <c r="DP162" s="3">
        <v>4050165.99040944</v>
      </c>
      <c r="DQ162" s="3"/>
      <c r="DR162" s="3"/>
      <c r="DS162" s="3"/>
      <c r="DT162" s="3"/>
      <c r="DU162" s="3"/>
      <c r="DV162" s="3"/>
      <c r="DW162" s="3"/>
      <c r="DX162" s="3">
        <v>1.61572159488717E9</v>
      </c>
      <c r="DY162" s="3">
        <v>1.52765138533223E9</v>
      </c>
      <c r="DZ162" s="3">
        <v>1.71745060960438E9</v>
      </c>
      <c r="EA162" s="3">
        <v>1.62303834656221E9</v>
      </c>
      <c r="EB162" s="3">
        <v>1.62750007548081E9</v>
      </c>
      <c r="EC162" s="3">
        <v>1.38131009467601E9</v>
      </c>
      <c r="ED162" s="3">
        <v>9.05971762685323E8</v>
      </c>
      <c r="EE162" s="3">
        <v>4.27270229582236E8</v>
      </c>
      <c r="EF162" s="3">
        <v>1.0374460157507E9</v>
      </c>
      <c r="EG162" s="3">
        <v>1.24522588522589E9</v>
      </c>
      <c r="EH162" s="3">
        <v>6.77857948139797E8</v>
      </c>
      <c r="EI162" s="3">
        <v>9.99328632555897E8</v>
      </c>
      <c r="EJ162" s="3">
        <v>1.05687345767575E9</v>
      </c>
      <c r="EK162" s="3">
        <v>2.52287848051272E8</v>
      </c>
      <c r="EL162" s="3">
        <v>1.57329071760017E8</v>
      </c>
      <c r="EM162" s="3">
        <v>1.38457078875342E8</v>
      </c>
      <c r="EN162" s="3">
        <v>1.58168745490156E8</v>
      </c>
      <c r="EO162" s="3">
        <v>5.587210531083E7</v>
      </c>
      <c r="EP162" s="3">
        <v>3600454.93667773</v>
      </c>
      <c r="EQ162" s="3">
        <v>3.73452377945596E7</v>
      </c>
      <c r="ER162" s="3">
        <v>-3.7401731275875E8</v>
      </c>
      <c r="ES162" s="3">
        <v>-3.95151579303921E8</v>
      </c>
      <c r="ET162" s="3">
        <v>-2.42896214896215E8</v>
      </c>
      <c r="EU162" s="3">
        <v>-2.89617759166801E8</v>
      </c>
      <c r="EV162" s="3">
        <v>-1.89017658048575E8</v>
      </c>
      <c r="EW162" s="3">
        <v>-1.53620086083214E8</v>
      </c>
      <c r="EX162" s="5">
        <v>1165.0</v>
      </c>
      <c r="EY162" s="5">
        <v>1067.0</v>
      </c>
      <c r="EZ162" s="5">
        <v>907.0</v>
      </c>
      <c r="FA162" s="5">
        <v>842.0</v>
      </c>
      <c r="FB162" s="5"/>
      <c r="FC162" s="5"/>
      <c r="FD162" s="5"/>
      <c r="FE162" s="5"/>
      <c r="FF162" s="5"/>
      <c r="FG162" s="5"/>
      <c r="FH162" s="5"/>
      <c r="FI162" s="5"/>
      <c r="FJ162" s="5"/>
      <c r="FK162" s="3">
        <v>1224.0</v>
      </c>
      <c r="FL162" s="3">
        <v>1108.0</v>
      </c>
      <c r="FM162" s="3">
        <v>3523.0</v>
      </c>
      <c r="FN162" s="3">
        <v>1601.0</v>
      </c>
      <c r="FO162" s="3"/>
      <c r="FP162" s="3"/>
      <c r="FQ162" s="3"/>
      <c r="FR162" s="3"/>
      <c r="FS162" s="3"/>
      <c r="FT162" s="3"/>
      <c r="FU162" s="3"/>
      <c r="FV162" s="3"/>
      <c r="FW162" s="3"/>
    </row>
    <row r="163" ht="14.25" customHeight="1">
      <c r="A163" s="2" t="s">
        <v>549</v>
      </c>
      <c r="B163" s="2" t="s">
        <v>550</v>
      </c>
      <c r="C163" s="2" t="s">
        <v>38</v>
      </c>
      <c r="D163" s="2" t="s">
        <v>76</v>
      </c>
      <c r="E163" s="2" t="s">
        <v>551</v>
      </c>
      <c r="F163" s="2" t="s">
        <v>552</v>
      </c>
      <c r="G163" s="2" t="s">
        <v>42</v>
      </c>
      <c r="H163" s="2" t="s">
        <v>118</v>
      </c>
      <c r="I163" s="2" t="s">
        <v>43</v>
      </c>
      <c r="J163" s="3">
        <v>1.19444137994028</v>
      </c>
      <c r="K163" s="3">
        <v>2.25276376496778E8</v>
      </c>
      <c r="L163" s="3">
        <v>1.22774322737162E8</v>
      </c>
      <c r="M163" s="3">
        <v>1.5426524010948E8</v>
      </c>
      <c r="N163" s="3">
        <v>4.31476136480775E7</v>
      </c>
      <c r="O163" s="3">
        <v>4.75532139730081E7</v>
      </c>
      <c r="P163" s="3">
        <v>4.7744989548752E7</v>
      </c>
      <c r="Q163" s="3">
        <v>2.48034905160003E7</v>
      </c>
      <c r="R163" s="3">
        <v>3.23970643582988E7</v>
      </c>
      <c r="S163" s="3">
        <v>3.36564400033872E7</v>
      </c>
      <c r="T163" s="3">
        <v>1.64611477411477E7</v>
      </c>
      <c r="U163" s="3">
        <v>1.33531808664841E7</v>
      </c>
      <c r="V163" s="3">
        <v>1.50899897547158E7</v>
      </c>
      <c r="W163" s="3">
        <v>1.16265365853659E7</v>
      </c>
      <c r="X163" s="3">
        <v>4.54390248281062E7</v>
      </c>
      <c r="Y163" s="3">
        <v>1.5103875849587E7</v>
      </c>
      <c r="Z163" s="3">
        <v>2.09507340134362E7</v>
      </c>
      <c r="AA163" s="3">
        <v>3764818.05999382</v>
      </c>
      <c r="AB163" s="3">
        <v>6598834.57625072</v>
      </c>
      <c r="AC163" s="3">
        <v>5906184.67969999</v>
      </c>
      <c r="AD163" s="3">
        <v>3499542.84848332</v>
      </c>
      <c r="AE163" s="3">
        <v>1502070.00376364</v>
      </c>
      <c r="AF163" s="3">
        <v>2323448.21746126</v>
      </c>
      <c r="AG163" s="3">
        <v>4700087.91208791</v>
      </c>
      <c r="AH163" s="3">
        <v>2714371.61110216</v>
      </c>
      <c r="AI163" s="3">
        <v>2570270.59603447</v>
      </c>
      <c r="AJ163" s="3">
        <v>2746955.52367288</v>
      </c>
      <c r="AK163" s="3">
        <v>1649283.0117291</v>
      </c>
      <c r="AL163" s="3">
        <v>2201070.00538503</v>
      </c>
      <c r="AM163" s="3">
        <v>2898717.86972678</v>
      </c>
      <c r="AN163" s="3">
        <v>7281900.92309223</v>
      </c>
      <c r="AO163" s="3">
        <v>379854.911864756</v>
      </c>
      <c r="AP163" s="3">
        <v>59021.1648199028</v>
      </c>
      <c r="AQ163" s="3">
        <v>9820.48444608386</v>
      </c>
      <c r="AR163" s="3">
        <v>21382.3150556917</v>
      </c>
      <c r="AS163" s="3">
        <v>7527.28641324802</v>
      </c>
      <c r="AT163" s="3">
        <v>10584.6987594733</v>
      </c>
      <c r="AU163" s="3"/>
      <c r="AV163" s="3"/>
      <c r="AW163" s="3"/>
      <c r="AX163" s="3">
        <v>2.5005066953462E8</v>
      </c>
      <c r="AY163" s="3">
        <v>2.6093713824448E8</v>
      </c>
      <c r="AZ163" s="3">
        <v>3.19213100872211E8</v>
      </c>
      <c r="BA163" s="3">
        <v>4.30057946804011E8</v>
      </c>
      <c r="BB163" s="3">
        <v>7.68823079914441E7</v>
      </c>
      <c r="BC163" s="3">
        <v>9.49851900818212E7</v>
      </c>
      <c r="BD163" s="3">
        <v>5.01822087636788E7</v>
      </c>
      <c r="BE163" s="3">
        <v>2.70617723511731E7</v>
      </c>
      <c r="BF163" s="3">
        <v>3.79302166541211E7</v>
      </c>
      <c r="BG163" s="3">
        <v>5.6143796837292E7</v>
      </c>
      <c r="BH163" s="3"/>
      <c r="BI163" s="3"/>
      <c r="BJ163" s="3"/>
      <c r="BK163" s="3">
        <v>6.32992837010574E7</v>
      </c>
      <c r="BL163" s="3">
        <v>4.04322544621368E7</v>
      </c>
      <c r="BM163" s="3">
        <v>4.35812391142075E7</v>
      </c>
      <c r="BN163" s="3">
        <v>3.66222554375838E7</v>
      </c>
      <c r="BO163" s="3">
        <v>4.07321638839407E7</v>
      </c>
      <c r="BP163" s="3">
        <v>2.59922537808927E7</v>
      </c>
      <c r="BQ163" s="3">
        <v>1.90194807162882E7</v>
      </c>
      <c r="BR163" s="3">
        <v>2.67259653744825E7</v>
      </c>
      <c r="BS163" s="3">
        <v>2.16766322296553E7</v>
      </c>
      <c r="BT163" s="3">
        <v>2.25863247863248E7</v>
      </c>
      <c r="BU163" s="3">
        <v>2.08021957373705E7</v>
      </c>
      <c r="BV163" s="3">
        <v>2.24517447116254E7</v>
      </c>
      <c r="BW163" s="3">
        <v>1.69656700143472E7</v>
      </c>
      <c r="BX163" s="3">
        <v>1.12640857739606</v>
      </c>
      <c r="BY163" s="3">
        <v>1.04647394609082</v>
      </c>
      <c r="BZ163" s="3">
        <v>0.881710503270004</v>
      </c>
      <c r="CA163" s="3">
        <v>0.586112525765752</v>
      </c>
      <c r="CB163" s="3">
        <v>0.604608975919021</v>
      </c>
      <c r="CC163" s="3">
        <v>0.393063289891952</v>
      </c>
      <c r="CD163" s="3">
        <v>0.293706755209846</v>
      </c>
      <c r="CE163" s="3">
        <v>0.21864623354297</v>
      </c>
      <c r="CF163" s="3"/>
      <c r="CG163" s="3"/>
      <c r="CH163" s="3"/>
      <c r="CI163" s="3"/>
      <c r="CJ163" s="3"/>
      <c r="CK163" s="4">
        <v>0.02129</v>
      </c>
      <c r="CL163" s="4">
        <v>0.008100000000000001</v>
      </c>
      <c r="CM163" s="4">
        <v>0.0116</v>
      </c>
      <c r="CN163" s="4"/>
      <c r="CO163" s="4"/>
      <c r="CP163" s="4"/>
      <c r="CQ163" s="4"/>
      <c r="CR163" s="4">
        <v>0.13388</v>
      </c>
      <c r="CS163" s="4">
        <v>0.1128</v>
      </c>
      <c r="CT163" s="4"/>
      <c r="CU163" s="4"/>
      <c r="CV163" s="4"/>
      <c r="CW163" s="4"/>
      <c r="CX163" s="4">
        <v>0.0331</v>
      </c>
      <c r="CY163" s="4">
        <v>0.011699999999999999</v>
      </c>
      <c r="CZ163" s="4">
        <v>0.0177</v>
      </c>
      <c r="DA163" s="4"/>
      <c r="DB163" s="4"/>
      <c r="DC163" s="4"/>
      <c r="DD163" s="4"/>
      <c r="DE163" s="4">
        <v>0.18463000000000002</v>
      </c>
      <c r="DF163" s="4">
        <v>0.1794</v>
      </c>
      <c r="DG163" s="4"/>
      <c r="DH163" s="4"/>
      <c r="DI163" s="4"/>
      <c r="DJ163" s="4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>
        <v>1.40505717824893E8</v>
      </c>
      <c r="DY163" s="3">
        <v>8.38569805726168E7</v>
      </c>
      <c r="DZ163" s="3">
        <v>1.07355312266733E8</v>
      </c>
      <c r="EA163" s="3">
        <v>2.19951551386455E7</v>
      </c>
      <c r="EB163" s="3">
        <v>2.28275112466411E7</v>
      </c>
      <c r="EC163" s="3">
        <v>2.15938153203E7</v>
      </c>
      <c r="ED163" s="3">
        <v>1.66904073952466E7</v>
      </c>
      <c r="EE163" s="3">
        <v>2.25442228076778E7</v>
      </c>
      <c r="EF163" s="3">
        <v>2.41665339994919E7</v>
      </c>
      <c r="EG163" s="3">
        <v>6891335.77533578</v>
      </c>
      <c r="EH163" s="3">
        <v>5569893.16583454</v>
      </c>
      <c r="EI163" s="3">
        <v>5991641.05345628</v>
      </c>
      <c r="EJ163" s="3">
        <v>5966817.79053085</v>
      </c>
      <c r="EK163" s="3">
        <v>4483600.52420875</v>
      </c>
      <c r="EL163" s="3">
        <v>1309278.5490113</v>
      </c>
      <c r="EM163" s="3">
        <v>-1913908.93257029</v>
      </c>
      <c r="EN163" s="3">
        <v>1300381.40397897</v>
      </c>
      <c r="EO163" s="3">
        <v>2945865.16107605</v>
      </c>
      <c r="EP163" s="3">
        <v>3483032.09147916</v>
      </c>
      <c r="EQ163" s="3">
        <v>2360634.45558558</v>
      </c>
      <c r="ER163" s="3">
        <v>4222446.36808431</v>
      </c>
      <c r="ES163" s="3">
        <v>3415585.57032772</v>
      </c>
      <c r="ET163" s="3">
        <v>4105308.91330891</v>
      </c>
      <c r="EU163" s="3">
        <v>1964438.71799001</v>
      </c>
      <c r="EV163" s="3">
        <v>-421051.045621648</v>
      </c>
      <c r="EW163" s="3">
        <v>1117853.65853659</v>
      </c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</row>
    <row r="164" ht="14.25" customHeight="1">
      <c r="A164" s="2" t="s">
        <v>553</v>
      </c>
      <c r="B164" s="2" t="s">
        <v>554</v>
      </c>
      <c r="C164" s="2" t="s">
        <v>38</v>
      </c>
      <c r="D164" s="2" t="s">
        <v>286</v>
      </c>
      <c r="E164" s="2" t="s">
        <v>555</v>
      </c>
      <c r="F164" s="2" t="s">
        <v>552</v>
      </c>
      <c r="G164" s="2" t="s">
        <v>41</v>
      </c>
      <c r="H164" s="2" t="s">
        <v>48</v>
      </c>
      <c r="I164" s="2" t="s">
        <v>43</v>
      </c>
      <c r="J164" s="3"/>
      <c r="K164" s="3">
        <v>8.46524065131142E8</v>
      </c>
      <c r="L164" s="3">
        <v>4.00518512813601E8</v>
      </c>
      <c r="M164" s="3">
        <v>4.63777058969893E8</v>
      </c>
      <c r="N164" s="3">
        <v>1.30373930522627E8</v>
      </c>
      <c r="O164" s="3"/>
      <c r="P164" s="3"/>
      <c r="Q164" s="3"/>
      <c r="R164" s="3"/>
      <c r="S164" s="3"/>
      <c r="T164" s="3"/>
      <c r="U164" s="3"/>
      <c r="V164" s="3"/>
      <c r="W164" s="3"/>
      <c r="X164" s="3">
        <v>1.35396298224512E8</v>
      </c>
      <c r="Y164" s="3">
        <v>1.7654600766313E8</v>
      </c>
      <c r="Z164" s="3">
        <v>1.91885792485693E8</v>
      </c>
      <c r="AA164" s="3">
        <v>1761158.64343882</v>
      </c>
      <c r="AB164" s="3"/>
      <c r="AC164" s="3"/>
      <c r="AD164" s="3"/>
      <c r="AE164" s="3"/>
      <c r="AF164" s="3"/>
      <c r="AG164" s="3"/>
      <c r="AH164" s="3"/>
      <c r="AI164" s="3"/>
      <c r="AJ164" s="3"/>
      <c r="AK164" s="3">
        <v>2.86048174423004E7</v>
      </c>
      <c r="AL164" s="3">
        <v>1.11513484114163E7</v>
      </c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>
        <v>1.83673311651911E9</v>
      </c>
      <c r="AY164" s="3">
        <v>8.34189578890683E8</v>
      </c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>
        <v>1.86812918514263E8</v>
      </c>
      <c r="BL164" s="3">
        <v>1.51691664901708E8</v>
      </c>
      <c r="BM164" s="3">
        <v>8.45789997511819E7</v>
      </c>
      <c r="BN164" s="3">
        <v>7.72260591691578E7</v>
      </c>
      <c r="BO164" s="3"/>
      <c r="BP164" s="3"/>
      <c r="BQ164" s="3"/>
      <c r="BR164" s="3"/>
      <c r="BS164" s="3"/>
      <c r="BT164" s="3"/>
      <c r="BU164" s="3"/>
      <c r="BV164" s="3"/>
      <c r="BW164" s="3"/>
      <c r="BX164" s="3">
        <v>1.44381212482133</v>
      </c>
      <c r="BY164" s="3">
        <v>1.39458175816205</v>
      </c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>
        <v>0.1241</v>
      </c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>
        <v>3.36034504425255E8</v>
      </c>
      <c r="DY164" s="3">
        <v>1.88727881856865E8</v>
      </c>
      <c r="DZ164" s="3">
        <v>2.39312515551132E8</v>
      </c>
      <c r="EA164" s="3">
        <v>1.08648850633955E8</v>
      </c>
      <c r="EB164" s="3"/>
      <c r="EC164" s="3"/>
      <c r="ED164" s="3"/>
      <c r="EE164" s="3"/>
      <c r="EF164" s="3"/>
      <c r="EG164" s="3"/>
      <c r="EH164" s="3"/>
      <c r="EI164" s="3"/>
      <c r="EJ164" s="3"/>
      <c r="EK164" s="3">
        <v>4.19397518984615E7</v>
      </c>
      <c r="EL164" s="3">
        <v>-2.26499412750063E7</v>
      </c>
      <c r="EM164" s="3">
        <v>1.78745956705648E7</v>
      </c>
      <c r="EN164" s="3">
        <v>2.28569219668075E7</v>
      </c>
      <c r="EO164" s="3"/>
      <c r="EP164" s="3"/>
      <c r="EQ164" s="3"/>
      <c r="ER164" s="3"/>
      <c r="ES164" s="3"/>
      <c r="ET164" s="3"/>
      <c r="EU164" s="3"/>
      <c r="EV164" s="3"/>
      <c r="EW164" s="3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3"/>
      <c r="FL164" s="3">
        <v>532.0</v>
      </c>
      <c r="FM164" s="3">
        <v>484.0</v>
      </c>
      <c r="FN164" s="3">
        <v>307.0</v>
      </c>
      <c r="FO164" s="3"/>
      <c r="FP164" s="3"/>
      <c r="FQ164" s="3"/>
      <c r="FR164" s="3"/>
      <c r="FS164" s="3"/>
      <c r="FT164" s="3"/>
      <c r="FU164" s="3"/>
      <c r="FV164" s="3"/>
      <c r="FW164" s="3"/>
    </row>
    <row r="165" ht="14.25" customHeight="1">
      <c r="A165" s="2" t="s">
        <v>556</v>
      </c>
      <c r="B165" s="2" t="s">
        <v>557</v>
      </c>
      <c r="C165" s="2" t="s">
        <v>38</v>
      </c>
      <c r="D165" s="2" t="s">
        <v>398</v>
      </c>
      <c r="E165" s="2" t="s">
        <v>558</v>
      </c>
      <c r="F165" s="2" t="s">
        <v>552</v>
      </c>
      <c r="G165" s="2" t="s">
        <v>63</v>
      </c>
      <c r="H165" s="2" t="s">
        <v>107</v>
      </c>
      <c r="I165" s="2" t="s">
        <v>43</v>
      </c>
      <c r="J165" s="3">
        <v>0.751828177518776</v>
      </c>
      <c r="K165" s="3">
        <v>1.35608925910633E9</v>
      </c>
      <c r="L165" s="3">
        <v>2.17529814968134E9</v>
      </c>
      <c r="M165" s="3">
        <v>2.51458123911421E9</v>
      </c>
      <c r="N165" s="3">
        <v>2.74052571899804E9</v>
      </c>
      <c r="O165" s="3">
        <v>3.41853053953685E9</v>
      </c>
      <c r="P165" s="3">
        <v>3.15904862904217E9</v>
      </c>
      <c r="Q165" s="3">
        <v>2.44852650721087E9</v>
      </c>
      <c r="R165" s="3">
        <v>3.98905494919082E9</v>
      </c>
      <c r="S165" s="3">
        <v>4.59766618680667E9</v>
      </c>
      <c r="T165" s="3">
        <v>5.32391404151404E9</v>
      </c>
      <c r="U165" s="3">
        <v>5.72412089976915E9</v>
      </c>
      <c r="V165" s="3">
        <v>5.13393238112457E9</v>
      </c>
      <c r="W165" s="3">
        <v>4.05920860832138E9</v>
      </c>
      <c r="X165" s="3">
        <v>192808.286806815</v>
      </c>
      <c r="Y165" s="3">
        <v>171746.539076188</v>
      </c>
      <c r="Z165" s="3">
        <v>5.5740980343369E7</v>
      </c>
      <c r="AA165" s="3">
        <v>5.40823111019482E7</v>
      </c>
      <c r="AB165" s="3">
        <v>5.16848525104918E8</v>
      </c>
      <c r="AC165" s="3">
        <v>4.75912332472642E8</v>
      </c>
      <c r="AD165" s="3">
        <v>3.40386431945041E8</v>
      </c>
      <c r="AE165" s="3">
        <v>4.3850545728265E8</v>
      </c>
      <c r="AF165" s="3">
        <v>4.42749597764417E8</v>
      </c>
      <c r="AG165" s="3">
        <v>4.64594383394383E8</v>
      </c>
      <c r="AH165" s="3">
        <v>4.54672249959736E8</v>
      </c>
      <c r="AI165" s="3">
        <v>4.58343879949376E8</v>
      </c>
      <c r="AJ165" s="3">
        <v>4.76814347202296E8</v>
      </c>
      <c r="AK165" s="3">
        <v>2.28685830495649E7</v>
      </c>
      <c r="AL165" s="3">
        <v>3.24480326691797E7</v>
      </c>
      <c r="AM165" s="3">
        <v>6.41350307102836E7</v>
      </c>
      <c r="AN165" s="3">
        <v>1.49922430394865E7</v>
      </c>
      <c r="AO165" s="3">
        <v>2.94211885372642E7</v>
      </c>
      <c r="AP165" s="3">
        <v>1.69775930678422E7</v>
      </c>
      <c r="AQ165" s="3">
        <v>1.00086671584901E7</v>
      </c>
      <c r="AR165" s="3">
        <v>2312677.99863612</v>
      </c>
      <c r="AS165" s="3">
        <v>8132856.60519383</v>
      </c>
      <c r="AT165" s="3">
        <v>7654854.1428511</v>
      </c>
      <c r="AU165" s="3">
        <v>1.82457254518808E7</v>
      </c>
      <c r="AV165" s="3">
        <v>9350739.86703839</v>
      </c>
      <c r="AW165" s="3">
        <v>4.97180213291559E7</v>
      </c>
      <c r="AX165" s="3">
        <v>2.10414265278235E9</v>
      </c>
      <c r="AY165" s="3">
        <v>1.68381560066774E9</v>
      </c>
      <c r="AZ165" s="3">
        <v>4.11706485394227E9</v>
      </c>
      <c r="BA165" s="3">
        <v>3.22640002140031E9</v>
      </c>
      <c r="BB165" s="3">
        <v>2.76703667738892E9</v>
      </c>
      <c r="BC165" s="3">
        <v>2.88341234107967E9</v>
      </c>
      <c r="BD165" s="3">
        <v>1.5101007199127E9</v>
      </c>
      <c r="BE165" s="3">
        <v>4.23523493698381E8</v>
      </c>
      <c r="BF165" s="3">
        <v>1.76644833326684E9</v>
      </c>
      <c r="BG165" s="3">
        <v>3.46373779007578E9</v>
      </c>
      <c r="BH165" s="3">
        <v>5.46961723626282E9</v>
      </c>
      <c r="BI165" s="3">
        <v>6.15761104987132E9</v>
      </c>
      <c r="BJ165" s="3">
        <v>9.17304779190817E9</v>
      </c>
      <c r="BK165" s="3">
        <v>1.45064269428936E9</v>
      </c>
      <c r="BL165" s="3">
        <v>2.90039663438397E8</v>
      </c>
      <c r="BM165" s="3">
        <v>-8.92659865638218E7</v>
      </c>
      <c r="BN165" s="3">
        <v>3.28300432945057E8</v>
      </c>
      <c r="BO165" s="3">
        <v>8.24860662419613E8</v>
      </c>
      <c r="BP165" s="3">
        <v>2.47738226976515E8</v>
      </c>
      <c r="BQ165" s="3">
        <v>-6.18388856616069E8</v>
      </c>
      <c r="BR165" s="3">
        <v>2.78328942416259E7</v>
      </c>
      <c r="BS165" s="3">
        <v>7.84198492675078E7</v>
      </c>
      <c r="BT165" s="3">
        <v>1.19986813186813E8</v>
      </c>
      <c r="BU165" s="3">
        <v>1.52894722714339E8</v>
      </c>
      <c r="BV165" s="3">
        <v>1.94873139275598E8</v>
      </c>
      <c r="BW165" s="3">
        <v>1.80933715925395E8</v>
      </c>
      <c r="BX165" s="3">
        <v>0.719954249861024</v>
      </c>
      <c r="BY165" s="3">
        <v>0.872018470671728</v>
      </c>
      <c r="BZ165" s="3">
        <v>1.27491061425557</v>
      </c>
      <c r="CA165" s="3">
        <v>1.89075610141753</v>
      </c>
      <c r="CB165" s="3">
        <v>1.76225707132067</v>
      </c>
      <c r="CC165" s="3">
        <v>1.92645458466227</v>
      </c>
      <c r="CD165" s="3">
        <v>1.67911930327664</v>
      </c>
      <c r="CE165" s="3">
        <v>0.894351669128931</v>
      </c>
      <c r="CF165" s="3"/>
      <c r="CG165" s="3"/>
      <c r="CH165" s="3"/>
      <c r="CI165" s="3"/>
      <c r="CJ165" s="3"/>
      <c r="CK165" s="4"/>
      <c r="CL165" s="4"/>
      <c r="CM165" s="4">
        <v>-0.038900000000000004</v>
      </c>
      <c r="CN165" s="4">
        <v>0.1084</v>
      </c>
      <c r="CO165" s="4">
        <v>0.21559999999999999</v>
      </c>
      <c r="CP165" s="4"/>
      <c r="CQ165" s="4"/>
      <c r="CR165" s="4"/>
      <c r="CS165" s="4"/>
      <c r="CT165" s="4">
        <v>0.1109</v>
      </c>
      <c r="CU165" s="4">
        <v>0.21015</v>
      </c>
      <c r="CV165" s="4"/>
      <c r="CW165" s="4"/>
      <c r="CX165" s="4">
        <v>0.8614</v>
      </c>
      <c r="CY165" s="4">
        <v>0.141</v>
      </c>
      <c r="CZ165" s="4">
        <v>-0.041299999999999996</v>
      </c>
      <c r="DA165" s="4">
        <v>0.12689999999999999</v>
      </c>
      <c r="DB165" s="4">
        <v>0.2938</v>
      </c>
      <c r="DC165" s="4">
        <v>0.08410000000000001</v>
      </c>
      <c r="DD165" s="4">
        <v>-0.3074</v>
      </c>
      <c r="DE165" s="4"/>
      <c r="DF165" s="4">
        <v>0.1668</v>
      </c>
      <c r="DG165" s="4">
        <v>0.13449999999999998</v>
      </c>
      <c r="DH165" s="4">
        <v>0.289</v>
      </c>
      <c r="DI165" s="4">
        <v>0.2843</v>
      </c>
      <c r="DJ165" s="4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>
        <v>1.34693104500655E9</v>
      </c>
      <c r="DY165" s="3">
        <v>2.16701214933477E9</v>
      </c>
      <c r="DZ165" s="3">
        <v>2.37891390893257E9</v>
      </c>
      <c r="EA165" s="3">
        <v>2.56670549427894E9</v>
      </c>
      <c r="EB165" s="3">
        <v>2.65873856465686E9</v>
      </c>
      <c r="EC165" s="3">
        <v>2.4317327554408E9</v>
      </c>
      <c r="ED165" s="3">
        <v>1.9996446341525E9</v>
      </c>
      <c r="EE165" s="3">
        <v>3.36394241625894E9</v>
      </c>
      <c r="EF165" s="3">
        <v>3.82514395799814E9</v>
      </c>
      <c r="EG165" s="3">
        <v>4.47190915750916E9</v>
      </c>
      <c r="EH165" s="3">
        <v>4.61563697857948E9</v>
      </c>
      <c r="EI165" s="3">
        <v>4.08489965648165E9</v>
      </c>
      <c r="EJ165" s="3">
        <v>3.21428522238164E9</v>
      </c>
      <c r="EK165" s="3">
        <v>1.45041757176454E9</v>
      </c>
      <c r="EL165" s="3">
        <v>2.8246760498296E8</v>
      </c>
      <c r="EM165" s="3">
        <v>-1.00293356556357E8</v>
      </c>
      <c r="EN165" s="3">
        <v>3.08908875373673E8</v>
      </c>
      <c r="EO165" s="3">
        <v>7.58015760393708E8</v>
      </c>
      <c r="EP165" s="3">
        <v>1.99764539530309E8</v>
      </c>
      <c r="EQ165" s="3">
        <v>-6.51013310433662E8</v>
      </c>
      <c r="ER165" s="3">
        <v>-1.10327436958976E7</v>
      </c>
      <c r="ES165" s="3">
        <v>-1.95749004996189E7</v>
      </c>
      <c r="ET165" s="3">
        <v>2.53121367521368E8</v>
      </c>
      <c r="EU165" s="3">
        <v>1.12081601975627E9</v>
      </c>
      <c r="EV165" s="3">
        <v>1.07611522931357E9</v>
      </c>
      <c r="EW165" s="3">
        <v>6.18731707317073E8</v>
      </c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</row>
    <row r="166" ht="14.25" customHeight="1">
      <c r="A166" s="2" t="s">
        <v>559</v>
      </c>
      <c r="B166" s="2" t="s">
        <v>560</v>
      </c>
      <c r="C166" s="2" t="s">
        <v>38</v>
      </c>
      <c r="D166" s="2" t="s">
        <v>168</v>
      </c>
      <c r="E166" s="2" t="s">
        <v>561</v>
      </c>
      <c r="F166" s="2" t="s">
        <v>552</v>
      </c>
      <c r="G166" s="2" t="s">
        <v>91</v>
      </c>
      <c r="H166" s="2" t="s">
        <v>246</v>
      </c>
      <c r="I166" s="2" t="s">
        <v>43</v>
      </c>
      <c r="J166" s="3">
        <v>1.85545841270534</v>
      </c>
      <c r="K166" s="3">
        <v>3.16870186524963E8</v>
      </c>
      <c r="L166" s="3">
        <v>3.43137069911624E8</v>
      </c>
      <c r="M166" s="3">
        <v>3.22218959940284E8</v>
      </c>
      <c r="N166" s="3">
        <v>3.50049737140501E8</v>
      </c>
      <c r="O166" s="3">
        <v>4.95166510672987E8</v>
      </c>
      <c r="P166" s="3">
        <v>6.67814459609E8</v>
      </c>
      <c r="Q166" s="3">
        <v>6.65072866415781E8</v>
      </c>
      <c r="R166" s="3">
        <v>9.9877832141513E8</v>
      </c>
      <c r="S166" s="3">
        <v>1.11720552121263E9</v>
      </c>
      <c r="T166" s="3">
        <v>1.21114481074481E9</v>
      </c>
      <c r="U166" s="3">
        <v>1.4213007999141E9</v>
      </c>
      <c r="V166" s="3">
        <v>8.30806364129452E8</v>
      </c>
      <c r="W166" s="3">
        <v>6.1502037302726E8</v>
      </c>
      <c r="X166" s="3">
        <v>5.97644651095991E7</v>
      </c>
      <c r="Y166" s="3">
        <v>6.06186341144078E7</v>
      </c>
      <c r="Z166" s="3">
        <v>1.11151779049515E8</v>
      </c>
      <c r="AA166" s="3">
        <v>3.60996289042367E7</v>
      </c>
      <c r="AB166" s="3">
        <v>3.68089127743728E8</v>
      </c>
      <c r="AC166" s="3">
        <v>4.40473072666912E8</v>
      </c>
      <c r="AD166" s="3">
        <v>3.97123228853585E8</v>
      </c>
      <c r="AE166" s="3">
        <v>5.31964621753858E8</v>
      </c>
      <c r="AF166" s="3">
        <v>5.10244728596833E8</v>
      </c>
      <c r="AG166" s="3">
        <v>5.38968498168498E8</v>
      </c>
      <c r="AH166" s="3">
        <v>6.80652815805014E8</v>
      </c>
      <c r="AI166" s="3">
        <v>2.33317664075212E8</v>
      </c>
      <c r="AJ166" s="3">
        <v>1.25456527977044E8</v>
      </c>
      <c r="AK166" s="3">
        <v>1828.41468028755</v>
      </c>
      <c r="AL166" s="3">
        <v>25024.9506372285</v>
      </c>
      <c r="AM166" s="3">
        <v>38941.0247030056</v>
      </c>
      <c r="AN166" s="3">
        <v>114266.626856759</v>
      </c>
      <c r="AO166" s="3">
        <v>134759.818575405</v>
      </c>
      <c r="AP166" s="3">
        <v>26441.2306391715</v>
      </c>
      <c r="AQ166" s="3">
        <v>58420.3246034674</v>
      </c>
      <c r="AR166" s="3">
        <v>998.661379536787</v>
      </c>
      <c r="AS166" s="3">
        <v>1647.65003913169</v>
      </c>
      <c r="AT166" s="3">
        <v>2116.93975189466</v>
      </c>
      <c r="AU166" s="3">
        <v>30776.7464582316</v>
      </c>
      <c r="AV166" s="3">
        <v>684645.078275788</v>
      </c>
      <c r="AW166" s="3">
        <v>151834.668916069</v>
      </c>
      <c r="AX166" s="3">
        <v>6467887.94551646</v>
      </c>
      <c r="AY166" s="3">
        <v>1.24657917070543E7</v>
      </c>
      <c r="AZ166" s="3">
        <v>1.09249357875888E7</v>
      </c>
      <c r="BA166" s="3">
        <v>6189108.68602423</v>
      </c>
      <c r="BB166" s="3">
        <v>3404606.54571693</v>
      </c>
      <c r="BC166" s="3">
        <v>4650521.80791642</v>
      </c>
      <c r="BD166" s="3">
        <v>1.20941234476822E7</v>
      </c>
      <c r="BE166" s="3">
        <v>9337837.78445685</v>
      </c>
      <c r="BF166" s="3">
        <v>3.48277806069649E8</v>
      </c>
      <c r="BG166" s="3">
        <v>6.26144353139421E8</v>
      </c>
      <c r="BH166" s="3">
        <v>7.84189631314118E8</v>
      </c>
      <c r="BI166" s="3">
        <v>7.32853872024447E8</v>
      </c>
      <c r="BJ166" s="3">
        <v>1.15219159486654E9</v>
      </c>
      <c r="BK166" s="3">
        <v>1.88190223147766E8</v>
      </c>
      <c r="BL166" s="3">
        <v>1.81907503321332E8</v>
      </c>
      <c r="BM166" s="3">
        <v>2.14673052998258E8</v>
      </c>
      <c r="BN166" s="3">
        <v>3.50590918462014E8</v>
      </c>
      <c r="BO166" s="3">
        <v>5.13510763563902E8</v>
      </c>
      <c r="BP166" s="3">
        <v>6.27875630148777E8</v>
      </c>
      <c r="BQ166" s="3">
        <v>6.05074381835173E8</v>
      </c>
      <c r="BR166" s="3">
        <v>1.06142303349642E9</v>
      </c>
      <c r="BS166" s="3">
        <v>1.53186637310526E9</v>
      </c>
      <c r="BT166" s="3">
        <v>1.76801953601954E9</v>
      </c>
      <c r="BU166" s="3">
        <v>1.58705051806517E9</v>
      </c>
      <c r="BV166" s="3">
        <v>1.44477128909781E9</v>
      </c>
      <c r="BW166" s="3">
        <v>1.24018307030129E9</v>
      </c>
      <c r="BX166" s="3">
        <v>1.84339752342788</v>
      </c>
      <c r="BY166" s="3">
        <v>1.68338022456629</v>
      </c>
      <c r="BZ166" s="3">
        <v>1.57742954567917</v>
      </c>
      <c r="CA166" s="3">
        <v>2.62253034438835</v>
      </c>
      <c r="CB166" s="3">
        <v>1.93572947922473</v>
      </c>
      <c r="CC166" s="3">
        <v>0.534481386282441</v>
      </c>
      <c r="CD166" s="3">
        <v>0.273800259844446</v>
      </c>
      <c r="CE166" s="3">
        <v>0.41626483230402</v>
      </c>
      <c r="CF166" s="3"/>
      <c r="CG166" s="3"/>
      <c r="CH166" s="3"/>
      <c r="CI166" s="3"/>
      <c r="CJ166" s="3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>
        <v>2.77459023750965E7</v>
      </c>
      <c r="DY166" s="3">
        <v>3.21882280455167E7</v>
      </c>
      <c r="DZ166" s="3">
        <v>-4.11900970390644E7</v>
      </c>
      <c r="EA166" s="3">
        <v>2.15011339037213E7</v>
      </c>
      <c r="EB166" s="3">
        <v>-1.30402463693729E8</v>
      </c>
      <c r="EC166" s="3">
        <v>-1.3503627197836E7</v>
      </c>
      <c r="ED166" s="3">
        <v>3.20559189755765E7</v>
      </c>
      <c r="EE166" s="3">
        <v>1.48958223560406E8</v>
      </c>
      <c r="EF166" s="3">
        <v>1.85556778728089E8</v>
      </c>
      <c r="EG166" s="3">
        <v>2.41407081807082E8</v>
      </c>
      <c r="EH166" s="3">
        <v>2.65086165244001E8</v>
      </c>
      <c r="EI166" s="3">
        <v>2.52498644006509E8</v>
      </c>
      <c r="EJ166" s="3">
        <v>2.30737446197991E8</v>
      </c>
      <c r="EK166" s="3">
        <v>-3.51058291294903E7</v>
      </c>
      <c r="EL166" s="3">
        <v>-4.35897337158481E7</v>
      </c>
      <c r="EM166" s="3">
        <v>-9.70614580741478E7</v>
      </c>
      <c r="EN166" s="3">
        <v>-2.87784764457272E7</v>
      </c>
      <c r="EO166" s="3">
        <v>-4.22152108933909E7</v>
      </c>
      <c r="EP166" s="3">
        <v>-9.72325710070085E7</v>
      </c>
      <c r="EQ166" s="3">
        <v>-9.04298739676205E7</v>
      </c>
      <c r="ER166" s="3">
        <v>3.71411366202484E7</v>
      </c>
      <c r="ES166" s="3">
        <v>4.05046998052333E7</v>
      </c>
      <c r="ET166" s="3">
        <v>3.86700854700855E7</v>
      </c>
      <c r="EU166" s="3">
        <v>3.16218392655822E7</v>
      </c>
      <c r="EV166" s="3">
        <v>1.08841680226602E8</v>
      </c>
      <c r="EW166" s="3">
        <v>1.18060832137733E8</v>
      </c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3"/>
      <c r="FL166" s="3"/>
      <c r="FM166" s="3"/>
      <c r="FN166" s="3"/>
      <c r="FO166" s="3"/>
      <c r="FP166" s="3">
        <v>57370.0</v>
      </c>
      <c r="FQ166" s="3">
        <v>87000.0</v>
      </c>
      <c r="FR166" s="3">
        <v>104000.0</v>
      </c>
      <c r="FS166" s="3">
        <v>108300.0</v>
      </c>
      <c r="FT166" s="3">
        <v>107244.0</v>
      </c>
      <c r="FU166" s="3">
        <v>107200.0</v>
      </c>
      <c r="FV166" s="3"/>
      <c r="FW166" s="3">
        <v>78200.0</v>
      </c>
    </row>
    <row r="167" ht="14.25" customHeight="1">
      <c r="A167" s="2" t="s">
        <v>562</v>
      </c>
      <c r="B167" s="2" t="s">
        <v>563</v>
      </c>
      <c r="C167" s="2" t="s">
        <v>38</v>
      </c>
      <c r="D167" s="2" t="s">
        <v>52</v>
      </c>
      <c r="E167" s="2" t="s">
        <v>564</v>
      </c>
      <c r="F167" s="2" t="s">
        <v>552</v>
      </c>
      <c r="G167" s="2" t="s">
        <v>91</v>
      </c>
      <c r="H167" s="2" t="s">
        <v>102</v>
      </c>
      <c r="I167" s="2" t="s">
        <v>43</v>
      </c>
      <c r="J167" s="3">
        <v>0.590792768433266</v>
      </c>
      <c r="K167" s="3">
        <v>6.99984714339765E9</v>
      </c>
      <c r="L167" s="3">
        <v>5.99226953664973E9</v>
      </c>
      <c r="M167" s="3">
        <v>5.83230818106552E9</v>
      </c>
      <c r="N167" s="3">
        <v>6.83977830306046E9</v>
      </c>
      <c r="O167" s="3">
        <v>5.86848546541594E9</v>
      </c>
      <c r="P167" s="3">
        <v>6.22201986654992E9</v>
      </c>
      <c r="Q167" s="3">
        <v>5.91518597073651E9</v>
      </c>
      <c r="R167" s="3">
        <v>4.65040284898846E9</v>
      </c>
      <c r="S167" s="3">
        <v>4.9573951825367E9</v>
      </c>
      <c r="T167" s="3">
        <v>5.98759166737234E9</v>
      </c>
      <c r="U167" s="3">
        <v>6.21706764346764E9</v>
      </c>
      <c r="V167" s="3">
        <v>6.38116980726902E9</v>
      </c>
      <c r="W167" s="3">
        <v>7.69460013258603E9</v>
      </c>
      <c r="X167" s="3">
        <v>2.68430665909951E9</v>
      </c>
      <c r="Y167" s="3">
        <v>1.92232447085435E9</v>
      </c>
      <c r="Z167" s="3">
        <v>1.75321832219805E9</v>
      </c>
      <c r="AA167" s="3">
        <v>2.1062050261259E9</v>
      </c>
      <c r="AB167" s="3">
        <v>1.9221721987424E9</v>
      </c>
      <c r="AC167" s="3">
        <v>1.82895413785816E9</v>
      </c>
      <c r="AD167" s="3">
        <v>1.71248463051764E9</v>
      </c>
      <c r="AE167" s="3">
        <v>1.56252140529892E9</v>
      </c>
      <c r="AF167" s="3">
        <v>1.26400639819345E9</v>
      </c>
      <c r="AG167" s="3">
        <v>1.38006859175205E9</v>
      </c>
      <c r="AH167" s="3">
        <v>1.50844737484737E9</v>
      </c>
      <c r="AI167" s="3">
        <v>1.3159075535513E9</v>
      </c>
      <c r="AJ167" s="3">
        <v>2.0405628879648E9</v>
      </c>
      <c r="AK167" s="3">
        <v>2.2310613318199E7</v>
      </c>
      <c r="AL167" s="3">
        <v>1.60133444623945E7</v>
      </c>
      <c r="AM167" s="3">
        <v>1.70698657989487E7</v>
      </c>
      <c r="AN167" s="3">
        <v>2.18705292229604E7</v>
      </c>
      <c r="AO167" s="3">
        <v>1.17441743119266E7</v>
      </c>
      <c r="AP167" s="3">
        <v>1.1729925424957E7</v>
      </c>
      <c r="AQ167" s="3">
        <v>5447624.18541744</v>
      </c>
      <c r="AR167" s="3">
        <v>3265640.1384083</v>
      </c>
      <c r="AS167" s="3">
        <v>5262702.29582236</v>
      </c>
      <c r="AT167" s="3">
        <v>3786358.44023879</v>
      </c>
      <c r="AU167" s="3">
        <v>1.94347826086957E7</v>
      </c>
      <c r="AV167" s="3">
        <v>1.51286725284152E7</v>
      </c>
      <c r="AW167" s="3">
        <v>1.50286196300536E7</v>
      </c>
      <c r="AX167" s="3">
        <v>2.28574081001135E9</v>
      </c>
      <c r="AY167" s="3">
        <v>2.18445534229402E9</v>
      </c>
      <c r="AZ167" s="3">
        <v>2.29597594048558E9</v>
      </c>
      <c r="BA167" s="3">
        <v>3.33691465935159E9</v>
      </c>
      <c r="BB167" s="3">
        <v>2.30673211820946E9</v>
      </c>
      <c r="BC167" s="3">
        <v>2.56511141451043E9</v>
      </c>
      <c r="BD167" s="3">
        <v>2.49962968142136E9</v>
      </c>
      <c r="BE167" s="3">
        <v>1.44875204416942E9</v>
      </c>
      <c r="BF167" s="3">
        <v>1.60837336832517E9</v>
      </c>
      <c r="BG167" s="3">
        <v>2.28939294474787E9</v>
      </c>
      <c r="BH167" s="3">
        <v>2.90690327009281E9</v>
      </c>
      <c r="BI167" s="3">
        <v>3.53335619022088E9</v>
      </c>
      <c r="BJ167" s="3">
        <v>3.70389193639814E9</v>
      </c>
      <c r="BK167" s="3">
        <v>3.27046065077563E9</v>
      </c>
      <c r="BL167" s="3">
        <v>3.38835502576163E9</v>
      </c>
      <c r="BM167" s="3">
        <v>2.8849952827464E9</v>
      </c>
      <c r="BN167" s="3">
        <v>3.78908584224932E9</v>
      </c>
      <c r="BO167" s="3">
        <v>3.56515307700237E9</v>
      </c>
      <c r="BP167" s="3">
        <v>3.73580960719785E9</v>
      </c>
      <c r="BQ167" s="3">
        <v>2.87863396040821E9</v>
      </c>
      <c r="BR167" s="3">
        <v>2.59147677619781E9</v>
      </c>
      <c r="BS167" s="3">
        <v>3.34804704554008E9</v>
      </c>
      <c r="BT167" s="3">
        <v>3.00469641798628E9</v>
      </c>
      <c r="BU167" s="3">
        <v>3.15237509157509E9</v>
      </c>
      <c r="BV167" s="3">
        <v>3.06297417726955E9</v>
      </c>
      <c r="BW167" s="3">
        <v>3.25313385162418E9</v>
      </c>
      <c r="BX167" s="3">
        <v>0.553177914086053</v>
      </c>
      <c r="BY167" s="3">
        <v>0.508235776481343</v>
      </c>
      <c r="BZ167" s="3">
        <v>0.512559434238283</v>
      </c>
      <c r="CA167" s="3">
        <v>0.413467226774443</v>
      </c>
      <c r="CB167" s="3">
        <v>0.527791890261459</v>
      </c>
      <c r="CC167" s="3">
        <v>0.65422985502636</v>
      </c>
      <c r="CD167" s="3">
        <v>0.612579773881818</v>
      </c>
      <c r="CE167" s="3">
        <v>0.59987713712089</v>
      </c>
      <c r="CF167" s="3"/>
      <c r="CG167" s="3"/>
      <c r="CH167" s="3"/>
      <c r="CI167" s="3"/>
      <c r="CJ167" s="3"/>
      <c r="CK167" s="4">
        <v>0.0678</v>
      </c>
      <c r="CL167" s="4">
        <v>0.052199999999999996</v>
      </c>
      <c r="CM167" s="4">
        <v>0.053200000000000004</v>
      </c>
      <c r="CN167" s="4">
        <v>0.0587</v>
      </c>
      <c r="CO167" s="4">
        <v>0.030600000000000002</v>
      </c>
      <c r="CP167" s="4">
        <v>0.0354</v>
      </c>
      <c r="CQ167" s="4">
        <v>0.08016</v>
      </c>
      <c r="CR167" s="4">
        <v>0.05444</v>
      </c>
      <c r="CS167" s="4">
        <v>0.027999999999999997</v>
      </c>
      <c r="CT167" s="4">
        <v>0.024399999999999998</v>
      </c>
      <c r="CU167" s="4">
        <v>0.03707</v>
      </c>
      <c r="CV167" s="4">
        <v>0.047119999999999995</v>
      </c>
      <c r="CW167" s="4">
        <v>0.056799999999999996</v>
      </c>
      <c r="CX167" s="4">
        <v>0.20309999999999997</v>
      </c>
      <c r="CY167" s="4">
        <v>0.1559</v>
      </c>
      <c r="CZ167" s="4">
        <v>0.1507</v>
      </c>
      <c r="DA167" s="4">
        <v>0.11800000000000001</v>
      </c>
      <c r="DB167" s="4">
        <v>0.07299</v>
      </c>
      <c r="DC167" s="4">
        <v>0.09960000000000001</v>
      </c>
      <c r="DD167" s="4">
        <v>0.23656</v>
      </c>
      <c r="DE167" s="4">
        <v>0.15712</v>
      </c>
      <c r="DF167" s="4">
        <v>0.0833</v>
      </c>
      <c r="DG167" s="4">
        <v>0.06939000000000001</v>
      </c>
      <c r="DH167" s="4">
        <v>0.10715</v>
      </c>
      <c r="DI167" s="4">
        <v>0.13066</v>
      </c>
      <c r="DJ167" s="4">
        <v>0.16010000000000002</v>
      </c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>
        <v>2.02911672342036E9</v>
      </c>
      <c r="DY167" s="3">
        <v>2.00193831571011E9</v>
      </c>
      <c r="DZ167" s="3">
        <v>1.9487224907099E9</v>
      </c>
      <c r="EA167" s="3">
        <v>2.29635406817616E9</v>
      </c>
      <c r="EB167" s="3">
        <v>2.19660524688176E9</v>
      </c>
      <c r="EC167" s="3">
        <v>2.37970985175568E9</v>
      </c>
      <c r="ED167" s="3">
        <v>2.31258637649084E9</v>
      </c>
      <c r="EE167" s="3">
        <v>1.46784886217261E9</v>
      </c>
      <c r="EF167" s="3">
        <v>1.84080278509597E9</v>
      </c>
      <c r="EG167" s="3">
        <v>1.93632695401812E9</v>
      </c>
      <c r="EH167" s="3">
        <v>2.17127423687424E9</v>
      </c>
      <c r="EI167" s="3">
        <v>2.46176840070865E9</v>
      </c>
      <c r="EJ167" s="3">
        <v>2.74481889953595E9</v>
      </c>
      <c r="EK167" s="3">
        <v>3.69043511161559E8</v>
      </c>
      <c r="EL167" s="3">
        <v>5.41337450406621E8</v>
      </c>
      <c r="EM167" s="3">
        <v>4.54783872768932E8</v>
      </c>
      <c r="EN167" s="3">
        <v>4.79542174670316E8</v>
      </c>
      <c r="EO167" s="3">
        <v>4.63084475827234E8</v>
      </c>
      <c r="EP167" s="3">
        <v>3.15256181878567E8</v>
      </c>
      <c r="EQ167" s="3">
        <v>3.04065842862412E8</v>
      </c>
      <c r="ER167" s="3">
        <v>4.45201424494229E8</v>
      </c>
      <c r="ES167" s="3">
        <v>4.46699284907791E8</v>
      </c>
      <c r="ET167" s="3">
        <v>3.44486832077229E8</v>
      </c>
      <c r="EU167" s="3">
        <v>3.80394627594628E8</v>
      </c>
      <c r="EV167" s="3">
        <v>4.96966231814033E8</v>
      </c>
      <c r="EW167" s="3">
        <v>5.9404869523293E8</v>
      </c>
      <c r="EX167" s="5">
        <v>3486.0</v>
      </c>
      <c r="EY167" s="5">
        <v>3436.0</v>
      </c>
      <c r="EZ167" s="5">
        <v>3283.0</v>
      </c>
      <c r="FA167" s="5">
        <v>3185.0</v>
      </c>
      <c r="FB167" s="5">
        <v>3175.0</v>
      </c>
      <c r="FC167" s="5">
        <v>2927.0</v>
      </c>
      <c r="FD167" s="5">
        <v>2940.0</v>
      </c>
      <c r="FE167" s="5">
        <v>2798.0</v>
      </c>
      <c r="FF167" s="5">
        <v>2957.0</v>
      </c>
      <c r="FG167" s="5">
        <v>2827.0</v>
      </c>
      <c r="FH167" s="5">
        <v>2786.0</v>
      </c>
      <c r="FI167" s="5">
        <v>2378.0</v>
      </c>
      <c r="FJ167" s="5"/>
      <c r="FK167" s="3">
        <v>3337.0</v>
      </c>
      <c r="FL167" s="3">
        <v>3274.0</v>
      </c>
      <c r="FM167" s="3">
        <v>3331.0</v>
      </c>
      <c r="FN167" s="3">
        <v>3188.0</v>
      </c>
      <c r="FO167" s="3">
        <v>2986.0</v>
      </c>
      <c r="FP167" s="3">
        <v>2941.0</v>
      </c>
      <c r="FQ167" s="3">
        <v>2927.0</v>
      </c>
      <c r="FR167" s="3">
        <v>3104.0</v>
      </c>
      <c r="FS167" s="3"/>
      <c r="FT167" s="3"/>
      <c r="FU167" s="3"/>
      <c r="FV167" s="3"/>
      <c r="FW167" s="3"/>
    </row>
    <row r="168" ht="14.25" customHeight="1">
      <c r="A168" s="2" t="s">
        <v>565</v>
      </c>
      <c r="B168" s="2" t="s">
        <v>566</v>
      </c>
      <c r="C168" s="2" t="s">
        <v>38</v>
      </c>
      <c r="D168" s="2" t="s">
        <v>110</v>
      </c>
      <c r="E168" s="2" t="s">
        <v>567</v>
      </c>
      <c r="F168" s="2" t="s">
        <v>552</v>
      </c>
      <c r="G168" s="2" t="s">
        <v>98</v>
      </c>
      <c r="H168" s="2" t="s">
        <v>98</v>
      </c>
      <c r="I168" s="2" t="s">
        <v>43</v>
      </c>
      <c r="J168" s="3">
        <v>0.751548249011478</v>
      </c>
      <c r="K168" s="3">
        <v>2.57480747256905E10</v>
      </c>
      <c r="L168" s="3">
        <v>8.61771502432544E9</v>
      </c>
      <c r="M168" s="3">
        <v>7.6068007393573E9</v>
      </c>
      <c r="N168" s="3">
        <v>7.85569071908435E9</v>
      </c>
      <c r="O168" s="3">
        <v>6.83029378414597E9</v>
      </c>
      <c r="P168" s="3">
        <v>6.43150840856254E9</v>
      </c>
      <c r="Q168" s="3">
        <v>6.22734630517644E9</v>
      </c>
      <c r="R168" s="3">
        <v>5.20381860429874E9</v>
      </c>
      <c r="S168" s="3">
        <v>7.59725555137373E9</v>
      </c>
      <c r="T168" s="3">
        <v>7.54829536793971E9</v>
      </c>
      <c r="U168" s="3">
        <v>1.24979018315018E10</v>
      </c>
      <c r="V168" s="3">
        <v>1.27897358672894E10</v>
      </c>
      <c r="W168" s="3">
        <v>1.36199517868981E10</v>
      </c>
      <c r="X168" s="3">
        <v>1.22542355278093E10</v>
      </c>
      <c r="Y168" s="3">
        <v>5.55953180259591E9</v>
      </c>
      <c r="Z168" s="3">
        <v>5.29479504014479E9</v>
      </c>
      <c r="AA168" s="3">
        <v>5.53374297088828E9</v>
      </c>
      <c r="AB168" s="3">
        <v>3.92708509432017E9</v>
      </c>
      <c r="AC168" s="3">
        <v>3.76165574710908E9</v>
      </c>
      <c r="AD168" s="3">
        <v>3.36048629042174E9</v>
      </c>
      <c r="AE168" s="3">
        <v>3.01744904402293E9</v>
      </c>
      <c r="AF168" s="3">
        <v>4.14389047798269E9</v>
      </c>
      <c r="AG168" s="3">
        <v>3.83870395461089E9</v>
      </c>
      <c r="AH168" s="3">
        <v>6.04825494505494E9</v>
      </c>
      <c r="AI168" s="3">
        <v>6.17370644762979E9</v>
      </c>
      <c r="AJ168" s="3">
        <v>5.75364069185801E9</v>
      </c>
      <c r="AK168" s="3">
        <v>2.09360804010594E7</v>
      </c>
      <c r="AL168" s="3">
        <v>4.51721455753007E7</v>
      </c>
      <c r="AM168" s="3">
        <v>1.3494439031904E7</v>
      </c>
      <c r="AN168" s="3">
        <v>4.29102463238038E7</v>
      </c>
      <c r="AO168" s="3">
        <v>3560984.69229976</v>
      </c>
      <c r="AP168" s="3">
        <v>3122560.91301591</v>
      </c>
      <c r="AQ168" s="3">
        <v>4079059.38767982</v>
      </c>
      <c r="AR168" s="3">
        <v>3721365.39287248</v>
      </c>
      <c r="AS168" s="3">
        <v>2185923.97440723</v>
      </c>
      <c r="AT168" s="3">
        <v>4458275.11749016</v>
      </c>
      <c r="AU168" s="3">
        <v>1.19228138739619E7</v>
      </c>
      <c r="AV168" s="3">
        <v>1.37529487454429E7</v>
      </c>
      <c r="AW168" s="3">
        <v>2.48593119238417E7</v>
      </c>
      <c r="AX168" s="3">
        <v>1.08626560726447E9</v>
      </c>
      <c r="AY168" s="3">
        <v>2.73892191346436E9</v>
      </c>
      <c r="AZ168" s="3">
        <v>1.98740347683347E9</v>
      </c>
      <c r="BA168" s="3">
        <v>1.76289326801522E9</v>
      </c>
      <c r="BB168" s="3">
        <v>8.74185091258633E8</v>
      </c>
      <c r="BC168" s="3">
        <v>1.37307698953534E9</v>
      </c>
      <c r="BD168" s="3">
        <v>1.0592026263187E9</v>
      </c>
      <c r="BE168" s="3">
        <v>8.35184507804409E8</v>
      </c>
      <c r="BF168" s="3">
        <v>1.19554353424915E9</v>
      </c>
      <c r="BG168" s="3">
        <v>8.81912705872391E8</v>
      </c>
      <c r="BH168" s="3">
        <v>1.9760322395701E9</v>
      </c>
      <c r="BI168" s="3">
        <v>1.58869985372078E9</v>
      </c>
      <c r="BJ168" s="3">
        <v>3.2404960456709E9</v>
      </c>
      <c r="BK168" s="3">
        <v>2.47127690124858E10</v>
      </c>
      <c r="BL168" s="3">
        <v>1.53292404358832E10</v>
      </c>
      <c r="BM168" s="3">
        <v>1.29929591620617E10</v>
      </c>
      <c r="BN168" s="3">
        <v>1.21326342373725E10</v>
      </c>
      <c r="BO168" s="3">
        <v>7.65776105556128E9</v>
      </c>
      <c r="BP168" s="3">
        <v>3.05778690256937E9</v>
      </c>
      <c r="BQ168" s="3">
        <v>5.78764170662732E9</v>
      </c>
      <c r="BR168" s="3">
        <v>4.93758038037027E9</v>
      </c>
      <c r="BS168" s="3">
        <v>5.72403387278886E9</v>
      </c>
      <c r="BT168" s="3">
        <v>7.93986620374291E9</v>
      </c>
      <c r="BU168" s="3">
        <v>8.06660122100122E9</v>
      </c>
      <c r="BV168" s="3">
        <v>1.12815327213185E10</v>
      </c>
      <c r="BW168" s="3">
        <v>9.56937805098536E9</v>
      </c>
      <c r="BX168" s="3">
        <v>0.670265996324225</v>
      </c>
      <c r="BY168" s="3">
        <v>0.563441039316489</v>
      </c>
      <c r="BZ168" s="3">
        <v>0.527608134886762</v>
      </c>
      <c r="CA168" s="3">
        <v>0.207783451639681</v>
      </c>
      <c r="CB168" s="3">
        <v>0.319896884862253</v>
      </c>
      <c r="CC168" s="3">
        <v>0.202224412166083</v>
      </c>
      <c r="CD168" s="3">
        <v>0.225453858717411</v>
      </c>
      <c r="CE168" s="3">
        <v>0.581757750182154</v>
      </c>
      <c r="CF168" s="3"/>
      <c r="CG168" s="3"/>
      <c r="CH168" s="3"/>
      <c r="CI168" s="3"/>
      <c r="CJ168" s="3"/>
      <c r="CK168" s="4">
        <v>0.1072</v>
      </c>
      <c r="CL168" s="4">
        <v>0.0984</v>
      </c>
      <c r="CM168" s="4">
        <v>0.0131</v>
      </c>
      <c r="CN168" s="4">
        <v>-0.02878</v>
      </c>
      <c r="CO168" s="4">
        <v>-0.0233</v>
      </c>
      <c r="CP168" s="4">
        <v>-0.03299</v>
      </c>
      <c r="CQ168" s="4">
        <v>-0.02852</v>
      </c>
      <c r="CR168" s="4">
        <v>-0.03891</v>
      </c>
      <c r="CS168" s="4">
        <v>-0.0421</v>
      </c>
      <c r="CT168" s="4">
        <v>-0.00906</v>
      </c>
      <c r="CU168" s="4">
        <v>-0.03963</v>
      </c>
      <c r="CV168" s="4">
        <v>-0.005600000000000001</v>
      </c>
      <c r="CW168" s="4"/>
      <c r="CX168" s="4">
        <v>1.5607</v>
      </c>
      <c r="CY168" s="4">
        <v>2.5767</v>
      </c>
      <c r="CZ168" s="4">
        <v>0.58719</v>
      </c>
      <c r="DA168" s="4">
        <v>-0.44880000000000003</v>
      </c>
      <c r="DB168" s="4">
        <v>-0.3062</v>
      </c>
      <c r="DC168" s="4">
        <v>-0.7831600000000001</v>
      </c>
      <c r="DD168" s="4">
        <v>-0.42139000000000004</v>
      </c>
      <c r="DE168" s="4">
        <v>-0.29681</v>
      </c>
      <c r="DF168" s="4">
        <v>0.25429999999999997</v>
      </c>
      <c r="DG168" s="4">
        <v>-0.045279999999999994</v>
      </c>
      <c r="DH168" s="4">
        <v>-0.1522</v>
      </c>
      <c r="DI168" s="4">
        <v>-0.01914</v>
      </c>
      <c r="DJ168" s="4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>
        <v>1.05370034052213E9</v>
      </c>
      <c r="DY168" s="3">
        <v>7.03179361973323E8</v>
      </c>
      <c r="DZ168" s="3">
        <v>4.03317288253076E8</v>
      </c>
      <c r="EA168" s="3">
        <v>1.53910176660861E8</v>
      </c>
      <c r="EB168" s="3">
        <v>1.73555303576951E8</v>
      </c>
      <c r="EC168" s="3">
        <v>7.22361039823677E8</v>
      </c>
      <c r="ED168" s="3">
        <v>2.78684372310341E8</v>
      </c>
      <c r="EE168" s="3">
        <v>1.62467607910489E8</v>
      </c>
      <c r="EF168" s="3">
        <v>7.35214527662777E8</v>
      </c>
      <c r="EG168" s="3">
        <v>1.28263443136591E9</v>
      </c>
      <c r="EH168" s="3">
        <v>2.02990866910867E9</v>
      </c>
      <c r="EI168" s="3">
        <v>1.74714178343265E9</v>
      </c>
      <c r="EJ168" s="3">
        <v>2.32966672693304E9</v>
      </c>
      <c r="EK168" s="3">
        <v>5.25584373817631E8</v>
      </c>
      <c r="EL168" s="3">
        <v>1.5981956088541E9</v>
      </c>
      <c r="EM168" s="3">
        <v>9.87406665768142E8</v>
      </c>
      <c r="EN168" s="3">
        <v>3.36558099029609E8</v>
      </c>
      <c r="EO168" s="3">
        <v>-4.86260437068344E8</v>
      </c>
      <c r="EP168" s="3">
        <v>-4.421904531868E8</v>
      </c>
      <c r="EQ168" s="3">
        <v>-3.00400221320546E8</v>
      </c>
      <c r="ER168" s="3">
        <v>-5.2161341651302E8</v>
      </c>
      <c r="ES168" s="3">
        <v>-4.21712081294693E8</v>
      </c>
      <c r="ET168" s="3">
        <v>-4.92946058091286E8</v>
      </c>
      <c r="EU168" s="3">
        <v>5494017.09401709</v>
      </c>
      <c r="EV168" s="3">
        <v>-7.08695442100177E8</v>
      </c>
      <c r="EW168" s="3">
        <v>-1.6362321460857E8</v>
      </c>
      <c r="EX168" s="5">
        <v>34323.0</v>
      </c>
      <c r="EY168" s="5">
        <v>32293.0</v>
      </c>
      <c r="EZ168" s="5">
        <v>29600.0</v>
      </c>
      <c r="FA168" s="5">
        <v>32846.0</v>
      </c>
      <c r="FB168" s="5">
        <v>28761.0</v>
      </c>
      <c r="FC168" s="5">
        <v>30276.0</v>
      </c>
      <c r="FD168" s="5">
        <v>45666.0</v>
      </c>
      <c r="FE168" s="5">
        <v>43069.0</v>
      </c>
      <c r="FF168" s="5">
        <v>91236.0</v>
      </c>
      <c r="FG168" s="5">
        <v>85000.0</v>
      </c>
      <c r="FH168" s="5">
        <v>90625.0</v>
      </c>
      <c r="FI168" s="5"/>
      <c r="FJ168" s="5"/>
      <c r="FK168" s="3">
        <v>32534.0</v>
      </c>
      <c r="FL168" s="3">
        <v>31779.0</v>
      </c>
      <c r="FM168" s="3">
        <v>32000.0</v>
      </c>
      <c r="FN168" s="3">
        <v>32000.0</v>
      </c>
      <c r="FO168" s="3">
        <v>30000.0</v>
      </c>
      <c r="FP168" s="3">
        <v>33000.0</v>
      </c>
      <c r="FQ168" s="3">
        <v>29203.0</v>
      </c>
      <c r="FR168" s="3">
        <v>30276.0</v>
      </c>
      <c r="FS168" s="3">
        <v>45243.0</v>
      </c>
      <c r="FT168" s="3">
        <v>45771.0</v>
      </c>
      <c r="FU168" s="3">
        <v>91236.0</v>
      </c>
      <c r="FV168" s="3">
        <v>84535.0</v>
      </c>
      <c r="FW168" s="3">
        <v>90625.0</v>
      </c>
    </row>
    <row r="169" ht="14.25" customHeight="1">
      <c r="A169" s="2" t="s">
        <v>568</v>
      </c>
      <c r="B169" s="2" t="s">
        <v>569</v>
      </c>
      <c r="C169" s="2" t="s">
        <v>38</v>
      </c>
      <c r="D169" s="2" t="s">
        <v>168</v>
      </c>
      <c r="E169" s="2" t="s">
        <v>570</v>
      </c>
      <c r="F169" s="2" t="s">
        <v>552</v>
      </c>
      <c r="G169" s="2" t="s">
        <v>63</v>
      </c>
      <c r="H169" s="2" t="s">
        <v>64</v>
      </c>
      <c r="I169" s="2" t="s">
        <v>43</v>
      </c>
      <c r="J169" s="3"/>
      <c r="K169" s="3">
        <v>3.19916898551245E9</v>
      </c>
      <c r="L169" s="3">
        <v>4.09271887093979E9</v>
      </c>
      <c r="M169" s="3">
        <v>5.92710674297089E9</v>
      </c>
      <c r="N169" s="3">
        <v>6.57616328213586E9</v>
      </c>
      <c r="O169" s="3">
        <v>7.69577428217747E9</v>
      </c>
      <c r="P169" s="3">
        <v>7.86360629533997E9</v>
      </c>
      <c r="Q169" s="3">
        <v>7.36128457050489E9</v>
      </c>
      <c r="R169" s="3">
        <v>9.93600037636432E9</v>
      </c>
      <c r="S169" s="3">
        <v>1.00897048861038E10</v>
      </c>
      <c r="T169" s="3"/>
      <c r="U169" s="3"/>
      <c r="V169" s="3"/>
      <c r="W169" s="3"/>
      <c r="X169" s="3">
        <v>7.02176722977219E8</v>
      </c>
      <c r="Y169" s="3">
        <v>1.08035234996245E9</v>
      </c>
      <c r="Z169" s="3">
        <v>1.85319358049266E9</v>
      </c>
      <c r="AA169" s="3">
        <v>2.39566694155242E9</v>
      </c>
      <c r="AB169" s="3">
        <v>2.86524802995079E9</v>
      </c>
      <c r="AC169" s="3">
        <v>2.62951770564367E9</v>
      </c>
      <c r="AD169" s="3">
        <v>2.92418407294219E9</v>
      </c>
      <c r="AE169" s="3">
        <v>3.5748287542341E8</v>
      </c>
      <c r="AF169" s="3">
        <v>2.60294521127953E9</v>
      </c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>
        <v>2.93484911046084E8</v>
      </c>
      <c r="BL169" s="3">
        <v>2.84144059148584E8</v>
      </c>
      <c r="BM169" s="3">
        <v>5.64938790743966E8</v>
      </c>
      <c r="BN169" s="3">
        <v>8.55619523760437E8</v>
      </c>
      <c r="BO169" s="3">
        <v>1.22808007004619E9</v>
      </c>
      <c r="BP169" s="3">
        <v>1.24169248739702E9</v>
      </c>
      <c r="BQ169" s="3">
        <v>1.08107114894047E9</v>
      </c>
      <c r="BR169" s="3">
        <v>2.15698870907038E9</v>
      </c>
      <c r="BS169" s="3">
        <v>2.05645058853417E9</v>
      </c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>
        <v>-1.9985638116439E8</v>
      </c>
      <c r="DY169" s="3">
        <v>-1.08329514604232E8</v>
      </c>
      <c r="DZ169" s="3">
        <v>1.9328912664842E8</v>
      </c>
      <c r="EA169" s="3">
        <v>6.00353829502113E8</v>
      </c>
      <c r="EB169" s="3">
        <v>8.01174481446816E8</v>
      </c>
      <c r="EC169" s="3">
        <v>9.64035411287348E8</v>
      </c>
      <c r="ED169" s="3">
        <v>8.76680978960927E8</v>
      </c>
      <c r="EE169" s="3">
        <v>1.46311403838916E9</v>
      </c>
      <c r="EF169" s="3">
        <v>1.72205648234397E9</v>
      </c>
      <c r="EG169" s="3"/>
      <c r="EH169" s="3"/>
      <c r="EI169" s="3"/>
      <c r="EJ169" s="3"/>
      <c r="EK169" s="3">
        <v>-1.49133798897725E8</v>
      </c>
      <c r="EL169" s="3">
        <v>-2.48266553709302E8</v>
      </c>
      <c r="EM169" s="3">
        <v>-3.55682756904703E8</v>
      </c>
      <c r="EN169" s="3">
        <v>-1.30196371508092E8</v>
      </c>
      <c r="EO169" s="3">
        <v>-2.10300413634854E8</v>
      </c>
      <c r="EP169" s="3">
        <v>2.35621849256117E8</v>
      </c>
      <c r="EQ169" s="3">
        <v>-4.21861187583664E8</v>
      </c>
      <c r="ER169" s="3">
        <v>-1.30071509220926E8</v>
      </c>
      <c r="ES169" s="3">
        <v>1.23067152172072E8</v>
      </c>
      <c r="ET169" s="3"/>
      <c r="EU169" s="3"/>
      <c r="EV169" s="3"/>
      <c r="EW169" s="3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</row>
    <row r="170" ht="14.25" customHeight="1">
      <c r="A170" s="2" t="s">
        <v>571</v>
      </c>
      <c r="B170" s="2" t="s">
        <v>572</v>
      </c>
      <c r="C170" s="2" t="s">
        <v>38</v>
      </c>
      <c r="D170" s="2" t="s">
        <v>168</v>
      </c>
      <c r="E170" s="2" t="s">
        <v>573</v>
      </c>
      <c r="F170" s="2" t="s">
        <v>552</v>
      </c>
      <c r="G170" s="2" t="s">
        <v>49</v>
      </c>
      <c r="H170" s="2" t="s">
        <v>91</v>
      </c>
      <c r="I170" s="2" t="s">
        <v>43</v>
      </c>
      <c r="J170" s="3">
        <v>1.46062413795107</v>
      </c>
      <c r="K170" s="3">
        <v>2.94308995924816E9</v>
      </c>
      <c r="L170" s="3">
        <v>2.13598012977261E9</v>
      </c>
      <c r="M170" s="3">
        <v>2.87197138591689E9</v>
      </c>
      <c r="N170" s="3">
        <v>2.58640037109576E9</v>
      </c>
      <c r="O170" s="3">
        <v>2.35975906524561E9</v>
      </c>
      <c r="P170" s="3">
        <v>2.02981894749785E9</v>
      </c>
      <c r="Q170" s="3">
        <v>1.98544768014548E9</v>
      </c>
      <c r="R170" s="3">
        <v>2.52234474971773E9</v>
      </c>
      <c r="S170" s="3">
        <v>2.75246337539165E9</v>
      </c>
      <c r="T170" s="3">
        <v>2.83544566544567E9</v>
      </c>
      <c r="U170" s="3">
        <v>2.0296376228056E9</v>
      </c>
      <c r="V170" s="3">
        <v>2.51056228530103E9</v>
      </c>
      <c r="W170" s="3">
        <v>1.76433342898135E9</v>
      </c>
      <c r="X170" s="3">
        <v>1.79262122327343E9</v>
      </c>
      <c r="Y170" s="3">
        <v>1.63631264801587E9</v>
      </c>
      <c r="Z170" s="3">
        <v>2.15951978104006E9</v>
      </c>
      <c r="AA170" s="3">
        <v>1.93893464591279E9</v>
      </c>
      <c r="AB170" s="3">
        <v>1.81112164487787E9</v>
      </c>
      <c r="AC170" s="3">
        <v>1.51551088159351E9</v>
      </c>
      <c r="AD170" s="3">
        <v>1.33362235748743E9</v>
      </c>
      <c r="AE170" s="3">
        <v>1.57542604441099E9</v>
      </c>
      <c r="AF170" s="3">
        <v>1.5668655262935E9</v>
      </c>
      <c r="AG170" s="3">
        <v>1.4819242979243E9</v>
      </c>
      <c r="AH170" s="3">
        <v>7.77657164331347E8</v>
      </c>
      <c r="AI170" s="3">
        <v>1.0675103959501E9</v>
      </c>
      <c r="AJ170" s="3">
        <v>9.7592769010043E8</v>
      </c>
      <c r="AK170" s="3">
        <v>3575826.90124858</v>
      </c>
      <c r="AL170" s="3">
        <v>8934524.14288279</v>
      </c>
      <c r="AM170" s="3">
        <v>5412990.35369775</v>
      </c>
      <c r="AN170" s="3">
        <v>1.20471610559578E7</v>
      </c>
      <c r="AO170" s="3">
        <v>5493330.06906505</v>
      </c>
      <c r="AP170" s="3">
        <v>6965589.50514779</v>
      </c>
      <c r="AQ170" s="3">
        <v>5547286.36419525</v>
      </c>
      <c r="AR170" s="3">
        <v>4388195.89321345</v>
      </c>
      <c r="AS170" s="3">
        <v>4778321.41512985</v>
      </c>
      <c r="AT170" s="3">
        <v>3735975.2741437</v>
      </c>
      <c r="AU170" s="3">
        <v>9227650.2198339</v>
      </c>
      <c r="AV170" s="3">
        <v>1.20737722496247E7</v>
      </c>
      <c r="AW170" s="3">
        <v>7923721.1544255</v>
      </c>
      <c r="AX170" s="3">
        <v>5.86206450397276E8</v>
      </c>
      <c r="AY170" s="3">
        <v>9.14946422487883E8</v>
      </c>
      <c r="AZ170" s="3">
        <v>1.43824377603635E9</v>
      </c>
      <c r="BA170" s="3">
        <v>2.26587917792541E9</v>
      </c>
      <c r="BB170" s="3">
        <v>1.35053019544376E9</v>
      </c>
      <c r="BC170" s="3">
        <v>2.07481618429395E9</v>
      </c>
      <c r="BD170" s="3">
        <v>1.41512369949588E9</v>
      </c>
      <c r="BE170" s="3">
        <v>7.18252801555831E8</v>
      </c>
      <c r="BF170" s="3">
        <v>2.24152510079036E9</v>
      </c>
      <c r="BG170" s="3">
        <v>3.50088758372496E9</v>
      </c>
      <c r="BH170" s="3">
        <v>4.72178509233023E9</v>
      </c>
      <c r="BI170" s="3">
        <v>4.17856110122238E9</v>
      </c>
      <c r="BJ170" s="3">
        <v>4.30208727022955E9</v>
      </c>
      <c r="BK170" s="3">
        <v>8.351006229467E8</v>
      </c>
      <c r="BL170" s="3">
        <v>7.70122648593488E8</v>
      </c>
      <c r="BM170" s="3">
        <v>9.83550385668077E8</v>
      </c>
      <c r="BN170" s="3">
        <v>8.16737192042058E8</v>
      </c>
      <c r="BO170" s="3">
        <v>9.25805078349084E8</v>
      </c>
      <c r="BP170" s="3">
        <v>8.69604082134514E8</v>
      </c>
      <c r="BQ170" s="3">
        <v>6.90960270754931E8</v>
      </c>
      <c r="BR170" s="3">
        <v>1.10538238614979E9</v>
      </c>
      <c r="BS170" s="3">
        <v>1.11739309001609E9</v>
      </c>
      <c r="BT170" s="3">
        <v>1.01954627594628E9</v>
      </c>
      <c r="BU170" s="3">
        <v>9.81033446072905E8</v>
      </c>
      <c r="BV170" s="3">
        <v>8.60367624902067E8</v>
      </c>
      <c r="BW170" s="3">
        <v>6.47096700143472E8</v>
      </c>
      <c r="BX170" s="3">
        <v>1.39325802061925</v>
      </c>
      <c r="BY170" s="3">
        <v>1.29287526518554</v>
      </c>
      <c r="BZ170" s="3">
        <v>1.26919172679919</v>
      </c>
      <c r="CA170" s="3">
        <v>1.11803854388219</v>
      </c>
      <c r="CB170" s="3">
        <v>1.01315222979837</v>
      </c>
      <c r="CC170" s="3">
        <v>0.889185983156666</v>
      </c>
      <c r="CD170" s="3">
        <v>0.742458757336108</v>
      </c>
      <c r="CE170" s="3">
        <v>0.290758237693921</v>
      </c>
      <c r="CF170" s="3"/>
      <c r="CG170" s="3"/>
      <c r="CH170" s="3"/>
      <c r="CI170" s="3"/>
      <c r="CJ170" s="3"/>
      <c r="CK170" s="4">
        <v>0.1069</v>
      </c>
      <c r="CL170" s="4">
        <v>0.029300000000000003</v>
      </c>
      <c r="CM170" s="4">
        <v>0.0269</v>
      </c>
      <c r="CN170" s="4">
        <v>0.042800000000000005</v>
      </c>
      <c r="CO170" s="4">
        <v>0.0572</v>
      </c>
      <c r="CP170" s="4">
        <v>-0.13124</v>
      </c>
      <c r="CQ170" s="4">
        <v>0.015</v>
      </c>
      <c r="CR170" s="4">
        <v>0.07149</v>
      </c>
      <c r="CS170" s="4">
        <v>0.060599999999999994</v>
      </c>
      <c r="CT170" s="4">
        <v>0.0815</v>
      </c>
      <c r="CU170" s="4">
        <v>0.09205</v>
      </c>
      <c r="CV170" s="4">
        <v>0.0808</v>
      </c>
      <c r="CW170" s="4"/>
      <c r="CX170" s="4">
        <v>0.3375</v>
      </c>
      <c r="CY170" s="4">
        <v>1.2978</v>
      </c>
      <c r="CZ170" s="4">
        <v>0.5301</v>
      </c>
      <c r="DA170" s="4">
        <v>0.5760000000000001</v>
      </c>
      <c r="DB170" s="4">
        <v>0.61899</v>
      </c>
      <c r="DC170" s="4">
        <v>-0.88488</v>
      </c>
      <c r="DD170" s="4">
        <v>0.0658</v>
      </c>
      <c r="DE170" s="4">
        <v>0.24822</v>
      </c>
      <c r="DF170" s="4">
        <v>0.19039999999999999</v>
      </c>
      <c r="DG170" s="4">
        <v>0.2116</v>
      </c>
      <c r="DH170" s="4">
        <v>0.20911000000000002</v>
      </c>
      <c r="DI170" s="4">
        <v>0.24279</v>
      </c>
      <c r="DJ170" s="4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>
        <v>3.80645387142524E8</v>
      </c>
      <c r="DY170" s="3">
        <v>1.08171438473535E7</v>
      </c>
      <c r="DZ170" s="3">
        <v>1.13299577009206E8</v>
      </c>
      <c r="EA170" s="3">
        <v>1.65013658385733E8</v>
      </c>
      <c r="EB170" s="3">
        <v>1.98853597415537E8</v>
      </c>
      <c r="EC170" s="3">
        <v>1.53683757531046E8</v>
      </c>
      <c r="ED170" s="3">
        <v>3.99685550476094E8</v>
      </c>
      <c r="EE170" s="3">
        <v>6.51249153180278E8</v>
      </c>
      <c r="EF170" s="3">
        <v>8.77284274705733E8</v>
      </c>
      <c r="EG170" s="3">
        <v>1.02934114774115E9</v>
      </c>
      <c r="EH170" s="3">
        <v>1.01039351479036E9</v>
      </c>
      <c r="EI170" s="3">
        <v>1.07346652202736E9</v>
      </c>
      <c r="EJ170" s="3">
        <v>3.55032424677188E8</v>
      </c>
      <c r="EK170" s="3">
        <v>1.17134445182486E8</v>
      </c>
      <c r="EL170" s="3">
        <v>1.52245990334444E7</v>
      </c>
      <c r="EM170" s="3">
        <v>2.37929833291864E7</v>
      </c>
      <c r="EN170" s="3">
        <v>1.86465312854345E8</v>
      </c>
      <c r="EO170" s="3">
        <v>2.2832915672836E8</v>
      </c>
      <c r="EP170" s="3">
        <v>6.76601500061478E7</v>
      </c>
      <c r="EQ170" s="3">
        <v>7.34511150961028E7</v>
      </c>
      <c r="ER170" s="3">
        <v>2.69818592397441E8</v>
      </c>
      <c r="ES170" s="3">
        <v>2.68515115589804E8</v>
      </c>
      <c r="ET170" s="3">
        <v>3.2504126984127E8</v>
      </c>
      <c r="EU170" s="3">
        <v>3.24898265958018E8</v>
      </c>
      <c r="EV170" s="3">
        <v>4.64042065931417E8</v>
      </c>
      <c r="EW170" s="3">
        <v>2.04337446197991E8</v>
      </c>
      <c r="EX170" s="5">
        <v>4768.0</v>
      </c>
      <c r="EY170" s="5">
        <v>3863.0</v>
      </c>
      <c r="EZ170" s="5">
        <v>3742.0</v>
      </c>
      <c r="FA170" s="5">
        <v>3533.0</v>
      </c>
      <c r="FB170" s="5">
        <v>4542.0</v>
      </c>
      <c r="FC170" s="5">
        <v>5618.0</v>
      </c>
      <c r="FD170" s="5">
        <v>6192.0</v>
      </c>
      <c r="FE170" s="5">
        <v>5759.0</v>
      </c>
      <c r="FF170" s="5">
        <v>5715.0</v>
      </c>
      <c r="FG170" s="5">
        <v>2005.0</v>
      </c>
      <c r="FH170" s="5">
        <v>2002.0</v>
      </c>
      <c r="FI170" s="5"/>
      <c r="FJ170" s="5"/>
      <c r="FK170" s="3">
        <v>4692.0</v>
      </c>
      <c r="FL170" s="3">
        <v>4847.0</v>
      </c>
      <c r="FM170" s="3">
        <v>4309.0</v>
      </c>
      <c r="FN170" s="3">
        <v>3742.0</v>
      </c>
      <c r="FO170" s="3">
        <v>4201.0</v>
      </c>
      <c r="FP170" s="3">
        <v>4529.0</v>
      </c>
      <c r="FQ170" s="3">
        <v>5612.0</v>
      </c>
      <c r="FR170" s="3"/>
      <c r="FS170" s="3"/>
      <c r="FT170" s="3"/>
      <c r="FU170" s="3"/>
      <c r="FV170" s="3"/>
      <c r="FW170" s="3"/>
    </row>
    <row r="171" ht="14.25" customHeight="1">
      <c r="A171" s="2" t="s">
        <v>574</v>
      </c>
      <c r="B171" s="2" t="s">
        <v>575</v>
      </c>
      <c r="C171" s="2" t="s">
        <v>38</v>
      </c>
      <c r="D171" s="2" t="s">
        <v>76</v>
      </c>
      <c r="E171" s="2" t="s">
        <v>576</v>
      </c>
      <c r="F171" s="2" t="s">
        <v>577</v>
      </c>
      <c r="G171" s="2" t="s">
        <v>48</v>
      </c>
      <c r="H171" s="2" t="s">
        <v>246</v>
      </c>
      <c r="I171" s="2" t="s">
        <v>43</v>
      </c>
      <c r="J171" s="3">
        <v>0.275830281251047</v>
      </c>
      <c r="K171" s="3">
        <v>2719063.60519182</v>
      </c>
      <c r="L171" s="3">
        <v>4932899.47436317</v>
      </c>
      <c r="M171" s="3">
        <v>7177656.13336651</v>
      </c>
      <c r="N171" s="3">
        <v>7897639.41861664</v>
      </c>
      <c r="O171" s="3">
        <v>7276652.2749917</v>
      </c>
      <c r="P171" s="3">
        <v>7563014.87765892</v>
      </c>
      <c r="Q171" s="3">
        <v>4797312.65627762</v>
      </c>
      <c r="R171" s="3">
        <v>5776439.59352653</v>
      </c>
      <c r="S171" s="3">
        <v>6853670.92895249</v>
      </c>
      <c r="T171" s="3">
        <v>7668864.46886447</v>
      </c>
      <c r="U171" s="3">
        <v>8515058.78563376</v>
      </c>
      <c r="V171" s="3">
        <v>1.01030555053336E7</v>
      </c>
      <c r="W171" s="3">
        <v>6653658.53658537</v>
      </c>
      <c r="X171" s="3">
        <v>314525.249986536</v>
      </c>
      <c r="Y171" s="3">
        <v>815410.978685715</v>
      </c>
      <c r="Z171" s="3">
        <v>1060960.43791988</v>
      </c>
      <c r="AA171" s="3">
        <v>2404906.71064839</v>
      </c>
      <c r="AB171" s="3">
        <v>3276169.19778992</v>
      </c>
      <c r="AC171" s="3">
        <v>3056375.2612812</v>
      </c>
      <c r="AD171" s="3">
        <v>1529563.30664511</v>
      </c>
      <c r="AE171" s="3">
        <v>1644712.08129469</v>
      </c>
      <c r="AF171" s="3">
        <v>1088153.10356508</v>
      </c>
      <c r="AG171" s="3">
        <v>603663.003663004</v>
      </c>
      <c r="AH171" s="3">
        <v>929833.038063027</v>
      </c>
      <c r="AI171" s="3">
        <v>1522328.69282227</v>
      </c>
      <c r="AJ171" s="3">
        <v>1637876.61406026</v>
      </c>
      <c r="AK171" s="3">
        <v>94.9198876148531</v>
      </c>
      <c r="AL171" s="3">
        <v>267.398681662314</v>
      </c>
      <c r="AM171" s="3">
        <v>5321.21537841417</v>
      </c>
      <c r="AN171" s="3">
        <v>248.314299221219</v>
      </c>
      <c r="AO171" s="3">
        <v>493.648662604565</v>
      </c>
      <c r="AP171" s="3">
        <v>203.511329809854</v>
      </c>
      <c r="AQ171" s="3">
        <v>749.390986601705</v>
      </c>
      <c r="AR171" s="3">
        <v>220.746091480817</v>
      </c>
      <c r="AS171" s="3">
        <v>370.109922647026</v>
      </c>
      <c r="AT171" s="3">
        <v>2932.05998156991</v>
      </c>
      <c r="AU171" s="3">
        <v>482.765279521097</v>
      </c>
      <c r="AV171" s="3">
        <v>1600.93921767437</v>
      </c>
      <c r="AW171" s="3">
        <v>3548.82593008813</v>
      </c>
      <c r="AX171" s="3">
        <v>1.01026068861143E7</v>
      </c>
      <c r="AY171" s="3">
        <v>1.44745276970023E7</v>
      </c>
      <c r="AZ171" s="3">
        <v>1.51764470185031E7</v>
      </c>
      <c r="BA171" s="3">
        <v>9312446.96573859</v>
      </c>
      <c r="BB171" s="3">
        <v>4538968.76610658</v>
      </c>
      <c r="BC171" s="3">
        <v>7533519.64010748</v>
      </c>
      <c r="BD171" s="3">
        <v>8121087.42161564</v>
      </c>
      <c r="BE171" s="3">
        <v>6144213.01745258</v>
      </c>
      <c r="BF171" s="3">
        <v>7364393.94053443</v>
      </c>
      <c r="BG171" s="3">
        <v>8060608.66251746</v>
      </c>
      <c r="BH171" s="3">
        <v>1.18841146067415E7</v>
      </c>
      <c r="BI171" s="3">
        <v>2.38166525841732E7</v>
      </c>
      <c r="BJ171" s="3">
        <v>3.5050154244743E7</v>
      </c>
      <c r="BK171" s="3">
        <v>1719117.46225517</v>
      </c>
      <c r="BL171" s="3">
        <v>3191944.08610432</v>
      </c>
      <c r="BM171" s="3">
        <v>2893257.02911172</v>
      </c>
      <c r="BN171" s="3">
        <v>4518864.0346356</v>
      </c>
      <c r="BO171" s="3">
        <v>4954560.55070801</v>
      </c>
      <c r="BP171" s="3">
        <v>4584716.58674536</v>
      </c>
      <c r="BQ171" s="3">
        <v>3435708.33228096</v>
      </c>
      <c r="BR171" s="3">
        <v>4696650.35754611</v>
      </c>
      <c r="BS171" s="3">
        <v>5267592.5141841</v>
      </c>
      <c r="BT171" s="3">
        <v>5890598.29059829</v>
      </c>
      <c r="BU171" s="3">
        <v>5985397.54120363</v>
      </c>
      <c r="BV171" s="3">
        <v>7486289.39914422</v>
      </c>
      <c r="BW171" s="3">
        <v>8661119.08177905</v>
      </c>
      <c r="BX171" s="3">
        <v>0.218424206153807</v>
      </c>
      <c r="BY171" s="3">
        <v>0.171827712365089</v>
      </c>
      <c r="BZ171" s="3">
        <v>-0.010378108698871</v>
      </c>
      <c r="CA171" s="3">
        <v>-0.081133590809246</v>
      </c>
      <c r="CB171" s="3">
        <v>0.109061619677059</v>
      </c>
      <c r="CC171" s="3">
        <v>0.113840479618437</v>
      </c>
      <c r="CD171" s="3">
        <v>0.261467588119263</v>
      </c>
      <c r="CE171" s="3">
        <v>0.442331913869599</v>
      </c>
      <c r="CF171" s="3"/>
      <c r="CG171" s="3"/>
      <c r="CH171" s="3"/>
      <c r="CI171" s="3"/>
      <c r="CJ171" s="3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>
        <v>41649.4623269842</v>
      </c>
      <c r="DY171" s="3">
        <v>972331.863603982</v>
      </c>
      <c r="DZ171" s="3">
        <v>1159741.22916148</v>
      </c>
      <c r="EA171" s="3">
        <v>1657818.78156891</v>
      </c>
      <c r="EB171" s="3">
        <v>53440.4154463935</v>
      </c>
      <c r="EC171" s="3">
        <v>787224.88626583</v>
      </c>
      <c r="ED171" s="3">
        <v>635213.295279469</v>
      </c>
      <c r="EE171" s="3">
        <v>1048550.99736545</v>
      </c>
      <c r="EF171" s="3">
        <v>1575916.67372343</v>
      </c>
      <c r="EG171" s="3">
        <v>2357997.55799756</v>
      </c>
      <c r="EH171" s="3">
        <v>2496913.08315885</v>
      </c>
      <c r="EI171" s="3">
        <v>3538239.01645272</v>
      </c>
      <c r="EJ171" s="3">
        <v>-1217216.64275466</v>
      </c>
      <c r="EK171" s="3">
        <v>-1006947.56117265</v>
      </c>
      <c r="EL171" s="3">
        <v>44862.0443999461</v>
      </c>
      <c r="EM171" s="3">
        <v>-2702911.17193332</v>
      </c>
      <c r="EN171" s="3">
        <v>676476.651891558</v>
      </c>
      <c r="EO171" s="3">
        <v>1320612.30035325</v>
      </c>
      <c r="EP171" s="3">
        <v>922.168941350055</v>
      </c>
      <c r="EQ171" s="3">
        <v>-110120.475841689</v>
      </c>
      <c r="ER171" s="3">
        <v>-414000.752728641</v>
      </c>
      <c r="ES171" s="3">
        <v>-552121.263443137</v>
      </c>
      <c r="ET171" s="3">
        <v>112820.512820513</v>
      </c>
      <c r="EU171" s="3">
        <v>-747839.158211199</v>
      </c>
      <c r="EV171" s="3">
        <v>-303139.878261918</v>
      </c>
      <c r="EW171" s="3">
        <v>-847632.711621234</v>
      </c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</row>
    <row r="172" ht="14.25" customHeight="1">
      <c r="A172" s="2" t="s">
        <v>578</v>
      </c>
      <c r="B172" s="2" t="s">
        <v>579</v>
      </c>
      <c r="C172" s="2" t="s">
        <v>38</v>
      </c>
      <c r="D172" s="2" t="s">
        <v>52</v>
      </c>
      <c r="E172" s="2" t="s">
        <v>580</v>
      </c>
      <c r="F172" s="2" t="s">
        <v>577</v>
      </c>
      <c r="G172" s="2" t="s">
        <v>98</v>
      </c>
      <c r="H172" s="2" t="s">
        <v>95</v>
      </c>
      <c r="I172" s="2" t="s">
        <v>43</v>
      </c>
      <c r="J172" s="3">
        <v>0.971297732969139</v>
      </c>
      <c r="K172" s="3">
        <v>1.10791698831302E10</v>
      </c>
      <c r="L172" s="3">
        <v>8.49568130619789E9</v>
      </c>
      <c r="M172" s="3">
        <v>9.33816745459069E9</v>
      </c>
      <c r="N172" s="3">
        <v>6.5730326770436E9</v>
      </c>
      <c r="O172" s="3">
        <v>5.28017028471363E9</v>
      </c>
      <c r="P172" s="3">
        <v>4.37093323496865E9</v>
      </c>
      <c r="Q172" s="3">
        <v>3.1788162048847E9</v>
      </c>
      <c r="R172" s="3">
        <v>4.24111253293188E9</v>
      </c>
      <c r="S172" s="3">
        <v>3.85447497671268E9</v>
      </c>
      <c r="T172" s="3">
        <v>4.53257484737485E9</v>
      </c>
      <c r="U172" s="3">
        <v>1.77203253341923E9</v>
      </c>
      <c r="V172" s="3">
        <v>1.97464653769662E9</v>
      </c>
      <c r="W172" s="3">
        <v>1.91383472022956E9</v>
      </c>
      <c r="X172" s="3">
        <v>4.57076728362925E9</v>
      </c>
      <c r="Y172" s="3">
        <v>3.43046979994994E9</v>
      </c>
      <c r="Z172" s="3">
        <v>4.18968250808659E9</v>
      </c>
      <c r="AA172" s="3">
        <v>2.97293577981651E9</v>
      </c>
      <c r="AB172" s="3">
        <v>2.10447782373721E9</v>
      </c>
      <c r="AC172" s="3">
        <v>1.48602330013525E9</v>
      </c>
      <c r="AD172" s="3">
        <v>9.9389740610714E8</v>
      </c>
      <c r="AE172" s="3">
        <v>1.64655363191569E9</v>
      </c>
      <c r="AF172" s="3">
        <v>1.36575366246083E9</v>
      </c>
      <c r="AG172" s="3">
        <v>1.50216117216117E9</v>
      </c>
      <c r="AH172" s="3">
        <v>7.32475975734149E8</v>
      </c>
      <c r="AI172" s="3">
        <v>8.08594588079311E8</v>
      </c>
      <c r="AJ172" s="3">
        <v>7.31423816355811E8</v>
      </c>
      <c r="AK172" s="3">
        <v>2.76255024593265E7</v>
      </c>
      <c r="AL172" s="3">
        <v>1.82014762161192E7</v>
      </c>
      <c r="AM172" s="3">
        <v>3.2708539191713E7</v>
      </c>
      <c r="AN172" s="3">
        <v>2.3119628026175E7</v>
      </c>
      <c r="AO172" s="3">
        <v>4.48334609834038E7</v>
      </c>
      <c r="AP172" s="3">
        <v>1.52617514567797E7</v>
      </c>
      <c r="AQ172" s="3">
        <v>1.71863715726054E7</v>
      </c>
      <c r="AR172" s="3">
        <v>1.50403912307731E7</v>
      </c>
      <c r="AS172" s="3">
        <v>7703801.27963869</v>
      </c>
      <c r="AT172" s="3">
        <v>1.38989796350396E7</v>
      </c>
      <c r="AU172" s="3">
        <v>1.27024914509038E7</v>
      </c>
      <c r="AV172" s="3">
        <v>1347308.59961398</v>
      </c>
      <c r="AW172" s="3">
        <v>2442610.11026089</v>
      </c>
      <c r="AX172" s="3">
        <v>5.79083690612423E9</v>
      </c>
      <c r="AY172" s="3">
        <v>4.10129241013283E9</v>
      </c>
      <c r="AZ172" s="3">
        <v>4.50612024733812E9</v>
      </c>
      <c r="BA172" s="3">
        <v>5.72818314477121E9</v>
      </c>
      <c r="BB172" s="3">
        <v>3.8192635036388E9</v>
      </c>
      <c r="BC172" s="3">
        <v>3.93934621797349E9</v>
      </c>
      <c r="BD172" s="3">
        <v>3.32225888503627E9</v>
      </c>
      <c r="BE172" s="3">
        <v>1.71738209594625E9</v>
      </c>
      <c r="BF172" s="3">
        <v>2.06887152818968E9</v>
      </c>
      <c r="BG172" s="3">
        <v>1.94506803793556E9</v>
      </c>
      <c r="BH172" s="3">
        <v>1.69497717853444E9</v>
      </c>
      <c r="BI172" s="3">
        <v>7.41959003988848E8</v>
      </c>
      <c r="BJ172" s="3">
        <v>7.47496598782912E8</v>
      </c>
      <c r="BK172" s="3">
        <v>4.35180977685223E9</v>
      </c>
      <c r="BL172" s="3">
        <v>3.44457111500472E9</v>
      </c>
      <c r="BM172" s="3">
        <v>4.67687136103508E9</v>
      </c>
      <c r="BN172" s="3">
        <v>2.89986264302649E9</v>
      </c>
      <c r="BO172" s="3">
        <v>2.73887261858036E9</v>
      </c>
      <c r="BP172" s="3">
        <v>2.44441811139801E9</v>
      </c>
      <c r="BQ172" s="3">
        <v>1.83187482635819E9</v>
      </c>
      <c r="BR172" s="3">
        <v>2.56095784719609E9</v>
      </c>
      <c r="BS172" s="3">
        <v>1.99637395207045E9</v>
      </c>
      <c r="BT172" s="3">
        <v>1.40878925518926E9</v>
      </c>
      <c r="BU172" s="3">
        <v>1.04261180007516E9</v>
      </c>
      <c r="BV172" s="3">
        <v>1.08412161754957E9</v>
      </c>
      <c r="BW172" s="3">
        <v>9.29406025824964E8</v>
      </c>
      <c r="BX172" s="3">
        <v>0.946726808551956</v>
      </c>
      <c r="BY172" s="3">
        <v>0.981451657608264</v>
      </c>
      <c r="BZ172" s="3">
        <v>0.835786091439628</v>
      </c>
      <c r="CA172" s="3">
        <v>0.712784532646646</v>
      </c>
      <c r="CB172" s="3">
        <v>0.599400982714993</v>
      </c>
      <c r="CC172" s="3">
        <v>0.512881320214779</v>
      </c>
      <c r="CD172" s="3">
        <v>0.413878529282766</v>
      </c>
      <c r="CE172" s="3">
        <v>0.343158253347188</v>
      </c>
      <c r="CF172" s="3"/>
      <c r="CG172" s="3"/>
      <c r="CH172" s="3"/>
      <c r="CI172" s="3"/>
      <c r="CJ172" s="3"/>
      <c r="CK172" s="4">
        <v>0.0698</v>
      </c>
      <c r="CL172" s="4">
        <v>0.0729</v>
      </c>
      <c r="CM172" s="4">
        <v>0.0766</v>
      </c>
      <c r="CN172" s="4">
        <v>0.042699999999999995</v>
      </c>
      <c r="CO172" s="4">
        <v>0.0629</v>
      </c>
      <c r="CP172" s="4">
        <v>0.053099999999999994</v>
      </c>
      <c r="CQ172" s="4">
        <v>0.0677</v>
      </c>
      <c r="CR172" s="4">
        <v>0.06261</v>
      </c>
      <c r="CS172" s="4"/>
      <c r="CT172" s="4"/>
      <c r="CU172" s="4">
        <v>0.04761</v>
      </c>
      <c r="CV172" s="4">
        <v>0.0621</v>
      </c>
      <c r="CW172" s="4">
        <v>0.04190000000000001</v>
      </c>
      <c r="CX172" s="4">
        <v>0.3182</v>
      </c>
      <c r="CY172" s="4">
        <v>0.3204</v>
      </c>
      <c r="CZ172" s="4">
        <v>0.3525</v>
      </c>
      <c r="DA172" s="4">
        <v>0.12099</v>
      </c>
      <c r="DB172" s="4">
        <v>0.22640000000000002</v>
      </c>
      <c r="DC172" s="4">
        <v>0.1898</v>
      </c>
      <c r="DD172" s="4">
        <v>0.25079999999999997</v>
      </c>
      <c r="DE172" s="4"/>
      <c r="DF172" s="4">
        <v>0.0304</v>
      </c>
      <c r="DG172" s="4">
        <v>0.09115999999999999</v>
      </c>
      <c r="DH172" s="4">
        <v>0.17058</v>
      </c>
      <c r="DI172" s="4">
        <v>0.17234000000000002</v>
      </c>
      <c r="DJ172" s="4">
        <v>0.19079999999999997</v>
      </c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>
        <v>2.29006714180565E9</v>
      </c>
      <c r="DY172" s="3">
        <v>2.01443864682211E9</v>
      </c>
      <c r="DZ172" s="3">
        <v>2.01813311769097E9</v>
      </c>
      <c r="EA172" s="3">
        <v>1.44212761570972E9</v>
      </c>
      <c r="EB172" s="3">
        <v>1.44503034328674E9</v>
      </c>
      <c r="EC172" s="3">
        <v>1.23693532521825E9</v>
      </c>
      <c r="ED172" s="3">
        <v>8.78754325259516E8</v>
      </c>
      <c r="EE172" s="3">
        <v>1.06750733910425E9</v>
      </c>
      <c r="EF172" s="3">
        <v>9.96770683377085E8</v>
      </c>
      <c r="EG172" s="3">
        <v>1.05692698412698E9</v>
      </c>
      <c r="EH172" s="3">
        <v>4.95049122241907E8</v>
      </c>
      <c r="EI172" s="3">
        <v>7.6593563550895E8</v>
      </c>
      <c r="EJ172" s="3">
        <v>8.41772166427547E8</v>
      </c>
      <c r="EK172" s="3">
        <v>7.48511570292444E8</v>
      </c>
      <c r="EL172" s="3">
        <v>8.39151664516626E8</v>
      </c>
      <c r="EM172" s="3">
        <v>9.15665339636726E8</v>
      </c>
      <c r="EN172" s="3">
        <v>3.33869961859602E8</v>
      </c>
      <c r="EO172" s="3">
        <v>3.74721777724103E8</v>
      </c>
      <c r="EP172" s="3">
        <v>3.22762818148285E8</v>
      </c>
      <c r="EQ172" s="3">
        <v>2.83146768368146E8</v>
      </c>
      <c r="ER172" s="3">
        <v>2.67945803537825E8</v>
      </c>
      <c r="ES172" s="3">
        <v>2.94127360487764E7</v>
      </c>
      <c r="ET172" s="3">
        <v>1.52304273504274E8</v>
      </c>
      <c r="EU172" s="3">
        <v>1.62087292639717E8</v>
      </c>
      <c r="EV172" s="3">
        <v>2.07498342674622E8</v>
      </c>
      <c r="EW172" s="3">
        <v>2.15224103299857E8</v>
      </c>
      <c r="EX172" s="5">
        <v>7196.0</v>
      </c>
      <c r="EY172" s="5">
        <v>7500.0</v>
      </c>
      <c r="EZ172" s="5"/>
      <c r="FA172" s="5">
        <v>2518.0</v>
      </c>
      <c r="FB172" s="5"/>
      <c r="FC172" s="5"/>
      <c r="FD172" s="5"/>
      <c r="FE172" s="5"/>
      <c r="FF172" s="5"/>
      <c r="FG172" s="5"/>
      <c r="FH172" s="5"/>
      <c r="FI172" s="5"/>
      <c r="FJ172" s="5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>
        <v>1178.0</v>
      </c>
      <c r="FV172" s="3">
        <v>1254.0</v>
      </c>
      <c r="FW172" s="3"/>
    </row>
    <row r="173" ht="14.25" customHeight="1">
      <c r="A173" s="2" t="s">
        <v>581</v>
      </c>
      <c r="B173" s="2" t="s">
        <v>582</v>
      </c>
      <c r="C173" s="2" t="s">
        <v>38</v>
      </c>
      <c r="D173" s="2" t="s">
        <v>52</v>
      </c>
      <c r="E173" s="2" t="s">
        <v>583</v>
      </c>
      <c r="F173" s="2" t="s">
        <v>577</v>
      </c>
      <c r="G173" s="2" t="s">
        <v>41</v>
      </c>
      <c r="H173" s="2" t="s">
        <v>127</v>
      </c>
      <c r="I173" s="2" t="s">
        <v>43</v>
      </c>
      <c r="J173" s="3">
        <v>0.474723875524028</v>
      </c>
      <c r="K173" s="3">
        <v>7.11802775433998E8</v>
      </c>
      <c r="L173" s="3">
        <v>1.10144694533762E9</v>
      </c>
      <c r="M173" s="3">
        <v>1.09742896242846E9</v>
      </c>
      <c r="N173" s="3">
        <v>1.15198458921761E9</v>
      </c>
      <c r="O173" s="3">
        <v>1.36158147398931E9</v>
      </c>
      <c r="P173" s="3">
        <v>1.34886358047461E9</v>
      </c>
      <c r="Q173" s="3">
        <v>1.05639582754527E9</v>
      </c>
      <c r="R173" s="3">
        <v>1.44668535942793E9</v>
      </c>
      <c r="S173" s="3">
        <v>1.90969218392751E9</v>
      </c>
      <c r="T173" s="3">
        <v>2.03876483516484E9</v>
      </c>
      <c r="U173" s="3">
        <v>2.3677822515703E9</v>
      </c>
      <c r="V173" s="3">
        <v>2.93830229614898E9</v>
      </c>
      <c r="W173" s="3">
        <v>2.85636843615495E9</v>
      </c>
      <c r="X173" s="3">
        <v>2.32158950146312E8</v>
      </c>
      <c r="Y173" s="3">
        <v>2.06943219669985E8</v>
      </c>
      <c r="Z173" s="3">
        <v>3.41514307041553E8</v>
      </c>
      <c r="AA173" s="3">
        <v>3.92751778167199E8</v>
      </c>
      <c r="AB173" s="3">
        <v>4.49169409136198E8</v>
      </c>
      <c r="AC173" s="3">
        <v>4.69614840772163E8</v>
      </c>
      <c r="AD173" s="3">
        <v>3.68444674563686E8</v>
      </c>
      <c r="AE173" s="3">
        <v>4.5010801656003E8</v>
      </c>
      <c r="AF173" s="3">
        <v>4.70460242188162E8</v>
      </c>
      <c r="AG173" s="3">
        <v>4.64060073260073E8</v>
      </c>
      <c r="AH173" s="3">
        <v>4.35523702152789E8</v>
      </c>
      <c r="AI173" s="3">
        <v>5.04541674199964E8</v>
      </c>
      <c r="AJ173" s="3">
        <v>4.85479483500717E8</v>
      </c>
      <c r="AK173" s="3">
        <v>471.05561861521</v>
      </c>
      <c r="AL173" s="3">
        <v>2247.38828900009</v>
      </c>
      <c r="AM173" s="3">
        <v>806.74663534667</v>
      </c>
      <c r="AN173" s="3">
        <v>4548.15107771406</v>
      </c>
      <c r="AO173" s="3">
        <v>10772.8584681992</v>
      </c>
      <c r="AP173" s="3">
        <v>8032.97001902117</v>
      </c>
      <c r="AQ173" s="3">
        <v>5328.86723507917</v>
      </c>
      <c r="AR173" s="3">
        <v>125810.97212851</v>
      </c>
      <c r="AS173" s="3">
        <v>10808.3764917811</v>
      </c>
      <c r="AT173" s="3">
        <v>20910.0033456005</v>
      </c>
      <c r="AU173" s="3">
        <v>8304.83634587201</v>
      </c>
      <c r="AV173" s="3">
        <v>2264.23638627873</v>
      </c>
      <c r="AW173" s="3">
        <v>1740.94707520891</v>
      </c>
      <c r="AX173" s="3">
        <v>4.69248499205448E8</v>
      </c>
      <c r="AY173" s="3">
        <v>5.54858397092084E8</v>
      </c>
      <c r="AZ173" s="3">
        <v>7.84383354568034E8</v>
      </c>
      <c r="BA173" s="3">
        <v>1.11238496052101E9</v>
      </c>
      <c r="BB173" s="3">
        <v>8.82584371920421E8</v>
      </c>
      <c r="BC173" s="3">
        <v>1.11946060450771E9</v>
      </c>
      <c r="BD173" s="3">
        <v>1.03532534950202E9</v>
      </c>
      <c r="BE173" s="3">
        <v>1.00800951341097E9</v>
      </c>
      <c r="BF173" s="3">
        <v>1.93047227452839E9</v>
      </c>
      <c r="BG173" s="3">
        <v>2.46969625523434E9</v>
      </c>
      <c r="BH173" s="3">
        <v>2.99784538688324E9</v>
      </c>
      <c r="BI173" s="3">
        <v>2.4389698388966E9</v>
      </c>
      <c r="BJ173" s="3">
        <v>2.1623061587094E9</v>
      </c>
      <c r="BK173" s="3">
        <v>2.41784284508913E8</v>
      </c>
      <c r="BL173" s="3">
        <v>2.79410439571019E8</v>
      </c>
      <c r="BM173" s="3">
        <v>3.43986066185618E8</v>
      </c>
      <c r="BN173" s="3">
        <v>3.39877847644573E8</v>
      </c>
      <c r="BO173" s="3">
        <v>4.38799251230337E8</v>
      </c>
      <c r="BP173" s="3">
        <v>4.09845997786794E8</v>
      </c>
      <c r="BQ173" s="3">
        <v>3.07180562220595E8</v>
      </c>
      <c r="BR173" s="3">
        <v>4.60292811441475E8</v>
      </c>
      <c r="BS173" s="3">
        <v>5.1487678888983E8</v>
      </c>
      <c r="BT173" s="3">
        <v>5.3878778998779E8</v>
      </c>
      <c r="BU173" s="3">
        <v>5.14308799055135E8</v>
      </c>
      <c r="BV173" s="3">
        <v>5.19678780208522E8</v>
      </c>
      <c r="BW173" s="3">
        <v>4.47789956958393E8</v>
      </c>
      <c r="BX173" s="3">
        <v>0.466791486544545</v>
      </c>
      <c r="BY173" s="3">
        <v>0.449309233002199</v>
      </c>
      <c r="BZ173" s="3">
        <v>0.429079651591194</v>
      </c>
      <c r="CA173" s="3">
        <v>0.246978261319903</v>
      </c>
      <c r="CB173" s="3">
        <v>0.250310819441187</v>
      </c>
      <c r="CC173" s="3">
        <v>-0.005542169306554</v>
      </c>
      <c r="CD173" s="3">
        <v>0.934340199653715</v>
      </c>
      <c r="CE173" s="3">
        <v>0.904239696427218</v>
      </c>
      <c r="CF173" s="3"/>
      <c r="CG173" s="3"/>
      <c r="CH173" s="3"/>
      <c r="CI173" s="3"/>
      <c r="CJ173" s="3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>
        <v>0.04551</v>
      </c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>
        <v>3.42470603019586E8</v>
      </c>
      <c r="DY173" s="3">
        <v>3.68089030941333E8</v>
      </c>
      <c r="DZ173" s="3">
        <v>3.85866384672804E8</v>
      </c>
      <c r="EA173" s="3">
        <v>4.21456808576435E8</v>
      </c>
      <c r="EB173" s="3">
        <v>5.11358050783491E8</v>
      </c>
      <c r="EC173" s="3">
        <v>5.44690766015001E8</v>
      </c>
      <c r="ED173" s="3">
        <v>4.5813224559897E8</v>
      </c>
      <c r="EE173" s="3">
        <v>7.03637937523523E8</v>
      </c>
      <c r="EF173" s="3">
        <v>1.02602675925142E9</v>
      </c>
      <c r="EG173" s="3">
        <v>1.20515457875458E9</v>
      </c>
      <c r="EH173" s="3">
        <v>1.51675793203414E9</v>
      </c>
      <c r="EI173" s="3">
        <v>1.96095160609896E9</v>
      </c>
      <c r="EJ173" s="3">
        <v>1.90494461979914E9</v>
      </c>
      <c r="EK173" s="3">
        <v>-5475288.5840978</v>
      </c>
      <c r="EL173" s="3">
        <v>1.93414328898473E8</v>
      </c>
      <c r="EM173" s="3">
        <v>8.29776063697437E7</v>
      </c>
      <c r="EN173" s="3">
        <v>8.86485929285641E7</v>
      </c>
      <c r="EO173" s="3">
        <v>9.62196189728571E7</v>
      </c>
      <c r="EP173" s="3">
        <v>1.53020103282921E8</v>
      </c>
      <c r="EQ173" s="3">
        <v>6.44149218296163E7</v>
      </c>
      <c r="ER173" s="3">
        <v>1.48707941287166E8</v>
      </c>
      <c r="ES173" s="3">
        <v>2.51967567109831E8</v>
      </c>
      <c r="ET173" s="3">
        <v>2.15737728937729E8</v>
      </c>
      <c r="EU173" s="3">
        <v>2.00392441080152E8</v>
      </c>
      <c r="EV173" s="3">
        <v>1.57693003073585E8</v>
      </c>
      <c r="EW173" s="3">
        <v>8.71093256814921E7</v>
      </c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3">
        <v>308.0</v>
      </c>
      <c r="FL173" s="3">
        <v>311.0</v>
      </c>
      <c r="FM173" s="3">
        <v>287.0</v>
      </c>
      <c r="FN173" s="3">
        <v>291.0</v>
      </c>
      <c r="FO173" s="3">
        <v>304.0</v>
      </c>
      <c r="FP173" s="3">
        <v>329.0</v>
      </c>
      <c r="FQ173" s="3">
        <v>334.0</v>
      </c>
      <c r="FR173" s="3">
        <v>322.0</v>
      </c>
      <c r="FS173" s="3">
        <v>314.0</v>
      </c>
      <c r="FT173" s="3">
        <v>311.0</v>
      </c>
      <c r="FU173" s="3">
        <v>294.0</v>
      </c>
      <c r="FV173" s="3">
        <v>281.0</v>
      </c>
      <c r="FW173" s="3">
        <v>293.0</v>
      </c>
    </row>
    <row r="174" ht="14.25" customHeight="1">
      <c r="A174" s="2" t="s">
        <v>584</v>
      </c>
      <c r="B174" s="2" t="s">
        <v>585</v>
      </c>
      <c r="C174" s="2" t="s">
        <v>38</v>
      </c>
      <c r="D174" s="2" t="s">
        <v>52</v>
      </c>
      <c r="E174" s="2" t="s">
        <v>586</v>
      </c>
      <c r="F174" s="2" t="s">
        <v>577</v>
      </c>
      <c r="G174" s="2" t="s">
        <v>91</v>
      </c>
      <c r="H174" s="2" t="s">
        <v>55</v>
      </c>
      <c r="I174" s="2" t="s">
        <v>43</v>
      </c>
      <c r="J174" s="3">
        <v>1.65953529578423</v>
      </c>
      <c r="K174" s="3">
        <v>5.07654381272104E9</v>
      </c>
      <c r="L174" s="3">
        <v>5.0825550185802E9</v>
      </c>
      <c r="M174" s="3">
        <v>5.93276138342871E9</v>
      </c>
      <c r="N174" s="3">
        <v>4.60357256983816E9</v>
      </c>
      <c r="O174" s="3">
        <v>4.5122577820718E9</v>
      </c>
      <c r="P174" s="3">
        <v>4.40496403541129E9</v>
      </c>
      <c r="Q174" s="3">
        <v>3.76365014017629E9</v>
      </c>
      <c r="R174" s="3">
        <v>5.13142416258939E9</v>
      </c>
      <c r="S174" s="3">
        <v>5.50521085612668E9</v>
      </c>
      <c r="T174" s="3">
        <v>5.44441855921856E9</v>
      </c>
      <c r="U174" s="3">
        <v>5.72063241531111E9</v>
      </c>
      <c r="V174" s="3">
        <v>5.67775146145965E9</v>
      </c>
      <c r="W174" s="3">
        <v>5.65316901004304E9</v>
      </c>
      <c r="X174" s="3">
        <v>2.01202753891173E9</v>
      </c>
      <c r="Y174" s="3">
        <v>1.88495600438993E9</v>
      </c>
      <c r="Z174" s="3">
        <v>2.20101915899477E9</v>
      </c>
      <c r="AA174" s="3">
        <v>2.58438846510669E9</v>
      </c>
      <c r="AB174" s="3">
        <v>2.23742308505178E9</v>
      </c>
      <c r="AC174" s="3">
        <v>2.13443962867331E9</v>
      </c>
      <c r="AD174" s="3">
        <v>1.91306165231228E9</v>
      </c>
      <c r="AE174" s="3">
        <v>2.47734324426044E9</v>
      </c>
      <c r="AF174" s="3">
        <v>2.46223685324752E9</v>
      </c>
      <c r="AG174" s="3">
        <v>2.06958974358974E9</v>
      </c>
      <c r="AH174" s="3">
        <v>2.08078595587051E9</v>
      </c>
      <c r="AI174" s="3">
        <v>1.48695594527813E9</v>
      </c>
      <c r="AJ174" s="3">
        <v>1.41493543758967E9</v>
      </c>
      <c r="AK174" s="3">
        <v>4241975.02837684</v>
      </c>
      <c r="AL174" s="3">
        <v>4095762.34069287</v>
      </c>
      <c r="AM174" s="3">
        <v>6219219.6314766</v>
      </c>
      <c r="AN174" s="3">
        <v>2.56757868677067E7</v>
      </c>
      <c r="AO174" s="3">
        <v>7614547.98474384</v>
      </c>
      <c r="AP174" s="3">
        <v>1.00428078862353E7</v>
      </c>
      <c r="AQ174" s="3">
        <v>5510670.41682036</v>
      </c>
      <c r="AR174" s="3">
        <v>2300502.86666835</v>
      </c>
      <c r="AS174" s="3">
        <v>2150922.09258562</v>
      </c>
      <c r="AT174" s="3">
        <v>3013675.43079724</v>
      </c>
      <c r="AU174" s="3">
        <v>8839276.99071812</v>
      </c>
      <c r="AV174" s="3">
        <v>7377761.09800558</v>
      </c>
      <c r="AW174" s="3">
        <v>1.89745134662891E7</v>
      </c>
      <c r="AX174" s="3">
        <v>3.26320686742338E8</v>
      </c>
      <c r="AY174" s="3">
        <v>7.85770069466882E8</v>
      </c>
      <c r="AZ174" s="3">
        <v>1.42203008606581E9</v>
      </c>
      <c r="BA174" s="3">
        <v>1.79678865059341E9</v>
      </c>
      <c r="BB174" s="3">
        <v>8.67155960725698E8</v>
      </c>
      <c r="BC174" s="3">
        <v>1.02764393025572E9</v>
      </c>
      <c r="BD174" s="3">
        <v>1.08825011729988E9</v>
      </c>
      <c r="BE174" s="3">
        <v>5.09925288308539E8</v>
      </c>
      <c r="BF174" s="3">
        <v>1.30634463726006E9</v>
      </c>
      <c r="BG174" s="3">
        <v>1.90991210770989E9</v>
      </c>
      <c r="BH174" s="3">
        <v>2.22364837283829E9</v>
      </c>
      <c r="BI174" s="3">
        <v>3.14888533562084E9</v>
      </c>
      <c r="BJ174" s="3">
        <v>3.12468707947219E9</v>
      </c>
      <c r="BK174" s="3">
        <v>2.67452740426907E9</v>
      </c>
      <c r="BL174" s="3">
        <v>2.51717811964495E9</v>
      </c>
      <c r="BM174" s="3">
        <v>3.3315668076636E9</v>
      </c>
      <c r="BN174" s="3">
        <v>3.08487449747449E9</v>
      </c>
      <c r="BO174" s="3">
        <v>3.41612843815102E9</v>
      </c>
      <c r="BP174" s="3">
        <v>2.96484599778679E9</v>
      </c>
      <c r="BQ174" s="3">
        <v>2.7562127143687E9</v>
      </c>
      <c r="BR174" s="3">
        <v>3.46286488520888E9</v>
      </c>
      <c r="BS174" s="3">
        <v>3.14262681006012E9</v>
      </c>
      <c r="BT174" s="3">
        <v>3.50786813186813E9</v>
      </c>
      <c r="BU174" s="3">
        <v>3.72106565737907E9</v>
      </c>
      <c r="BV174" s="3">
        <v>3.92248779605858E9</v>
      </c>
      <c r="BW174" s="3">
        <v>3.56206427546628E9</v>
      </c>
      <c r="BX174" s="3">
        <v>1.56530179564537</v>
      </c>
      <c r="BY174" s="3">
        <v>1.56914259104731</v>
      </c>
      <c r="BZ174" s="3">
        <v>1.56367445060184</v>
      </c>
      <c r="CA174" s="3">
        <v>1.54561398101044</v>
      </c>
      <c r="CB174" s="3">
        <v>1.54029432585113</v>
      </c>
      <c r="CC174" s="3">
        <v>1.44663815958117</v>
      </c>
      <c r="CD174" s="3">
        <v>1.28847749338732</v>
      </c>
      <c r="CE174" s="3">
        <v>1.05814632958398</v>
      </c>
      <c r="CF174" s="3"/>
      <c r="CG174" s="3"/>
      <c r="CH174" s="3"/>
      <c r="CI174" s="3"/>
      <c r="CJ174" s="3"/>
      <c r="CK174" s="4">
        <v>0.01459</v>
      </c>
      <c r="CL174" s="4">
        <v>0.0275</v>
      </c>
      <c r="CM174" s="4">
        <v>0.0637</v>
      </c>
      <c r="CN174" s="4">
        <v>0.0101</v>
      </c>
      <c r="CO174" s="4">
        <v>0.0085</v>
      </c>
      <c r="CP174" s="4">
        <v>-0.03855</v>
      </c>
      <c r="CQ174" s="4">
        <v>0.00297</v>
      </c>
      <c r="CR174" s="4">
        <v>0.04977</v>
      </c>
      <c r="CS174" s="4">
        <v>0.048600000000000004</v>
      </c>
      <c r="CT174" s="4">
        <v>0.037200000000000004</v>
      </c>
      <c r="CU174" s="4">
        <v>0.03019</v>
      </c>
      <c r="CV174" s="4">
        <v>0.04354</v>
      </c>
      <c r="CW174" s="4">
        <v>0.0643</v>
      </c>
      <c r="CX174" s="4">
        <v>0.050300000000000004</v>
      </c>
      <c r="CY174" s="4">
        <v>0.10400000000000001</v>
      </c>
      <c r="CZ174" s="4">
        <v>0.276</v>
      </c>
      <c r="DA174" s="4">
        <v>0.048600000000000004</v>
      </c>
      <c r="DB174" s="4">
        <v>0.0366</v>
      </c>
      <c r="DC174" s="4">
        <v>-0.08911</v>
      </c>
      <c r="DD174" s="4">
        <v>0.011619999999999998</v>
      </c>
      <c r="DE174" s="4">
        <v>0.18655000000000002</v>
      </c>
      <c r="DF174" s="4">
        <v>0.18059999999999998</v>
      </c>
      <c r="DG174" s="4">
        <v>0.13570000000000002</v>
      </c>
      <c r="DH174" s="4">
        <v>0.09483000000000001</v>
      </c>
      <c r="DI174" s="4">
        <v>0.12298</v>
      </c>
      <c r="DJ174" s="4">
        <v>0.2126</v>
      </c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>
        <v>1.56779724610883E9</v>
      </c>
      <c r="DY174" s="3">
        <v>1.36246067350829E9</v>
      </c>
      <c r="DZ174" s="3">
        <v>1.55027220701667E9</v>
      </c>
      <c r="EA174" s="3">
        <v>8.73490361818369E8</v>
      </c>
      <c r="EB174" s="3">
        <v>1.03634340750581E9</v>
      </c>
      <c r="EC174" s="3">
        <v>1.03092216894135E9</v>
      </c>
      <c r="ED174" s="3">
        <v>9.25684590710479E8</v>
      </c>
      <c r="EE174" s="3">
        <v>1.36568498306361E9</v>
      </c>
      <c r="EF174" s="3">
        <v>1.47224108730629E9</v>
      </c>
      <c r="EG174" s="3">
        <v>1.47774505494506E9</v>
      </c>
      <c r="EH174" s="3">
        <v>1.70281204702851E9</v>
      </c>
      <c r="EI174" s="3">
        <v>1.98230880491774E9</v>
      </c>
      <c r="EJ174" s="3">
        <v>2.03938479196557E9</v>
      </c>
      <c r="EK174" s="3">
        <v>-3.35509757104644E7</v>
      </c>
      <c r="EL174" s="3">
        <v>2.01705912932977E8</v>
      </c>
      <c r="EM174" s="3">
        <v>4.94886290121921E8</v>
      </c>
      <c r="EN174" s="3">
        <v>8.02468817647665E7</v>
      </c>
      <c r="EO174" s="3">
        <v>9.01174481446816E7</v>
      </c>
      <c r="EP174" s="3">
        <v>-8.6983585392844E7</v>
      </c>
      <c r="EQ174" s="3">
        <v>3.13767585179198E7</v>
      </c>
      <c r="ER174" s="3">
        <v>3.51948438088069E8</v>
      </c>
      <c r="ES174" s="3">
        <v>3.607854179016E8</v>
      </c>
      <c r="ET174" s="3">
        <v>2.92251526251526E8</v>
      </c>
      <c r="EU174" s="3">
        <v>2.48098459225855E8</v>
      </c>
      <c r="EV174" s="3">
        <v>5.56029048393901E8</v>
      </c>
      <c r="EW174" s="3">
        <v>5.51455954088953E8</v>
      </c>
      <c r="EX174" s="5">
        <v>5531.0</v>
      </c>
      <c r="EY174" s="5">
        <v>5186.0</v>
      </c>
      <c r="EZ174" s="5">
        <v>4712.0</v>
      </c>
      <c r="FA174" s="5">
        <v>4064.0</v>
      </c>
      <c r="FB174" s="5">
        <v>4085.0</v>
      </c>
      <c r="FC174" s="5">
        <v>4327.0</v>
      </c>
      <c r="FD174" s="5">
        <v>4282.0</v>
      </c>
      <c r="FE174" s="5">
        <v>4293.0</v>
      </c>
      <c r="FF174" s="5">
        <v>4223.0</v>
      </c>
      <c r="FG174" s="5">
        <v>4134.0</v>
      </c>
      <c r="FH174" s="5">
        <v>3693.0</v>
      </c>
      <c r="FI174" s="5"/>
      <c r="FJ174" s="5"/>
      <c r="FK174" s="3">
        <v>5223.0</v>
      </c>
      <c r="FL174" s="3">
        <v>5531.0</v>
      </c>
      <c r="FM174" s="3">
        <v>5186.0</v>
      </c>
      <c r="FN174" s="3">
        <v>4712.0</v>
      </c>
      <c r="FO174" s="3">
        <v>4064.0</v>
      </c>
      <c r="FP174" s="3">
        <v>4085.0</v>
      </c>
      <c r="FQ174" s="3">
        <v>4327.0</v>
      </c>
      <c r="FR174" s="3">
        <v>4282.0</v>
      </c>
      <c r="FS174" s="3">
        <v>4293.0</v>
      </c>
      <c r="FT174" s="3">
        <v>4223.0</v>
      </c>
      <c r="FU174" s="3">
        <v>4134.0</v>
      </c>
      <c r="FV174" s="3">
        <v>3800.0</v>
      </c>
      <c r="FW174" s="3">
        <v>3694.0</v>
      </c>
    </row>
    <row r="175" ht="14.25" customHeight="1">
      <c r="A175" s="2" t="s">
        <v>587</v>
      </c>
      <c r="B175" s="2" t="s">
        <v>588</v>
      </c>
      <c r="C175" s="2" t="s">
        <v>38</v>
      </c>
      <c r="D175" s="2" t="s">
        <v>168</v>
      </c>
      <c r="E175" s="2" t="s">
        <v>589</v>
      </c>
      <c r="F175" s="2" t="s">
        <v>577</v>
      </c>
      <c r="G175" s="2" t="s">
        <v>48</v>
      </c>
      <c r="H175" s="2" t="s">
        <v>112</v>
      </c>
      <c r="I175" s="2" t="s">
        <v>43</v>
      </c>
      <c r="J175" s="3">
        <v>1.96679167402804</v>
      </c>
      <c r="K175" s="3">
        <v>5.37747518086997E8</v>
      </c>
      <c r="L175" s="3">
        <v>6.48107899955716E8</v>
      </c>
      <c r="M175" s="3">
        <v>9.32298084100523E8</v>
      </c>
      <c r="N175" s="3">
        <v>1.02630991650345E9</v>
      </c>
      <c r="O175" s="3">
        <v>1.40359077322545E9</v>
      </c>
      <c r="P175" s="3">
        <v>1.52906522808312E9</v>
      </c>
      <c r="Q175" s="3">
        <v>1.38115070845857E9</v>
      </c>
      <c r="R175" s="3">
        <v>2.06811140383892E9</v>
      </c>
      <c r="S175" s="3">
        <v>2.10758362266068E9</v>
      </c>
      <c r="T175" s="3">
        <v>2.21121904761905E9</v>
      </c>
      <c r="U175" s="3">
        <v>1.82728673431041E9</v>
      </c>
      <c r="V175" s="3">
        <v>1.81740131380703E9</v>
      </c>
      <c r="W175" s="3">
        <v>1.64277417503587E9</v>
      </c>
      <c r="X175" s="3">
        <v>3.06000933522431E8</v>
      </c>
      <c r="Y175" s="3">
        <v>3.48096732579856E8</v>
      </c>
      <c r="Z175" s="3">
        <v>4.95089823339139E8</v>
      </c>
      <c r="AA175" s="3">
        <v>5.00636532316256E8</v>
      </c>
      <c r="AB175" s="3">
        <v>6.2398357537514E8</v>
      </c>
      <c r="AC175" s="3">
        <v>8.65806283044387E8</v>
      </c>
      <c r="AD175" s="3">
        <v>7.38752052130427E8</v>
      </c>
      <c r="AE175" s="3">
        <v>9.34675573955589E8</v>
      </c>
      <c r="AF175" s="3">
        <v>5.72001016174104E8</v>
      </c>
      <c r="AG175" s="3">
        <v>6.78369719169719E8</v>
      </c>
      <c r="AH175" s="3">
        <v>5.77883180329629E8</v>
      </c>
      <c r="AI175" s="3">
        <v>3.78886880009643E8</v>
      </c>
      <c r="AJ175" s="3">
        <v>2.99643615494979E8</v>
      </c>
      <c r="AK175" s="3">
        <v>90556.5645100265</v>
      </c>
      <c r="AL175" s="3">
        <v>235060.491832705</v>
      </c>
      <c r="AM175" s="3">
        <v>1329681.34470609</v>
      </c>
      <c r="AN175" s="3">
        <v>306563.658530517</v>
      </c>
      <c r="AO175" s="3">
        <v>104674.518090918</v>
      </c>
      <c r="AP175" s="3">
        <v>301896.078016968</v>
      </c>
      <c r="AQ175" s="3">
        <v>201875.076847412</v>
      </c>
      <c r="AR175" s="3">
        <v>392512.312782563</v>
      </c>
      <c r="AS175" s="3">
        <v>749717.726759503</v>
      </c>
      <c r="AT175" s="3">
        <v>79173.5467208603</v>
      </c>
      <c r="AU175" s="3">
        <v>780166.096726917</v>
      </c>
      <c r="AV175" s="3">
        <v>34312.6742440489</v>
      </c>
      <c r="AW175" s="3">
        <v>591070.675423269</v>
      </c>
      <c r="AX175" s="3">
        <v>3.00706203963855E7</v>
      </c>
      <c r="AY175" s="3">
        <v>6.66594866271764E7</v>
      </c>
      <c r="AZ175" s="3">
        <v>7.89571981439051E7</v>
      </c>
      <c r="BA175" s="3">
        <v>7.40066183971535E7</v>
      </c>
      <c r="BB175" s="3">
        <v>7.07555922069889E7</v>
      </c>
      <c r="BC175" s="3">
        <v>1.78545333776154E8</v>
      </c>
      <c r="BD175" s="3">
        <v>1.71498831919341E8</v>
      </c>
      <c r="BE175" s="3">
        <v>2.04480590003283E8</v>
      </c>
      <c r="BF175" s="3">
        <v>5.10048927361686E8</v>
      </c>
      <c r="BG175" s="3">
        <v>7.07904653033574E8</v>
      </c>
      <c r="BH175" s="3">
        <v>8.91548607718612E8</v>
      </c>
      <c r="BI175" s="3">
        <v>7.35792408320823E8</v>
      </c>
      <c r="BJ175" s="3">
        <v>8.57685123817557E8</v>
      </c>
      <c r="BK175" s="3">
        <v>1.88193454571567E8</v>
      </c>
      <c r="BL175" s="3">
        <v>1.86592795117161E8</v>
      </c>
      <c r="BM175" s="3">
        <v>2.46455834784772E8</v>
      </c>
      <c r="BN175" s="3">
        <v>3.08155860220596E8</v>
      </c>
      <c r="BO175" s="3">
        <v>4.50693215784548E8</v>
      </c>
      <c r="BP175" s="3">
        <v>4.75602791097996E8</v>
      </c>
      <c r="BQ175" s="3">
        <v>6.195266840098E8</v>
      </c>
      <c r="BR175" s="3">
        <v>6.50429431689876E8</v>
      </c>
      <c r="BS175" s="3">
        <v>3.56948937251249E8</v>
      </c>
      <c r="BT175" s="3">
        <v>4.07592673992674E8</v>
      </c>
      <c r="BU175" s="3">
        <v>3.73338165029259E8</v>
      </c>
      <c r="BV175" s="3">
        <v>3.28977882239499E8</v>
      </c>
      <c r="BW175" s="3">
        <v>2.58923385939742E8</v>
      </c>
      <c r="BX175" s="3">
        <v>1.95239860616206</v>
      </c>
      <c r="BY175" s="3">
        <v>1.83963049743641</v>
      </c>
      <c r="BZ175" s="3">
        <v>1.57078099687046</v>
      </c>
      <c r="CA175" s="3">
        <v>1.29241175256716</v>
      </c>
      <c r="CB175" s="3">
        <v>0.753416113600302</v>
      </c>
      <c r="CC175" s="3">
        <v>0.298480583684357</v>
      </c>
      <c r="CD175" s="3">
        <v>0.246642717880253</v>
      </c>
      <c r="CE175" s="3">
        <v>-0.117854325682111</v>
      </c>
      <c r="CF175" s="3"/>
      <c r="CG175" s="3"/>
      <c r="CH175" s="3"/>
      <c r="CI175" s="3"/>
      <c r="CJ175" s="3"/>
      <c r="CK175" s="4"/>
      <c r="CL175" s="4"/>
      <c r="CM175" s="4"/>
      <c r="CN175" s="4"/>
      <c r="CO175" s="4"/>
      <c r="CP175" s="4">
        <v>0.033769999999999994</v>
      </c>
      <c r="CQ175" s="4"/>
      <c r="CR175" s="4"/>
      <c r="CS175" s="4">
        <v>0.00697</v>
      </c>
      <c r="CT175" s="4">
        <v>0.011559999999999999</v>
      </c>
      <c r="CU175" s="4"/>
      <c r="CV175" s="4"/>
      <c r="CW175" s="4"/>
      <c r="CX175" s="4"/>
      <c r="CY175" s="4"/>
      <c r="CZ175" s="4"/>
      <c r="DA175" s="4"/>
      <c r="DB175" s="4">
        <v>0.0529</v>
      </c>
      <c r="DC175" s="4">
        <v>0.09896</v>
      </c>
      <c r="DD175" s="4"/>
      <c r="DE175" s="4">
        <v>0.00579</v>
      </c>
      <c r="DF175" s="4">
        <v>0.01638</v>
      </c>
      <c r="DG175" s="4">
        <v>0.02497</v>
      </c>
      <c r="DH175" s="4"/>
      <c r="DI175" s="4"/>
      <c r="DJ175" s="4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>
        <v>1.62475629678832E8</v>
      </c>
      <c r="DY175" s="3">
        <v>1.7284960625373E8</v>
      </c>
      <c r="DZ175" s="3">
        <v>1.78036327444638E8</v>
      </c>
      <c r="EA175" s="3">
        <v>2.3037908463045E8</v>
      </c>
      <c r="EB175" s="3">
        <v>3.67946921892455E8</v>
      </c>
      <c r="EC175" s="3">
        <v>2.99886573220214E8</v>
      </c>
      <c r="ED175" s="3">
        <v>3.38985174146945E8</v>
      </c>
      <c r="EE175" s="3">
        <v>4.9497177267595E8</v>
      </c>
      <c r="EF175" s="3">
        <v>8.46852824117199E8</v>
      </c>
      <c r="EG175" s="3">
        <v>9.03883760683761E8</v>
      </c>
      <c r="EH175" s="3">
        <v>7.30413915284265E8</v>
      </c>
      <c r="EI175" s="3">
        <v>8.25913336949316E8</v>
      </c>
      <c r="EJ175" s="3">
        <v>7.75567862266858E8</v>
      </c>
      <c r="EK175" s="3">
        <v>-5680124.94838698</v>
      </c>
      <c r="EL175" s="3">
        <v>4.17415330111481E7</v>
      </c>
      <c r="EM175" s="3">
        <v>-8.12846479223687E7</v>
      </c>
      <c r="EN175" s="3">
        <v>-1.12992217297186E8</v>
      </c>
      <c r="EO175" s="3">
        <v>-6.17849702605598E7</v>
      </c>
      <c r="EP175" s="3">
        <v>-6.50663961637772E7</v>
      </c>
      <c r="EQ175" s="3">
        <v>4.52077387416968E7</v>
      </c>
      <c r="ER175" s="3">
        <v>-2.03256304102371E8</v>
      </c>
      <c r="ES175" s="3">
        <v>6.00118553645524E7</v>
      </c>
      <c r="ET175" s="3">
        <v>2.36118681318681E8</v>
      </c>
      <c r="EU175" s="3">
        <v>2750308.69168411</v>
      </c>
      <c r="EV175" s="3">
        <v>2.48598806725728E7</v>
      </c>
      <c r="EW175" s="3">
        <v>3.92304160688666E7</v>
      </c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3">
        <v>3631.0</v>
      </c>
      <c r="FL175" s="3">
        <v>3737.0</v>
      </c>
      <c r="FM175" s="3">
        <v>2708.0</v>
      </c>
      <c r="FN175" s="3">
        <v>3960.0</v>
      </c>
      <c r="FO175" s="3">
        <v>4357.0</v>
      </c>
      <c r="FP175" s="3">
        <v>5627.0</v>
      </c>
      <c r="FQ175" s="3">
        <v>5491.0</v>
      </c>
      <c r="FR175" s="3">
        <v>4400.0</v>
      </c>
      <c r="FS175" s="3"/>
      <c r="FT175" s="3">
        <v>3500.0</v>
      </c>
      <c r="FU175" s="3">
        <v>2500.0</v>
      </c>
      <c r="FV175" s="3">
        <v>2300.0</v>
      </c>
      <c r="FW175" s="3">
        <v>1800.0</v>
      </c>
    </row>
    <row r="176" ht="14.25" customHeight="1">
      <c r="A176" s="2" t="s">
        <v>590</v>
      </c>
      <c r="B176" s="2" t="s">
        <v>591</v>
      </c>
      <c r="C176" s="2" t="s">
        <v>38</v>
      </c>
      <c r="D176" s="2" t="s">
        <v>52</v>
      </c>
      <c r="E176" s="2" t="s">
        <v>592</v>
      </c>
      <c r="F176" s="2" t="s">
        <v>577</v>
      </c>
      <c r="G176" s="2" t="s">
        <v>118</v>
      </c>
      <c r="H176" s="2" t="s">
        <v>48</v>
      </c>
      <c r="I176" s="2" t="s">
        <v>43</v>
      </c>
      <c r="J176" s="3">
        <v>0.595509065803443</v>
      </c>
      <c r="K176" s="3">
        <v>6.09980136208854E9</v>
      </c>
      <c r="L176" s="3">
        <v>5.20200689370411E9</v>
      </c>
      <c r="M176" s="3">
        <v>4.73503629397154E9</v>
      </c>
      <c r="N176" s="3">
        <v>5.37424583229659E9</v>
      </c>
      <c r="O176" s="3">
        <v>4.77843108957839E9</v>
      </c>
      <c r="P176" s="3">
        <v>5.20883216086471E9</v>
      </c>
      <c r="Q176" s="3">
        <v>4.63143950571745E9</v>
      </c>
      <c r="R176" s="3">
        <v>1.85353547344228E9</v>
      </c>
      <c r="S176" s="3">
        <v>2.68084794881445E9</v>
      </c>
      <c r="T176" s="3">
        <v>2.96837412143281E9</v>
      </c>
      <c r="U176" s="3">
        <v>4.08836092796093E9</v>
      </c>
      <c r="V176" s="3">
        <v>4.11853760669995E9</v>
      </c>
      <c r="W176" s="3">
        <v>4.17731453022359E9</v>
      </c>
      <c r="X176" s="3">
        <v>1.52131990162694E9</v>
      </c>
      <c r="Y176" s="3">
        <v>1.33144480548624E9</v>
      </c>
      <c r="Z176" s="3">
        <v>8.73314207597666E8</v>
      </c>
      <c r="AA176" s="3">
        <v>8.1954491166957E8</v>
      </c>
      <c r="AB176" s="3">
        <v>7.76973250180394E8</v>
      </c>
      <c r="AC176" s="3">
        <v>5.86633253826877E8</v>
      </c>
      <c r="AD176" s="3">
        <v>3.10601868929054E8</v>
      </c>
      <c r="AE176" s="3">
        <v>2.7698431540929E8</v>
      </c>
      <c r="AF176" s="3">
        <v>4.48579224689499E8</v>
      </c>
      <c r="AG176" s="3">
        <v>5.24801846049623E8</v>
      </c>
      <c r="AH176" s="3">
        <v>1.23124737484737E9</v>
      </c>
      <c r="AI176" s="3">
        <v>1.16933591023783E9</v>
      </c>
      <c r="AJ176" s="3">
        <v>8.60747303079612E8</v>
      </c>
      <c r="AK176" s="3">
        <v>1.24915794551646E7</v>
      </c>
      <c r="AL176" s="3">
        <v>5448126.00969305</v>
      </c>
      <c r="AM176" s="3">
        <v>1.33838527446714E7</v>
      </c>
      <c r="AN176" s="3">
        <v>8145200.91562788</v>
      </c>
      <c r="AO176" s="3">
        <v>6064295.43346047</v>
      </c>
      <c r="AP176" s="3">
        <v>2.05573430753902E7</v>
      </c>
      <c r="AQ176" s="3">
        <v>6090161.68695438</v>
      </c>
      <c r="AR176" s="3">
        <v>4320880.96380673</v>
      </c>
      <c r="AS176" s="3">
        <v>7317651.48663907</v>
      </c>
      <c r="AT176" s="3">
        <v>2724078.07273805</v>
      </c>
      <c r="AU176" s="3">
        <v>1.17230092818759E7</v>
      </c>
      <c r="AV176" s="3">
        <v>5832618.48595325</v>
      </c>
      <c r="AW176" s="3">
        <v>4421280.95438935</v>
      </c>
      <c r="AX176" s="3">
        <v>3.1621508048239E9</v>
      </c>
      <c r="AY176" s="3">
        <v>3.16637613615508E9</v>
      </c>
      <c r="AZ176" s="3">
        <v>3.60451485290255E9</v>
      </c>
      <c r="BA176" s="3">
        <v>4.0187597721878E9</v>
      </c>
      <c r="BB176" s="3">
        <v>2.93183338241161E9</v>
      </c>
      <c r="BC176" s="3">
        <v>3.16885505241689E9</v>
      </c>
      <c r="BD176" s="3">
        <v>3.16823938304131E9</v>
      </c>
      <c r="BE176" s="3">
        <v>1.81719098832369E9</v>
      </c>
      <c r="BF176" s="3">
        <v>2.62794404629281E9</v>
      </c>
      <c r="BG176" s="3">
        <v>2.17052474269304E9</v>
      </c>
      <c r="BH176" s="3">
        <v>2.82292176510991E9</v>
      </c>
      <c r="BI176" s="3">
        <v>4.60838047752519E9</v>
      </c>
      <c r="BJ176" s="3">
        <v>5.2713983707899E9</v>
      </c>
      <c r="BK176" s="3">
        <v>1.03113318199016E9</v>
      </c>
      <c r="BL176" s="3">
        <v>9.93506453871425E8</v>
      </c>
      <c r="BM176" s="3">
        <v>7.11713807112463E8</v>
      </c>
      <c r="BN176" s="3">
        <v>8.29027618810649E8</v>
      </c>
      <c r="BO176" s="3">
        <v>8.20702504896402E8</v>
      </c>
      <c r="BP176" s="3">
        <v>8.15552972434407E8</v>
      </c>
      <c r="BQ176" s="3">
        <v>2.39321775482602E9</v>
      </c>
      <c r="BR176" s="3">
        <v>3.25090293738792E8</v>
      </c>
      <c r="BS176" s="3">
        <v>4.15050056454648E8</v>
      </c>
      <c r="BT176" s="3">
        <v>4.15432297400288E8</v>
      </c>
      <c r="BU176" s="3">
        <v>9.84126007326007E8</v>
      </c>
      <c r="BV176" s="3">
        <v>1.55731196650024E9</v>
      </c>
      <c r="BW176" s="3">
        <v>1.35978183571386E9</v>
      </c>
      <c r="BX176" s="3">
        <v>0.570536597597494</v>
      </c>
      <c r="BY176" s="3">
        <v>0.56787964032395</v>
      </c>
      <c r="BZ176" s="3">
        <v>0.506218914288562</v>
      </c>
      <c r="CA176" s="3">
        <v>0.481288089585693</v>
      </c>
      <c r="CB176" s="3">
        <v>0.378289585799329</v>
      </c>
      <c r="CC176" s="3">
        <v>0.366387386506938</v>
      </c>
      <c r="CD176" s="3">
        <v>0.296641245914958</v>
      </c>
      <c r="CE176" s="3">
        <v>0.265178465054358</v>
      </c>
      <c r="CF176" s="3"/>
      <c r="CG176" s="3"/>
      <c r="CH176" s="3"/>
      <c r="CI176" s="3"/>
      <c r="CJ176" s="3"/>
      <c r="CK176" s="4">
        <v>0.07389</v>
      </c>
      <c r="CL176" s="4">
        <v>0.11269</v>
      </c>
      <c r="CM176" s="4">
        <v>0.14550000000000002</v>
      </c>
      <c r="CN176" s="4">
        <v>0.08778999999999999</v>
      </c>
      <c r="CO176" s="4">
        <v>0.1051</v>
      </c>
      <c r="CP176" s="4">
        <v>0.10099999999999999</v>
      </c>
      <c r="CQ176" s="4">
        <v>0.0279</v>
      </c>
      <c r="CR176" s="4">
        <v>0.06976</v>
      </c>
      <c r="CS176" s="4">
        <v>0.05345</v>
      </c>
      <c r="CT176" s="4"/>
      <c r="CU176" s="4">
        <v>0.09246</v>
      </c>
      <c r="CV176" s="4">
        <v>0.11932000000000001</v>
      </c>
      <c r="CW176" s="4">
        <v>0.12195</v>
      </c>
      <c r="CX176" s="4">
        <v>0.14800000000000002</v>
      </c>
      <c r="CY176" s="4">
        <v>0.2144</v>
      </c>
      <c r="CZ176" s="4">
        <v>0.26309</v>
      </c>
      <c r="DA176" s="4">
        <v>0.15419</v>
      </c>
      <c r="DB176" s="4">
        <v>0.17059999999999997</v>
      </c>
      <c r="DC176" s="4">
        <v>0.1435</v>
      </c>
      <c r="DD176" s="4">
        <v>0.0315</v>
      </c>
      <c r="DE176" s="4">
        <v>0.09606999999999999</v>
      </c>
      <c r="DF176" s="4">
        <v>0.07506</v>
      </c>
      <c r="DG176" s="4">
        <v>0.0064</v>
      </c>
      <c r="DH176" s="4">
        <v>0.1754</v>
      </c>
      <c r="DI176" s="4">
        <v>0.20108</v>
      </c>
      <c r="DJ176" s="4">
        <v>0.17605</v>
      </c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>
        <v>3.06043359818388E9</v>
      </c>
      <c r="DY176" s="3">
        <v>2.58499649929088E9</v>
      </c>
      <c r="DZ176" s="3">
        <v>2.648262895431E9</v>
      </c>
      <c r="EA176" s="3">
        <v>2.93464020900722E9</v>
      </c>
      <c r="EB176" s="3">
        <v>2.85245000515411E9</v>
      </c>
      <c r="EC176" s="3">
        <v>3.31654146915854E9</v>
      </c>
      <c r="ED176" s="3">
        <v>3.110288331489E9</v>
      </c>
      <c r="EE176" s="3">
        <v>1.34776475639633E9</v>
      </c>
      <c r="EF176" s="3">
        <v>1.94393865261573E9</v>
      </c>
      <c r="EG176" s="3">
        <v>2.07995892962994E9</v>
      </c>
      <c r="EH176" s="3">
        <v>2.48021001221001E9</v>
      </c>
      <c r="EI176" s="3">
        <v>2.43701830675901E9</v>
      </c>
      <c r="EJ176" s="3">
        <v>2.75045802446815E9</v>
      </c>
      <c r="EK176" s="3">
        <v>5.06646613696557E8</v>
      </c>
      <c r="EL176" s="3">
        <v>6.83306823689927E8</v>
      </c>
      <c r="EM176" s="3">
        <v>8.12150682557714E8</v>
      </c>
      <c r="EN176" s="3">
        <v>5.36430206519035E8</v>
      </c>
      <c r="EO176" s="3">
        <v>5.97011648283682E8</v>
      </c>
      <c r="EP176" s="3">
        <v>5.98141662389421E8</v>
      </c>
      <c r="EQ176" s="3">
        <v>2.23879441780401E9</v>
      </c>
      <c r="ER176" s="3">
        <v>1.53962064001212E8</v>
      </c>
      <c r="ES176" s="3">
        <v>1.73205494919082E8</v>
      </c>
      <c r="ET176" s="3">
        <v>-5.81200779066814E7</v>
      </c>
      <c r="EU176" s="3">
        <v>5.82544078144078E8</v>
      </c>
      <c r="EV176" s="3">
        <v>6.54482203253342E8</v>
      </c>
      <c r="EW176" s="3">
        <v>6.27702645693967E8</v>
      </c>
      <c r="EX176" s="5">
        <v>1324.0</v>
      </c>
      <c r="EY176" s="5">
        <v>1440.0</v>
      </c>
      <c r="EZ176" s="5">
        <v>1436.0</v>
      </c>
      <c r="FA176" s="5">
        <v>1524.0</v>
      </c>
      <c r="FB176" s="5">
        <v>1472.0</v>
      </c>
      <c r="FC176" s="5"/>
      <c r="FD176" s="5">
        <v>1469.0</v>
      </c>
      <c r="FE176" s="5">
        <v>1407.0</v>
      </c>
      <c r="FF176" s="5">
        <v>1503.0</v>
      </c>
      <c r="FG176" s="5">
        <v>1573.0</v>
      </c>
      <c r="FH176" s="5">
        <v>1459.0</v>
      </c>
      <c r="FI176" s="5"/>
      <c r="FJ176" s="5"/>
      <c r="FK176" s="3">
        <v>1400.0</v>
      </c>
      <c r="FL176" s="3">
        <v>1400.0</v>
      </c>
      <c r="FM176" s="3">
        <v>1400.0</v>
      </c>
      <c r="FN176" s="3">
        <v>1400.0</v>
      </c>
      <c r="FO176" s="3">
        <v>1500.0</v>
      </c>
      <c r="FP176" s="3">
        <v>1500.0</v>
      </c>
      <c r="FQ176" s="3"/>
      <c r="FR176" s="3">
        <v>1500.0</v>
      </c>
      <c r="FS176" s="3"/>
      <c r="FT176" s="3"/>
      <c r="FU176" s="3"/>
      <c r="FV176" s="3">
        <v>1458.0</v>
      </c>
      <c r="FW176" s="3">
        <v>1416.0</v>
      </c>
    </row>
    <row r="177" ht="14.25" customHeight="1">
      <c r="A177" s="2" t="s">
        <v>593</v>
      </c>
      <c r="B177" s="2" t="s">
        <v>594</v>
      </c>
      <c r="C177" s="2" t="s">
        <v>38</v>
      </c>
      <c r="D177" s="2" t="s">
        <v>85</v>
      </c>
      <c r="E177" s="2" t="s">
        <v>595</v>
      </c>
      <c r="F177" s="2" t="s">
        <v>596</v>
      </c>
      <c r="G177" s="2" t="s">
        <v>49</v>
      </c>
      <c r="H177" s="2" t="s">
        <v>139</v>
      </c>
      <c r="I177" s="2" t="s">
        <v>43</v>
      </c>
      <c r="J177" s="3">
        <v>1.68910011347271</v>
      </c>
      <c r="K177" s="3">
        <v>9.71750175035456E7</v>
      </c>
      <c r="L177" s="3">
        <v>1.01902112174365E8</v>
      </c>
      <c r="M177" s="3">
        <v>1.55081861159492E8</v>
      </c>
      <c r="N177" s="3">
        <v>1.75721832800742E8</v>
      </c>
      <c r="O177" s="3">
        <v>2.10586636876906E8</v>
      </c>
      <c r="P177" s="3">
        <v>1.65495512111152E8</v>
      </c>
      <c r="Q177" s="3">
        <v>2.11245422170586E8</v>
      </c>
      <c r="R177" s="3">
        <v>1.80798645088446E8</v>
      </c>
      <c r="S177" s="3">
        <v>2.87429079515624E8</v>
      </c>
      <c r="T177" s="3">
        <v>3.02688644688645E8</v>
      </c>
      <c r="U177" s="3">
        <v>3.61785580071939E8</v>
      </c>
      <c r="V177" s="3">
        <v>3.14471765202194E8</v>
      </c>
      <c r="W177" s="3">
        <v>2.72164705882353E8</v>
      </c>
      <c r="X177" s="3">
        <v>2.39313861012872E7</v>
      </c>
      <c r="Y177" s="3">
        <v>2.78142749870035E7</v>
      </c>
      <c r="Z177" s="3">
        <v>3.8831052500622E7</v>
      </c>
      <c r="AA177" s="3">
        <v>3.11555509741264E7</v>
      </c>
      <c r="AB177" s="3">
        <v>7762144.86277588</v>
      </c>
      <c r="AC177" s="3">
        <v>1.33819008975778E7</v>
      </c>
      <c r="AD177" s="3">
        <v>1.53027050236153E7</v>
      </c>
      <c r="AE177" s="3">
        <v>1.64535190063982E7</v>
      </c>
      <c r="AF177" s="3">
        <v>2.86328224235752E7</v>
      </c>
      <c r="AG177" s="3">
        <v>5.38949938949939E7</v>
      </c>
      <c r="AH177" s="3">
        <v>7.28410372040586E7</v>
      </c>
      <c r="AI177" s="3">
        <v>9.05659012836738E7</v>
      </c>
      <c r="AJ177" s="3">
        <v>8.42731707317073E7</v>
      </c>
      <c r="AK177" s="3">
        <v>207172.909572456</v>
      </c>
      <c r="AL177" s="3">
        <v>783034.464189553</v>
      </c>
      <c r="AM177" s="3">
        <v>835889.635519957</v>
      </c>
      <c r="AN177" s="3">
        <v>387109.80070165</v>
      </c>
      <c r="AO177" s="3">
        <v>177510.050510257</v>
      </c>
      <c r="AP177" s="3">
        <v>285180.097219287</v>
      </c>
      <c r="AQ177" s="3">
        <v>56853.5595721136</v>
      </c>
      <c r="AR177" s="3">
        <v>10769.8330512969</v>
      </c>
      <c r="AS177" s="3">
        <v>24463.6808430561</v>
      </c>
      <c r="AT177" s="3">
        <v>597400.397984673</v>
      </c>
      <c r="AU177" s="3">
        <v>599413.776257938</v>
      </c>
      <c r="AV177" s="3">
        <v>3140681.9644006</v>
      </c>
      <c r="AW177" s="3"/>
      <c r="AX177" s="3">
        <v>3.05862600254385E7</v>
      </c>
      <c r="AY177" s="3">
        <v>4.51353628020104E7</v>
      </c>
      <c r="AZ177" s="3">
        <v>5.15293792729653E7</v>
      </c>
      <c r="BA177" s="3">
        <v>1.04968564168594E8</v>
      </c>
      <c r="BB177" s="3">
        <v>1.28377205365426E8</v>
      </c>
      <c r="BC177" s="3">
        <v>1.49793148682105E8</v>
      </c>
      <c r="BD177" s="3">
        <v>1.16194431329152E8</v>
      </c>
      <c r="BE177" s="3">
        <v>5.28507719798954E7</v>
      </c>
      <c r="BF177" s="3">
        <v>7.56490098607452E7</v>
      </c>
      <c r="BG177" s="3">
        <v>1.59563872729582E8</v>
      </c>
      <c r="BH177" s="3">
        <v>2.67300970004885E8</v>
      </c>
      <c r="BI177" s="3">
        <v>4.25357923547072E8</v>
      </c>
      <c r="BJ177" s="3"/>
      <c r="BK177" s="3">
        <v>5621600.27287579</v>
      </c>
      <c r="BL177" s="3">
        <v>7699135.49107573</v>
      </c>
      <c r="BM177" s="3">
        <v>9.79581985568549E7</v>
      </c>
      <c r="BN177" s="3">
        <v>1.54206525100505E8</v>
      </c>
      <c r="BO177" s="3">
        <v>1.97124181033181E8</v>
      </c>
      <c r="BP177" s="3">
        <v>2.43592155416206E8</v>
      </c>
      <c r="BQ177" s="3">
        <v>1.39160710226555E8</v>
      </c>
      <c r="BR177" s="3">
        <v>2.08106511102747E8</v>
      </c>
      <c r="BS177" s="3">
        <v>2.33433398255568E8</v>
      </c>
      <c r="BT177" s="3">
        <v>3.39065201465201E8</v>
      </c>
      <c r="BU177" s="3">
        <v>3.27387663069737E8</v>
      </c>
      <c r="BV177" s="3">
        <v>3.43023564153559E8</v>
      </c>
      <c r="BW177" s="3">
        <v>2.49388235294118E8</v>
      </c>
      <c r="BX177" s="3">
        <v>1.64631008999002</v>
      </c>
      <c r="BY177" s="3">
        <v>1.5395328753379</v>
      </c>
      <c r="BZ177" s="3">
        <v>1.49098357524822</v>
      </c>
      <c r="CA177" s="3">
        <v>1.03972743247651</v>
      </c>
      <c r="CB177" s="3">
        <v>1.04478438382315</v>
      </c>
      <c r="CC177" s="3">
        <v>1.06606719226693</v>
      </c>
      <c r="CD177" s="3">
        <v>0.90392168670632</v>
      </c>
      <c r="CE177" s="3">
        <v>0.597415979390556</v>
      </c>
      <c r="CF177" s="3"/>
      <c r="CG177" s="3"/>
      <c r="CH177" s="3"/>
      <c r="CI177" s="3"/>
      <c r="CJ177" s="3"/>
      <c r="CK177" s="4"/>
      <c r="CL177" s="4"/>
      <c r="CM177" s="4"/>
      <c r="CN177" s="4"/>
      <c r="CO177" s="4"/>
      <c r="CP177" s="4">
        <v>0.0317</v>
      </c>
      <c r="CQ177" s="4"/>
      <c r="CR177" s="4"/>
      <c r="CS177" s="4"/>
      <c r="CT177" s="4"/>
      <c r="CU177" s="4"/>
      <c r="CV177" s="4"/>
      <c r="CW177" s="4"/>
      <c r="CX177" s="4"/>
      <c r="CY177" s="4"/>
      <c r="CZ177" s="4">
        <v>0.025699999999999997</v>
      </c>
      <c r="DA177" s="4">
        <v>0.1474</v>
      </c>
      <c r="DB177" s="4"/>
      <c r="DC177" s="4">
        <v>0.0806</v>
      </c>
      <c r="DD177" s="4">
        <v>-0.24498999999999999</v>
      </c>
      <c r="DE177" s="4">
        <v>-0.044000000000000004</v>
      </c>
      <c r="DF177" s="4">
        <v>0.0113</v>
      </c>
      <c r="DG177" s="4">
        <v>0.26735</v>
      </c>
      <c r="DH177" s="4"/>
      <c r="DI177" s="4"/>
      <c r="DJ177" s="4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>
        <v>2.42236504317541E7</v>
      </c>
      <c r="DY177" s="3">
        <v>3.70466141671641E7</v>
      </c>
      <c r="DZ177" s="3">
        <v>6.90388156257775E7</v>
      </c>
      <c r="EA177" s="3">
        <v>8.48286259148542E7</v>
      </c>
      <c r="EB177" s="3">
        <v>9.76791159687207E7</v>
      </c>
      <c r="EC177" s="3">
        <v>8.77514447313415E7</v>
      </c>
      <c r="ED177" s="3">
        <v>6.80342484782664E7</v>
      </c>
      <c r="EE177" s="3">
        <v>9.36989085434701E7</v>
      </c>
      <c r="EF177" s="3">
        <v>1.37653908036244E8</v>
      </c>
      <c r="EG177" s="3">
        <v>1.67814407814408E8</v>
      </c>
      <c r="EH177" s="3">
        <v>1.79941482793794E8</v>
      </c>
      <c r="EI177" s="3">
        <v>7.90905803652143E7</v>
      </c>
      <c r="EJ177" s="3">
        <v>6.8461406025825E7</v>
      </c>
      <c r="EK177" s="3">
        <v>-1.20043803744861E7</v>
      </c>
      <c r="EL177" s="3">
        <v>-1.82659760864124E7</v>
      </c>
      <c r="EM177" s="3">
        <v>-2.130106991789E7</v>
      </c>
      <c r="EN177" s="3">
        <v>7166529.22379136</v>
      </c>
      <c r="EO177" s="3">
        <v>2.10833006249811E7</v>
      </c>
      <c r="EP177" s="3">
        <v>1.42942333702201E7</v>
      </c>
      <c r="EQ177" s="3">
        <v>6414265.14787968</v>
      </c>
      <c r="ER177" s="3">
        <v>-2.81949567181031E7</v>
      </c>
      <c r="ES177" s="3">
        <v>-6149546.95571174</v>
      </c>
      <c r="ET177" s="3">
        <v>-7706471.30647131</v>
      </c>
      <c r="EU177" s="3">
        <v>5.73984001717936E7</v>
      </c>
      <c r="EV177" s="3">
        <v>4.11137226541313E7</v>
      </c>
      <c r="EW177" s="3">
        <v>369010.043041607</v>
      </c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>
        <v>621.0</v>
      </c>
      <c r="FW177" s="3">
        <v>675.0</v>
      </c>
    </row>
    <row r="178" ht="14.25" customHeight="1">
      <c r="A178" s="2" t="s">
        <v>597</v>
      </c>
      <c r="B178" s="2" t="s">
        <v>598</v>
      </c>
      <c r="C178" s="2" t="s">
        <v>38</v>
      </c>
      <c r="D178" s="2" t="s">
        <v>168</v>
      </c>
      <c r="E178" s="2" t="s">
        <v>599</v>
      </c>
      <c r="F178" s="2" t="s">
        <v>596</v>
      </c>
      <c r="G178" s="2" t="s">
        <v>78</v>
      </c>
      <c r="H178" s="2" t="s">
        <v>88</v>
      </c>
      <c r="I178" s="2" t="s">
        <v>43</v>
      </c>
      <c r="J178" s="3">
        <v>1.17631403744172</v>
      </c>
      <c r="K178" s="3">
        <v>9.56248581157775E9</v>
      </c>
      <c r="L178" s="3">
        <v>7.42445541532772E9</v>
      </c>
      <c r="M178" s="3">
        <v>6.440229508828E9</v>
      </c>
      <c r="N178" s="3">
        <v>8.27620975367007E9</v>
      </c>
      <c r="O178" s="3">
        <v>7.94144881970931E9</v>
      </c>
      <c r="P178" s="3">
        <v>9.24253736300233E9</v>
      </c>
      <c r="Q178" s="3">
        <v>7.54821314398131E9</v>
      </c>
      <c r="R178" s="3">
        <v>5.47659788346425E9</v>
      </c>
      <c r="S178" s="3">
        <v>6.48218893488897E9</v>
      </c>
      <c r="T178" s="3">
        <v>5.94165890422559E9</v>
      </c>
      <c r="U178" s="3">
        <v>6.2081811965812E9</v>
      </c>
      <c r="V178" s="3">
        <v>6.22551242819563E9</v>
      </c>
      <c r="W178" s="3">
        <v>7.39150304345206E9</v>
      </c>
      <c r="X178" s="3">
        <v>5.49620034052213E9</v>
      </c>
      <c r="Y178" s="3">
        <v>4.83348437247545E9</v>
      </c>
      <c r="Z178" s="3">
        <v>3.86481641219169E9</v>
      </c>
      <c r="AA178" s="3">
        <v>4.77154292112466E9</v>
      </c>
      <c r="AB178" s="3">
        <v>4.38762550252551E9</v>
      </c>
      <c r="AC178" s="3">
        <v>5.10408713505027E9</v>
      </c>
      <c r="AD178" s="3">
        <v>4.97556467478175E9</v>
      </c>
      <c r="AE178" s="3">
        <v>3.57010254337888E9</v>
      </c>
      <c r="AF178" s="3">
        <v>3.93329356417012E9</v>
      </c>
      <c r="AG178" s="3">
        <v>3.49801337962571E9</v>
      </c>
      <c r="AH178" s="3">
        <v>3.55086691086691E9</v>
      </c>
      <c r="AI178" s="3">
        <v>3.50138562302035E9</v>
      </c>
      <c r="AJ178" s="3">
        <v>4.04476646778762E9</v>
      </c>
      <c r="AK178" s="3">
        <v>1.96272542565267E7</v>
      </c>
      <c r="AL178" s="3">
        <v>2.83714308023694E7</v>
      </c>
      <c r="AM178" s="3">
        <v>1.5925910237403E7</v>
      </c>
      <c r="AN178" s="3">
        <v>1.72072147993332E7</v>
      </c>
      <c r="AO178" s="3">
        <v>1.68072152355427E7</v>
      </c>
      <c r="AP178" s="3">
        <v>1.90194994112497E7</v>
      </c>
      <c r="AQ178" s="3">
        <v>1.82340430960285E7</v>
      </c>
      <c r="AR178" s="3">
        <v>9762125.37569772</v>
      </c>
      <c r="AS178" s="3">
        <v>1.92777568686489E7</v>
      </c>
      <c r="AT178" s="3">
        <v>1.84131419619798E7</v>
      </c>
      <c r="AU178" s="3">
        <v>2.67020029311187E7</v>
      </c>
      <c r="AV178" s="3">
        <v>2.97780398884838E7</v>
      </c>
      <c r="AW178" s="3">
        <v>1.89293245767307E7</v>
      </c>
      <c r="AX178" s="3">
        <v>4.13477109345441E9</v>
      </c>
      <c r="AY178" s="3">
        <v>4.20244121342667E9</v>
      </c>
      <c r="AZ178" s="3">
        <v>5.23892408109825E9</v>
      </c>
      <c r="BA178" s="3">
        <v>9.5393496056331E9</v>
      </c>
      <c r="BB178" s="3">
        <v>5.83032677043603E9</v>
      </c>
      <c r="BC178" s="3">
        <v>9.84964222094743E9</v>
      </c>
      <c r="BD178" s="3">
        <v>8.66186269273331E9</v>
      </c>
      <c r="BE178" s="3">
        <v>5.59647396256914E9</v>
      </c>
      <c r="BF178" s="3">
        <v>1.02400070575837E10</v>
      </c>
      <c r="BG178" s="3">
        <v>1.32835787052796E10</v>
      </c>
      <c r="BH178" s="3">
        <v>1.6776097234978E10</v>
      </c>
      <c r="BI178" s="3">
        <v>1.15673791464722E10</v>
      </c>
      <c r="BJ178" s="3">
        <v>1.24730432728806E10</v>
      </c>
      <c r="BK178" s="3">
        <v>3.62877241770715E9</v>
      </c>
      <c r="BL178" s="3">
        <v>2.19813062133099E9</v>
      </c>
      <c r="BM178" s="3">
        <v>1.90413000365828E9</v>
      </c>
      <c r="BN178" s="3">
        <v>2.63518561831301E9</v>
      </c>
      <c r="BO178" s="3">
        <v>2.50382924440779E9</v>
      </c>
      <c r="BP178" s="3">
        <v>3.18861054919839E9</v>
      </c>
      <c r="BQ178" s="3">
        <v>3.07268750768474E9</v>
      </c>
      <c r="BR178" s="3">
        <v>2.14150607430606E9</v>
      </c>
      <c r="BS178" s="3">
        <v>2.78403989461799E9</v>
      </c>
      <c r="BT178" s="3">
        <v>2.5474460157507E9</v>
      </c>
      <c r="BU178" s="3">
        <v>2.5023452991453E9</v>
      </c>
      <c r="BV178" s="3">
        <v>2.75637300692543E9</v>
      </c>
      <c r="BW178" s="3">
        <v>2.80675947688784E9</v>
      </c>
      <c r="BX178" s="3">
        <v>1.12473847792372</v>
      </c>
      <c r="BY178" s="3">
        <v>1.09638936433192</v>
      </c>
      <c r="BZ178" s="3">
        <v>1.01324247436365</v>
      </c>
      <c r="CA178" s="3">
        <v>0.959830939781453</v>
      </c>
      <c r="CB178" s="3">
        <v>0.908418307016195</v>
      </c>
      <c r="CC178" s="3">
        <v>0.794163502002056</v>
      </c>
      <c r="CD178" s="3">
        <v>0.687436496093836</v>
      </c>
      <c r="CE178" s="3">
        <v>0.542816634801046</v>
      </c>
      <c r="CF178" s="3"/>
      <c r="CG178" s="3"/>
      <c r="CH178" s="3"/>
      <c r="CI178" s="3"/>
      <c r="CJ178" s="3"/>
      <c r="CK178" s="4">
        <v>0.08990000000000001</v>
      </c>
      <c r="CL178" s="4">
        <v>0.07440000000000001</v>
      </c>
      <c r="CM178" s="4">
        <v>0.0229</v>
      </c>
      <c r="CN178" s="4">
        <v>0.0449</v>
      </c>
      <c r="CO178" s="4">
        <v>0.0437</v>
      </c>
      <c r="CP178" s="4">
        <v>0.06309999999999999</v>
      </c>
      <c r="CQ178" s="4">
        <v>0.0741</v>
      </c>
      <c r="CR178" s="4">
        <v>0.055999999999999994</v>
      </c>
      <c r="CS178" s="4">
        <v>0.08695</v>
      </c>
      <c r="CT178" s="4">
        <v>0.10099999999999999</v>
      </c>
      <c r="CU178" s="4">
        <v>0.0814</v>
      </c>
      <c r="CV178" s="4">
        <v>0.07021</v>
      </c>
      <c r="CW178" s="4">
        <v>0.05801</v>
      </c>
      <c r="CX178" s="4">
        <v>0.41899000000000003</v>
      </c>
      <c r="CY178" s="4">
        <v>0.08689</v>
      </c>
      <c r="CZ178" s="4">
        <v>0.0962</v>
      </c>
      <c r="DA178" s="4">
        <v>0.1757</v>
      </c>
      <c r="DB178" s="4">
        <v>0.1686</v>
      </c>
      <c r="DC178" s="4">
        <v>0.2977</v>
      </c>
      <c r="DD178" s="4">
        <v>0.44520000000000004</v>
      </c>
      <c r="DE178" s="4">
        <v>0.3005</v>
      </c>
      <c r="DF178" s="4">
        <v>0.41713</v>
      </c>
      <c r="DG178" s="4">
        <v>0.4006</v>
      </c>
      <c r="DH178" s="4">
        <v>0.3614</v>
      </c>
      <c r="DI178" s="4">
        <v>0.28488</v>
      </c>
      <c r="DJ178" s="4">
        <v>0.20714</v>
      </c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>
        <v>2.1688541430193E9</v>
      </c>
      <c r="DY178" s="3">
        <v>1.48371936879522E9</v>
      </c>
      <c r="DZ178" s="3">
        <v>1.49049097945588E9</v>
      </c>
      <c r="EA178" s="3">
        <v>2.02507788006967E9</v>
      </c>
      <c r="EB178" s="3">
        <v>2.12130038140398E9</v>
      </c>
      <c r="EC178" s="3">
        <v>2.46359832130672E9</v>
      </c>
      <c r="ED178" s="3">
        <v>1.20010912332473E9</v>
      </c>
      <c r="EE178" s="3">
        <v>9.55175914934458E8</v>
      </c>
      <c r="EF178" s="3">
        <v>1.30560895747083E9</v>
      </c>
      <c r="EG178" s="3">
        <v>1.45483021424337E9</v>
      </c>
      <c r="EH178" s="3">
        <v>1.61605665445665E9</v>
      </c>
      <c r="EI178" s="3">
        <v>1.72081709346647E9</v>
      </c>
      <c r="EJ178" s="3">
        <v>1.8735117218104E9</v>
      </c>
      <c r="EK178" s="3">
        <v>1.32519939462732E9</v>
      </c>
      <c r="EL178" s="3">
        <v>3.3754752885841E8</v>
      </c>
      <c r="EM178" s="3">
        <v>1.3118894044708E8</v>
      </c>
      <c r="EN178" s="3">
        <v>5.74176909679025E8</v>
      </c>
      <c r="EO178" s="3">
        <v>3.53039119678384E8</v>
      </c>
      <c r="EP178" s="3">
        <v>8.18605718426376E8</v>
      </c>
      <c r="EQ178" s="3">
        <v>7.58302901758269E8</v>
      </c>
      <c r="ER178" s="3">
        <v>3.07211628318137E8</v>
      </c>
      <c r="ES178" s="3">
        <v>7.40563041023711E8</v>
      </c>
      <c r="ET178" s="3">
        <v>8.85787958336862E8</v>
      </c>
      <c r="EU178" s="3">
        <v>8.65332356532357E8</v>
      </c>
      <c r="EV178" s="3">
        <v>7.27052665485585E8</v>
      </c>
      <c r="EW178" s="3">
        <v>6.46847465798831E8</v>
      </c>
      <c r="EX178" s="5">
        <v>12819.0</v>
      </c>
      <c r="EY178" s="5">
        <v>12220.0</v>
      </c>
      <c r="EZ178" s="5">
        <v>12035.0</v>
      </c>
      <c r="FA178" s="5">
        <v>11233.0</v>
      </c>
      <c r="FB178" s="5">
        <v>10922.0</v>
      </c>
      <c r="FC178" s="5">
        <v>10838.0</v>
      </c>
      <c r="FD178" s="5">
        <v>12322.0</v>
      </c>
      <c r="FE178" s="5">
        <v>11992.0</v>
      </c>
      <c r="FF178" s="5">
        <v>8267.0</v>
      </c>
      <c r="FG178" s="5">
        <v>10014.0</v>
      </c>
      <c r="FH178" s="5">
        <v>9642.0</v>
      </c>
      <c r="FI178" s="5">
        <v>5584.0</v>
      </c>
      <c r="FJ178" s="5"/>
      <c r="FK178" s="3">
        <v>18086.0</v>
      </c>
      <c r="FL178" s="3">
        <v>17934.0</v>
      </c>
      <c r="FM178" s="3">
        <v>15927.0</v>
      </c>
      <c r="FN178" s="3">
        <v>15788.0</v>
      </c>
      <c r="FO178" s="3">
        <v>15416.0</v>
      </c>
      <c r="FP178" s="3">
        <v>14625.0</v>
      </c>
      <c r="FQ178" s="3">
        <v>14049.0</v>
      </c>
      <c r="FR178" s="3">
        <v>11325.0</v>
      </c>
      <c r="FS178" s="3">
        <v>12322.0</v>
      </c>
      <c r="FT178" s="3">
        <v>11992.0</v>
      </c>
      <c r="FU178" s="3">
        <v>11019.0</v>
      </c>
      <c r="FV178" s="3">
        <v>7129.0</v>
      </c>
      <c r="FW178" s="3">
        <v>6197.0</v>
      </c>
    </row>
    <row r="179" ht="14.25" customHeight="1">
      <c r="A179" s="2" t="s">
        <v>600</v>
      </c>
      <c r="B179" s="2" t="s">
        <v>601</v>
      </c>
      <c r="C179" s="2" t="s">
        <v>38</v>
      </c>
      <c r="D179" s="2" t="s">
        <v>52</v>
      </c>
      <c r="E179" s="2" t="s">
        <v>602</v>
      </c>
      <c r="F179" s="2" t="s">
        <v>596</v>
      </c>
      <c r="G179" s="2" t="s">
        <v>63</v>
      </c>
      <c r="H179" s="2" t="s">
        <v>64</v>
      </c>
      <c r="I179" s="2" t="s">
        <v>43</v>
      </c>
      <c r="J179" s="3">
        <v>0.682968885241325</v>
      </c>
      <c r="K179" s="3">
        <v>1.18700748613181E10</v>
      </c>
      <c r="L179" s="3">
        <v>9.45508673970387E9</v>
      </c>
      <c r="M179" s="3">
        <v>1.09674777307788E10</v>
      </c>
      <c r="N179" s="3">
        <v>1.08781388516648E10</v>
      </c>
      <c r="O179" s="3">
        <v>1.24642710063102E10</v>
      </c>
      <c r="P179" s="3">
        <v>1.29629263494406E10</v>
      </c>
      <c r="Q179" s="3">
        <v>1.02372820953199E10</v>
      </c>
      <c r="R179" s="3">
        <v>1.32271117802032E10</v>
      </c>
      <c r="S179" s="3">
        <v>1.31437022609874E10</v>
      </c>
      <c r="T179" s="3">
        <v>1.4126631990232E10</v>
      </c>
      <c r="U179" s="3">
        <v>1.35122553282869E10</v>
      </c>
      <c r="V179" s="3">
        <v>1.20875055746399E10</v>
      </c>
      <c r="W179" s="3">
        <v>1.06116269727403E10</v>
      </c>
      <c r="X179" s="3">
        <v>4.02417661526309E9</v>
      </c>
      <c r="Y179" s="3">
        <v>3.63331285981092E9</v>
      </c>
      <c r="Z179" s="3">
        <v>4.70504428962428E9</v>
      </c>
      <c r="AA179" s="3">
        <v>5.25121224616019E9</v>
      </c>
      <c r="AB179" s="3">
        <v>6.08936414963316E9</v>
      </c>
      <c r="AC179" s="3">
        <v>6.68228451985737E9</v>
      </c>
      <c r="AD179" s="3">
        <v>5.43050311923825E9</v>
      </c>
      <c r="AE179" s="3">
        <v>7.09704591644712E9</v>
      </c>
      <c r="AF179" s="3">
        <v>7.13831145736303E9</v>
      </c>
      <c r="AG179" s="3">
        <v>7.51072332112332E9</v>
      </c>
      <c r="AH179" s="3">
        <v>6.0646470177699E9</v>
      </c>
      <c r="AI179" s="3">
        <v>5.66908816971012E9</v>
      </c>
      <c r="AJ179" s="3">
        <v>4.53344218077475E9</v>
      </c>
      <c r="AK179" s="3">
        <v>1.32401046159667E7</v>
      </c>
      <c r="AL179" s="3">
        <v>1.10603634894992E7</v>
      </c>
      <c r="AM179" s="3">
        <v>1.2494684521632E7</v>
      </c>
      <c r="AN179" s="3">
        <v>1.93606257619865E7</v>
      </c>
      <c r="AO179" s="3">
        <v>3781502.93784146</v>
      </c>
      <c r="AP179" s="3">
        <v>6616631.74421062</v>
      </c>
      <c r="AQ179" s="3">
        <v>1.34399984630518E7</v>
      </c>
      <c r="AR179" s="3">
        <v>6564278.28151441</v>
      </c>
      <c r="AS179" s="3">
        <v>5669175.76213775</v>
      </c>
      <c r="AT179" s="3">
        <v>6738642.61823109</v>
      </c>
      <c r="AU179" s="3">
        <v>9423058.13385442</v>
      </c>
      <c r="AV179" s="3">
        <v>9087497.31932233</v>
      </c>
      <c r="AW179" s="3">
        <v>1.0419955413629E7</v>
      </c>
      <c r="AX179" s="3">
        <v>7.23701237381763E9</v>
      </c>
      <c r="AY179" s="3">
        <v>5.54927062021181E9</v>
      </c>
      <c r="AZ179" s="3">
        <v>7.22141864605194E9</v>
      </c>
      <c r="BA179" s="3">
        <v>1.01919945614689E10</v>
      </c>
      <c r="BB179" s="3">
        <v>7.56799309919081E9</v>
      </c>
      <c r="BC179" s="3">
        <v>5.94687670514175E9</v>
      </c>
      <c r="BD179" s="3">
        <v>7.88811961965449E9</v>
      </c>
      <c r="BE179" s="3">
        <v>3.80722748559088E9</v>
      </c>
      <c r="BF179" s="3">
        <v>6.69644375890101E9</v>
      </c>
      <c r="BG179" s="3">
        <v>7.77755858563021E9</v>
      </c>
      <c r="BH179" s="3">
        <v>1.00599263136297E10</v>
      </c>
      <c r="BI179" s="3">
        <v>1.34239632453356E10</v>
      </c>
      <c r="BJ179" s="3">
        <v>1.1913195544737E10</v>
      </c>
      <c r="BK179" s="3">
        <v>7.03914474983394E9</v>
      </c>
      <c r="BL179" s="3">
        <v>5.94921886131274E9</v>
      </c>
      <c r="BM179" s="3">
        <v>7.44774172679771E9</v>
      </c>
      <c r="BN179" s="3">
        <v>7.25096046799299E9</v>
      </c>
      <c r="BO179" s="3">
        <v>8.07490866821654E9</v>
      </c>
      <c r="BP179" s="3">
        <v>5.87485829337268E9</v>
      </c>
      <c r="BQ179" s="3">
        <v>5.2027408885409E9</v>
      </c>
      <c r="BR179" s="3">
        <v>6.54843658261197E9</v>
      </c>
      <c r="BS179" s="3">
        <v>6.19606063172157E9</v>
      </c>
      <c r="BT179" s="3">
        <v>7.27271062271062E9</v>
      </c>
      <c r="BU179" s="3">
        <v>6.85243356418103E9</v>
      </c>
      <c r="BV179" s="3">
        <v>7.24626589525704E9</v>
      </c>
      <c r="BW179" s="3">
        <v>6.5182243902439E9</v>
      </c>
      <c r="BX179" s="3">
        <v>0.679325838723884</v>
      </c>
      <c r="BY179" s="3">
        <v>0.6970809032632</v>
      </c>
      <c r="BZ179" s="3">
        <v>0.669463325802539</v>
      </c>
      <c r="CA179" s="3">
        <v>0.650326602239049</v>
      </c>
      <c r="CB179" s="3">
        <v>0.703057143413518</v>
      </c>
      <c r="CC179" s="3">
        <v>0.68119068297216</v>
      </c>
      <c r="CD179" s="3">
        <v>0.628779315335954</v>
      </c>
      <c r="CE179" s="3">
        <v>0.611359878993523</v>
      </c>
      <c r="CF179" s="3"/>
      <c r="CG179" s="3"/>
      <c r="CH179" s="3"/>
      <c r="CI179" s="3"/>
      <c r="CJ179" s="3"/>
      <c r="CK179" s="4">
        <v>0.0824</v>
      </c>
      <c r="CL179" s="4">
        <v>0.07819</v>
      </c>
      <c r="CM179" s="4">
        <v>0.06259</v>
      </c>
      <c r="CN179" s="4"/>
      <c r="CO179" s="4"/>
      <c r="CP179" s="4">
        <v>0.021789999999999997</v>
      </c>
      <c r="CQ179" s="4">
        <v>0.02313</v>
      </c>
      <c r="CR179" s="4">
        <v>0.0287</v>
      </c>
      <c r="CS179" s="4"/>
      <c r="CT179" s="4">
        <v>0.1623</v>
      </c>
      <c r="CU179" s="4">
        <v>0.06448000000000001</v>
      </c>
      <c r="CV179" s="4">
        <v>0.14973</v>
      </c>
      <c r="CW179" s="4">
        <v>0.0786</v>
      </c>
      <c r="CX179" s="4">
        <v>0.3265</v>
      </c>
      <c r="CY179" s="4">
        <v>0.27056</v>
      </c>
      <c r="CZ179" s="4">
        <v>0.22870000000000001</v>
      </c>
      <c r="DA179" s="4">
        <v>0.17354</v>
      </c>
      <c r="DB179" s="4"/>
      <c r="DC179" s="4">
        <v>0.11517</v>
      </c>
      <c r="DD179" s="4">
        <v>0.11976</v>
      </c>
      <c r="DE179" s="4">
        <v>0.13591</v>
      </c>
      <c r="DF179" s="4">
        <v>0.1399</v>
      </c>
      <c r="DG179" s="4">
        <v>0.17031</v>
      </c>
      <c r="DH179" s="4">
        <v>0.22571000000000002</v>
      </c>
      <c r="DI179" s="4">
        <v>0.24105000000000001</v>
      </c>
      <c r="DJ179" s="4">
        <v>0.2475</v>
      </c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>
        <v>2.71909986894781E9</v>
      </c>
      <c r="DY179" s="3">
        <v>2.68320792498604E9</v>
      </c>
      <c r="DZ179" s="3">
        <v>3.23323737248072E9</v>
      </c>
      <c r="EA179" s="3">
        <v>2.6447657457994E9</v>
      </c>
      <c r="EB179" s="3">
        <v>2.70569366866942E9</v>
      </c>
      <c r="EC179" s="3">
        <v>2.44990163531292E9</v>
      </c>
      <c r="ED179" s="3">
        <v>1.93827090647337E9</v>
      </c>
      <c r="EE179" s="3">
        <v>2.61329845690628E9</v>
      </c>
      <c r="EF179" s="3">
        <v>2.9739601151664E9</v>
      </c>
      <c r="EG179" s="3">
        <v>3.11635067155067E9</v>
      </c>
      <c r="EH179" s="3">
        <v>3.85092768561765E9</v>
      </c>
      <c r="EI179" s="3">
        <v>3.91352256975833E9</v>
      </c>
      <c r="EJ179" s="3">
        <v>3.59790416068867E9</v>
      </c>
      <c r="EK179" s="3">
        <v>1.18763064825952E9</v>
      </c>
      <c r="EL179" s="3">
        <v>9.23684656410652E8</v>
      </c>
      <c r="EM179" s="3">
        <v>9.91861905946753E8</v>
      </c>
      <c r="EN179" s="3">
        <v>7.57647922894547E8</v>
      </c>
      <c r="EO179" s="3">
        <v>5.57552610126506E8</v>
      </c>
      <c r="EP179" s="3">
        <v>4.24365855157998E8</v>
      </c>
      <c r="EQ179" s="3">
        <v>3.6735104690223E8</v>
      </c>
      <c r="ER179" s="3">
        <v>5.68424538953707E8</v>
      </c>
      <c r="ES179" s="3">
        <v>6.43238208146329E8</v>
      </c>
      <c r="ET179" s="3">
        <v>9.17215140415141E8</v>
      </c>
      <c r="EU179" s="3">
        <v>1.30196435282117E9</v>
      </c>
      <c r="EV179" s="3">
        <v>1.48737901524739E9</v>
      </c>
      <c r="EW179" s="3">
        <v>1.41921205164993E9</v>
      </c>
      <c r="EX179" s="5">
        <v>13607.0</v>
      </c>
      <c r="EY179" s="5"/>
      <c r="EZ179" s="5">
        <v>12976.0</v>
      </c>
      <c r="FA179" s="5">
        <v>12862.0</v>
      </c>
      <c r="FB179" s="5">
        <v>10195.0</v>
      </c>
      <c r="FC179" s="5">
        <v>9890.0</v>
      </c>
      <c r="FD179" s="5">
        <v>8391.0</v>
      </c>
      <c r="FE179" s="5">
        <v>8391.0</v>
      </c>
      <c r="FF179" s="5">
        <v>8490.0</v>
      </c>
      <c r="FG179" s="5">
        <v>7913.0</v>
      </c>
      <c r="FH179" s="5">
        <v>7924.0</v>
      </c>
      <c r="FI179" s="5">
        <v>7450.0</v>
      </c>
      <c r="FJ179" s="5"/>
      <c r="FK179" s="3">
        <v>15953.0</v>
      </c>
      <c r="FL179" s="3">
        <v>16041.0</v>
      </c>
      <c r="FM179" s="3">
        <v>14501.0</v>
      </c>
      <c r="FN179" s="3">
        <v>12976.0</v>
      </c>
      <c r="FO179" s="3">
        <v>13008.0</v>
      </c>
      <c r="FP179" s="3">
        <v>12879.0</v>
      </c>
      <c r="FQ179" s="3">
        <v>9584.0</v>
      </c>
      <c r="FR179" s="3">
        <v>9136.0</v>
      </c>
      <c r="FS179" s="3"/>
      <c r="FT179" s="3">
        <v>8667.0</v>
      </c>
      <c r="FU179" s="3">
        <v>7913.0</v>
      </c>
      <c r="FV179" s="3">
        <v>7924.0</v>
      </c>
      <c r="FW179" s="3">
        <v>7450.0</v>
      </c>
    </row>
    <row r="180" ht="14.25" customHeight="1">
      <c r="A180" s="2" t="s">
        <v>603</v>
      </c>
      <c r="B180" s="2" t="s">
        <v>604</v>
      </c>
      <c r="C180" s="2" t="s">
        <v>38</v>
      </c>
      <c r="D180" s="2" t="s">
        <v>52</v>
      </c>
      <c r="E180" s="2" t="s">
        <v>605</v>
      </c>
      <c r="F180" s="2" t="s">
        <v>596</v>
      </c>
      <c r="G180" s="2" t="s">
        <v>48</v>
      </c>
      <c r="H180" s="2" t="s">
        <v>98</v>
      </c>
      <c r="I180" s="2" t="s">
        <v>43</v>
      </c>
      <c r="J180" s="3"/>
      <c r="K180" s="3">
        <v>1.87779038970866E9</v>
      </c>
      <c r="L180" s="3">
        <v>1.91677288476384E9</v>
      </c>
      <c r="M180" s="3">
        <v>1.78639505554807E9</v>
      </c>
      <c r="N180" s="3">
        <v>1.96106220452849E9</v>
      </c>
      <c r="O180" s="3">
        <v>2.023951912174E9</v>
      </c>
      <c r="P180" s="3">
        <v>1.95791038917907E9</v>
      </c>
      <c r="Q180" s="3">
        <v>1.93146747817533E9</v>
      </c>
      <c r="R180" s="3">
        <v>1.86961407319476E9</v>
      </c>
      <c r="S180" s="3">
        <v>2.23363643206624E9</v>
      </c>
      <c r="T180" s="3">
        <v>1.94825133372851E9</v>
      </c>
      <c r="U180" s="3">
        <v>2.2264800976801E9</v>
      </c>
      <c r="V180" s="3">
        <v>1.83540827830569E9</v>
      </c>
      <c r="W180" s="3">
        <v>1.95397336226119E9</v>
      </c>
      <c r="X180" s="3">
        <v>9.5516458569807E8</v>
      </c>
      <c r="Y180" s="3">
        <v>9.04439617255803E8</v>
      </c>
      <c r="Z180" s="3">
        <v>7.74977376436837E8</v>
      </c>
      <c r="AA180" s="3">
        <v>9.13983080368251E8</v>
      </c>
      <c r="AB180" s="3">
        <v>1.01842129677353E9</v>
      </c>
      <c r="AC180" s="3">
        <v>8.99143745659853E8</v>
      </c>
      <c r="AD180" s="3">
        <v>8.40058404032952E8</v>
      </c>
      <c r="AE180" s="3">
        <v>8.17568257015129E8</v>
      </c>
      <c r="AF180" s="3">
        <v>8.76413624388408E8</v>
      </c>
      <c r="AG180" s="3">
        <v>6.85482259293759E8</v>
      </c>
      <c r="AH180" s="3">
        <v>8.09010989010989E8</v>
      </c>
      <c r="AI180" s="3">
        <v>6.64473613571697E8</v>
      </c>
      <c r="AJ180" s="3">
        <v>6.60199481709154E8</v>
      </c>
      <c r="AK180" s="3">
        <v>607.453651153992</v>
      </c>
      <c r="AL180" s="3">
        <v>599.841591129103</v>
      </c>
      <c r="AM180" s="3">
        <v>447.894257418067</v>
      </c>
      <c r="AN180" s="3">
        <v>6155.10935284019</v>
      </c>
      <c r="AO180" s="3">
        <v>439.94720633524</v>
      </c>
      <c r="AP180" s="3">
        <v>4083.02143586254</v>
      </c>
      <c r="AQ180" s="3">
        <v>3187.17759764186</v>
      </c>
      <c r="AR180" s="3">
        <v>982.800982800983</v>
      </c>
      <c r="AS180" s="3">
        <v>987.654320987654</v>
      </c>
      <c r="AT180" s="3">
        <v>558.347292015634</v>
      </c>
      <c r="AU180" s="3">
        <v>11642.7989288625</v>
      </c>
      <c r="AV180" s="3"/>
      <c r="AW180" s="3"/>
      <c r="AX180" s="3">
        <v>1.23289009626372E9</v>
      </c>
      <c r="AY180" s="3">
        <v>1.08783063175551E9</v>
      </c>
      <c r="AZ180" s="3">
        <v>9.38264511040298E8</v>
      </c>
      <c r="BA180" s="3">
        <v>1.23033543207932E9</v>
      </c>
      <c r="BB180" s="3">
        <v>9.35546948819709E8</v>
      </c>
      <c r="BC180" s="3">
        <v>1.31161693922284E9</v>
      </c>
      <c r="BD180" s="3">
        <v>1.09541859078301E9</v>
      </c>
      <c r="BE180" s="3">
        <v>5.78956278256257E8</v>
      </c>
      <c r="BF180" s="3">
        <v>5.10350048863379E8</v>
      </c>
      <c r="BG180" s="3">
        <v>1.50861959344092E9</v>
      </c>
      <c r="BH180" s="3">
        <v>2.17093813288583E9</v>
      </c>
      <c r="BI180" s="3">
        <v>2.33736697079587E9</v>
      </c>
      <c r="BJ180" s="3">
        <v>3.10032236881461E9</v>
      </c>
      <c r="BK180" s="3">
        <v>1.58683314415437E9</v>
      </c>
      <c r="BL180" s="3">
        <v>1.5268477460819E9</v>
      </c>
      <c r="BM180" s="3">
        <v>1.31563240079327E9</v>
      </c>
      <c r="BN180" s="3">
        <v>1.68524508584225E9</v>
      </c>
      <c r="BO180" s="3">
        <v>1.61049273270797E9</v>
      </c>
      <c r="BP180" s="3">
        <v>1.754625464207E9</v>
      </c>
      <c r="BQ180" s="3">
        <v>1.4616316242469E9</v>
      </c>
      <c r="BR180" s="3">
        <v>1.41786729977521E9</v>
      </c>
      <c r="BS180" s="3">
        <v>1.79695972901769E9</v>
      </c>
      <c r="BT180" s="3">
        <v>1.50280887458718E9</v>
      </c>
      <c r="BU180" s="3">
        <v>1.74336654456654E9</v>
      </c>
      <c r="BV180" s="3">
        <v>1.91340151393139E9</v>
      </c>
      <c r="BW180" s="3">
        <v>2.03028686795637E9</v>
      </c>
      <c r="BX180" s="3">
        <v>0.829952273570623</v>
      </c>
      <c r="BY180" s="3">
        <v>0.808758009320838</v>
      </c>
      <c r="BZ180" s="3">
        <v>0.848194258755165</v>
      </c>
      <c r="CA180" s="3">
        <v>0.91029791696818</v>
      </c>
      <c r="CB180" s="3">
        <v>0.903498110959879</v>
      </c>
      <c r="CC180" s="3">
        <v>0.926607048113514</v>
      </c>
      <c r="CD180" s="3">
        <v>0.934340199653715</v>
      </c>
      <c r="CE180" s="3">
        <v>0.904239696427218</v>
      </c>
      <c r="CF180" s="3"/>
      <c r="CG180" s="3"/>
      <c r="CH180" s="3"/>
      <c r="CI180" s="3"/>
      <c r="CJ180" s="3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>
        <v>5.4199772985244E8</v>
      </c>
      <c r="DY180" s="3">
        <v>5.80579142954599E8</v>
      </c>
      <c r="DZ180" s="3">
        <v>5.74157151934074E8</v>
      </c>
      <c r="EA180" s="3">
        <v>6.63535954217467E8</v>
      </c>
      <c r="EB180" s="3">
        <v>5.91131584372745E8</v>
      </c>
      <c r="EC180" s="3">
        <v>6.12995078651007E8</v>
      </c>
      <c r="ED180" s="3">
        <v>6.14254887495389E8</v>
      </c>
      <c r="EE180" s="3">
        <v>4.95654534892532E8</v>
      </c>
      <c r="EF180" s="3">
        <v>8.35626270229582E8</v>
      </c>
      <c r="EG180" s="3">
        <v>8.69148530781607E8</v>
      </c>
      <c r="EH180" s="3">
        <v>9.45725030525031E8</v>
      </c>
      <c r="EI180" s="3">
        <v>7.34763515327213E8</v>
      </c>
      <c r="EJ180" s="3">
        <v>8.24484421141445E8</v>
      </c>
      <c r="EK180" s="3">
        <v>2.61445327279607E8</v>
      </c>
      <c r="EL180" s="3">
        <v>2.07708741001382E8</v>
      </c>
      <c r="EM180" s="3">
        <v>1.59231376475345E8</v>
      </c>
      <c r="EN180" s="3">
        <v>1.72928589201294E8</v>
      </c>
      <c r="EO180" s="3">
        <v>1.51386970415421E8</v>
      </c>
      <c r="EP180" s="3">
        <v>1.62396062920806E8</v>
      </c>
      <c r="EQ180" s="3">
        <v>1.46861244313292E8</v>
      </c>
      <c r="ER180" s="3">
        <v>1.31115348672745E8</v>
      </c>
      <c r="ES180" s="3">
        <v>2.39339856981558E8</v>
      </c>
      <c r="ET180" s="3">
        <v>1.90471674146837E8</v>
      </c>
      <c r="EU180" s="3">
        <v>2.30487912087912E8</v>
      </c>
      <c r="EV180" s="3">
        <v>3.79612927470876E8</v>
      </c>
      <c r="EW180" s="3">
        <v>3.8828542156331E8</v>
      </c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3"/>
      <c r="FL180" s="3"/>
      <c r="FM180" s="3"/>
      <c r="FN180" s="3">
        <v>3629.0</v>
      </c>
      <c r="FO180" s="3">
        <v>3614.0</v>
      </c>
      <c r="FP180" s="3">
        <v>3689.0</v>
      </c>
      <c r="FQ180" s="3">
        <v>3708.0</v>
      </c>
      <c r="FR180" s="3">
        <v>3713.0</v>
      </c>
      <c r="FS180" s="3">
        <v>3713.0</v>
      </c>
      <c r="FT180" s="3">
        <v>3695.0</v>
      </c>
      <c r="FU180" s="3">
        <v>3671.0</v>
      </c>
      <c r="FV180" s="3">
        <v>3879.0</v>
      </c>
      <c r="FW180" s="3">
        <v>3525.0</v>
      </c>
    </row>
    <row r="181" ht="14.25" customHeight="1">
      <c r="A181" s="2" t="s">
        <v>606</v>
      </c>
      <c r="B181" s="2" t="s">
        <v>607</v>
      </c>
      <c r="C181" s="2" t="s">
        <v>38</v>
      </c>
      <c r="D181" s="2" t="s">
        <v>52</v>
      </c>
      <c r="E181" s="2" t="s">
        <v>608</v>
      </c>
      <c r="F181" s="2" t="s">
        <v>596</v>
      </c>
      <c r="G181" s="2" t="s">
        <v>41</v>
      </c>
      <c r="H181" s="2" t="s">
        <v>123</v>
      </c>
      <c r="I181" s="2" t="s">
        <v>43</v>
      </c>
      <c r="J181" s="3">
        <v>0.959108317208056</v>
      </c>
      <c r="K181" s="3">
        <v>9.83221801339246E9</v>
      </c>
      <c r="L181" s="3">
        <v>8.77270674085912E9</v>
      </c>
      <c r="M181" s="3">
        <v>9.78348196068674E9</v>
      </c>
      <c r="N181" s="3">
        <v>9.3851169982476E9</v>
      </c>
      <c r="O181" s="3">
        <v>6.65691132514115E9</v>
      </c>
      <c r="P181" s="3">
        <v>6.1548075740809E9</v>
      </c>
      <c r="Q181" s="3">
        <v>4.67309423382921E9</v>
      </c>
      <c r="R181" s="3">
        <v>7.00099435453519E9</v>
      </c>
      <c r="S181" s="3">
        <v>2.34015581336269E9</v>
      </c>
      <c r="T181" s="3">
        <v>2.48199023199023E9</v>
      </c>
      <c r="U181" s="3">
        <v>2.29245772266065E9</v>
      </c>
      <c r="V181" s="3">
        <v>2.19021635629482E9</v>
      </c>
      <c r="W181" s="3">
        <v>2.05051879483501E9</v>
      </c>
      <c r="X181" s="3">
        <v>4.16505089492487E9</v>
      </c>
      <c r="Y181" s="3">
        <v>3.89779579105455E9</v>
      </c>
      <c r="Z181" s="3">
        <v>4.27227220701667E9</v>
      </c>
      <c r="AA181" s="3">
        <v>4.04567596124111E9</v>
      </c>
      <c r="AB181" s="3">
        <v>2.68426466592192E9</v>
      </c>
      <c r="AC181" s="3">
        <v>2.33735767859338E9</v>
      </c>
      <c r="AD181" s="3">
        <v>2.00388856616068E9</v>
      </c>
      <c r="AE181" s="3">
        <v>2.72790741437712E9</v>
      </c>
      <c r="AF181" s="3">
        <v>1.19466000508087E9</v>
      </c>
      <c r="AG181" s="3">
        <v>1.3568380952381E9</v>
      </c>
      <c r="AH181" s="3">
        <v>1.22227841305632E9</v>
      </c>
      <c r="AI181" s="3">
        <v>1.08171035979027E9</v>
      </c>
      <c r="AJ181" s="3">
        <v>1.0140769010043E9</v>
      </c>
      <c r="AK181" s="3">
        <v>5022.89065455921</v>
      </c>
      <c r="AL181" s="3">
        <v>290314.665230659</v>
      </c>
      <c r="AM181" s="3">
        <v>54133.4693956139</v>
      </c>
      <c r="AN181" s="3">
        <v>11430.9173695603</v>
      </c>
      <c r="AO181" s="3">
        <v>23081.3833625399</v>
      </c>
      <c r="AP181" s="3">
        <v>134.053923492648</v>
      </c>
      <c r="AQ181" s="3">
        <v>1697.40563137833</v>
      </c>
      <c r="AR181" s="3">
        <v>1573.2026652148</v>
      </c>
      <c r="AS181" s="3">
        <v>8280.01505457283</v>
      </c>
      <c r="AT181" s="3">
        <v>5504.04335492612</v>
      </c>
      <c r="AU181" s="3">
        <v>488.13824074978</v>
      </c>
      <c r="AV181" s="3">
        <v>1077.99277744839</v>
      </c>
      <c r="AW181" s="3">
        <v>3012.59263722359</v>
      </c>
      <c r="AX181" s="3">
        <v>3.87993735830228E9</v>
      </c>
      <c r="AY181" s="3">
        <v>3.31244901771674E9</v>
      </c>
      <c r="AZ181" s="3">
        <v>4.20842263653657E9</v>
      </c>
      <c r="BA181" s="3">
        <v>5.23527713949889E9</v>
      </c>
      <c r="BB181" s="3">
        <v>3.57492381376662E9</v>
      </c>
      <c r="BC181" s="3">
        <v>3.48442403921379E9</v>
      </c>
      <c r="BD181" s="3">
        <v>2.0085783028495E9</v>
      </c>
      <c r="BE181" s="3">
        <v>9.93444502495391E8</v>
      </c>
      <c r="BF181" s="3">
        <v>1.10818717899134E9</v>
      </c>
      <c r="BG181" s="3">
        <v>1.41252697300901E9</v>
      </c>
      <c r="BH181" s="3">
        <v>1.33102426475818E9</v>
      </c>
      <c r="BI181" s="3">
        <v>1.36699680914647E9</v>
      </c>
      <c r="BJ181" s="3">
        <v>1.2344249676086E9</v>
      </c>
      <c r="BK181" s="3">
        <v>4.81086638062582E9</v>
      </c>
      <c r="BL181" s="3">
        <v>3.91439782813794E9</v>
      </c>
      <c r="BM181" s="3">
        <v>4.95226051256531E9</v>
      </c>
      <c r="BN181" s="3">
        <v>4.06854473765591E9</v>
      </c>
      <c r="BO181" s="3">
        <v>4.11737387156185E9</v>
      </c>
      <c r="BP181" s="3">
        <v>3.6304853682528E9</v>
      </c>
      <c r="BQ181" s="3">
        <v>3.07593236178112E9</v>
      </c>
      <c r="BR181" s="3">
        <v>3.11613059841927E9</v>
      </c>
      <c r="BS181" s="3">
        <v>1.18763146752477E9</v>
      </c>
      <c r="BT181" s="3">
        <v>1.42567960927961E9</v>
      </c>
      <c r="BU181" s="3">
        <v>1.30273957158963E9</v>
      </c>
      <c r="BV181" s="3">
        <v>1.29833001868258E9</v>
      </c>
      <c r="BW181" s="3">
        <v>1.14580889526542E9</v>
      </c>
      <c r="BX181" s="3">
        <v>0.916232465140013</v>
      </c>
      <c r="BY181" s="3">
        <v>0.921051516536687</v>
      </c>
      <c r="BZ181" s="3">
        <v>0.865321702255514</v>
      </c>
      <c r="CA181" s="3">
        <v>0.552436448702306</v>
      </c>
      <c r="CB181" s="3">
        <v>0.590734498152288</v>
      </c>
      <c r="CC181" s="3">
        <v>0.553966911468712</v>
      </c>
      <c r="CD181" s="3">
        <v>0.459663616922929</v>
      </c>
      <c r="CE181" s="3">
        <v>0.28408000514986</v>
      </c>
      <c r="CF181" s="3"/>
      <c r="CG181" s="3"/>
      <c r="CH181" s="3"/>
      <c r="CI181" s="3"/>
      <c r="CJ181" s="3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>
        <v>1.51418056478107E9</v>
      </c>
      <c r="DY181" s="3">
        <v>1.28015422531143E9</v>
      </c>
      <c r="DZ181" s="3">
        <v>1.41782980841005E9</v>
      </c>
      <c r="EA181" s="3">
        <v>1.38855298422843E9</v>
      </c>
      <c r="EB181" s="3">
        <v>1.16042782524682E9</v>
      </c>
      <c r="EC181" s="3">
        <v>1.13176779786057E9</v>
      </c>
      <c r="ED181" s="3">
        <v>5.58596974212613E8</v>
      </c>
      <c r="EE181" s="3">
        <v>7.08671057583741E8</v>
      </c>
      <c r="EF181" s="3">
        <v>7.65478872046744E8</v>
      </c>
      <c r="EG181" s="3">
        <v>7.02777533577533E8</v>
      </c>
      <c r="EH181" s="3">
        <v>6.87953508348097E8</v>
      </c>
      <c r="EI181" s="3">
        <v>7.16060989573917E8</v>
      </c>
      <c r="EJ181" s="3">
        <v>6.46046484935438E8</v>
      </c>
      <c r="EK181" s="3">
        <v>6.91435470261925E8</v>
      </c>
      <c r="EL181" s="3">
        <v>3.94063962107938E8</v>
      </c>
      <c r="EM181" s="3">
        <v>2.44249315750187E8</v>
      </c>
      <c r="EN181" s="3">
        <v>4.94120451499845E8</v>
      </c>
      <c r="EO181" s="3">
        <v>1.83234201865886E8</v>
      </c>
      <c r="EP181" s="3">
        <v>1.05766629779909E8</v>
      </c>
      <c r="EQ181" s="3">
        <v>-4.57856186699669E7</v>
      </c>
      <c r="ER181" s="3">
        <v>1.23248024087317E8</v>
      </c>
      <c r="ES181" s="3">
        <v>9.01562367685663E7</v>
      </c>
      <c r="ET181" s="3">
        <v>2.06352136752137E8</v>
      </c>
      <c r="EU181" s="3">
        <v>1.43518548343802E8</v>
      </c>
      <c r="EV181" s="3">
        <v>1.59366600373652E8</v>
      </c>
      <c r="EW181" s="3">
        <v>2.26804017216643E8</v>
      </c>
      <c r="EX181" s="5">
        <v>14672.0</v>
      </c>
      <c r="EY181" s="5">
        <v>14672.0</v>
      </c>
      <c r="EZ181" s="5">
        <v>14054.0</v>
      </c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3">
        <v>15648.0</v>
      </c>
      <c r="FL181" s="3">
        <v>14672.0</v>
      </c>
      <c r="FM181" s="3">
        <v>14596.0</v>
      </c>
      <c r="FN181" s="3">
        <v>14054.0</v>
      </c>
      <c r="FO181" s="3">
        <v>12491.0</v>
      </c>
      <c r="FP181" s="3">
        <v>11932.0</v>
      </c>
      <c r="FQ181" s="3">
        <v>11940.0</v>
      </c>
      <c r="FR181" s="3">
        <v>10106.0</v>
      </c>
      <c r="FS181" s="3">
        <v>4744.0</v>
      </c>
      <c r="FT181" s="3">
        <v>5016.0</v>
      </c>
      <c r="FU181" s="3">
        <v>5561.0</v>
      </c>
      <c r="FV181" s="3">
        <v>4845.0</v>
      </c>
      <c r="FW181" s="3">
        <v>4677.0</v>
      </c>
    </row>
    <row r="182" ht="14.25" customHeight="1">
      <c r="A182" s="2" t="s">
        <v>609</v>
      </c>
      <c r="B182" s="2" t="s">
        <v>610</v>
      </c>
      <c r="C182" s="2" t="s">
        <v>38</v>
      </c>
      <c r="D182" s="2" t="s">
        <v>46</v>
      </c>
      <c r="E182" s="2" t="s">
        <v>611</v>
      </c>
      <c r="F182" s="2" t="s">
        <v>596</v>
      </c>
      <c r="G182" s="2" t="s">
        <v>54</v>
      </c>
      <c r="H182" s="2" t="s">
        <v>48</v>
      </c>
      <c r="I182" s="2" t="s">
        <v>43</v>
      </c>
      <c r="J182" s="3">
        <v>0.495665716420144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>
        <v>3104.96216420734</v>
      </c>
      <c r="AL182" s="3">
        <v>113.14126727697</v>
      </c>
      <c r="AM182" s="3">
        <v>44237.3587230683</v>
      </c>
      <c r="AN182" s="3">
        <v>5030.62874772959</v>
      </c>
      <c r="AO182" s="3">
        <v>4583.75503459672</v>
      </c>
      <c r="AP182" s="3">
        <v>3306.2837491327</v>
      </c>
      <c r="AQ182" s="3">
        <v>1019.11490350797</v>
      </c>
      <c r="AR182" s="3">
        <v>313.161417422272</v>
      </c>
      <c r="AS182" s="3">
        <v>1505.4572826496</v>
      </c>
      <c r="AT182" s="3">
        <v>1693.55180151573</v>
      </c>
      <c r="AU182" s="3">
        <v>8324.3560865733</v>
      </c>
      <c r="AV182" s="3">
        <v>3735.52484124019</v>
      </c>
      <c r="AW182" s="3">
        <v>12652.8890763391</v>
      </c>
      <c r="AX182" s="3">
        <v>1.94338819523269E7</v>
      </c>
      <c r="AY182" s="3">
        <v>2.82848680667743E7</v>
      </c>
      <c r="AZ182" s="3">
        <v>4.76365596780715E7</v>
      </c>
      <c r="BA182" s="3">
        <v>7.59461073374636E7</v>
      </c>
      <c r="BB182" s="3">
        <v>6.39850273167714E7</v>
      </c>
      <c r="BC182" s="3">
        <v>7.75565351287702E7</v>
      </c>
      <c r="BD182" s="3">
        <v>6.75557912209516E7</v>
      </c>
      <c r="BE182" s="3">
        <v>5.87187129037961E7</v>
      </c>
      <c r="BF182" s="3">
        <v>9.02992096349266E7</v>
      </c>
      <c r="BG182" s="3">
        <v>1.17490156230153E8</v>
      </c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</row>
    <row r="183" ht="14.25" customHeight="1">
      <c r="A183" s="2" t="s">
        <v>612</v>
      </c>
      <c r="B183" s="2" t="s">
        <v>613</v>
      </c>
      <c r="C183" s="2" t="s">
        <v>38</v>
      </c>
      <c r="D183" s="2" t="s">
        <v>76</v>
      </c>
      <c r="E183" s="2" t="s">
        <v>614</v>
      </c>
      <c r="F183" s="2" t="s">
        <v>596</v>
      </c>
      <c r="G183" s="2" t="s">
        <v>48</v>
      </c>
      <c r="H183" s="2" t="s">
        <v>135</v>
      </c>
      <c r="I183" s="2" t="s">
        <v>43</v>
      </c>
      <c r="J183" s="3">
        <v>1.44193187102833</v>
      </c>
      <c r="K183" s="3">
        <v>7.71935084286304E7</v>
      </c>
      <c r="L183" s="3">
        <v>7.25116968635077E7</v>
      </c>
      <c r="M183" s="3">
        <v>1.58424981338641E7</v>
      </c>
      <c r="N183" s="3">
        <v>1.65320585506649E7</v>
      </c>
      <c r="O183" s="3">
        <v>1.66803538540503E7</v>
      </c>
      <c r="P183" s="3">
        <v>2.92124677240871E7</v>
      </c>
      <c r="Q183" s="3">
        <v>8.63794105018564E7</v>
      </c>
      <c r="R183" s="3">
        <v>2.75280015054573E8</v>
      </c>
      <c r="S183" s="3">
        <v>3.67106020831569E8</v>
      </c>
      <c r="T183" s="3">
        <v>3.7523956043956E8</v>
      </c>
      <c r="U183" s="3">
        <v>4.25436731626134E8</v>
      </c>
      <c r="V183" s="3">
        <v>3.24802627614054E8</v>
      </c>
      <c r="W183" s="3">
        <v>2.42718507890961E8</v>
      </c>
      <c r="X183" s="3">
        <v>1.93538947632982E7</v>
      </c>
      <c r="Y183" s="3">
        <v>1.65329148776402E7</v>
      </c>
      <c r="Z183" s="3">
        <v>0.0</v>
      </c>
      <c r="AA183" s="3">
        <v>0.0</v>
      </c>
      <c r="AB183" s="3">
        <v>0.0</v>
      </c>
      <c r="AC183" s="3">
        <v>0.0</v>
      </c>
      <c r="AD183" s="3">
        <v>2.43585987422019E7</v>
      </c>
      <c r="AE183" s="3">
        <v>8.16405720737674E7</v>
      </c>
      <c r="AF183" s="3">
        <v>8.80303158607841E7</v>
      </c>
      <c r="AG183" s="3">
        <v>1.14191941391941E8</v>
      </c>
      <c r="AH183" s="3">
        <v>1.27103666720352E8</v>
      </c>
      <c r="AI183" s="3">
        <v>9.79069487133128E7</v>
      </c>
      <c r="AJ183" s="3">
        <v>6.41664275466284E7</v>
      </c>
      <c r="AK183" s="3">
        <v>18845.8191449111</v>
      </c>
      <c r="AL183" s="3">
        <v>246721.952970741</v>
      </c>
      <c r="AM183" s="3">
        <v>314840.287271117</v>
      </c>
      <c r="AN183" s="3">
        <v>84889.4031001966</v>
      </c>
      <c r="AO183" s="3">
        <v>35307.700237089</v>
      </c>
      <c r="AP183" s="3">
        <v>54801.1835391444</v>
      </c>
      <c r="AQ183" s="3">
        <v>15175.2120988565</v>
      </c>
      <c r="AR183" s="3">
        <v>141823.302098856</v>
      </c>
      <c r="AS183" s="3">
        <v>422280.767783214</v>
      </c>
      <c r="AT183" s="3">
        <v>295524.789364495</v>
      </c>
      <c r="AU183" s="3">
        <v>624816.805080606</v>
      </c>
      <c r="AV183" s="3">
        <v>386017.58524555</v>
      </c>
      <c r="AW183" s="3">
        <v>1021871.42254624</v>
      </c>
      <c r="AX183" s="3">
        <v>4.55722385412712E7</v>
      </c>
      <c r="AY183" s="3">
        <v>9.8572689463292E7</v>
      </c>
      <c r="AZ183" s="3">
        <v>9.84832699385794E7</v>
      </c>
      <c r="BA183" s="3">
        <v>1.32160407802741E7</v>
      </c>
      <c r="BB183" s="3">
        <v>2.49761226626121E7</v>
      </c>
      <c r="BC183" s="3">
        <v>5.1269481821201E7</v>
      </c>
      <c r="BD183" s="3">
        <v>2.15522864072298E7</v>
      </c>
      <c r="BE183" s="3">
        <v>5.36626065213547E7</v>
      </c>
      <c r="BF183" s="3">
        <v>8.23721223146405E7</v>
      </c>
      <c r="BG183" s="3">
        <v>8.54163908929251E7</v>
      </c>
      <c r="BH183" s="3">
        <v>1.07603383146067E8</v>
      </c>
      <c r="BI183" s="3">
        <v>1.63463393099935E8</v>
      </c>
      <c r="BJ183" s="3">
        <v>2.65564429812616E8</v>
      </c>
      <c r="BK183" s="3">
        <v>6.17094231908515E7</v>
      </c>
      <c r="BL183" s="3">
        <v>3.2595837264378E7</v>
      </c>
      <c r="BM183" s="3">
        <v>0.0</v>
      </c>
      <c r="BN183" s="3">
        <v>0.0</v>
      </c>
      <c r="BO183" s="3">
        <v>146734.70003925</v>
      </c>
      <c r="BP183" s="3">
        <v>289253.657936801</v>
      </c>
      <c r="BQ183" s="3">
        <v>281362.86717349</v>
      </c>
      <c r="BR183" s="3">
        <v>4.81754234098607E8</v>
      </c>
      <c r="BS183" s="3">
        <v>6.5135151155898E8</v>
      </c>
      <c r="BT183" s="3">
        <v>7.88037118437119E8</v>
      </c>
      <c r="BU183" s="3">
        <v>7.47257207279755E8</v>
      </c>
      <c r="BV183" s="3">
        <v>6.44734526607606E8</v>
      </c>
      <c r="BW183" s="3">
        <v>4.82096413199426E8</v>
      </c>
      <c r="BX183" s="3">
        <v>1.35511642753503</v>
      </c>
      <c r="BY183" s="3">
        <v>1.04846738708797</v>
      </c>
      <c r="BZ183" s="3">
        <v>0.742394102561638</v>
      </c>
      <c r="CA183" s="3">
        <v>-0.281439032082742</v>
      </c>
      <c r="CB183" s="3">
        <v>-0.180355289921539</v>
      </c>
      <c r="CC183" s="3">
        <v>-0.225041791131358</v>
      </c>
      <c r="CD183" s="3">
        <v>0.172131367529774</v>
      </c>
      <c r="CE183" s="3">
        <v>0.393098474996354</v>
      </c>
      <c r="CF183" s="3"/>
      <c r="CG183" s="3"/>
      <c r="CH183" s="3"/>
      <c r="CI183" s="3"/>
      <c r="CJ183" s="3"/>
      <c r="CK183" s="4"/>
      <c r="CL183" s="4"/>
      <c r="CM183" s="4"/>
      <c r="CN183" s="4"/>
      <c r="CO183" s="4"/>
      <c r="CP183" s="4">
        <v>-0.023</v>
      </c>
      <c r="CQ183" s="4">
        <v>0.0196</v>
      </c>
      <c r="CR183" s="4">
        <v>-0.00336</v>
      </c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>
        <v>-0.1457</v>
      </c>
      <c r="DD183" s="4">
        <v>0.0919</v>
      </c>
      <c r="DE183" s="4">
        <v>-0.01253</v>
      </c>
      <c r="DF183" s="4">
        <v>-0.04966</v>
      </c>
      <c r="DG183" s="4"/>
      <c r="DH183" s="4"/>
      <c r="DI183" s="4"/>
      <c r="DJ183" s="4"/>
      <c r="DK183" s="3">
        <v>6012961.59991383</v>
      </c>
      <c r="DL183" s="3">
        <v>3437241.27308085</v>
      </c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>
        <v>3462266.8579627</v>
      </c>
      <c r="DX183" s="3">
        <v>2.30395131321473E7</v>
      </c>
      <c r="DY183" s="3">
        <v>1.98340296898165E7</v>
      </c>
      <c r="DZ183" s="3">
        <v>4565314.75491416</v>
      </c>
      <c r="EA183" s="3">
        <v>3426193.17596124</v>
      </c>
      <c r="EB183" s="3">
        <v>725219.649165182</v>
      </c>
      <c r="EC183" s="3">
        <v>-3310279.10979958</v>
      </c>
      <c r="ED183" s="3">
        <v>-3.03290985780315E7</v>
      </c>
      <c r="EE183" s="3">
        <v>2.5938652615732E7</v>
      </c>
      <c r="EF183" s="3">
        <v>5.08413074773478E7</v>
      </c>
      <c r="EG183" s="3">
        <v>4.82730158730159E7</v>
      </c>
      <c r="EH183" s="3">
        <v>7.24346378912332E7</v>
      </c>
      <c r="EI183" s="3">
        <v>7.95853673235702E7</v>
      </c>
      <c r="EJ183" s="3">
        <v>6.80975609756097E7</v>
      </c>
      <c r="EK183" s="3">
        <v>8335637.21882125</v>
      </c>
      <c r="EL183" s="3">
        <v>3350405.2987273</v>
      </c>
      <c r="EM183" s="3">
        <v>701418.263249565</v>
      </c>
      <c r="EN183" s="3">
        <v>2595608.70013401</v>
      </c>
      <c r="EO183" s="3">
        <v>7447842.75837082</v>
      </c>
      <c r="EP183" s="3">
        <v>4.32786179761466E7</v>
      </c>
      <c r="EQ183" s="3">
        <v>-1.88050918091582E7</v>
      </c>
      <c r="ER183" s="3">
        <v>-2.79469326307866E7</v>
      </c>
      <c r="ES183" s="3">
        <v>-1.05851469218393E7</v>
      </c>
      <c r="ET183" s="3">
        <v>-6655921.85592186</v>
      </c>
      <c r="EU183" s="3">
        <v>-7076287.11010898</v>
      </c>
      <c r="EV183" s="3">
        <v>-2.17718314952088E7</v>
      </c>
      <c r="EW183" s="3">
        <v>-1.79271162123386E7</v>
      </c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</row>
    <row r="184" ht="14.25" customHeight="1">
      <c r="A184" s="2" t="s">
        <v>615</v>
      </c>
      <c r="B184" s="2" t="s">
        <v>616</v>
      </c>
      <c r="C184" s="2" t="s">
        <v>38</v>
      </c>
      <c r="D184" s="2" t="s">
        <v>110</v>
      </c>
      <c r="E184" s="2" t="s">
        <v>617</v>
      </c>
      <c r="F184" s="2" t="s">
        <v>596</v>
      </c>
      <c r="G184" s="2" t="s">
        <v>73</v>
      </c>
      <c r="H184" s="2" t="s">
        <v>95</v>
      </c>
      <c r="I184" s="2" t="s">
        <v>43</v>
      </c>
      <c r="J184" s="3">
        <v>0.387501267250284</v>
      </c>
      <c r="K184" s="3">
        <v>3.71809626052457E10</v>
      </c>
      <c r="L184" s="3">
        <v>3.15385574831045E10</v>
      </c>
      <c r="M184" s="3">
        <v>3.14355279920378E10</v>
      </c>
      <c r="N184" s="3">
        <v>2.9415996031337E10</v>
      </c>
      <c r="O184" s="3">
        <v>3.28178349083663E10</v>
      </c>
      <c r="P184" s="3">
        <v>3.16045011066027E10</v>
      </c>
      <c r="Q184" s="3">
        <v>3.09405619680247E10</v>
      </c>
      <c r="R184" s="3">
        <v>3.09806503575461E10</v>
      </c>
      <c r="S184" s="3">
        <v>2.90753751376069E10</v>
      </c>
      <c r="T184" s="3">
        <v>2.4300948962149E10</v>
      </c>
      <c r="U184" s="3">
        <v>2.54527750040264E10</v>
      </c>
      <c r="V184" s="3">
        <v>2.641813957693E10</v>
      </c>
      <c r="W184" s="3">
        <v>2.47521004304161E10</v>
      </c>
      <c r="X184" s="3">
        <v>1.81071816598747E10</v>
      </c>
      <c r="Y184" s="3">
        <v>1.38651046460134E10</v>
      </c>
      <c r="Z184" s="3">
        <v>1.43676255287385E10</v>
      </c>
      <c r="AA184" s="3">
        <v>1.44710669003196E10</v>
      </c>
      <c r="AB184" s="3">
        <v>1.72170680233085E10</v>
      </c>
      <c r="AC184" s="3">
        <v>1.72938688060986E10</v>
      </c>
      <c r="AD184" s="3">
        <v>1.66399934331826E10</v>
      </c>
      <c r="AE184" s="3">
        <v>1.50843582988333E10</v>
      </c>
      <c r="AF184" s="3">
        <v>1.38713443136591E10</v>
      </c>
      <c r="AG184" s="3">
        <v>1.00068102564103E10</v>
      </c>
      <c r="AH184" s="3">
        <v>1.01316336500778E10</v>
      </c>
      <c r="AI184" s="3">
        <v>1.12370071716989E10</v>
      </c>
      <c r="AJ184" s="3">
        <v>1.00880889526542E10</v>
      </c>
      <c r="AK184" s="3">
        <v>2.55668314415437E7</v>
      </c>
      <c r="AL184" s="3">
        <v>4.51227808292946E7</v>
      </c>
      <c r="AM184" s="3">
        <v>5.08002300864509E7</v>
      </c>
      <c r="AN184" s="3">
        <v>5.1495012813814E7</v>
      </c>
      <c r="AO184" s="3">
        <v>1.48704960828781E7</v>
      </c>
      <c r="AP184" s="3">
        <v>1.50660484284895E7</v>
      </c>
      <c r="AQ184" s="3">
        <v>2.29203654862904E7</v>
      </c>
      <c r="AR184" s="3">
        <v>1.20974146945167E7</v>
      </c>
      <c r="AS184" s="3">
        <v>2.38573579224689E7</v>
      </c>
      <c r="AT184" s="3">
        <v>1.12375629789576E7</v>
      </c>
      <c r="AU184" s="3">
        <v>1.14103566194431E7</v>
      </c>
      <c r="AV184" s="3">
        <v>3.40703409822003E7</v>
      </c>
      <c r="AW184" s="3">
        <v>2.09652346809664E7</v>
      </c>
      <c r="AX184" s="3">
        <v>9.25969682137976E9</v>
      </c>
      <c r="AY184" s="3">
        <v>1.61709273616047E10</v>
      </c>
      <c r="AZ184" s="3">
        <v>1.19508289782544E10</v>
      </c>
      <c r="BA184" s="3">
        <v>1.75167781915354E10</v>
      </c>
      <c r="BB184" s="3">
        <v>8.15023773453252E9</v>
      </c>
      <c r="BC184" s="3">
        <v>8.0821871657619E9</v>
      </c>
      <c r="BD184" s="3">
        <v>1.00111199917004E10</v>
      </c>
      <c r="BE184" s="3">
        <v>8.91121920206854E9</v>
      </c>
      <c r="BF184" s="3">
        <v>1.24082848662401E10</v>
      </c>
      <c r="BG184" s="3">
        <v>1.09300808459968E10</v>
      </c>
      <c r="BH184" s="3">
        <v>8.62817002833414E9</v>
      </c>
      <c r="BI184" s="3">
        <v>9.97940203800128E9</v>
      </c>
      <c r="BJ184" s="3">
        <v>1.10916252834367E10</v>
      </c>
      <c r="BK184" s="3">
        <v>6.29581101556469E10</v>
      </c>
      <c r="BL184" s="3">
        <v>5.20253792094268E10</v>
      </c>
      <c r="BM184" s="3">
        <v>5.08891701915899E10</v>
      </c>
      <c r="BN184" s="3">
        <v>4.68199783527471E10</v>
      </c>
      <c r="BO184" s="3">
        <v>4.92648111470064E10</v>
      </c>
      <c r="BP184" s="3">
        <v>5.23732097626952E10</v>
      </c>
      <c r="BQ184" s="3">
        <v>4.11473053317506E10</v>
      </c>
      <c r="BR184" s="3">
        <v>4.53405039518254E10</v>
      </c>
      <c r="BS184" s="3">
        <v>3.93355906511982E10</v>
      </c>
      <c r="BT184" s="3">
        <v>3.69703101343101E10</v>
      </c>
      <c r="BU184" s="3">
        <v>3.31759064798411E10</v>
      </c>
      <c r="BV184" s="3">
        <v>3.29734418128126E10</v>
      </c>
      <c r="BW184" s="3">
        <v>1.91165130559541E10</v>
      </c>
      <c r="BX184" s="3">
        <v>0.377499977737617</v>
      </c>
      <c r="BY184" s="3">
        <v>0.522039549147974</v>
      </c>
      <c r="BZ184" s="3">
        <v>0.349423244830304</v>
      </c>
      <c r="CA184" s="3">
        <v>0.199146704251304</v>
      </c>
      <c r="CB184" s="3">
        <v>0.317800770390215</v>
      </c>
      <c r="CC184" s="3">
        <v>0.377555908140635</v>
      </c>
      <c r="CD184" s="3">
        <v>0.399290068402934</v>
      </c>
      <c r="CE184" s="3">
        <v>1.23100586802926</v>
      </c>
      <c r="CF184" s="3"/>
      <c r="CG184" s="3"/>
      <c r="CH184" s="3"/>
      <c r="CI184" s="3"/>
      <c r="CJ184" s="3"/>
      <c r="CK184" s="4">
        <v>0.1105</v>
      </c>
      <c r="CL184" s="4">
        <v>0.0317</v>
      </c>
      <c r="CM184" s="4">
        <v>0.050499999999999996</v>
      </c>
      <c r="CN184" s="4">
        <v>0.0029</v>
      </c>
      <c r="CO184" s="4">
        <v>0.0051</v>
      </c>
      <c r="CP184" s="4">
        <v>0.0034000000000000002</v>
      </c>
      <c r="CQ184" s="4">
        <v>0.045540000000000004</v>
      </c>
      <c r="CR184" s="4">
        <v>0.02702</v>
      </c>
      <c r="CS184" s="4">
        <v>0.0202</v>
      </c>
      <c r="CT184" s="4">
        <v>0.0291</v>
      </c>
      <c r="CU184" s="4">
        <v>0.01058</v>
      </c>
      <c r="CV184" s="4">
        <v>0.00444</v>
      </c>
      <c r="CW184" s="4"/>
      <c r="CX184" s="4">
        <v>0.4864</v>
      </c>
      <c r="CY184" s="4">
        <v>0.1318</v>
      </c>
      <c r="CZ184" s="4">
        <v>0.2195</v>
      </c>
      <c r="DA184" s="4">
        <v>0.001</v>
      </c>
      <c r="DB184" s="4">
        <v>0.0171</v>
      </c>
      <c r="DC184" s="4">
        <v>0.0146</v>
      </c>
      <c r="DD184" s="4">
        <v>0.17991</v>
      </c>
      <c r="DE184" s="4">
        <v>0.08885</v>
      </c>
      <c r="DF184" s="4">
        <v>0.056100000000000004</v>
      </c>
      <c r="DG184" s="4">
        <v>0.06101</v>
      </c>
      <c r="DH184" s="4">
        <v>0.025230000000000002</v>
      </c>
      <c r="DI184" s="4">
        <v>0.01117</v>
      </c>
      <c r="DJ184" s="4">
        <v>0.0113</v>
      </c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>
        <v>7.920451681238E9</v>
      </c>
      <c r="DY184" s="3">
        <v>7.72461289639371E9</v>
      </c>
      <c r="DZ184" s="3">
        <v>7.374213983578E9</v>
      </c>
      <c r="EA184" s="3">
        <v>6.60936913720235E9</v>
      </c>
      <c r="EB184" s="3">
        <v>7.33299477672776E9</v>
      </c>
      <c r="EC184" s="3">
        <v>6.87752059510636E9</v>
      </c>
      <c r="ED184" s="3">
        <v>6.76237668274695E9</v>
      </c>
      <c r="EE184" s="3">
        <v>9.0720090327437E9</v>
      </c>
      <c r="EF184" s="3">
        <v>9.29451604708273E9</v>
      </c>
      <c r="EG184" s="3">
        <v>1.00662012210012E10</v>
      </c>
      <c r="EH184" s="3">
        <v>1.10934782842111E10</v>
      </c>
      <c r="EI184" s="3">
        <v>1.06034900259145E10</v>
      </c>
      <c r="EJ184" s="3">
        <v>1.00474209469154E10</v>
      </c>
      <c r="EK184" s="3">
        <v>4.88150584349137E9</v>
      </c>
      <c r="EL184" s="3">
        <v>1.59119548683982E9</v>
      </c>
      <c r="EM184" s="3">
        <v>1.86558845483951E9</v>
      </c>
      <c r="EN184" s="3">
        <v>-2.83052778064117E8</v>
      </c>
      <c r="EO184" s="3">
        <v>3.47741916004952E8</v>
      </c>
      <c r="EP184" s="3">
        <v>8.93965941227099E7</v>
      </c>
      <c r="EQ184" s="3">
        <v>1.98991766221302E9</v>
      </c>
      <c r="ER184" s="3">
        <v>1.57765261573203E9</v>
      </c>
      <c r="ES184" s="3">
        <v>7.51543314421204E8</v>
      </c>
      <c r="ET184" s="3">
        <v>6.75109157509158E8</v>
      </c>
      <c r="EU184" s="3">
        <v>-1.23534653996886E8</v>
      </c>
      <c r="EV184" s="3">
        <v>3.52980172361839E7</v>
      </c>
      <c r="EW184" s="3">
        <v>2.23893830703013E8</v>
      </c>
      <c r="EX184" s="5">
        <v>250000.0</v>
      </c>
      <c r="EY184" s="5">
        <v>247787.0</v>
      </c>
      <c r="EZ184" s="5">
        <v>242105.0</v>
      </c>
      <c r="FA184" s="5">
        <v>230086.0</v>
      </c>
      <c r="FB184" s="5">
        <v>233797.0</v>
      </c>
      <c r="FC184" s="5">
        <v>237061.0</v>
      </c>
      <c r="FD184" s="5">
        <v>227168.0</v>
      </c>
      <c r="FE184" s="5">
        <v>208503.0</v>
      </c>
      <c r="FF184" s="5">
        <v>191426.0</v>
      </c>
      <c r="FG184" s="5">
        <v>141628.0</v>
      </c>
      <c r="FH184" s="5">
        <v>135187.0</v>
      </c>
      <c r="FI184" s="5">
        <v>128036.0</v>
      </c>
      <c r="FJ184" s="5"/>
      <c r="FK184" s="3">
        <v>250000.0</v>
      </c>
      <c r="FL184" s="3">
        <v>250000.0</v>
      </c>
      <c r="FM184" s="3">
        <v>242000.0</v>
      </c>
      <c r="FN184" s="3">
        <v>230000.0</v>
      </c>
      <c r="FO184" s="3">
        <v>235000.0</v>
      </c>
      <c r="FP184" s="3">
        <v>237061.0</v>
      </c>
      <c r="FQ184" s="3">
        <v>238020.0</v>
      </c>
      <c r="FR184" s="3">
        <v>216693.0</v>
      </c>
      <c r="FS184" s="3">
        <v>185000.0</v>
      </c>
      <c r="FT184" s="3">
        <v>140000.0</v>
      </c>
      <c r="FU184" s="3"/>
      <c r="FV184" s="3"/>
      <c r="FW184" s="3">
        <v>55361.0</v>
      </c>
    </row>
    <row r="185" ht="14.25" customHeight="1">
      <c r="A185" s="2" t="s">
        <v>618</v>
      </c>
      <c r="B185" s="2" t="s">
        <v>619</v>
      </c>
      <c r="C185" s="2" t="s">
        <v>38</v>
      </c>
      <c r="D185" s="2" t="s">
        <v>157</v>
      </c>
      <c r="E185" s="2" t="s">
        <v>620</v>
      </c>
      <c r="F185" s="2" t="s">
        <v>596</v>
      </c>
      <c r="G185" s="2" t="s">
        <v>42</v>
      </c>
      <c r="H185" s="2" t="s">
        <v>135</v>
      </c>
      <c r="I185" s="2" t="s">
        <v>43</v>
      </c>
      <c r="J185" s="3">
        <v>1.87281327990258</v>
      </c>
      <c r="K185" s="3">
        <v>5.11872843473422E9</v>
      </c>
      <c r="L185" s="3">
        <v>5.92714018907522E9</v>
      </c>
      <c r="M185" s="3">
        <v>8.48928738492162E9</v>
      </c>
      <c r="N185" s="3">
        <v>8.23346278734151E9</v>
      </c>
      <c r="O185" s="3">
        <v>5.50117297183056E9</v>
      </c>
      <c r="P185" s="3">
        <v>5.41038515922784E9</v>
      </c>
      <c r="Q185" s="3">
        <v>4.20247366958806E9</v>
      </c>
      <c r="R185" s="3">
        <v>5.82844561535566E9</v>
      </c>
      <c r="S185" s="3">
        <v>1.72714116351935E9</v>
      </c>
      <c r="T185" s="3">
        <v>1.84806837606838E9</v>
      </c>
      <c r="U185" s="3">
        <v>1.59256563053632E9</v>
      </c>
      <c r="V185" s="3">
        <v>6.59787862351594E8</v>
      </c>
      <c r="W185" s="3">
        <v>4.98711621233859E8</v>
      </c>
      <c r="X185" s="3">
        <v>1.77616160709477E9</v>
      </c>
      <c r="Y185" s="3">
        <v>1.97424976413732E9</v>
      </c>
      <c r="Z185" s="3">
        <v>3.01220179149042E9</v>
      </c>
      <c r="AA185" s="3">
        <v>1.98011081331821E9</v>
      </c>
      <c r="AB185" s="3">
        <v>9.17487394704266E7</v>
      </c>
      <c r="AC185" s="3">
        <v>1.67220582810771E8</v>
      </c>
      <c r="AD185" s="3">
        <v>1.91550021468441E8</v>
      </c>
      <c r="AE185" s="3">
        <v>3.5457960105382E8</v>
      </c>
      <c r="AF185" s="3">
        <v>2.32542975696503E8</v>
      </c>
      <c r="AG185" s="3">
        <v>2.71277655677656E8</v>
      </c>
      <c r="AH185" s="3">
        <v>3.03467010253932E8</v>
      </c>
      <c r="AI185" s="3">
        <v>5.50057253058519E7</v>
      </c>
      <c r="AJ185" s="3">
        <v>8533142.03730273</v>
      </c>
      <c r="AK185" s="3">
        <v>8134754.06734771</v>
      </c>
      <c r="AL185" s="3">
        <v>1.42447309280201E7</v>
      </c>
      <c r="AM185" s="3">
        <v>2.46054843367927E7</v>
      </c>
      <c r="AN185" s="3">
        <v>2.66259125177278E7</v>
      </c>
      <c r="AO185" s="3">
        <v>1.75235607153902E7</v>
      </c>
      <c r="AP185" s="3">
        <v>2.32866015518855E7</v>
      </c>
      <c r="AQ185" s="3">
        <v>1.92155963359154E7</v>
      </c>
      <c r="AR185" s="3">
        <v>1.80212822973758E7</v>
      </c>
      <c r="AS185" s="3">
        <v>1.46628528415506E8</v>
      </c>
      <c r="AT185" s="3">
        <v>1.57199712096194E7</v>
      </c>
      <c r="AU185" s="3">
        <v>1.20063507572057E7</v>
      </c>
      <c r="AV185" s="3">
        <v>1904353.42054471</v>
      </c>
      <c r="AW185" s="3">
        <v>4736398.14424293</v>
      </c>
      <c r="AX185" s="3">
        <v>7.52630564737041E8</v>
      </c>
      <c r="AY185" s="3">
        <v>8.28657561766289E8</v>
      </c>
      <c r="AZ185" s="3">
        <v>1.67292811527427E9</v>
      </c>
      <c r="BA185" s="3">
        <v>4.67611081948197E9</v>
      </c>
      <c r="BB185" s="3">
        <v>3.75849953283682E9</v>
      </c>
      <c r="BC185" s="3">
        <v>9.1137606482896E9</v>
      </c>
      <c r="BD185" s="3">
        <v>6.66282741323619E9</v>
      </c>
      <c r="BE185" s="3">
        <v>3.9139355402066E9</v>
      </c>
      <c r="BF185" s="3">
        <v>9.47265004309371E9</v>
      </c>
      <c r="BG185" s="3">
        <v>4.46645250508488E9</v>
      </c>
      <c r="BH185" s="3">
        <v>3.03555306912554E9</v>
      </c>
      <c r="BI185" s="3">
        <v>3.50102062276431E9</v>
      </c>
      <c r="BJ185" s="3">
        <v>3.02682091507501E9</v>
      </c>
      <c r="BK185" s="3">
        <v>8.57773728524496E8</v>
      </c>
      <c r="BL185" s="3">
        <v>1.01452606041935E9</v>
      </c>
      <c r="BM185" s="3">
        <v>1.74849315750187E9</v>
      </c>
      <c r="BN185" s="3">
        <v>1.56187712606948E9</v>
      </c>
      <c r="BO185" s="3">
        <v>1.6780133450077E9</v>
      </c>
      <c r="BP185" s="3">
        <v>1.61217201524653E9</v>
      </c>
      <c r="BQ185" s="3">
        <v>1.32979516581214E9</v>
      </c>
      <c r="BR185" s="3">
        <v>1.42057771923222E9</v>
      </c>
      <c r="BS185" s="3">
        <v>8.5356169023626E8</v>
      </c>
      <c r="BT185" s="3">
        <v>6.86479120879121E8</v>
      </c>
      <c r="BU185" s="3">
        <v>3.94348526332743E8</v>
      </c>
      <c r="BV185" s="3">
        <v>3.61406014584463E8</v>
      </c>
      <c r="BW185" s="3">
        <v>1.9579856527977E8</v>
      </c>
      <c r="BX185" s="3">
        <v>1.76726570945479</v>
      </c>
      <c r="BY185" s="3">
        <v>1.70614393742334</v>
      </c>
      <c r="BZ185" s="3">
        <v>1.59614284840239</v>
      </c>
      <c r="CA185" s="3">
        <v>1.1836015020414</v>
      </c>
      <c r="CB185" s="3">
        <v>1.01823231211071</v>
      </c>
      <c r="CC185" s="3">
        <v>0.825563931312417</v>
      </c>
      <c r="CD185" s="3">
        <v>0.725030196799106</v>
      </c>
      <c r="CE185" s="3">
        <v>0.545646000933633</v>
      </c>
      <c r="CF185" s="3"/>
      <c r="CG185" s="3"/>
      <c r="CH185" s="3"/>
      <c r="CI185" s="3"/>
      <c r="CJ185" s="3"/>
      <c r="CK185" s="4">
        <v>-0.0070999999999999995</v>
      </c>
      <c r="CL185" s="4">
        <v>-0.027999999999999997</v>
      </c>
      <c r="CM185" s="4">
        <v>0.023399999999999997</v>
      </c>
      <c r="CN185" s="4">
        <v>0.077</v>
      </c>
      <c r="CO185" s="4">
        <v>0.1038</v>
      </c>
      <c r="CP185" s="4">
        <v>0.11728999999999999</v>
      </c>
      <c r="CQ185" s="4">
        <v>0.11115</v>
      </c>
      <c r="CR185" s="4">
        <v>0.12433</v>
      </c>
      <c r="CS185" s="4"/>
      <c r="CT185" s="4"/>
      <c r="CU185" s="4">
        <v>0.01841</v>
      </c>
      <c r="CV185" s="4">
        <v>0.00653</v>
      </c>
      <c r="CW185" s="4"/>
      <c r="CX185" s="4">
        <v>-0.016200000000000003</v>
      </c>
      <c r="CY185" s="4">
        <v>-0.0625</v>
      </c>
      <c r="CZ185" s="4">
        <v>0.0487</v>
      </c>
      <c r="DA185" s="4">
        <v>0.125</v>
      </c>
      <c r="DB185" s="4">
        <v>0.12960000000000002</v>
      </c>
      <c r="DC185" s="4">
        <v>0.15265</v>
      </c>
      <c r="DD185" s="4">
        <v>0.14936</v>
      </c>
      <c r="DE185" s="4">
        <v>0.17295000000000002</v>
      </c>
      <c r="DF185" s="4">
        <v>0.2394</v>
      </c>
      <c r="DG185" s="4">
        <v>0.11884</v>
      </c>
      <c r="DH185" s="4">
        <v>0.03262</v>
      </c>
      <c r="DI185" s="4">
        <v>0.00864</v>
      </c>
      <c r="DJ185" s="4">
        <v>0.0644</v>
      </c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>
        <v>2.28472254636196E9</v>
      </c>
      <c r="DY185" s="3">
        <v>2.54328956235439E9</v>
      </c>
      <c r="DZ185" s="3">
        <v>3.93938940034835E9</v>
      </c>
      <c r="EA185" s="3">
        <v>4.09819709308319E9</v>
      </c>
      <c r="EB185" s="3">
        <v>4.59156607590351E9</v>
      </c>
      <c r="EC185" s="3">
        <v>4.25715111275052E9</v>
      </c>
      <c r="ED185" s="3">
        <v>3.1469421362362E9</v>
      </c>
      <c r="EE185" s="3">
        <v>4.30801957094467E9</v>
      </c>
      <c r="EF185" s="3">
        <v>1.10876831230417E9</v>
      </c>
      <c r="EG185" s="3">
        <v>1.09704713064713E9</v>
      </c>
      <c r="EH185" s="3">
        <v>7.92038975680464E8</v>
      </c>
      <c r="EI185" s="3">
        <v>4.91879708310733E8</v>
      </c>
      <c r="EJ185" s="3">
        <v>4.55319942611191E8</v>
      </c>
      <c r="EK185" s="3">
        <v>-9.07254546433765E7</v>
      </c>
      <c r="EL185" s="3">
        <v>-7.38510310568574E8</v>
      </c>
      <c r="EM185" s="3">
        <v>4.57292858920129E7</v>
      </c>
      <c r="EN185" s="3">
        <v>3.5547598185754E8</v>
      </c>
      <c r="EO185" s="3">
        <v>5.79872286464781E8</v>
      </c>
      <c r="EP185" s="3">
        <v>5.91065719906554E8</v>
      </c>
      <c r="EQ185" s="3">
        <v>3.69878766448615E8</v>
      </c>
      <c r="ER185" s="3">
        <v>3.82326307866014E8</v>
      </c>
      <c r="ES185" s="3">
        <v>2.25903971547125E8</v>
      </c>
      <c r="ET185" s="3">
        <v>1.01890598290598E8</v>
      </c>
      <c r="EU185" s="3">
        <v>2.29129757878349E7</v>
      </c>
      <c r="EV185" s="3">
        <v>-1.63840173567167E7</v>
      </c>
      <c r="EW185" s="3">
        <v>-775896.700143472</v>
      </c>
      <c r="EX185" s="5">
        <v>23354.0</v>
      </c>
      <c r="EY185" s="5">
        <v>23324.0</v>
      </c>
      <c r="EZ185" s="5">
        <v>30690.0</v>
      </c>
      <c r="FA185" s="5">
        <v>24056.0</v>
      </c>
      <c r="FB185" s="5">
        <v>22049.0</v>
      </c>
      <c r="FC185" s="5">
        <v>23930.0</v>
      </c>
      <c r="FD185" s="5"/>
      <c r="FE185" s="5">
        <v>33952.0</v>
      </c>
      <c r="FF185" s="5"/>
      <c r="FG185" s="5"/>
      <c r="FH185" s="5"/>
      <c r="FI185" s="5"/>
      <c r="FJ185" s="5"/>
      <c r="FK185" s="3"/>
      <c r="FL185" s="3"/>
      <c r="FM185" s="3">
        <v>26933.0</v>
      </c>
      <c r="FN185" s="3">
        <v>30691.0</v>
      </c>
      <c r="FO185" s="3">
        <v>26516.0</v>
      </c>
      <c r="FP185" s="3">
        <v>26159.0</v>
      </c>
      <c r="FQ185" s="3"/>
      <c r="FR185" s="3"/>
      <c r="FS185" s="3"/>
      <c r="FT185" s="3"/>
      <c r="FU185" s="3"/>
      <c r="FV185" s="3"/>
      <c r="FW185" s="3"/>
    </row>
    <row r="186" ht="14.25" customHeight="1">
      <c r="A186" s="2" t="s">
        <v>621</v>
      </c>
      <c r="B186" s="2" t="s">
        <v>622</v>
      </c>
      <c r="C186" s="2" t="s">
        <v>38</v>
      </c>
      <c r="D186" s="2" t="s">
        <v>39</v>
      </c>
      <c r="E186" s="2" t="s">
        <v>623</v>
      </c>
      <c r="F186" s="2" t="s">
        <v>596</v>
      </c>
      <c r="G186" s="2" t="s">
        <v>49</v>
      </c>
      <c r="H186" s="2" t="s">
        <v>233</v>
      </c>
      <c r="I186" s="2" t="s">
        <v>43</v>
      </c>
      <c r="J186" s="3">
        <v>1.92989662050247</v>
      </c>
      <c r="K186" s="3">
        <v>2.28959481536003E8</v>
      </c>
      <c r="L186" s="3">
        <v>3.33210813100487E8</v>
      </c>
      <c r="M186" s="3">
        <v>4.81434187608858E8</v>
      </c>
      <c r="N186" s="3">
        <v>6.37982682197712E8</v>
      </c>
      <c r="O186" s="3">
        <v>8.96370278675161E8</v>
      </c>
      <c r="P186" s="3">
        <v>1.42967355219476E9</v>
      </c>
      <c r="Q186" s="3">
        <v>2.7676723158134E9</v>
      </c>
      <c r="R186" s="3">
        <v>5.99331012420023E9</v>
      </c>
      <c r="S186" s="3">
        <v>7.11273393174697E9</v>
      </c>
      <c r="T186" s="3">
        <v>8.15322832722833E9</v>
      </c>
      <c r="U186" s="3">
        <v>9.76442744403286E9</v>
      </c>
      <c r="V186" s="3">
        <v>9.27283191707347E9</v>
      </c>
      <c r="W186" s="3">
        <v>3.48645222381636E9</v>
      </c>
      <c r="X186" s="3">
        <v>2.01603683823133E8</v>
      </c>
      <c r="Y186" s="3">
        <v>2.43562392899089E8</v>
      </c>
      <c r="Z186" s="3">
        <v>4.13032843991043E8</v>
      </c>
      <c r="AA186" s="3">
        <v>4.14211421502938E8</v>
      </c>
      <c r="AB186" s="3">
        <v>4.65844026448477E8</v>
      </c>
      <c r="AC186" s="3">
        <v>9.16675273576786E8</v>
      </c>
      <c r="AD186" s="3">
        <v>9.13835526481954E8</v>
      </c>
      <c r="AE186" s="3">
        <v>1.8572931878058E9</v>
      </c>
      <c r="AF186" s="3">
        <v>2.27158142095012E9</v>
      </c>
      <c r="AG186" s="3">
        <v>3.00605323565324E9</v>
      </c>
      <c r="AH186" s="3">
        <v>2.88021688946153E9</v>
      </c>
      <c r="AI186" s="3">
        <v>2.89173386367745E9</v>
      </c>
      <c r="AJ186" s="3">
        <v>9.11429555236729E8</v>
      </c>
      <c r="AK186" s="3">
        <v>304552.213393871</v>
      </c>
      <c r="AL186" s="3">
        <v>95404.2362232992</v>
      </c>
      <c r="AM186" s="3">
        <v>16599.3415099062</v>
      </c>
      <c r="AN186" s="3">
        <v>296912.990470503</v>
      </c>
      <c r="AO186" s="3">
        <v>3992188.43418204</v>
      </c>
      <c r="AP186" s="3">
        <v>462100.480057969</v>
      </c>
      <c r="AQ186" s="3">
        <v>751802.532890692</v>
      </c>
      <c r="AR186" s="3">
        <v>43289.4703609224</v>
      </c>
      <c r="AS186" s="3">
        <v>4152803.91418893</v>
      </c>
      <c r="AT186" s="3">
        <v>1.6053600914518E7</v>
      </c>
      <c r="AU186" s="3">
        <v>3.36546165119687E7</v>
      </c>
      <c r="AV186" s="3">
        <v>8.90923225391379E7</v>
      </c>
      <c r="AW186" s="3">
        <v>4.12182924624932E7</v>
      </c>
      <c r="AX186" s="3">
        <v>7314107.5368899</v>
      </c>
      <c r="AY186" s="3">
        <v>1.37033748914019E7</v>
      </c>
      <c r="AZ186" s="3">
        <v>6150748.36821533</v>
      </c>
      <c r="BA186" s="3">
        <v>1.48328723968052E7</v>
      </c>
      <c r="BB186" s="3">
        <v>2.30757655138645E7</v>
      </c>
      <c r="BC186" s="3">
        <v>3.37148951994203E7</v>
      </c>
      <c r="BD186" s="3">
        <v>1.79943264570269E7</v>
      </c>
      <c r="BE186" s="3">
        <v>2.02520313969641E7</v>
      </c>
      <c r="BF186" s="3">
        <v>4.28305318697779E8</v>
      </c>
      <c r="BG186" s="3">
        <v>1.02653869369151E9</v>
      </c>
      <c r="BH186" s="3">
        <v>2.16604964588666E9</v>
      </c>
      <c r="BI186" s="3">
        <v>3.55426961752091E9</v>
      </c>
      <c r="BJ186" s="3">
        <v>6.77195908166536E9</v>
      </c>
      <c r="BK186" s="3">
        <v>7.77259752616556E7</v>
      </c>
      <c r="BL186" s="3">
        <v>4.00858732695381E7</v>
      </c>
      <c r="BM186" s="3">
        <v>7.47006718089077E7</v>
      </c>
      <c r="BN186" s="3">
        <v>5.50085042779095E7</v>
      </c>
      <c r="BO186" s="3">
        <v>1.38357235590713E8</v>
      </c>
      <c r="BP186" s="3">
        <v>7.59953276773638E7</v>
      </c>
      <c r="BQ186" s="3">
        <v>4.60763518803829E8</v>
      </c>
      <c r="BR186" s="3">
        <v>1.60203349642454E9</v>
      </c>
      <c r="BS186" s="3">
        <v>2.25121898551952E9</v>
      </c>
      <c r="BT186" s="3">
        <v>2.13249621489621E9</v>
      </c>
      <c r="BU186" s="3">
        <v>3.70386106189939E9</v>
      </c>
      <c r="BV186" s="3">
        <v>3.15182004459712E9</v>
      </c>
      <c r="BW186" s="3">
        <v>1.13849010043042E9</v>
      </c>
      <c r="BX186" s="3">
        <v>1.83200156215808</v>
      </c>
      <c r="BY186" s="3">
        <v>2.08636924814708</v>
      </c>
      <c r="BZ186" s="3">
        <v>2.04842856689551</v>
      </c>
      <c r="CA186" s="3">
        <v>3.05647461116741</v>
      </c>
      <c r="CB186" s="3">
        <v>2.76785530383248</v>
      </c>
      <c r="CC186" s="3">
        <v>2.40036751397315</v>
      </c>
      <c r="CD186" s="3">
        <v>1.97632423886015</v>
      </c>
      <c r="CE186" s="3">
        <v>1.70580581534894</v>
      </c>
      <c r="CF186" s="3"/>
      <c r="CG186" s="3"/>
      <c r="CH186" s="3"/>
      <c r="CI186" s="3"/>
      <c r="CJ186" s="3"/>
      <c r="CK186" s="4"/>
      <c r="CL186" s="4">
        <v>0.0455</v>
      </c>
      <c r="CM186" s="4">
        <v>-0.6801</v>
      </c>
      <c r="CN186" s="4">
        <v>-0.20567</v>
      </c>
      <c r="CO186" s="4">
        <v>-0.03235</v>
      </c>
      <c r="CP186" s="4">
        <v>-0.0161</v>
      </c>
      <c r="CQ186" s="4">
        <v>-0.0031</v>
      </c>
      <c r="CR186" s="4">
        <v>0.04798</v>
      </c>
      <c r="CS186" s="4">
        <v>0.07357999999999999</v>
      </c>
      <c r="CT186" s="4"/>
      <c r="CU186" s="4"/>
      <c r="CV186" s="4"/>
      <c r="CW186" s="4"/>
      <c r="CX186" s="4"/>
      <c r="CY186" s="4">
        <v>-0.0527</v>
      </c>
      <c r="CZ186" s="4">
        <v>7.3812</v>
      </c>
      <c r="DA186" s="4">
        <v>-0.9039100000000001</v>
      </c>
      <c r="DB186" s="4">
        <v>-0.11912</v>
      </c>
      <c r="DC186" s="4">
        <v>-0.057699999999999994</v>
      </c>
      <c r="DD186" s="4">
        <v>-0.010700000000000001</v>
      </c>
      <c r="DE186" s="4">
        <v>0.127</v>
      </c>
      <c r="DF186" s="4">
        <v>0.17942</v>
      </c>
      <c r="DG186" s="4">
        <v>0.16699999999999998</v>
      </c>
      <c r="DH186" s="4"/>
      <c r="DI186" s="4"/>
      <c r="DJ186" s="4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>
        <v>-9.24625065077285E8</v>
      </c>
      <c r="DY186" s="3">
        <v>-1.02399503244315E9</v>
      </c>
      <c r="DZ186" s="3">
        <v>-1.21017865140582E9</v>
      </c>
      <c r="EA186" s="3">
        <v>-1.02145706628183E9</v>
      </c>
      <c r="EB186" s="3">
        <v>-9.65834968750944E8</v>
      </c>
      <c r="EC186" s="3">
        <v>-1.03657967539653E9</v>
      </c>
      <c r="ED186" s="3">
        <v>4.8853458944763E8</v>
      </c>
      <c r="EE186" s="3">
        <v>1.57403914188935E9</v>
      </c>
      <c r="EF186" s="3">
        <v>1.99154416123296E9</v>
      </c>
      <c r="EG186" s="3">
        <v>2.45604884004884E9</v>
      </c>
      <c r="EH186" s="3">
        <v>3.44651527352767E9</v>
      </c>
      <c r="EI186" s="3">
        <v>3.54828361357199E9</v>
      </c>
      <c r="EJ186" s="3">
        <v>1.67199196556671E9</v>
      </c>
      <c r="EK186" s="3">
        <v>-2.3489578658241E7</v>
      </c>
      <c r="EL186" s="3">
        <v>-6.88944297899378E7</v>
      </c>
      <c r="EM186" s="3">
        <v>-2.2891515302314E8</v>
      </c>
      <c r="EN186" s="3">
        <v>-2.24098288836202E8</v>
      </c>
      <c r="EO186" s="3">
        <v>2.87683946740738E8</v>
      </c>
      <c r="EP186" s="3">
        <v>-1.66983062830444E9</v>
      </c>
      <c r="EQ186" s="3">
        <v>-7.07241431566186E8</v>
      </c>
      <c r="ER186" s="3">
        <v>-1.20981558148288E8</v>
      </c>
      <c r="ES186" s="3">
        <v>-1.16860022017106E7</v>
      </c>
      <c r="ET186" s="3">
        <v>-9.63943345543346E8</v>
      </c>
      <c r="EU186" s="3">
        <v>4.66280130992645E8</v>
      </c>
      <c r="EV186" s="3">
        <v>5.51101669378654E8</v>
      </c>
      <c r="EW186" s="3">
        <v>2.15493830703013E8</v>
      </c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</row>
    <row r="187" ht="14.25" customHeight="1">
      <c r="A187" s="2" t="s">
        <v>624</v>
      </c>
      <c r="B187" s="2" t="s">
        <v>625</v>
      </c>
      <c r="C187" s="2" t="s">
        <v>38</v>
      </c>
      <c r="D187" s="2" t="s">
        <v>168</v>
      </c>
      <c r="E187" s="2" t="s">
        <v>626</v>
      </c>
      <c r="F187" s="2" t="s">
        <v>596</v>
      </c>
      <c r="G187" s="2" t="s">
        <v>42</v>
      </c>
      <c r="H187" s="2" t="s">
        <v>123</v>
      </c>
      <c r="I187" s="2" t="s">
        <v>43</v>
      </c>
      <c r="J187" s="3">
        <v>1.23265663018116</v>
      </c>
      <c r="K187" s="3">
        <v>8.53152792488735E8</v>
      </c>
      <c r="L187" s="3">
        <v>8.14306563721432E8</v>
      </c>
      <c r="M187" s="3">
        <v>7.95253048021896E8</v>
      </c>
      <c r="N187" s="3">
        <v>7.36607308524894E8</v>
      </c>
      <c r="O187" s="3">
        <v>8.34724193110111E8</v>
      </c>
      <c r="P187" s="3">
        <v>8.39783905078077E8</v>
      </c>
      <c r="Q187" s="3">
        <v>6.82684565453489E8</v>
      </c>
      <c r="R187" s="3">
        <v>8.13747083176515E8</v>
      </c>
      <c r="S187" s="3">
        <v>9.34300110085528E8</v>
      </c>
      <c r="T187" s="3">
        <v>1.06813284493284E9</v>
      </c>
      <c r="U187" s="3">
        <v>1.24205991302947E9</v>
      </c>
      <c r="V187" s="3">
        <v>1.19310130778039E9</v>
      </c>
      <c r="W187" s="3">
        <v>1.21429038737446E9</v>
      </c>
      <c r="X187" s="3">
        <v>8.29976841462758E7</v>
      </c>
      <c r="Y187" s="3">
        <v>9.15630475383638E7</v>
      </c>
      <c r="Z187" s="3">
        <v>1.16272953471013E8</v>
      </c>
      <c r="AA187" s="3">
        <v>5.86009174311927E7</v>
      </c>
      <c r="AB187" s="3">
        <v>7.03777059871381E7</v>
      </c>
      <c r="AC187" s="3">
        <v>7.06485921554162E7</v>
      </c>
      <c r="AD187" s="3">
        <v>8.57596039703988E7</v>
      </c>
      <c r="AE187" s="3">
        <v>1.34719232216786E8</v>
      </c>
      <c r="AF187" s="3">
        <v>1.36207130154967E8</v>
      </c>
      <c r="AG187" s="3">
        <v>2.11549206349206E8</v>
      </c>
      <c r="AH187" s="3">
        <v>3.78516132495839E8</v>
      </c>
      <c r="AI187" s="3">
        <v>2.81000421864642E8</v>
      </c>
      <c r="AJ187" s="3">
        <v>3.67987948350072E8</v>
      </c>
      <c r="AK187" s="3">
        <v>7637588.53575482</v>
      </c>
      <c r="AL187" s="3">
        <v>9314795.90737749</v>
      </c>
      <c r="AM187" s="3">
        <v>2690459.5952789</v>
      </c>
      <c r="AN187" s="3">
        <v>5389064.71598119</v>
      </c>
      <c r="AO187" s="3">
        <v>2509241.31532832</v>
      </c>
      <c r="AP187" s="3">
        <v>4574828.658555</v>
      </c>
      <c r="AQ187" s="3">
        <v>140814.889954506</v>
      </c>
      <c r="AR187" s="3"/>
      <c r="AS187" s="3"/>
      <c r="AT187" s="3"/>
      <c r="AU187" s="3"/>
      <c r="AV187" s="3"/>
      <c r="AW187" s="3"/>
      <c r="AX187" s="3">
        <v>1.28049306911307E9</v>
      </c>
      <c r="AY187" s="3">
        <v>9.95871557953688E8</v>
      </c>
      <c r="AZ187" s="3">
        <v>8.71827692107746E8</v>
      </c>
      <c r="BA187" s="3">
        <v>1.36322826803015E9</v>
      </c>
      <c r="BB187" s="3">
        <v>7.26348992990413E8</v>
      </c>
      <c r="BC187" s="3">
        <v>6.81989557440898E8</v>
      </c>
      <c r="BD187" s="3">
        <v>4.91395465879749E8</v>
      </c>
      <c r="BE187" s="3">
        <v>4.23948202611572E8</v>
      </c>
      <c r="BF187" s="3">
        <v>7.01935398569815E8</v>
      </c>
      <c r="BG187" s="3">
        <v>1.06826532467081E9</v>
      </c>
      <c r="BH187" s="3">
        <v>1.89469704777723E9</v>
      </c>
      <c r="BI187" s="3">
        <v>1.7481715792033E9</v>
      </c>
      <c r="BJ187" s="3">
        <v>1.81754032053985E9</v>
      </c>
      <c r="BK187" s="3">
        <v>2.75430228174425E8</v>
      </c>
      <c r="BL187" s="3">
        <v>1.78978955272734E8</v>
      </c>
      <c r="BM187" s="3">
        <v>2.41999004727544E8</v>
      </c>
      <c r="BN187" s="3">
        <v>2.37479383568704E8</v>
      </c>
      <c r="BO187" s="3">
        <v>2.48800458923342E8</v>
      </c>
      <c r="BP187" s="3">
        <v>2.54901327923276E8</v>
      </c>
      <c r="BQ187" s="3">
        <v>2.4355820473316E8</v>
      </c>
      <c r="BR187" s="3">
        <v>3.77698532179149E8</v>
      </c>
      <c r="BS187" s="3">
        <v>5.8317977813532E8</v>
      </c>
      <c r="BT187" s="3">
        <v>6.31584371184371E8</v>
      </c>
      <c r="BU187" s="3">
        <v>6.03784828474795E8</v>
      </c>
      <c r="BV187" s="3">
        <v>5.21625384198156E8</v>
      </c>
      <c r="BW187" s="3">
        <v>3.79215494978479E8</v>
      </c>
      <c r="BX187" s="3">
        <v>1.18381139060913</v>
      </c>
      <c r="BY187" s="3">
        <v>1.20673403650468</v>
      </c>
      <c r="BZ187" s="3">
        <v>1.1386994438332</v>
      </c>
      <c r="CA187" s="3">
        <v>1.23402224276201</v>
      </c>
      <c r="CB187" s="3">
        <v>1.14101561837796</v>
      </c>
      <c r="CC187" s="3">
        <v>1.23267227480269</v>
      </c>
      <c r="CD187" s="3">
        <v>0.146069968813478</v>
      </c>
      <c r="CE187" s="3">
        <v>0.502933820092372</v>
      </c>
      <c r="CF187" s="3"/>
      <c r="CG187" s="3"/>
      <c r="CH187" s="3"/>
      <c r="CI187" s="3"/>
      <c r="CJ187" s="3"/>
      <c r="CK187" s="4">
        <v>0.06049</v>
      </c>
      <c r="CL187" s="4">
        <v>-0.0037</v>
      </c>
      <c r="CM187" s="4">
        <v>0.0051</v>
      </c>
      <c r="CN187" s="4">
        <v>0.001</v>
      </c>
      <c r="CO187" s="4">
        <v>-0.0101</v>
      </c>
      <c r="CP187" s="4">
        <v>-0.01018</v>
      </c>
      <c r="CQ187" s="4"/>
      <c r="CR187" s="4"/>
      <c r="CS187" s="4"/>
      <c r="CT187" s="4"/>
      <c r="CU187" s="4"/>
      <c r="CV187" s="4"/>
      <c r="CW187" s="4"/>
      <c r="CX187" s="4">
        <v>0.12679</v>
      </c>
      <c r="CY187" s="4">
        <v>-0.008</v>
      </c>
      <c r="CZ187" s="4">
        <v>0.01139</v>
      </c>
      <c r="DA187" s="4">
        <v>0.0022</v>
      </c>
      <c r="DB187" s="4">
        <v>-0.0138</v>
      </c>
      <c r="DC187" s="4">
        <v>-0.01424</v>
      </c>
      <c r="DD187" s="4"/>
      <c r="DE187" s="4"/>
      <c r="DF187" s="4"/>
      <c r="DG187" s="4"/>
      <c r="DH187" s="4"/>
      <c r="DI187" s="4"/>
      <c r="DJ187" s="4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>
        <v>3.9265892321778E8</v>
      </c>
      <c r="DY187" s="3">
        <v>4.03798833201764E8</v>
      </c>
      <c r="DZ187" s="3">
        <v>3.36497636227917E8</v>
      </c>
      <c r="EA187" s="3">
        <v>3.45615658179569E8</v>
      </c>
      <c r="EB187" s="3">
        <v>4.01805501041635E8</v>
      </c>
      <c r="EC187" s="3">
        <v>4.10855465387926E8</v>
      </c>
      <c r="ED187" s="3">
        <v>3.44173970146238E8</v>
      </c>
      <c r="EE187" s="3">
        <v>5.37885208882198E8</v>
      </c>
      <c r="EF187" s="3">
        <v>6.13078584130748E8</v>
      </c>
      <c r="EG187" s="3">
        <v>6.68571916971917E8</v>
      </c>
      <c r="EH187" s="3">
        <v>6.90208836634992E8</v>
      </c>
      <c r="EI187" s="3">
        <v>7.31911649490749E8</v>
      </c>
      <c r="EJ187" s="3">
        <v>6.68573888091822E8</v>
      </c>
      <c r="EK187" s="3">
        <v>6.45717465845646E7</v>
      </c>
      <c r="EL187" s="3">
        <v>-3400851.03105686</v>
      </c>
      <c r="EM187" s="3">
        <v>6219457.57651157</v>
      </c>
      <c r="EN187" s="3">
        <v>2108287.80538089</v>
      </c>
      <c r="EO187" s="3">
        <v>-9412457.35334078</v>
      </c>
      <c r="EP187" s="3">
        <v>-6848333.94811263</v>
      </c>
      <c r="EQ187" s="3">
        <v>-3591291.38989215</v>
      </c>
      <c r="ER187" s="3">
        <v>4.78652615732029E7</v>
      </c>
      <c r="ES187" s="3">
        <v>1.54049877212296E8</v>
      </c>
      <c r="ET187" s="3">
        <v>1.86203663003663E8</v>
      </c>
      <c r="EU187" s="3">
        <v>1.60805819509314E8</v>
      </c>
      <c r="EV187" s="3">
        <v>1.24434400048213E8</v>
      </c>
      <c r="EW187" s="3">
        <v>8.15690100430416E7</v>
      </c>
      <c r="EX187" s="5">
        <v>2931.0</v>
      </c>
      <c r="EY187" s="5">
        <v>2824.0</v>
      </c>
      <c r="EZ187" s="5">
        <v>3041.0</v>
      </c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3">
        <v>2931.0</v>
      </c>
      <c r="FL187" s="3">
        <v>2824.0</v>
      </c>
      <c r="FM187" s="3">
        <v>3026.0</v>
      </c>
      <c r="FN187" s="3">
        <v>3026.0</v>
      </c>
      <c r="FO187" s="3">
        <v>2987.0</v>
      </c>
      <c r="FP187" s="3">
        <v>3160.0</v>
      </c>
      <c r="FQ187" s="3">
        <v>3545.0</v>
      </c>
      <c r="FR187" s="3">
        <v>3639.0</v>
      </c>
      <c r="FS187" s="3">
        <v>3867.0</v>
      </c>
      <c r="FT187" s="3">
        <v>3628.0</v>
      </c>
      <c r="FU187" s="3">
        <v>3534.0</v>
      </c>
      <c r="FV187" s="3">
        <v>3037.0</v>
      </c>
      <c r="FW187" s="3"/>
    </row>
    <row r="188" ht="14.25" customHeight="1">
      <c r="A188" s="2" t="s">
        <v>627</v>
      </c>
      <c r="B188" s="2" t="s">
        <v>628</v>
      </c>
      <c r="C188" s="2" t="s">
        <v>38</v>
      </c>
      <c r="D188" s="2" t="s">
        <v>52</v>
      </c>
      <c r="E188" s="2" t="s">
        <v>629</v>
      </c>
      <c r="F188" s="2" t="s">
        <v>596</v>
      </c>
      <c r="G188" s="2" t="s">
        <v>48</v>
      </c>
      <c r="H188" s="2" t="s">
        <v>58</v>
      </c>
      <c r="I188" s="2" t="s">
        <v>43</v>
      </c>
      <c r="J188" s="3">
        <v>0.613874524415238</v>
      </c>
      <c r="K188" s="3">
        <v>7.22413015512675E9</v>
      </c>
      <c r="L188" s="3">
        <v>6.84267005367754E9</v>
      </c>
      <c r="M188" s="3">
        <v>6.77479407743998E9</v>
      </c>
      <c r="N188" s="3">
        <v>7.49827768101518E9</v>
      </c>
      <c r="O188" s="3">
        <v>6.11677790949387E9</v>
      </c>
      <c r="P188" s="3">
        <v>5.90818906433984E9</v>
      </c>
      <c r="Q188" s="3">
        <v>4.43246372802164E9</v>
      </c>
      <c r="R188" s="3">
        <v>3.86163867350289E9</v>
      </c>
      <c r="S188" s="3">
        <v>5.12216296575085E9</v>
      </c>
      <c r="T188" s="3">
        <v>5.35084511813024E9</v>
      </c>
      <c r="U188" s="3">
        <v>6.01264175824176E9</v>
      </c>
      <c r="V188" s="3">
        <v>6.45759542599452E9</v>
      </c>
      <c r="W188" s="3">
        <v>7.52506117037305E9</v>
      </c>
      <c r="X188" s="3">
        <v>3.40326806659099E9</v>
      </c>
      <c r="Y188" s="3">
        <v>3.72893039872179E9</v>
      </c>
      <c r="Z188" s="3">
        <v>3.34445867108227E9</v>
      </c>
      <c r="AA188" s="3">
        <v>3.70673426225429E9</v>
      </c>
      <c r="AB188" s="3">
        <v>2.50495670549428E9</v>
      </c>
      <c r="AC188" s="3">
        <v>2.0399190845687E9</v>
      </c>
      <c r="AD188" s="3">
        <v>9.49444239518013E8</v>
      </c>
      <c r="AE188" s="3">
        <v>1.07271335842194E9</v>
      </c>
      <c r="AF188" s="3">
        <v>1.52513737297704E9</v>
      </c>
      <c r="AG188" s="3">
        <v>1.48046405284105E9</v>
      </c>
      <c r="AH188" s="3">
        <v>1.7262735042735E9</v>
      </c>
      <c r="AI188" s="3">
        <v>1.95909164116605E9</v>
      </c>
      <c r="AJ188" s="3">
        <v>2.67818959802326E9</v>
      </c>
      <c r="AK188" s="3">
        <v>9859632.9928112</v>
      </c>
      <c r="AL188" s="3">
        <v>1.129373272303E7</v>
      </c>
      <c r="AM188" s="3">
        <v>1.23178807016193E7</v>
      </c>
      <c r="AN188" s="3">
        <v>9934119.82782215</v>
      </c>
      <c r="AO188" s="3">
        <v>1.12236496237501E7</v>
      </c>
      <c r="AP188" s="3">
        <v>9549630.74786389</v>
      </c>
      <c r="AQ188" s="3">
        <v>8198241.73121849</v>
      </c>
      <c r="AR188" s="3">
        <v>6010802.16199833</v>
      </c>
      <c r="AS188" s="3">
        <v>5294316.898758</v>
      </c>
      <c r="AT188" s="3">
        <v>5200050.80655405</v>
      </c>
      <c r="AU188" s="3">
        <v>6340498.29018075</v>
      </c>
      <c r="AV188" s="3">
        <v>9212416.89899207</v>
      </c>
      <c r="AW188" s="3">
        <v>1.25167198891366E7</v>
      </c>
      <c r="AX188" s="3">
        <v>5.86744300842889E9</v>
      </c>
      <c r="AY188" s="3">
        <v>5.62552225693771E9</v>
      </c>
      <c r="AZ188" s="3">
        <v>6.90295259556771E9</v>
      </c>
      <c r="BA188" s="3">
        <v>1.03130375437286E10</v>
      </c>
      <c r="BB188" s="3">
        <v>6.94308163457375E9</v>
      </c>
      <c r="BC188" s="3">
        <v>6.99824136889586E9</v>
      </c>
      <c r="BD188" s="3">
        <v>7.0226167219968E9</v>
      </c>
      <c r="BE188" s="3">
        <v>5.5212628520395E9</v>
      </c>
      <c r="BF188" s="3">
        <v>8.31097792824991E9</v>
      </c>
      <c r="BG188" s="3">
        <v>9.93249264595452E9</v>
      </c>
      <c r="BH188" s="3">
        <v>1.06345638022471E10</v>
      </c>
      <c r="BI188" s="3">
        <v>1.04847501996139E10</v>
      </c>
      <c r="BJ188" s="3">
        <v>1.07957903057179E10</v>
      </c>
      <c r="BK188" s="3">
        <v>2.25247919031404E9</v>
      </c>
      <c r="BL188" s="3">
        <v>2.25134606753676E9</v>
      </c>
      <c r="BM188" s="3">
        <v>2.36039028053218E9</v>
      </c>
      <c r="BN188" s="3">
        <v>2.43953172430953E9</v>
      </c>
      <c r="BO188" s="3">
        <v>2.26646531285434E9</v>
      </c>
      <c r="BP188" s="3">
        <v>2.11646900757827E9</v>
      </c>
      <c r="BQ188" s="3">
        <v>1.98031814828477E9</v>
      </c>
      <c r="BR188" s="3">
        <v>1.64474452554745E9</v>
      </c>
      <c r="BS188" s="3">
        <v>2.43601656003011E9</v>
      </c>
      <c r="BT188" s="3">
        <v>2.35780252349903E9</v>
      </c>
      <c r="BU188" s="3">
        <v>2.39926691086691E9</v>
      </c>
      <c r="BV188" s="3">
        <v>2.32294572394911E9</v>
      </c>
      <c r="BW188" s="3">
        <v>2.47115108780811E9</v>
      </c>
      <c r="BX188" s="3">
        <v>0.600238522335028</v>
      </c>
      <c r="BY188" s="3">
        <v>0.587506113656414</v>
      </c>
      <c r="BZ188" s="3">
        <v>0.606625527626831</v>
      </c>
      <c r="CA188" s="3">
        <v>0.587171139477819</v>
      </c>
      <c r="CB188" s="3">
        <v>0.504345527642084</v>
      </c>
      <c r="CC188" s="3">
        <v>0.483864096749403</v>
      </c>
      <c r="CD188" s="3">
        <v>0.366585381056276</v>
      </c>
      <c r="CE188" s="3">
        <v>0.303954217034088</v>
      </c>
      <c r="CF188" s="3"/>
      <c r="CG188" s="3"/>
      <c r="CH188" s="3"/>
      <c r="CI188" s="3"/>
      <c r="CJ188" s="3"/>
      <c r="CK188" s="4">
        <v>0.0699</v>
      </c>
      <c r="CL188" s="4">
        <v>0.042699999999999995</v>
      </c>
      <c r="CM188" s="4">
        <v>0.08560000000000001</v>
      </c>
      <c r="CN188" s="4">
        <v>0.0858</v>
      </c>
      <c r="CO188" s="4">
        <v>0.1069</v>
      </c>
      <c r="CP188" s="4">
        <v>0.11789999999999999</v>
      </c>
      <c r="CQ188" s="4">
        <v>0.10412</v>
      </c>
      <c r="CR188" s="4">
        <v>0.1038</v>
      </c>
      <c r="CS188" s="4">
        <v>0.10143</v>
      </c>
      <c r="CT188" s="4">
        <v>0.115</v>
      </c>
      <c r="CU188" s="4">
        <v>0.12345</v>
      </c>
      <c r="CV188" s="4">
        <v>0.11483</v>
      </c>
      <c r="CW188" s="4">
        <v>0.10188000000000001</v>
      </c>
      <c r="CX188" s="4">
        <v>0.32799999999999996</v>
      </c>
      <c r="CY188" s="4">
        <v>0.1996</v>
      </c>
      <c r="CZ188" s="4">
        <v>0.3797</v>
      </c>
      <c r="DA188" s="4">
        <v>0.3471</v>
      </c>
      <c r="DB188" s="4">
        <v>0.366</v>
      </c>
      <c r="DC188" s="4">
        <v>0.3072</v>
      </c>
      <c r="DD188" s="4">
        <v>0.23354</v>
      </c>
      <c r="DE188" s="4">
        <v>0.2443</v>
      </c>
      <c r="DF188" s="4">
        <v>0.25106</v>
      </c>
      <c r="DG188" s="4">
        <v>0.26530000000000004</v>
      </c>
      <c r="DH188" s="4">
        <v>0.27486</v>
      </c>
      <c r="DI188" s="4">
        <v>0.27529</v>
      </c>
      <c r="DJ188" s="4">
        <v>0.2545</v>
      </c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>
        <v>1.59601248581158E9</v>
      </c>
      <c r="DY188" s="3">
        <v>1.42344362063085E9</v>
      </c>
      <c r="DZ188" s="3">
        <v>1.49017636752219E9</v>
      </c>
      <c r="EA188" s="3">
        <v>1.74052102513063E9</v>
      </c>
      <c r="EB188" s="3">
        <v>1.62771518400165E9</v>
      </c>
      <c r="EC188" s="3">
        <v>2.06231514748951E9</v>
      </c>
      <c r="ED188" s="3">
        <v>2.0322227345383E9</v>
      </c>
      <c r="EE188" s="3">
        <v>1.67703179855025E9</v>
      </c>
      <c r="EF188" s="3">
        <v>2.12685171245766E9</v>
      </c>
      <c r="EG188" s="3">
        <v>2.27003683631129E9</v>
      </c>
      <c r="EH188" s="3">
        <v>2.68600146520147E9</v>
      </c>
      <c r="EI188" s="3">
        <v>2.92477639984968E9</v>
      </c>
      <c r="EJ188" s="3">
        <v>3.05712288314349E9</v>
      </c>
      <c r="EK188" s="3">
        <v>6.21508513053348E8</v>
      </c>
      <c r="EL188" s="3">
        <v>3.26631240687216E8</v>
      </c>
      <c r="EM188" s="3">
        <v>7.09923176155727E8</v>
      </c>
      <c r="EN188" s="3">
        <v>7.68334660363274E8</v>
      </c>
      <c r="EO188" s="3">
        <v>7.64822183280074E8</v>
      </c>
      <c r="EP188" s="3">
        <v>7.92059418495818E8</v>
      </c>
      <c r="EQ188" s="3">
        <v>6.35304623140293E8</v>
      </c>
      <c r="ER188" s="3">
        <v>5.13533200313187E8</v>
      </c>
      <c r="ES188" s="3">
        <v>7.36412871659767E8</v>
      </c>
      <c r="ET188" s="3">
        <v>8.47535354390719E8</v>
      </c>
      <c r="EU188" s="3">
        <v>1.01894847374847E9</v>
      </c>
      <c r="EV188" s="3">
        <v>1.09238632093198E9</v>
      </c>
      <c r="EW188" s="3">
        <v>1.03737118061833E9</v>
      </c>
      <c r="EX188" s="5">
        <v>1538.0</v>
      </c>
      <c r="EY188" s="5">
        <v>1398.0</v>
      </c>
      <c r="EZ188" s="5">
        <v>1337.0</v>
      </c>
      <c r="FA188" s="5">
        <v>1048.0</v>
      </c>
      <c r="FB188" s="5">
        <v>1044.0</v>
      </c>
      <c r="FC188" s="5">
        <v>1135.0</v>
      </c>
      <c r="FD188" s="5">
        <v>1134.0</v>
      </c>
      <c r="FE188" s="5">
        <v>1125.0</v>
      </c>
      <c r="FF188" s="5">
        <v>1082.0</v>
      </c>
      <c r="FG188" s="5">
        <v>1084.0</v>
      </c>
      <c r="FH188" s="5">
        <v>1033.0</v>
      </c>
      <c r="FI188" s="5"/>
      <c r="FJ188" s="5"/>
      <c r="FK188" s="3">
        <v>1215.0</v>
      </c>
      <c r="FL188" s="3">
        <v>1201.0</v>
      </c>
      <c r="FM188" s="3">
        <v>1538.0</v>
      </c>
      <c r="FN188" s="3">
        <v>1398.0</v>
      </c>
      <c r="FO188" s="3">
        <v>1177.0</v>
      </c>
      <c r="FP188" s="3">
        <v>1039.0</v>
      </c>
      <c r="FQ188" s="3">
        <v>1044.0</v>
      </c>
      <c r="FR188" s="3">
        <v>1135.0</v>
      </c>
      <c r="FS188" s="3">
        <v>1134.0</v>
      </c>
      <c r="FT188" s="3">
        <v>1125.0</v>
      </c>
      <c r="FU188" s="3">
        <v>1082.0</v>
      </c>
      <c r="FV188" s="3">
        <v>1084.0</v>
      </c>
      <c r="FW188" s="3">
        <v>1033.0</v>
      </c>
    </row>
    <row r="189" ht="14.25" customHeight="1">
      <c r="A189" s="2" t="s">
        <v>630</v>
      </c>
      <c r="B189" s="2" t="s">
        <v>631</v>
      </c>
      <c r="C189" s="2" t="s">
        <v>38</v>
      </c>
      <c r="D189" s="2" t="s">
        <v>76</v>
      </c>
      <c r="E189" s="2" t="s">
        <v>632</v>
      </c>
      <c r="F189" s="2" t="s">
        <v>596</v>
      </c>
      <c r="G189" s="2" t="s">
        <v>41</v>
      </c>
      <c r="H189" s="2" t="s">
        <v>49</v>
      </c>
      <c r="I189" s="2" t="s">
        <v>43</v>
      </c>
      <c r="J189" s="3">
        <v>0.617521876978522</v>
      </c>
      <c r="K189" s="3">
        <v>1.06712763904654E10</v>
      </c>
      <c r="L189" s="3">
        <v>8.9437168554656E9</v>
      </c>
      <c r="M189" s="3">
        <v>8.02018156612819E9</v>
      </c>
      <c r="N189" s="3">
        <v>9.9171888529485E9</v>
      </c>
      <c r="O189" s="3">
        <v>8.2357202865684E9</v>
      </c>
      <c r="P189" s="3">
        <v>9.84280818815857E9</v>
      </c>
      <c r="Q189" s="3">
        <v>1.06527972457888E10</v>
      </c>
      <c r="R189" s="3">
        <v>8.9804733159902E9</v>
      </c>
      <c r="S189" s="3">
        <v>1.22277726759503E10</v>
      </c>
      <c r="T189" s="3">
        <v>1.18264552459988E10</v>
      </c>
      <c r="U189" s="3">
        <v>1.27516371184371E10</v>
      </c>
      <c r="V189" s="3">
        <v>1.26340387609384E10</v>
      </c>
      <c r="W189" s="3">
        <v>1.16900337491713E10</v>
      </c>
      <c r="X189" s="3">
        <v>3.36770525917518E9</v>
      </c>
      <c r="Y189" s="3">
        <v>2.31747015421072E9</v>
      </c>
      <c r="Z189" s="3">
        <v>2.06478368022797E9</v>
      </c>
      <c r="AA189" s="3">
        <v>2.44089524757402E9</v>
      </c>
      <c r="AB189" s="3">
        <v>9.28535975672611E8</v>
      </c>
      <c r="AC189" s="3">
        <v>1.98608616889587E9</v>
      </c>
      <c r="AD189" s="3">
        <v>2.61958072052133E9</v>
      </c>
      <c r="AE189" s="3">
        <v>2.41076503422322E9</v>
      </c>
      <c r="AF189" s="3">
        <v>2.66619796763267E9</v>
      </c>
      <c r="AG189" s="3">
        <v>2.14638242018799E9</v>
      </c>
      <c r="AH189" s="3">
        <v>2.14412454212454E9</v>
      </c>
      <c r="AI189" s="3">
        <v>1.96520266280131E9</v>
      </c>
      <c r="AJ189" s="3">
        <v>1.94941842945821E9</v>
      </c>
      <c r="AK189" s="3">
        <v>1.31708637911464E7</v>
      </c>
      <c r="AL189" s="3">
        <v>1.67555101418058E7</v>
      </c>
      <c r="AM189" s="3">
        <v>1.07717205460462E7</v>
      </c>
      <c r="AN189" s="3">
        <v>3.80992709810654E7</v>
      </c>
      <c r="AO189" s="3">
        <v>1.09318070302031E7</v>
      </c>
      <c r="AP189" s="3">
        <v>9504513.14875759</v>
      </c>
      <c r="AQ189" s="3">
        <v>4846512.04967417</v>
      </c>
      <c r="AR189" s="3">
        <v>5684473.77061602</v>
      </c>
      <c r="AS189" s="3">
        <v>8624388.40797892</v>
      </c>
      <c r="AT189" s="3">
        <v>1.06820779880605E7</v>
      </c>
      <c r="AU189" s="3">
        <v>1.10923302393747E7</v>
      </c>
      <c r="AV189" s="3">
        <v>2.14395239116449E7</v>
      </c>
      <c r="AW189" s="3">
        <v>6960896.54756884</v>
      </c>
      <c r="AX189" s="3">
        <v>5.67876930291336E9</v>
      </c>
      <c r="AY189" s="3">
        <v>5.71415864902172E9</v>
      </c>
      <c r="AZ189" s="3">
        <v>6.82842375006257E9</v>
      </c>
      <c r="BA189" s="3">
        <v>9.43932197405638E9</v>
      </c>
      <c r="BB189" s="3">
        <v>7.39337049689464E9</v>
      </c>
      <c r="BC189" s="3">
        <v>9.57565456203013E9</v>
      </c>
      <c r="BD189" s="3">
        <v>5.82708850072851E9</v>
      </c>
      <c r="BE189" s="3">
        <v>4.19475230620059E9</v>
      </c>
      <c r="BF189" s="3">
        <v>1.0733821077388E10</v>
      </c>
      <c r="BG189" s="3">
        <v>1.26209452294805E10</v>
      </c>
      <c r="BH189" s="3">
        <v>9.68470332457254E9</v>
      </c>
      <c r="BI189" s="3">
        <v>1.19766918605404E10</v>
      </c>
      <c r="BJ189" s="3">
        <v>3.46011138059287E9</v>
      </c>
      <c r="BK189" s="3">
        <v>4.07317461218313E9</v>
      </c>
      <c r="BL189" s="3">
        <v>3.24184101394898E9</v>
      </c>
      <c r="BM189" s="3">
        <v>3.32476115293529E9</v>
      </c>
      <c r="BN189" s="3">
        <v>4.32376063697437E9</v>
      </c>
      <c r="BO189" s="3">
        <v>4.37618003298629E9</v>
      </c>
      <c r="BP189" s="3">
        <v>4.90140967965943E9</v>
      </c>
      <c r="BQ189" s="3">
        <v>4.80063107094553E9</v>
      </c>
      <c r="BR189" s="3">
        <v>4.32962013487233E9</v>
      </c>
      <c r="BS189" s="3">
        <v>7.33841362438841E9</v>
      </c>
      <c r="BT189" s="3">
        <v>8.43479168430858E9</v>
      </c>
      <c r="BU189" s="3">
        <v>9.16432087912088E9</v>
      </c>
      <c r="BV189" s="3">
        <v>9.17269393890589E9</v>
      </c>
      <c r="BW189" s="3">
        <v>8.71298137768939E9</v>
      </c>
      <c r="BX189" s="3">
        <v>0.633439507391458</v>
      </c>
      <c r="BY189" s="3">
        <v>0.698769268460328</v>
      </c>
      <c r="BZ189" s="3">
        <v>0.795525788781777</v>
      </c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4">
        <v>0.03149</v>
      </c>
      <c r="CL189" s="4">
        <v>0.06469</v>
      </c>
      <c r="CM189" s="4">
        <v>0.045</v>
      </c>
      <c r="CN189" s="4">
        <v>0.05669</v>
      </c>
      <c r="CO189" s="4">
        <v>0.079</v>
      </c>
      <c r="CP189" s="4">
        <v>0.036699999999999997</v>
      </c>
      <c r="CQ189" s="4">
        <v>0.021419999999999998</v>
      </c>
      <c r="CR189" s="4">
        <v>0.0362</v>
      </c>
      <c r="CS189" s="4">
        <v>0.050839999999999996</v>
      </c>
      <c r="CT189" s="4"/>
      <c r="CU189" s="4"/>
      <c r="CV189" s="4">
        <v>0.05986</v>
      </c>
      <c r="CW189" s="4"/>
      <c r="CX189" s="4">
        <v>0.0662</v>
      </c>
      <c r="CY189" s="4">
        <v>0.1225</v>
      </c>
      <c r="CZ189" s="4">
        <v>0.0808</v>
      </c>
      <c r="DA189" s="4">
        <v>0.09698999999999999</v>
      </c>
      <c r="DB189" s="4">
        <v>0.1341</v>
      </c>
      <c r="DC189" s="4">
        <v>0.0699</v>
      </c>
      <c r="DD189" s="4">
        <v>0.04399</v>
      </c>
      <c r="DE189" s="4">
        <v>0.0764</v>
      </c>
      <c r="DF189" s="4">
        <v>0.10337999999999999</v>
      </c>
      <c r="DG189" s="4">
        <v>0.1059</v>
      </c>
      <c r="DH189" s="4">
        <v>0.1082</v>
      </c>
      <c r="DI189" s="4">
        <v>0.11018</v>
      </c>
      <c r="DJ189" s="4">
        <v>0.08228999999999999</v>
      </c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>
        <v>4.80464718123345E9</v>
      </c>
      <c r="DY189" s="3">
        <v>4.50731666158017E9</v>
      </c>
      <c r="DZ189" s="3">
        <v>4.4636280493675E9</v>
      </c>
      <c r="EA189" s="3">
        <v>5.48863075391889E9</v>
      </c>
      <c r="EB189" s="3">
        <v>5.10123621276157E9</v>
      </c>
      <c r="EC189" s="3">
        <v>5.48026448476797E9</v>
      </c>
      <c r="ED189" s="3">
        <v>5.28326355588344E9</v>
      </c>
      <c r="EE189" s="3">
        <v>4.18693253858005E9</v>
      </c>
      <c r="EF189" s="3">
        <v>5.62740459164471E9</v>
      </c>
      <c r="EG189" s="3">
        <v>6.17945634685409E9</v>
      </c>
      <c r="EH189" s="3">
        <v>6.75598046398046E9</v>
      </c>
      <c r="EI189" s="3">
        <v>6.95407419337521E9</v>
      </c>
      <c r="EJ189" s="3">
        <v>6.20792442596276E9</v>
      </c>
      <c r="EK189" s="3">
        <v>3.25559591373439E8</v>
      </c>
      <c r="EL189" s="3">
        <v>5.57101951420929E8</v>
      </c>
      <c r="EM189" s="3">
        <v>3.86552939137802E8</v>
      </c>
      <c r="EN189" s="3">
        <v>1.18803757153521E9</v>
      </c>
      <c r="EO189" s="3">
        <v>4.84535099474281E8</v>
      </c>
      <c r="EP189" s="3">
        <v>4.33415657739803E8</v>
      </c>
      <c r="EQ189" s="3">
        <v>3.11482847657691E8</v>
      </c>
      <c r="ER189" s="3">
        <v>7.57970600863789E8</v>
      </c>
      <c r="ES189" s="3">
        <v>8.25335716974031E8</v>
      </c>
      <c r="ET189" s="3">
        <v>9.04459734101109E8</v>
      </c>
      <c r="EU189" s="3">
        <v>1.05176068376068E9</v>
      </c>
      <c r="EV189" s="3">
        <v>9.78945079722983E8</v>
      </c>
      <c r="EW189" s="3">
        <v>5.75349243656964E8</v>
      </c>
      <c r="EX189" s="5">
        <v>9681.0</v>
      </c>
      <c r="EY189" s="5">
        <v>9723.0</v>
      </c>
      <c r="EZ189" s="5">
        <v>10167.0</v>
      </c>
      <c r="FA189" s="5">
        <v>10076.0</v>
      </c>
      <c r="FB189" s="5">
        <v>10093.0</v>
      </c>
      <c r="FC189" s="5">
        <v>10374.0</v>
      </c>
      <c r="FD189" s="5">
        <v>13742.0</v>
      </c>
      <c r="FE189" s="5">
        <v>13551.0</v>
      </c>
      <c r="FF189" s="5">
        <v>12870.0</v>
      </c>
      <c r="FG189" s="5">
        <v>12255.0</v>
      </c>
      <c r="FH189" s="5">
        <v>10814.0</v>
      </c>
      <c r="FI189" s="5">
        <v>10138.0</v>
      </c>
      <c r="FJ189" s="5">
        <v>9231.0</v>
      </c>
      <c r="FK189" s="3">
        <v>9406.0</v>
      </c>
      <c r="FL189" s="3">
        <v>9337.0</v>
      </c>
      <c r="FM189" s="3">
        <v>9421.0</v>
      </c>
      <c r="FN189" s="3">
        <v>9700.0</v>
      </c>
      <c r="FO189" s="3">
        <v>9661.0</v>
      </c>
      <c r="FP189" s="3">
        <v>9519.0</v>
      </c>
      <c r="FQ189" s="3">
        <v>9863.0</v>
      </c>
      <c r="FR189" s="3">
        <v>13062.0</v>
      </c>
      <c r="FS189" s="3">
        <v>12860.0</v>
      </c>
      <c r="FT189" s="3">
        <v>12167.0</v>
      </c>
      <c r="FU189" s="3">
        <v>11650.0</v>
      </c>
      <c r="FV189" s="3">
        <v>10562.0</v>
      </c>
      <c r="FW189" s="3">
        <v>9081.0</v>
      </c>
    </row>
    <row r="190" ht="14.25" customHeight="1">
      <c r="A190" s="2" t="s">
        <v>633</v>
      </c>
      <c r="B190" s="2" t="s">
        <v>634</v>
      </c>
      <c r="C190" s="2" t="s">
        <v>38</v>
      </c>
      <c r="D190" s="2" t="s">
        <v>168</v>
      </c>
      <c r="E190" s="2" t="s">
        <v>635</v>
      </c>
      <c r="F190" s="2" t="s">
        <v>596</v>
      </c>
      <c r="G190" s="2" t="s">
        <v>48</v>
      </c>
      <c r="H190" s="2" t="s">
        <v>54</v>
      </c>
      <c r="I190" s="2" t="s">
        <v>43</v>
      </c>
      <c r="J190" s="3">
        <v>1.39227162537859</v>
      </c>
      <c r="K190" s="3">
        <v>1.8756224978906E8</v>
      </c>
      <c r="L190" s="3">
        <v>1.97726476307835E8</v>
      </c>
      <c r="M190" s="3">
        <v>2.45190594675292E8</v>
      </c>
      <c r="N190" s="3">
        <v>2.08595247912586E8</v>
      </c>
      <c r="O190" s="3">
        <v>2.52966697865403E8</v>
      </c>
      <c r="P190" s="3">
        <v>2.54556129349563E8</v>
      </c>
      <c r="Q190" s="3">
        <v>2.2966281918521E8</v>
      </c>
      <c r="R190" s="3">
        <v>3.9682950696274E8</v>
      </c>
      <c r="S190" s="3">
        <v>5.08291557286815E8</v>
      </c>
      <c r="T190" s="3">
        <v>5.1607326007326E8</v>
      </c>
      <c r="U190" s="3">
        <v>5.11692704139153E8</v>
      </c>
      <c r="V190" s="3">
        <v>3.6216958958597E8</v>
      </c>
      <c r="W190" s="3">
        <v>3.31404304160689E8</v>
      </c>
      <c r="X190" s="3">
        <v>3.56557097463332E7</v>
      </c>
      <c r="Y190" s="3">
        <v>4.89731790438416E7</v>
      </c>
      <c r="Z190" s="3">
        <v>5.42620054739985E7</v>
      </c>
      <c r="AA190" s="3">
        <v>4.12844036697248E7</v>
      </c>
      <c r="AB190" s="3">
        <v>6.72908426677938E7</v>
      </c>
      <c r="AC190" s="3">
        <v>8.96277511373417E7</v>
      </c>
      <c r="AD190" s="3">
        <v>9.2010456393807E7</v>
      </c>
      <c r="AE190" s="3">
        <v>1.91703048550997E8</v>
      </c>
      <c r="AF190" s="3">
        <v>2.2357523922432E8</v>
      </c>
      <c r="AG190" s="3">
        <v>1.7593601953602E8</v>
      </c>
      <c r="AH190" s="3">
        <v>1.5756214097815E8</v>
      </c>
      <c r="AI190" s="3">
        <v>3.10908214307238E7</v>
      </c>
      <c r="AJ190" s="3">
        <v>4.58278335724534E7</v>
      </c>
      <c r="AK190" s="3">
        <v>3859150.39727582</v>
      </c>
      <c r="AL190" s="3">
        <v>938259.199425597</v>
      </c>
      <c r="AM190" s="3">
        <v>4872430.82965901</v>
      </c>
      <c r="AN190" s="3">
        <v>8510999.97511881</v>
      </c>
      <c r="AO190" s="3">
        <v>2910723.89444387</v>
      </c>
      <c r="AP190" s="3">
        <v>797167.054134839</v>
      </c>
      <c r="AQ190" s="3">
        <v>274693.532521825</v>
      </c>
      <c r="AR190" s="3">
        <v>169399.893920643</v>
      </c>
      <c r="AS190" s="3">
        <v>302973.278133233</v>
      </c>
      <c r="AT190" s="3">
        <v>375968.499936492</v>
      </c>
      <c r="AU190" s="3">
        <v>1738153.39521251</v>
      </c>
      <c r="AV190" s="3">
        <v>346879.691185932</v>
      </c>
      <c r="AW190" s="3">
        <v>4604446.58673254</v>
      </c>
      <c r="AX190" s="3">
        <v>2.42830984262283E8</v>
      </c>
      <c r="AY190" s="3">
        <v>1.85177806758212E8</v>
      </c>
      <c r="AZ190" s="3">
        <v>3.42741902218071E8</v>
      </c>
      <c r="BA190" s="3">
        <v>6.1830005467642E8</v>
      </c>
      <c r="BB190" s="3">
        <v>4.67755943330584E8</v>
      </c>
      <c r="BC190" s="3">
        <v>3.94770008801062E8</v>
      </c>
      <c r="BD190" s="3">
        <v>1.56019432051518E8</v>
      </c>
      <c r="BE190" s="3">
        <v>7.83506429166772E7</v>
      </c>
      <c r="BF190" s="3">
        <v>3.94725750602182E8</v>
      </c>
      <c r="BG190" s="3">
        <v>5.03007100215927E8</v>
      </c>
      <c r="BH190" s="3">
        <v>1.12853054469956E9</v>
      </c>
      <c r="BI190" s="3">
        <v>9.07663934028522E8</v>
      </c>
      <c r="BJ190" s="3">
        <v>1.01209506944026E9</v>
      </c>
      <c r="BK190" s="3">
        <v>1.80841785900221E8</v>
      </c>
      <c r="BL190" s="3">
        <v>1.94858193580684E8</v>
      </c>
      <c r="BM190" s="3">
        <v>3.35237621298831E8</v>
      </c>
      <c r="BN190" s="3">
        <v>3.23105607669312E8</v>
      </c>
      <c r="BO190" s="3">
        <v>3.27277256121494E8</v>
      </c>
      <c r="BP190" s="3">
        <v>2.83994528464281E8</v>
      </c>
      <c r="BQ190" s="3">
        <v>2.83525875786124E8</v>
      </c>
      <c r="BR190" s="3">
        <v>5.41796386902522E8</v>
      </c>
      <c r="BS190" s="3">
        <v>6.68097637395207E8</v>
      </c>
      <c r="BT190" s="3">
        <v>7.98060561660562E8</v>
      </c>
      <c r="BU190" s="3">
        <v>8.1030976539432E8</v>
      </c>
      <c r="BV190" s="3">
        <v>7.03411679623938E8</v>
      </c>
      <c r="BW190" s="3">
        <v>6.13812338593974E8</v>
      </c>
      <c r="BX190" s="3">
        <v>1.38730770012532</v>
      </c>
      <c r="BY190" s="3">
        <v>1.38793767687818</v>
      </c>
      <c r="BZ190" s="3">
        <v>1.46570458519492</v>
      </c>
      <c r="CA190" s="3">
        <v>1.6892890762558</v>
      </c>
      <c r="CB190" s="3">
        <v>1.54747692890066</v>
      </c>
      <c r="CC190" s="3">
        <v>1.40629452245752</v>
      </c>
      <c r="CD190" s="3">
        <v>1.22006754152087</v>
      </c>
      <c r="CE190" s="3">
        <v>0.820042432052747</v>
      </c>
      <c r="CF190" s="3"/>
      <c r="CG190" s="3"/>
      <c r="CH190" s="3"/>
      <c r="CI190" s="3"/>
      <c r="CJ190" s="3"/>
      <c r="CK190" s="4"/>
      <c r="CL190" s="4"/>
      <c r="CM190" s="4"/>
      <c r="CN190" s="4"/>
      <c r="CO190" s="4"/>
      <c r="CP190" s="4">
        <v>0.01592</v>
      </c>
      <c r="CQ190" s="4">
        <v>0.03871</v>
      </c>
      <c r="CR190" s="4"/>
      <c r="CS190" s="4">
        <v>0.060759999999999995</v>
      </c>
      <c r="CT190" s="4">
        <v>0.07429999999999999</v>
      </c>
      <c r="CU190" s="4">
        <v>0.12532</v>
      </c>
      <c r="CV190" s="4">
        <v>0.19064</v>
      </c>
      <c r="CW190" s="4"/>
      <c r="CX190" s="4">
        <v>0.16559000000000001</v>
      </c>
      <c r="CY190" s="4">
        <v>0.12269999999999999</v>
      </c>
      <c r="CZ190" s="4">
        <v>0.27539</v>
      </c>
      <c r="DA190" s="4">
        <v>0.23129999999999998</v>
      </c>
      <c r="DB190" s="4">
        <v>0.2519</v>
      </c>
      <c r="DC190" s="4">
        <v>0.03735</v>
      </c>
      <c r="DD190" s="4">
        <v>0.10447</v>
      </c>
      <c r="DE190" s="4">
        <v>0.22760000000000002</v>
      </c>
      <c r="DF190" s="4">
        <v>0.16898</v>
      </c>
      <c r="DG190" s="4">
        <v>0.19649999999999998</v>
      </c>
      <c r="DH190" s="4">
        <v>0.23637</v>
      </c>
      <c r="DI190" s="4">
        <v>0.27229</v>
      </c>
      <c r="DJ190" s="4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>
        <v>1.22207780550419E8</v>
      </c>
      <c r="DY190" s="3">
        <v>1.20273215626625E8</v>
      </c>
      <c r="DZ190" s="3">
        <v>1.43090072157253E8</v>
      </c>
      <c r="EA190" s="3">
        <v>1.24825275744769E8</v>
      </c>
      <c r="EB190" s="3">
        <v>1.35504966637481E8</v>
      </c>
      <c r="EC190" s="3">
        <v>1.15294786671585E8</v>
      </c>
      <c r="ED190" s="3">
        <v>9.22796959058419E7</v>
      </c>
      <c r="EE190" s="3">
        <v>1.36280391418893E8</v>
      </c>
      <c r="EF190" s="3">
        <v>1.70014395799814E8</v>
      </c>
      <c r="EG190" s="3">
        <v>2.07113064713065E8</v>
      </c>
      <c r="EH190" s="3">
        <v>2.16935631073173E8</v>
      </c>
      <c r="EI190" s="3">
        <v>2.53035617429036E8</v>
      </c>
      <c r="EJ190" s="3">
        <v>2.12259397417504E8</v>
      </c>
      <c r="EK190" s="3">
        <v>2.2330215607777E7</v>
      </c>
      <c r="EL190" s="3">
        <v>1.86864855498007E7</v>
      </c>
      <c r="EM190" s="3">
        <v>6.60109479970142E7</v>
      </c>
      <c r="EN190" s="3">
        <v>3.71858571281311E7</v>
      </c>
      <c r="EO190" s="3">
        <v>3.54738685426165E7</v>
      </c>
      <c r="EP190" s="3">
        <v>8237735.15308004</v>
      </c>
      <c r="EQ190" s="3">
        <v>2822721.1880888</v>
      </c>
      <c r="ER190" s="3">
        <v>3.60564546480994E7</v>
      </c>
      <c r="ES190" s="3">
        <v>6.09552036582268E7</v>
      </c>
      <c r="ET190" s="3">
        <v>5.90065934065934E7</v>
      </c>
      <c r="EU190" s="3">
        <v>7.90599667149836E7</v>
      </c>
      <c r="EV190" s="3">
        <v>9.56487675525824E7</v>
      </c>
      <c r="EW190" s="3">
        <v>6.16510760401722E7</v>
      </c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>
        <v>5086.0</v>
      </c>
      <c r="FV190" s="3">
        <v>3095.0</v>
      </c>
      <c r="FW190" s="3">
        <v>2894.0</v>
      </c>
    </row>
    <row r="191" ht="14.25" customHeight="1">
      <c r="A191" s="2" t="s">
        <v>636</v>
      </c>
      <c r="B191" s="2" t="s">
        <v>637</v>
      </c>
      <c r="C191" s="2" t="s">
        <v>38</v>
      </c>
      <c r="D191" s="2" t="s">
        <v>76</v>
      </c>
      <c r="E191" s="2" t="s">
        <v>638</v>
      </c>
      <c r="F191" s="2" t="s">
        <v>596</v>
      </c>
      <c r="G191" s="2" t="s">
        <v>54</v>
      </c>
      <c r="H191" s="2" t="s">
        <v>127</v>
      </c>
      <c r="I191" s="2" t="s">
        <v>43</v>
      </c>
      <c r="J191" s="3">
        <v>0.153799969329018</v>
      </c>
      <c r="K191" s="3">
        <v>2.25352786606129E10</v>
      </c>
      <c r="L191" s="3">
        <v>2.07643274150405E10</v>
      </c>
      <c r="M191" s="3">
        <v>2.09365920249533E10</v>
      </c>
      <c r="N191" s="3">
        <v>2.69444443891515E10</v>
      </c>
      <c r="O191" s="3">
        <v>2.64306045768477E10</v>
      </c>
      <c r="P191" s="3">
        <v>3.06098351499049E10</v>
      </c>
      <c r="Q191" s="3">
        <v>3.13741113365302E10</v>
      </c>
      <c r="R191" s="3">
        <v>2.56825863157629E10</v>
      </c>
      <c r="S191" s="3">
        <v>2.74991674821227E10</v>
      </c>
      <c r="T191" s="3">
        <v>2.94283334744686E10</v>
      </c>
      <c r="U191" s="3">
        <v>3.43106676434676E10</v>
      </c>
      <c r="V191" s="3">
        <v>3.51578681483867E10</v>
      </c>
      <c r="W191" s="3">
        <v>1.20329620924486E10</v>
      </c>
      <c r="X191" s="3">
        <v>3.65149375709421E9</v>
      </c>
      <c r="Y191" s="3">
        <v>3.04004775326284E9</v>
      </c>
      <c r="Z191" s="3">
        <v>2.54908177214702E9</v>
      </c>
      <c r="AA191" s="3">
        <v>3.43982906195571E9</v>
      </c>
      <c r="AB191" s="3">
        <v>1.58216601381301E9</v>
      </c>
      <c r="AC191" s="3">
        <v>2.55482654509224E9</v>
      </c>
      <c r="AD191" s="3">
        <v>2.83538485183819E9</v>
      </c>
      <c r="AE191" s="3">
        <v>2.58159018008234E9</v>
      </c>
      <c r="AF191" s="3">
        <v>2.93536319156944E9</v>
      </c>
      <c r="AG191" s="3">
        <v>3.70630663053603E9</v>
      </c>
      <c r="AH191" s="3">
        <v>3.90744224664225E9</v>
      </c>
      <c r="AI191" s="3">
        <v>3.34193697321093E9</v>
      </c>
      <c r="AJ191" s="3">
        <v>1.10029892123184E9</v>
      </c>
      <c r="AK191" s="3">
        <v>1.82889116534241E7</v>
      </c>
      <c r="AL191" s="3">
        <v>2.04038858373721E7</v>
      </c>
      <c r="AM191" s="3">
        <v>3.55684920191771E7</v>
      </c>
      <c r="AN191" s="3">
        <v>643980.493145232</v>
      </c>
      <c r="AO191" s="3">
        <v>316517.369343367</v>
      </c>
      <c r="AP191" s="3">
        <v>936370.882521663</v>
      </c>
      <c r="AQ191" s="3">
        <v>1019719.96803148</v>
      </c>
      <c r="AR191" s="3">
        <v>732750.233627156</v>
      </c>
      <c r="AS191" s="3">
        <v>1296198.72036131</v>
      </c>
      <c r="AT191" s="3">
        <v>489859.858588425</v>
      </c>
      <c r="AU191" s="3">
        <v>656570.59110894</v>
      </c>
      <c r="AV191" s="3">
        <v>349560.368861248</v>
      </c>
      <c r="AW191" s="3">
        <v>178948.002651082</v>
      </c>
      <c r="AX191" s="3">
        <v>1.21662093630061E10</v>
      </c>
      <c r="AY191" s="3">
        <v>1.46272775873936E10</v>
      </c>
      <c r="AZ191" s="3">
        <v>1.51396497524885E10</v>
      </c>
      <c r="BA191" s="3">
        <v>2.31227903101589E10</v>
      </c>
      <c r="BB191" s="3">
        <v>1.94181812592284E10</v>
      </c>
      <c r="BC191" s="3">
        <v>2.35421898089188E10</v>
      </c>
      <c r="BD191" s="3">
        <v>2.15628881775728E10</v>
      </c>
      <c r="BE191" s="3">
        <v>1.50144260791882E10</v>
      </c>
      <c r="BF191" s="3">
        <v>1.88477998223334E10</v>
      </c>
      <c r="BG191" s="3">
        <v>2.05841351351751E10</v>
      </c>
      <c r="BH191" s="3">
        <v>2.59467530660234E10</v>
      </c>
      <c r="BI191" s="3">
        <v>3.04795288123472E10</v>
      </c>
      <c r="BJ191" s="3">
        <v>1.25421909363499E10</v>
      </c>
      <c r="BK191" s="3">
        <v>9.08837722285282E9</v>
      </c>
      <c r="BL191" s="3">
        <v>7.90489075992316E9</v>
      </c>
      <c r="BM191" s="3">
        <v>8.30361245354949E9</v>
      </c>
      <c r="BN191" s="3">
        <v>1.1014722816621E10</v>
      </c>
      <c r="BO191" s="3">
        <v>1.12005824141841E10</v>
      </c>
      <c r="BP191" s="3">
        <v>1.30451471875849E10</v>
      </c>
      <c r="BQ191" s="3">
        <v>1.30666602114841E10</v>
      </c>
      <c r="BR191" s="3">
        <v>1.01752367842801E10</v>
      </c>
      <c r="BS191" s="3">
        <v>1.31727395558901E10</v>
      </c>
      <c r="BT191" s="3">
        <v>1.47014552459988E10</v>
      </c>
      <c r="BU191" s="3">
        <v>1.65663765567766E10</v>
      </c>
      <c r="BV191" s="3">
        <v>1.56314189080367E10</v>
      </c>
      <c r="BW191" s="3">
        <v>9.52103356837221E9</v>
      </c>
      <c r="BX191" s="3">
        <v>0.138380790087008</v>
      </c>
      <c r="BY191" s="3">
        <v>0.182557276575374</v>
      </c>
      <c r="BZ191" s="3">
        <v>0.281748696880301</v>
      </c>
      <c r="CA191" s="3">
        <v>0.607507096369291</v>
      </c>
      <c r="CB191" s="3">
        <v>0.58425848086581</v>
      </c>
      <c r="CC191" s="3">
        <v>0.565164931720122</v>
      </c>
      <c r="CD191" s="3">
        <v>0.511521847250473</v>
      </c>
      <c r="CE191" s="3">
        <v>0.366772664929134</v>
      </c>
      <c r="CF191" s="3"/>
      <c r="CG191" s="3"/>
      <c r="CH191" s="3"/>
      <c r="CI191" s="3"/>
      <c r="CJ191" s="3"/>
      <c r="CK191" s="4">
        <v>0.03459</v>
      </c>
      <c r="CL191" s="4">
        <v>0.0555</v>
      </c>
      <c r="CM191" s="4">
        <v>0.044000000000000004</v>
      </c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>
        <v>0.0587</v>
      </c>
      <c r="CY191" s="4">
        <v>0.08929999999999999</v>
      </c>
      <c r="CZ191" s="4">
        <v>0.0682</v>
      </c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>
        <v>1.29405486189936E10</v>
      </c>
      <c r="DY191" s="3">
        <v>1.25535780837657E10</v>
      </c>
      <c r="DZ191" s="3">
        <v>1.33925263299767E10</v>
      </c>
      <c r="EA191" s="3">
        <v>1.75306240358298E10</v>
      </c>
      <c r="EB191" s="3">
        <v>1.84535169054737E10</v>
      </c>
      <c r="EC191" s="3">
        <v>2.09719990338456E10</v>
      </c>
      <c r="ED191" s="3">
        <v>2.12850175212099E10</v>
      </c>
      <c r="EE191" s="3">
        <v>1.73180213674134E10</v>
      </c>
      <c r="EF191" s="3">
        <v>1.69176119683854E10</v>
      </c>
      <c r="EG191" s="3">
        <v>1.81617588280125E10</v>
      </c>
      <c r="EH191" s="3">
        <v>2.18222808302808E10</v>
      </c>
      <c r="EI191" s="3">
        <v>2.32596322542546E10</v>
      </c>
      <c r="EJ191" s="3">
        <v>7.03134695353462E9</v>
      </c>
      <c r="EK191" s="3">
        <v>9.14035376466137E8</v>
      </c>
      <c r="EL191" s="3">
        <v>1.0698757697072E9</v>
      </c>
      <c r="EM191" s="3">
        <v>1.15683116082947E9</v>
      </c>
      <c r="EN191" s="3">
        <v>1.59107613834287E9</v>
      </c>
      <c r="EO191" s="3">
        <v>2.90626997216782E9</v>
      </c>
      <c r="EP191" s="3">
        <v>1.73025361553093E9</v>
      </c>
      <c r="EQ191" s="3">
        <v>1.57836038362228E9</v>
      </c>
      <c r="ER191" s="3">
        <v>1.10965473694845E9</v>
      </c>
      <c r="ES191" s="3">
        <v>1.78922619495672E9</v>
      </c>
      <c r="ET191" s="3">
        <v>1.97407231772377E9</v>
      </c>
      <c r="EU191" s="3">
        <v>3.37985054945055E9</v>
      </c>
      <c r="EV191" s="3">
        <v>3.03596929188812E9</v>
      </c>
      <c r="EW191" s="3">
        <v>2.0759344301814E9</v>
      </c>
      <c r="EX191" s="5">
        <v>32551.0</v>
      </c>
      <c r="EY191" s="5">
        <v>32759.0</v>
      </c>
      <c r="EZ191" s="5">
        <v>32793.0</v>
      </c>
      <c r="FA191" s="5">
        <v>32638.0</v>
      </c>
      <c r="FB191" s="5">
        <v>33622.0</v>
      </c>
      <c r="FC191" s="5">
        <v>33331.0</v>
      </c>
      <c r="FD191" s="5">
        <v>33847.0</v>
      </c>
      <c r="FE191" s="5">
        <v>18419.0</v>
      </c>
      <c r="FF191" s="5">
        <v>20878.0</v>
      </c>
      <c r="FG191" s="5">
        <v>19481.0</v>
      </c>
      <c r="FH191" s="5">
        <v>21338.0</v>
      </c>
      <c r="FI191" s="5"/>
      <c r="FJ191" s="5"/>
      <c r="FK191" s="3">
        <v>33000.0</v>
      </c>
      <c r="FL191" s="3">
        <v>34000.0</v>
      </c>
      <c r="FM191" s="3">
        <v>32759.0</v>
      </c>
      <c r="FN191" s="3">
        <v>32793.0</v>
      </c>
      <c r="FO191" s="3">
        <v>32638.0</v>
      </c>
      <c r="FP191" s="3">
        <v>33622.0</v>
      </c>
      <c r="FQ191" s="3">
        <v>33331.0</v>
      </c>
      <c r="FR191" s="3">
        <v>33800.0</v>
      </c>
      <c r="FS191" s="3">
        <v>18419.0</v>
      </c>
      <c r="FT191" s="3"/>
      <c r="FU191" s="3"/>
      <c r="FV191" s="3"/>
      <c r="FW191" s="3"/>
    </row>
    <row r="192" ht="14.25" customHeight="1">
      <c r="A192" s="2" t="s">
        <v>639</v>
      </c>
      <c r="B192" s="2" t="s">
        <v>640</v>
      </c>
      <c r="C192" s="2" t="s">
        <v>38</v>
      </c>
      <c r="D192" s="2" t="s">
        <v>39</v>
      </c>
      <c r="E192" s="2" t="s">
        <v>641</v>
      </c>
      <c r="F192" s="2" t="s">
        <v>596</v>
      </c>
      <c r="G192" s="2" t="s">
        <v>42</v>
      </c>
      <c r="H192" s="2" t="s">
        <v>55</v>
      </c>
      <c r="I192" s="2" t="s">
        <v>43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</row>
    <row r="193" ht="14.25" customHeight="1">
      <c r="A193" s="2" t="s">
        <v>642</v>
      </c>
      <c r="B193" s="2" t="s">
        <v>643</v>
      </c>
      <c r="C193" s="2" t="s">
        <v>38</v>
      </c>
      <c r="D193" s="2" t="s">
        <v>46</v>
      </c>
      <c r="E193" s="2" t="s">
        <v>644</v>
      </c>
      <c r="F193" s="2" t="s">
        <v>596</v>
      </c>
      <c r="G193" s="2" t="s">
        <v>98</v>
      </c>
      <c r="H193" s="2" t="s">
        <v>88</v>
      </c>
      <c r="I193" s="2" t="s">
        <v>43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</row>
    <row r="194" ht="14.25" customHeight="1">
      <c r="A194" s="2" t="s">
        <v>645</v>
      </c>
      <c r="B194" s="2" t="s">
        <v>646</v>
      </c>
      <c r="C194" s="2" t="s">
        <v>38</v>
      </c>
      <c r="D194" s="2" t="s">
        <v>39</v>
      </c>
      <c r="E194" s="2" t="s">
        <v>647</v>
      </c>
      <c r="F194" s="2" t="s">
        <v>596</v>
      </c>
      <c r="G194" s="2" t="s">
        <v>42</v>
      </c>
      <c r="H194" s="2" t="s">
        <v>123</v>
      </c>
      <c r="I194" s="2" t="s">
        <v>43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</row>
    <row r="195" ht="14.25" customHeight="1">
      <c r="A195" s="2" t="s">
        <v>648</v>
      </c>
      <c r="B195" s="2" t="s">
        <v>649</v>
      </c>
      <c r="C195" s="2" t="s">
        <v>38</v>
      </c>
      <c r="D195" s="2" t="s">
        <v>39</v>
      </c>
      <c r="E195" s="2" t="s">
        <v>650</v>
      </c>
      <c r="F195" s="2" t="s">
        <v>596</v>
      </c>
      <c r="G195" s="2" t="s">
        <v>49</v>
      </c>
      <c r="H195" s="2" t="s">
        <v>64</v>
      </c>
      <c r="I195" s="2" t="s">
        <v>43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</row>
    <row r="196" ht="14.25" customHeight="1">
      <c r="A196" s="2" t="s">
        <v>651</v>
      </c>
      <c r="B196" s="2" t="s">
        <v>652</v>
      </c>
      <c r="C196" s="2" t="s">
        <v>38</v>
      </c>
      <c r="D196" s="2" t="s">
        <v>39</v>
      </c>
      <c r="E196" s="2" t="s">
        <v>653</v>
      </c>
      <c r="F196" s="2" t="s">
        <v>654</v>
      </c>
      <c r="G196" s="2" t="s">
        <v>91</v>
      </c>
      <c r="H196" s="2" t="s">
        <v>127</v>
      </c>
      <c r="I196" s="2" t="s">
        <v>43</v>
      </c>
      <c r="J196" s="3"/>
      <c r="K196" s="3">
        <v>22169.3625118934</v>
      </c>
      <c r="L196" s="3">
        <v>15085.5844580935</v>
      </c>
      <c r="M196" s="3">
        <v>50597.1634735009</v>
      </c>
      <c r="N196" s="3">
        <v>3507.37037418823</v>
      </c>
      <c r="O196" s="3">
        <v>6382.65752845627</v>
      </c>
      <c r="P196" s="3">
        <v>6230.78814705521</v>
      </c>
      <c r="Q196" s="3">
        <v>4094.15805824262</v>
      </c>
      <c r="R196" s="3">
        <v>7459.54083552879</v>
      </c>
      <c r="S196" s="3">
        <v>5686.34092641206</v>
      </c>
      <c r="T196" s="3">
        <v>46754.5787545788</v>
      </c>
      <c r="U196" s="3">
        <v>11596.0702206474</v>
      </c>
      <c r="V196" s="3">
        <v>17832.8210691255</v>
      </c>
      <c r="W196" s="3">
        <v>5979.91391678623</v>
      </c>
      <c r="X196" s="3">
        <v>0.0</v>
      </c>
      <c r="Y196" s="3">
        <v>0.0</v>
      </c>
      <c r="Z196" s="3">
        <v>0.0</v>
      </c>
      <c r="AA196" s="3">
        <v>0.0</v>
      </c>
      <c r="AB196" s="3">
        <v>0.0</v>
      </c>
      <c r="AC196" s="3">
        <v>0.0</v>
      </c>
      <c r="AD196" s="3">
        <v>0.0</v>
      </c>
      <c r="AE196" s="3">
        <v>0.0</v>
      </c>
      <c r="AF196" s="3">
        <v>0.0</v>
      </c>
      <c r="AG196" s="3">
        <v>0.0</v>
      </c>
      <c r="AH196" s="3">
        <v>0.0</v>
      </c>
      <c r="AI196" s="3">
        <v>0.0</v>
      </c>
      <c r="AJ196" s="3">
        <v>0.0</v>
      </c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>
        <v>0.0</v>
      </c>
      <c r="BL196" s="3">
        <v>0.0</v>
      </c>
      <c r="BM196" s="3">
        <v>0.0</v>
      </c>
      <c r="BN196" s="3">
        <v>0.0</v>
      </c>
      <c r="BO196" s="3">
        <v>0.0</v>
      </c>
      <c r="BP196" s="3">
        <v>0.0</v>
      </c>
      <c r="BQ196" s="3">
        <v>0.0</v>
      </c>
      <c r="BR196" s="3">
        <v>0.0</v>
      </c>
      <c r="BS196" s="3">
        <v>0.0</v>
      </c>
      <c r="BT196" s="3">
        <v>0.0</v>
      </c>
      <c r="BU196" s="3">
        <v>0.0</v>
      </c>
      <c r="BV196" s="3">
        <v>0.0</v>
      </c>
      <c r="BW196" s="3">
        <v>0.0</v>
      </c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>
        <v>22135.253038436</v>
      </c>
      <c r="DY196" s="3">
        <v>15054.7779039991</v>
      </c>
      <c r="DZ196" s="3">
        <v>50587.2107489425</v>
      </c>
      <c r="EA196" s="3">
        <v>3455.82929594887</v>
      </c>
      <c r="EB196" s="3">
        <v>6379.63829594517</v>
      </c>
      <c r="EC196" s="3">
        <v>6181.60580351654</v>
      </c>
      <c r="ED196" s="3">
        <v>4048.69547647311</v>
      </c>
      <c r="EE196" s="3">
        <v>7444.48626270229</v>
      </c>
      <c r="EF196" s="3">
        <v>4949.61470065205</v>
      </c>
      <c r="EG196" s="3">
        <v>45978.021978022</v>
      </c>
      <c r="EH196" s="3">
        <v>11579.9645675632</v>
      </c>
      <c r="EI196" s="3">
        <v>17814.7411559091</v>
      </c>
      <c r="EJ196" s="3">
        <v>5962.69727403156</v>
      </c>
      <c r="EK196" s="3">
        <v>-22422.4907096566</v>
      </c>
      <c r="EL196" s="3">
        <v>-24090.725301808</v>
      </c>
      <c r="EM196" s="3">
        <v>-34861.9059467529</v>
      </c>
      <c r="EN196" s="3">
        <v>-32914.1325636532</v>
      </c>
      <c r="EO196" s="3">
        <v>-32903.5959059207</v>
      </c>
      <c r="EP196" s="3">
        <v>-30410.0577892537</v>
      </c>
      <c r="EQ196" s="3">
        <v>-22415.578511353</v>
      </c>
      <c r="ER196" s="3">
        <v>-34591.6447120813</v>
      </c>
      <c r="ES196" s="3">
        <v>-34909.8145482259</v>
      </c>
      <c r="ET196" s="3">
        <v>-40263.7362637363</v>
      </c>
      <c r="EU196" s="3">
        <v>-44553.6049820153</v>
      </c>
      <c r="EV196" s="3">
        <v>-54739.9505815705</v>
      </c>
      <c r="EW196" s="3">
        <v>-47506.456241033</v>
      </c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</row>
    <row r="197" ht="14.25" customHeight="1">
      <c r="A197" s="2" t="s">
        <v>655</v>
      </c>
      <c r="B197" s="2" t="s">
        <v>656</v>
      </c>
      <c r="C197" s="2" t="s">
        <v>38</v>
      </c>
      <c r="D197" s="2" t="s">
        <v>168</v>
      </c>
      <c r="E197" s="2" t="s">
        <v>657</v>
      </c>
      <c r="F197" s="2" t="s">
        <v>654</v>
      </c>
      <c r="G197" s="2" t="s">
        <v>78</v>
      </c>
      <c r="H197" s="2" t="s">
        <v>107</v>
      </c>
      <c r="I197" s="2" t="s">
        <v>43</v>
      </c>
      <c r="J197" s="3">
        <v>0.638593301513632</v>
      </c>
      <c r="K197" s="3">
        <v>8.69310348089293E9</v>
      </c>
      <c r="L197" s="3">
        <v>8.64846668940631E9</v>
      </c>
      <c r="M197" s="3">
        <v>8.83924196622832E9</v>
      </c>
      <c r="N197" s="3">
        <v>8.16936153271958E9</v>
      </c>
      <c r="O197" s="3">
        <v>6.99260720544274E9</v>
      </c>
      <c r="P197" s="3">
        <v>7.91930074575043E9</v>
      </c>
      <c r="Q197" s="3">
        <v>7.07958748309357E9</v>
      </c>
      <c r="R197" s="3">
        <v>3.81808299446872E9</v>
      </c>
      <c r="S197" s="3">
        <v>5.91425404591645E9</v>
      </c>
      <c r="T197" s="3">
        <v>8.13133076467101E9</v>
      </c>
      <c r="U197" s="3">
        <v>8.64634432234432E9</v>
      </c>
      <c r="V197" s="3">
        <v>7.59226284425833E9</v>
      </c>
      <c r="W197" s="3">
        <v>7.5452516121256E9</v>
      </c>
      <c r="X197" s="3">
        <v>3.78586795308362E9</v>
      </c>
      <c r="Y197" s="3">
        <v>4.35984201928083E9</v>
      </c>
      <c r="Z197" s="3">
        <v>4.39462348614668E9</v>
      </c>
      <c r="AA197" s="3">
        <v>4.04301492908684E9</v>
      </c>
      <c r="AB197" s="3">
        <v>2.87283037831151E9</v>
      </c>
      <c r="AC197" s="3">
        <v>3.20494067208116E9</v>
      </c>
      <c r="AD197" s="3">
        <v>3.04952600516415E9</v>
      </c>
      <c r="AE197" s="3">
        <v>1.87342535296643E9</v>
      </c>
      <c r="AF197" s="3">
        <v>3.23544523899134E9</v>
      </c>
      <c r="AG197" s="3">
        <v>3.72842450673215E9</v>
      </c>
      <c r="AH197" s="3">
        <v>3.91136263736264E9</v>
      </c>
      <c r="AI197" s="3">
        <v>3.70433403124497E9</v>
      </c>
      <c r="AJ197" s="3">
        <v>3.53279394925571E9</v>
      </c>
      <c r="AK197" s="3">
        <v>2.10208800605373E7</v>
      </c>
      <c r="AL197" s="3">
        <v>2.78912568659128E7</v>
      </c>
      <c r="AM197" s="3">
        <v>6.01470493097406E7</v>
      </c>
      <c r="AN197" s="3">
        <v>3.81000903187281E7</v>
      </c>
      <c r="AO197" s="3">
        <v>3.72147567261107E7</v>
      </c>
      <c r="AP197" s="3">
        <v>2.31920962531325E7</v>
      </c>
      <c r="AQ197" s="3">
        <v>9481025.45186278</v>
      </c>
      <c r="AR197" s="3">
        <v>2241705.85709595</v>
      </c>
      <c r="AS197" s="3">
        <v>3759503.19909673</v>
      </c>
      <c r="AT197" s="3">
        <v>1.16503662305771E7</v>
      </c>
      <c r="AU197" s="3">
        <v>9036638.98387885</v>
      </c>
      <c r="AV197" s="3">
        <v>6615376.36714562</v>
      </c>
      <c r="AW197" s="3">
        <v>9144423.6910285</v>
      </c>
      <c r="AX197" s="3">
        <v>6.52778946282823E9</v>
      </c>
      <c r="AY197" s="3">
        <v>5.91094240318793E9</v>
      </c>
      <c r="AZ197" s="3">
        <v>6.86870923211583E9</v>
      </c>
      <c r="BA197" s="3">
        <v>1.01242355098902E10</v>
      </c>
      <c r="BB197" s="3">
        <v>6.83003563189361E9</v>
      </c>
      <c r="BC197" s="3">
        <v>6.10501983546994E9</v>
      </c>
      <c r="BD197" s="3">
        <v>2.52722422361785E9</v>
      </c>
      <c r="BE197" s="3">
        <v>4.71260341833359E8</v>
      </c>
      <c r="BF197" s="3">
        <v>2.61918059369213E9</v>
      </c>
      <c r="BG197" s="3">
        <v>3.81987204091621E9</v>
      </c>
      <c r="BH197" s="3">
        <v>8.44929245534011E9</v>
      </c>
      <c r="BI197" s="3">
        <v>1.03171542034193E10</v>
      </c>
      <c r="BJ197" s="3">
        <v>1.46537284395062E10</v>
      </c>
      <c r="BK197" s="3">
        <v>1.86180628074158E9</v>
      </c>
      <c r="BL197" s="3">
        <v>1.33558910651132E9</v>
      </c>
      <c r="BM197" s="3">
        <v>1.34127096289736E9</v>
      </c>
      <c r="BN197" s="3">
        <v>1.76358298084101E9</v>
      </c>
      <c r="BO197" s="3">
        <v>1.69697350788579E9</v>
      </c>
      <c r="BP197" s="3">
        <v>1.79534102231213E9</v>
      </c>
      <c r="BQ197" s="3">
        <v>1.32537593753842E9</v>
      </c>
      <c r="BR197" s="3">
        <v>1.04786603692572E9</v>
      </c>
      <c r="BS197" s="3">
        <v>1.37983590515619E9</v>
      </c>
      <c r="BT197" s="3">
        <v>1.45480565670251E9</v>
      </c>
      <c r="BU197" s="3">
        <v>1.62914969474969E9</v>
      </c>
      <c r="BV197" s="3">
        <v>1.7035566650561E9</v>
      </c>
      <c r="BW197" s="3">
        <v>1.65945338395709E9</v>
      </c>
      <c r="BX197" s="3">
        <v>0.656944124895716</v>
      </c>
      <c r="BY197" s="3">
        <v>0.607686521333013</v>
      </c>
      <c r="BZ197" s="3">
        <v>0.936907521324493</v>
      </c>
      <c r="CA197" s="3">
        <v>1.75336561625507</v>
      </c>
      <c r="CB197" s="3">
        <v>1.67940732510766</v>
      </c>
      <c r="CC197" s="3">
        <v>1.69766705053885</v>
      </c>
      <c r="CD197" s="3"/>
      <c r="CE197" s="3"/>
      <c r="CF197" s="3"/>
      <c r="CG197" s="3"/>
      <c r="CH197" s="3"/>
      <c r="CI197" s="3"/>
      <c r="CJ197" s="3"/>
      <c r="CK197" s="4">
        <v>0.0109</v>
      </c>
      <c r="CL197" s="4"/>
      <c r="CM197" s="4">
        <v>0.0064</v>
      </c>
      <c r="CN197" s="4">
        <v>0.026000000000000002</v>
      </c>
      <c r="CO197" s="4">
        <v>0.009899999999999999</v>
      </c>
      <c r="CP197" s="4">
        <v>-0.0106</v>
      </c>
      <c r="CQ197" s="4">
        <v>-0.032799999999999996</v>
      </c>
      <c r="CR197" s="4">
        <v>-0.0085</v>
      </c>
      <c r="CS197" s="4">
        <v>-0.03541</v>
      </c>
      <c r="CT197" s="4">
        <v>7.000000000000001E-4</v>
      </c>
      <c r="CU197" s="4">
        <v>0.01493</v>
      </c>
      <c r="CV197" s="4">
        <v>0.01837</v>
      </c>
      <c r="CW197" s="4">
        <v>0.0199</v>
      </c>
      <c r="CX197" s="4">
        <v>0.034300000000000004</v>
      </c>
      <c r="CY197" s="4"/>
      <c r="CZ197" s="4">
        <v>0.0255</v>
      </c>
      <c r="DA197" s="4">
        <v>0.09349</v>
      </c>
      <c r="DB197" s="4">
        <v>0.0329</v>
      </c>
      <c r="DC197" s="4">
        <v>-0.0381</v>
      </c>
      <c r="DD197" s="4">
        <v>-0.15839999999999999</v>
      </c>
      <c r="DE197" s="4">
        <v>-0.055999999999999994</v>
      </c>
      <c r="DF197" s="4">
        <v>-0.2094</v>
      </c>
      <c r="DG197" s="4">
        <v>0.003</v>
      </c>
      <c r="DH197" s="4">
        <v>0.05771</v>
      </c>
      <c r="DI197" s="4">
        <v>0.06257</v>
      </c>
      <c r="DJ197" s="4">
        <v>0.06480000000000001</v>
      </c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>
        <v>2.87384960272418E9</v>
      </c>
      <c r="DY197" s="3">
        <v>2.65612642048005E9</v>
      </c>
      <c r="DZ197" s="3">
        <v>2.88495792979957E9</v>
      </c>
      <c r="EA197" s="3">
        <v>2.07620701667081E9</v>
      </c>
      <c r="EB197" s="3">
        <v>2.06891042160602E9</v>
      </c>
      <c r="EC197" s="3">
        <v>2.34034600404577E9</v>
      </c>
      <c r="ED197" s="3">
        <v>1.66134728882331E9</v>
      </c>
      <c r="EE197" s="3">
        <v>5.14997095446165E8</v>
      </c>
      <c r="EF197" s="3">
        <v>7.09461422657132E8</v>
      </c>
      <c r="EG197" s="3">
        <v>1.63260775679566E9</v>
      </c>
      <c r="EH197" s="3">
        <v>1.80268473748474E9</v>
      </c>
      <c r="EI197" s="3">
        <v>2.15832125409352E9</v>
      </c>
      <c r="EJ197" s="3">
        <v>2.29532453444223E9</v>
      </c>
      <c r="EK197" s="3">
        <v>1.33775444570564E8</v>
      </c>
      <c r="EL197" s="3">
        <v>2.86867852718884E7</v>
      </c>
      <c r="EM197" s="3">
        <v>9.1392263704103E7</v>
      </c>
      <c r="EN197" s="3">
        <v>2.27698183627768E8</v>
      </c>
      <c r="EO197" s="3">
        <v>1.39523760437068E8</v>
      </c>
      <c r="EP197" s="3">
        <v>-7.53355876936083E7</v>
      </c>
      <c r="EQ197" s="3">
        <v>-3.5829214312062E8</v>
      </c>
      <c r="ER197" s="3">
        <v>-3.25216073548355E8</v>
      </c>
      <c r="ES197" s="3">
        <v>-7.59167482122695E8</v>
      </c>
      <c r="ET197" s="3">
        <v>7.17914302650521E7</v>
      </c>
      <c r="EU197" s="3">
        <v>1.41993162393162E8</v>
      </c>
      <c r="EV197" s="3">
        <v>1.25702474902024E8</v>
      </c>
      <c r="EW197" s="3">
        <v>1.25722292532996E8</v>
      </c>
      <c r="EX197" s="5">
        <v>9235.0</v>
      </c>
      <c r="EY197" s="5">
        <v>8597.0</v>
      </c>
      <c r="EZ197" s="5">
        <v>9152.0</v>
      </c>
      <c r="FA197" s="5">
        <v>8701.0</v>
      </c>
      <c r="FB197" s="5">
        <v>8705.0</v>
      </c>
      <c r="FC197" s="5">
        <v>8575.0</v>
      </c>
      <c r="FD197" s="5">
        <v>9263.0</v>
      </c>
      <c r="FE197" s="5">
        <v>8534.0</v>
      </c>
      <c r="FF197" s="5"/>
      <c r="FG197" s="5"/>
      <c r="FH197" s="5"/>
      <c r="FI197" s="5">
        <v>4915.0</v>
      </c>
      <c r="FJ197" s="5"/>
      <c r="FK197" s="3"/>
      <c r="FL197" s="3"/>
      <c r="FM197" s="3">
        <v>8602.0</v>
      </c>
      <c r="FN197" s="3"/>
      <c r="FO197" s="3">
        <v>9102.0</v>
      </c>
      <c r="FP197" s="3">
        <v>9291.0</v>
      </c>
      <c r="FQ197" s="3">
        <v>9462.0</v>
      </c>
      <c r="FR197" s="3"/>
      <c r="FS197" s="3"/>
      <c r="FT197" s="3"/>
      <c r="FU197" s="3"/>
      <c r="FV197" s="3">
        <v>10368.0</v>
      </c>
      <c r="FW197" s="3">
        <v>7409.0</v>
      </c>
    </row>
    <row r="198" ht="14.25" customHeight="1">
      <c r="A198" s="2" t="s">
        <v>658</v>
      </c>
      <c r="B198" s="2" t="s">
        <v>659</v>
      </c>
      <c r="C198" s="2" t="s">
        <v>38</v>
      </c>
      <c r="D198" s="2" t="s">
        <v>172</v>
      </c>
      <c r="E198" s="2" t="s">
        <v>660</v>
      </c>
      <c r="F198" s="2" t="s">
        <v>654</v>
      </c>
      <c r="G198" s="2" t="s">
        <v>73</v>
      </c>
      <c r="H198" s="2" t="s">
        <v>127</v>
      </c>
      <c r="I198" s="2" t="s">
        <v>43</v>
      </c>
      <c r="J198" s="3"/>
      <c r="K198" s="3">
        <v>7.97720050984687E7</v>
      </c>
      <c r="L198" s="3">
        <v>5.97396846179025E7</v>
      </c>
      <c r="M198" s="3">
        <v>5.35849713859169E7</v>
      </c>
      <c r="N198" s="3">
        <v>4.50932893516132E7</v>
      </c>
      <c r="O198" s="3">
        <v>5.34763443132756E7</v>
      </c>
      <c r="P198" s="3">
        <v>5.17293741546785E7</v>
      </c>
      <c r="Q198" s="3"/>
      <c r="R198" s="3"/>
      <c r="S198" s="3"/>
      <c r="T198" s="3"/>
      <c r="U198" s="3"/>
      <c r="V198" s="3"/>
      <c r="W198" s="3"/>
      <c r="X198" s="3">
        <v>2.64448952480118E7</v>
      </c>
      <c r="Y198" s="3">
        <v>2.69636290120723E7</v>
      </c>
      <c r="Z198" s="3">
        <v>2.04842000497636E7</v>
      </c>
      <c r="AA198" s="3">
        <v>1.64385114936604E7</v>
      </c>
      <c r="AB198" s="3">
        <v>1.92183207028773E7</v>
      </c>
      <c r="AC198" s="3">
        <v>1.82555637526128E7</v>
      </c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>
        <v>6.87311275873831E7</v>
      </c>
      <c r="BL198" s="3">
        <v>5.22565800874136E7</v>
      </c>
      <c r="BM198" s="3">
        <v>3.07690967902463E7</v>
      </c>
      <c r="BN198" s="3">
        <v>2.77775487063189E7</v>
      </c>
      <c r="BO198" s="3">
        <v>2.66990730956191E7</v>
      </c>
      <c r="BP198" s="3">
        <v>2.6290729128243E7</v>
      </c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>
        <v>3.55663070211658E7</v>
      </c>
      <c r="DY198" s="3">
        <v>2.32439301461386E7</v>
      </c>
      <c r="DZ198" s="3">
        <v>2.43182383677532E7</v>
      </c>
      <c r="EA198" s="3">
        <v>2.04275332439955E7</v>
      </c>
      <c r="EB198" s="3">
        <v>2.30032305787869E7</v>
      </c>
      <c r="EC198" s="3">
        <v>2.56279970490594E7</v>
      </c>
      <c r="ED198" s="3"/>
      <c r="EE198" s="3"/>
      <c r="EF198" s="3"/>
      <c r="EG198" s="3"/>
      <c r="EH198" s="3"/>
      <c r="EI198" s="3"/>
      <c r="EJ198" s="3"/>
      <c r="EK198" s="3">
        <v>2.28797371775308E7</v>
      </c>
      <c r="EL198" s="3">
        <v>8202437.56859272</v>
      </c>
      <c r="EM198" s="3">
        <v>1895745.21025131</v>
      </c>
      <c r="EN198" s="3">
        <v>-1489794.86650861</v>
      </c>
      <c r="EO198" s="3">
        <v>-3879109.93025573</v>
      </c>
      <c r="EP198" s="3">
        <v>-1460100.82380425</v>
      </c>
      <c r="EQ198" s="3"/>
      <c r="ER198" s="3"/>
      <c r="ES198" s="3"/>
      <c r="ET198" s="3"/>
      <c r="EU198" s="3"/>
      <c r="EV198" s="3"/>
      <c r="EW198" s="3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</row>
    <row r="199" ht="14.25" customHeight="1">
      <c r="A199" s="2" t="s">
        <v>661</v>
      </c>
      <c r="B199" s="2" t="s">
        <v>662</v>
      </c>
      <c r="C199" s="2" t="s">
        <v>38</v>
      </c>
      <c r="D199" s="2" t="s">
        <v>76</v>
      </c>
      <c r="E199" s="2" t="s">
        <v>663</v>
      </c>
      <c r="F199" s="2" t="s">
        <v>654</v>
      </c>
      <c r="G199" s="2" t="s">
        <v>73</v>
      </c>
      <c r="H199" s="2" t="s">
        <v>88</v>
      </c>
      <c r="I199" s="2" t="s">
        <v>43</v>
      </c>
      <c r="J199" s="3"/>
      <c r="K199" s="3">
        <v>8.21474426871084E8</v>
      </c>
      <c r="L199" s="3">
        <v>2.79639563317096E8</v>
      </c>
      <c r="M199" s="3">
        <v>1.27895745210251E8</v>
      </c>
      <c r="N199" s="3">
        <v>7.12132769817545E7</v>
      </c>
      <c r="O199" s="3">
        <v>7.2912653603454E7</v>
      </c>
      <c r="P199" s="3">
        <v>7.27471412762818E7</v>
      </c>
      <c r="Q199" s="3"/>
      <c r="R199" s="3"/>
      <c r="S199" s="3"/>
      <c r="T199" s="3"/>
      <c r="U199" s="3"/>
      <c r="V199" s="3"/>
      <c r="W199" s="3"/>
      <c r="X199" s="3">
        <v>1.9009748128467E7</v>
      </c>
      <c r="Y199" s="3">
        <v>2.96711400350425E7</v>
      </c>
      <c r="Z199" s="3">
        <v>4.64620552376213E7</v>
      </c>
      <c r="AA199" s="3">
        <v>2.12609524791259E7</v>
      </c>
      <c r="AB199" s="3">
        <v>2.05573503215483E7</v>
      </c>
      <c r="AC199" s="3">
        <v>2.64023115701463E7</v>
      </c>
      <c r="AD199" s="3"/>
      <c r="AE199" s="3"/>
      <c r="AF199" s="3"/>
      <c r="AG199" s="3"/>
      <c r="AH199" s="3"/>
      <c r="AI199" s="3"/>
      <c r="AJ199" s="3"/>
      <c r="AK199" s="3">
        <v>1.13140268634128E7</v>
      </c>
      <c r="AL199" s="3">
        <v>1.43443450008975E7</v>
      </c>
      <c r="AM199" s="3">
        <v>3.36728151414213E7</v>
      </c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>
        <v>7.89623992892399E8</v>
      </c>
      <c r="AY199" s="3">
        <v>1.39272904101956E9</v>
      </c>
      <c r="AZ199" s="3">
        <v>1.95051545509367E9</v>
      </c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>
        <v>1.43656176507549E8</v>
      </c>
      <c r="BL199" s="3">
        <v>9.40004235901188E7</v>
      </c>
      <c r="BM199" s="3">
        <v>9.59733764618064E7</v>
      </c>
      <c r="BN199" s="3">
        <v>8.11728172353366E7</v>
      </c>
      <c r="BO199" s="3">
        <v>8.85142356812898E7</v>
      </c>
      <c r="BP199" s="3">
        <v>8.47716094921923E7</v>
      </c>
      <c r="BQ199" s="3"/>
      <c r="BR199" s="3"/>
      <c r="BS199" s="3"/>
      <c r="BT199" s="3"/>
      <c r="BU199" s="3"/>
      <c r="BV199" s="3"/>
      <c r="BW199" s="3"/>
      <c r="BX199" s="3">
        <v>1.43974763078661</v>
      </c>
      <c r="BY199" s="3">
        <v>1.2088820309271</v>
      </c>
      <c r="BZ199" s="3">
        <v>0.483498549080217</v>
      </c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4">
        <v>0.02839</v>
      </c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>
        <v>0.047400000000000005</v>
      </c>
      <c r="CY199" s="4">
        <v>0.0518</v>
      </c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>
        <v>5.2691345169919E8</v>
      </c>
      <c r="DY199" s="3">
        <v>1.29767410516587E8</v>
      </c>
      <c r="DZ199" s="3">
        <v>2.19788504603135E7</v>
      </c>
      <c r="EA199" s="3">
        <v>1.57424492320379E7</v>
      </c>
      <c r="EB199" s="3">
        <v>1.53745357930014E7</v>
      </c>
      <c r="EC199" s="3">
        <v>1.27954014508791E7</v>
      </c>
      <c r="ED199" s="3"/>
      <c r="EE199" s="3"/>
      <c r="EF199" s="3"/>
      <c r="EG199" s="3"/>
      <c r="EH199" s="3"/>
      <c r="EI199" s="3"/>
      <c r="EJ199" s="3"/>
      <c r="EK199" s="3">
        <v>2254636.19553704</v>
      </c>
      <c r="EL199" s="3">
        <v>5720199.47243776</v>
      </c>
      <c r="EM199" s="3">
        <v>6040557.35257527</v>
      </c>
      <c r="EN199" s="3">
        <v>5180909.18462014</v>
      </c>
      <c r="EO199" s="3">
        <v>5044835.60278977</v>
      </c>
      <c r="EP199" s="3">
        <v>-679023.730480757</v>
      </c>
      <c r="EQ199" s="3"/>
      <c r="ER199" s="3"/>
      <c r="ES199" s="3"/>
      <c r="ET199" s="3"/>
      <c r="EU199" s="3"/>
      <c r="EV199" s="3"/>
      <c r="EW199" s="3"/>
      <c r="EX199" s="5">
        <v>3515.0</v>
      </c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3"/>
      <c r="FL199" s="3"/>
      <c r="FM199" s="3"/>
      <c r="FN199" s="3">
        <v>1229.0</v>
      </c>
      <c r="FO199" s="3">
        <v>1125.0</v>
      </c>
      <c r="FP199" s="3"/>
      <c r="FQ199" s="3"/>
      <c r="FR199" s="3"/>
      <c r="FS199" s="3"/>
      <c r="FT199" s="3"/>
      <c r="FU199" s="3"/>
      <c r="FV199" s="3"/>
      <c r="FW199" s="3"/>
    </row>
    <row r="200" ht="14.25" customHeight="1">
      <c r="A200" s="2" t="s">
        <v>664</v>
      </c>
      <c r="B200" s="2" t="s">
        <v>665</v>
      </c>
      <c r="C200" s="2" t="s">
        <v>38</v>
      </c>
      <c r="D200" s="2" t="s">
        <v>76</v>
      </c>
      <c r="E200" s="2" t="s">
        <v>666</v>
      </c>
      <c r="F200" s="2" t="s">
        <v>654</v>
      </c>
      <c r="G200" s="2" t="s">
        <v>49</v>
      </c>
      <c r="H200" s="2" t="s">
        <v>54</v>
      </c>
      <c r="I200" s="2" t="s">
        <v>43</v>
      </c>
      <c r="J200" s="3"/>
      <c r="K200" s="3">
        <v>2.90400337504264E8</v>
      </c>
      <c r="L200" s="3">
        <v>8.77676800739357E7</v>
      </c>
      <c r="M200" s="3">
        <v>6.87962179646678E7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>
        <v>5.53287973717753E7</v>
      </c>
      <c r="Y200" s="3">
        <v>3.16510387584959E7</v>
      </c>
      <c r="Z200" s="3">
        <v>1.32418512067679E7</v>
      </c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>
        <v>116152.099886493</v>
      </c>
      <c r="AL200" s="3">
        <v>588094.776521271</v>
      </c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>
        <v>2.68052523938796E8</v>
      </c>
      <c r="AY200" s="3">
        <v>4.28922683963599E8</v>
      </c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>
        <v>8.2218911010179E7</v>
      </c>
      <c r="BL200" s="3">
        <v>5.5075957409939E7</v>
      </c>
      <c r="BM200" s="3">
        <v>4.06588703657626E7</v>
      </c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>
        <v>0.763707296955001</v>
      </c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>
        <v>0.1496</v>
      </c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>
        <v>1.72165592517459E8</v>
      </c>
      <c r="DY200" s="3">
        <v>2.26195198028381E7</v>
      </c>
      <c r="DZ200" s="3">
        <v>1.78711122169694E7</v>
      </c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>
        <v>2.05407249160727E7</v>
      </c>
      <c r="EL200" s="3">
        <v>1.47024279415446E7</v>
      </c>
      <c r="EM200" s="3">
        <v>1.41888529484946E7</v>
      </c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3"/>
      <c r="FL200" s="3">
        <v>965.0</v>
      </c>
      <c r="FM200" s="3">
        <v>702.0</v>
      </c>
      <c r="FN200" s="3"/>
      <c r="FO200" s="3"/>
      <c r="FP200" s="3"/>
      <c r="FQ200" s="3"/>
      <c r="FR200" s="3"/>
      <c r="FS200" s="3"/>
      <c r="FT200" s="3"/>
      <c r="FU200" s="3"/>
      <c r="FV200" s="3"/>
      <c r="FW200" s="3"/>
    </row>
    <row r="201" ht="14.25" customHeight="1">
      <c r="A201" s="2" t="s">
        <v>667</v>
      </c>
      <c r="B201" s="2" t="s">
        <v>668</v>
      </c>
      <c r="C201" s="2" t="s">
        <v>38</v>
      </c>
      <c r="D201" s="2" t="s">
        <v>39</v>
      </c>
      <c r="E201" s="2" t="s">
        <v>669</v>
      </c>
      <c r="F201" s="2" t="s">
        <v>654</v>
      </c>
      <c r="G201" s="2" t="s">
        <v>118</v>
      </c>
      <c r="H201" s="2" t="s">
        <v>139</v>
      </c>
      <c r="I201" s="2" t="s">
        <v>43</v>
      </c>
      <c r="J201" s="3">
        <v>1.28387169212642</v>
      </c>
      <c r="K201" s="3">
        <v>1.02214602445111E8</v>
      </c>
      <c r="L201" s="3">
        <v>1.03930531220517E8</v>
      </c>
      <c r="M201" s="3">
        <v>1.23340631998009E8</v>
      </c>
      <c r="N201" s="3">
        <v>1.0139109370168E8</v>
      </c>
      <c r="O201" s="3">
        <v>1.20938981310951E8</v>
      </c>
      <c r="P201" s="3">
        <v>1.08957026927333E8</v>
      </c>
      <c r="Q201" s="3">
        <v>9.49609779506478E7</v>
      </c>
      <c r="R201" s="3">
        <v>1.33579977418141E8</v>
      </c>
      <c r="S201" s="3">
        <v>1.46648742484546E8</v>
      </c>
      <c r="T201" s="3">
        <v>1.6471746031746E8</v>
      </c>
      <c r="U201" s="3">
        <v>1.77665217157889E8</v>
      </c>
      <c r="V201" s="3">
        <v>1.88543964322305E8</v>
      </c>
      <c r="W201" s="3">
        <v>1.6803156384505E8</v>
      </c>
      <c r="X201" s="3">
        <v>1.86873238425219E7</v>
      </c>
      <c r="Y201" s="3">
        <v>2.56401024317924E7</v>
      </c>
      <c r="Z201" s="3">
        <v>2.92555362030356E7</v>
      </c>
      <c r="AA201" s="3">
        <v>1.41678692918256E7</v>
      </c>
      <c r="AB201" s="3">
        <v>2.09999698076749E7</v>
      </c>
      <c r="AC201" s="3">
        <v>1.95880978728636E7</v>
      </c>
      <c r="AD201" s="3">
        <v>1.68656075568914E7</v>
      </c>
      <c r="AE201" s="3">
        <v>2.90146782085058E7</v>
      </c>
      <c r="AF201" s="3">
        <v>3.72080616478957E7</v>
      </c>
      <c r="AG201" s="3">
        <v>2.97426129426129E7</v>
      </c>
      <c r="AH201" s="3">
        <v>3.68502711118269E7</v>
      </c>
      <c r="AI201" s="3">
        <v>3.24865907310312E7</v>
      </c>
      <c r="AJ201" s="3">
        <v>3.81400286944046E7</v>
      </c>
      <c r="AK201" s="3">
        <v>151951.948543322</v>
      </c>
      <c r="AL201" s="3">
        <v>345765.21270867</v>
      </c>
      <c r="AM201" s="3">
        <v>699429.693667328</v>
      </c>
      <c r="AN201" s="3">
        <v>907023.711776268</v>
      </c>
      <c r="AO201" s="3">
        <v>174859.035151015</v>
      </c>
      <c r="AP201" s="3">
        <v>321859.545303584</v>
      </c>
      <c r="AQ201" s="3">
        <v>132782.798475347</v>
      </c>
      <c r="AR201" s="3">
        <v>12370.8736392797</v>
      </c>
      <c r="AS201" s="3">
        <v>32743.6958976289</v>
      </c>
      <c r="AT201" s="3">
        <v>83407.4262246497</v>
      </c>
      <c r="AU201" s="3">
        <v>111382.510991695</v>
      </c>
      <c r="AV201" s="3">
        <v>492172.421188076</v>
      </c>
      <c r="AW201" s="3">
        <v>189793.336145086</v>
      </c>
      <c r="AX201" s="3">
        <v>9.64737041241014E7</v>
      </c>
      <c r="AY201" s="3">
        <v>9.79910249506372E7</v>
      </c>
      <c r="AZ201" s="3">
        <v>1.2144752296051E8</v>
      </c>
      <c r="BA201" s="3">
        <v>1.2750814859048E8</v>
      </c>
      <c r="BB201" s="3">
        <v>7.42196680754561E7</v>
      </c>
      <c r="BC201" s="3">
        <v>1.24310860179342E8</v>
      </c>
      <c r="BD201" s="3">
        <v>6.29595475224395E7</v>
      </c>
      <c r="BE201" s="3">
        <v>3.14611168640921E7</v>
      </c>
      <c r="BF201" s="3">
        <v>4.89266089574708E7</v>
      </c>
      <c r="BG201" s="3">
        <v>5.66696303823193E7</v>
      </c>
      <c r="BH201" s="3">
        <v>9.53260820713239E7</v>
      </c>
      <c r="BI201" s="3">
        <v>1.14854492815784E8</v>
      </c>
      <c r="BJ201" s="3">
        <v>1.97833340796529E8</v>
      </c>
      <c r="BK201" s="3">
        <v>9.22838985332926E7</v>
      </c>
      <c r="BL201" s="3">
        <v>8.79623389876196E7</v>
      </c>
      <c r="BM201" s="3">
        <v>1.05454093057975E8</v>
      </c>
      <c r="BN201" s="3">
        <v>1.08177249768065E8</v>
      </c>
      <c r="BO201" s="3">
        <v>1.46991938649195E8</v>
      </c>
      <c r="BP201" s="3">
        <v>1.4318978236813E8</v>
      </c>
      <c r="BQ201" s="3">
        <v>1.17083827949385E8</v>
      </c>
      <c r="BR201" s="3">
        <v>1.49520511855476E8</v>
      </c>
      <c r="BS201" s="3">
        <v>1.49378016766873E8</v>
      </c>
      <c r="BT201" s="3">
        <v>1.82161660561661E8</v>
      </c>
      <c r="BU201" s="3">
        <v>2.13455199441671E8</v>
      </c>
      <c r="BV201" s="3">
        <v>2.31007051166154E8</v>
      </c>
      <c r="BW201" s="3">
        <v>2.26589383070301E8</v>
      </c>
      <c r="BX201" s="3">
        <v>1.3239159603556</v>
      </c>
      <c r="BY201" s="3">
        <v>1.52196583445838</v>
      </c>
      <c r="BZ201" s="3">
        <v>1.31448673008808</v>
      </c>
      <c r="CA201" s="3">
        <v>1.22949440797043</v>
      </c>
      <c r="CB201" s="3">
        <v>1.049602916442</v>
      </c>
      <c r="CC201" s="3">
        <v>0.799469682976023</v>
      </c>
      <c r="CD201" s="3">
        <v>0.521232441304415</v>
      </c>
      <c r="CE201" s="3">
        <v>0.459283703367281</v>
      </c>
      <c r="CF201" s="3"/>
      <c r="CG201" s="3"/>
      <c r="CH201" s="3"/>
      <c r="CI201" s="3"/>
      <c r="CJ201" s="3"/>
      <c r="CK201" s="4"/>
      <c r="CL201" s="4"/>
      <c r="CM201" s="4"/>
      <c r="CN201" s="4"/>
      <c r="CO201" s="4"/>
      <c r="CP201" s="4"/>
      <c r="CQ201" s="4"/>
      <c r="CR201" s="4">
        <v>0.032080000000000004</v>
      </c>
      <c r="CS201" s="4"/>
      <c r="CT201" s="4"/>
      <c r="CU201" s="4">
        <v>0.07551999999999999</v>
      </c>
      <c r="CV201" s="4">
        <v>0.11423</v>
      </c>
      <c r="CW201" s="4">
        <v>0.06309999999999999</v>
      </c>
      <c r="CX201" s="4"/>
      <c r="CY201" s="4"/>
      <c r="CZ201" s="4"/>
      <c r="DA201" s="4"/>
      <c r="DB201" s="4"/>
      <c r="DC201" s="4"/>
      <c r="DD201" s="4"/>
      <c r="DE201" s="4">
        <v>0.07194</v>
      </c>
      <c r="DF201" s="4"/>
      <c r="DG201" s="4"/>
      <c r="DH201" s="4">
        <v>0.16013000000000002</v>
      </c>
      <c r="DI201" s="4">
        <v>0.24337</v>
      </c>
      <c r="DJ201" s="4">
        <v>0.1434</v>
      </c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>
        <v>6.15462362888893E7</v>
      </c>
      <c r="DY201" s="3">
        <v>5.62749099870998E7</v>
      </c>
      <c r="DZ201" s="3">
        <v>6.40124409056979E7</v>
      </c>
      <c r="EA201" s="3">
        <v>6.20644778888774E7</v>
      </c>
      <c r="EB201" s="3">
        <v>6.75936716886567E7</v>
      </c>
      <c r="EC201" s="3">
        <v>5.94583794417804E7</v>
      </c>
      <c r="ED201" s="3">
        <v>4.32339049832041E7</v>
      </c>
      <c r="EE201" s="3">
        <v>5.98964998118178E7</v>
      </c>
      <c r="EF201" s="3">
        <v>6.50110085527987E7</v>
      </c>
      <c r="EG201" s="3">
        <v>7.87873015873016E7</v>
      </c>
      <c r="EH201" s="3">
        <v>8.10994792505503E7</v>
      </c>
      <c r="EI201" s="3">
        <v>9.19490146447297E7</v>
      </c>
      <c r="EJ201" s="3">
        <v>7.55804878048781E7</v>
      </c>
      <c r="EK201" s="3">
        <v>1.53639839864998E7</v>
      </c>
      <c r="EL201" s="3">
        <v>1.25871729210389E7</v>
      </c>
      <c r="EM201" s="3">
        <v>8481463.05051008</v>
      </c>
      <c r="EN201" s="3">
        <v>1.14671167920833E7</v>
      </c>
      <c r="EO201" s="3">
        <v>1.84885722049455E7</v>
      </c>
      <c r="EP201" s="3">
        <v>1.44577646624862E7</v>
      </c>
      <c r="EQ201" s="3">
        <v>6363246.02833834</v>
      </c>
      <c r="ER201" s="3">
        <v>5459164.47120813</v>
      </c>
      <c r="ES201" s="3">
        <v>-480989.076128377</v>
      </c>
      <c r="ET201" s="3">
        <v>1.43643467643468E7</v>
      </c>
      <c r="EU201" s="3">
        <v>1.7299618832877E7</v>
      </c>
      <c r="EV201" s="3">
        <v>2.78689808955584E7</v>
      </c>
      <c r="EW201" s="3">
        <v>1.47294117647059E7</v>
      </c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3"/>
      <c r="FL201" s="3"/>
      <c r="FM201" s="3"/>
      <c r="FN201" s="3"/>
      <c r="FO201" s="3"/>
      <c r="FP201" s="3"/>
      <c r="FQ201" s="3"/>
      <c r="FR201" s="3"/>
      <c r="FS201" s="3">
        <v>6600.0</v>
      </c>
      <c r="FT201" s="3">
        <v>7000.0</v>
      </c>
      <c r="FU201" s="3">
        <v>7000.0</v>
      </c>
      <c r="FV201" s="3">
        <v>9000.0</v>
      </c>
      <c r="FW201" s="3"/>
    </row>
    <row r="202" ht="14.25" customHeight="1">
      <c r="A202" s="2" t="s">
        <v>670</v>
      </c>
      <c r="B202" s="2" t="s">
        <v>671</v>
      </c>
      <c r="C202" s="2" t="s">
        <v>38</v>
      </c>
      <c r="D202" s="2" t="s">
        <v>52</v>
      </c>
      <c r="E202" s="2" t="s">
        <v>672</v>
      </c>
      <c r="F202" s="2" t="s">
        <v>654</v>
      </c>
      <c r="G202" s="2" t="s">
        <v>73</v>
      </c>
      <c r="H202" s="2" t="s">
        <v>127</v>
      </c>
      <c r="I202" s="2" t="s">
        <v>43</v>
      </c>
      <c r="J202" s="3">
        <v>0.967838628344811</v>
      </c>
      <c r="K202" s="3">
        <v>2.93089600201066E8</v>
      </c>
      <c r="L202" s="3">
        <v>3.29517877428423E8</v>
      </c>
      <c r="M202" s="3">
        <v>3.7331052500622E8</v>
      </c>
      <c r="N202" s="3">
        <v>3.44967529120709E8</v>
      </c>
      <c r="O202" s="3">
        <v>3.7590199571269E8</v>
      </c>
      <c r="P202" s="3">
        <v>3.46047583917374E8</v>
      </c>
      <c r="Q202" s="3">
        <v>2.77386154118152E8</v>
      </c>
      <c r="R202" s="3">
        <v>4.11824990590892E8</v>
      </c>
      <c r="S202" s="3">
        <v>4.79102379541028E8</v>
      </c>
      <c r="T202" s="3">
        <v>5.21218559218559E8</v>
      </c>
      <c r="U202" s="3">
        <v>6.07796209802974E8</v>
      </c>
      <c r="V202" s="3">
        <v>6.82859639607063E8</v>
      </c>
      <c r="W202" s="3">
        <v>6.59580487804878E8</v>
      </c>
      <c r="X202" s="3">
        <v>0.0</v>
      </c>
      <c r="Y202" s="3">
        <v>1.27772108516087E7</v>
      </c>
      <c r="Z202" s="3">
        <v>1.82095048519532E7</v>
      </c>
      <c r="AA202" s="3">
        <v>2.05502010102051E7</v>
      </c>
      <c r="AB202" s="3">
        <v>2.59569457443918E7</v>
      </c>
      <c r="AC202" s="3">
        <v>2.81953153817779E7</v>
      </c>
      <c r="AD202" s="3">
        <v>2.44997853155861E7</v>
      </c>
      <c r="AE202" s="3">
        <v>3.8821603312006E7</v>
      </c>
      <c r="AF202" s="3">
        <v>2.87132695401812E7</v>
      </c>
      <c r="AG202" s="3">
        <v>1.45997557997558E7</v>
      </c>
      <c r="AH202" s="3">
        <v>0.0</v>
      </c>
      <c r="AI202" s="3">
        <v>0.0</v>
      </c>
      <c r="AJ202" s="3">
        <v>0.0</v>
      </c>
      <c r="AK202" s="3">
        <v>82861.3318199016</v>
      </c>
      <c r="AL202" s="3">
        <v>169166.038413211</v>
      </c>
      <c r="AM202" s="3">
        <v>2187167.91497391</v>
      </c>
      <c r="AN202" s="3">
        <v>60532.9551392103</v>
      </c>
      <c r="AO202" s="3">
        <v>32882.434800536</v>
      </c>
      <c r="AP202" s="3">
        <v>6078.01696808671</v>
      </c>
      <c r="AQ202" s="3">
        <v>23730.9233262991</v>
      </c>
      <c r="AR202" s="3">
        <v>211.401005228197</v>
      </c>
      <c r="AS202" s="3">
        <v>1129.0929619872</v>
      </c>
      <c r="AT202" s="3">
        <v>423.387950378932</v>
      </c>
      <c r="AU202" s="3">
        <v>7816.31656082071</v>
      </c>
      <c r="AV202" s="3">
        <v>1608.40660518979</v>
      </c>
      <c r="AW202" s="3">
        <v>30728.4448996807</v>
      </c>
      <c r="AX202" s="3">
        <v>4.76883636031589E8</v>
      </c>
      <c r="AY202" s="3">
        <v>5.03968571739364E8</v>
      </c>
      <c r="AZ202" s="3">
        <v>5.36453704380306E8</v>
      </c>
      <c r="BA202" s="3">
        <v>3.39492874554004E8</v>
      </c>
      <c r="BB202" s="3">
        <v>1.73957124183073E8</v>
      </c>
      <c r="BC202" s="3">
        <v>1.01512171854714E8</v>
      </c>
      <c r="BD202" s="3">
        <v>9.74443565473994E7</v>
      </c>
      <c r="BE202" s="3">
        <v>3.90999120955724E7</v>
      </c>
      <c r="BF202" s="3">
        <v>5.21458656379375E7</v>
      </c>
      <c r="BG202" s="3">
        <v>8.99469634616198E7</v>
      </c>
      <c r="BH202" s="3">
        <v>1.33565423351245E8</v>
      </c>
      <c r="BI202" s="3">
        <v>1.36085388741153E8</v>
      </c>
      <c r="BJ202" s="3">
        <v>1.73192934578538E8</v>
      </c>
      <c r="BK202" s="3">
        <v>9.49722636123728E7</v>
      </c>
      <c r="BL202" s="3">
        <v>8.60910333673489E7</v>
      </c>
      <c r="BM202" s="3">
        <v>1.0923189848221E8</v>
      </c>
      <c r="BN202" s="3">
        <v>8.15423667663127E7</v>
      </c>
      <c r="BO202" s="3">
        <v>6.32559403399656E7</v>
      </c>
      <c r="BP202" s="3">
        <v>6.3508852821837E7</v>
      </c>
      <c r="BQ202" s="3">
        <v>5.01209809814866E7</v>
      </c>
      <c r="BR202" s="3">
        <v>5.68694015807301E7</v>
      </c>
      <c r="BS202" s="3">
        <v>8.58231010246422E7</v>
      </c>
      <c r="BT202" s="3">
        <v>8.52302808302808E7</v>
      </c>
      <c r="BU202" s="3">
        <v>8.80941643850325E7</v>
      </c>
      <c r="BV202" s="3">
        <v>8.60489362984391E7</v>
      </c>
      <c r="BW202" s="3">
        <v>9.23030129124821E7</v>
      </c>
      <c r="BX202" s="3">
        <v>0.886070228990442</v>
      </c>
      <c r="BY202" s="3">
        <v>1.00156156010562</v>
      </c>
      <c r="BZ202" s="3">
        <v>0.881287415860766</v>
      </c>
      <c r="CA202" s="3">
        <v>0.749191714737346</v>
      </c>
      <c r="CB202" s="3">
        <v>0.528024507096949</v>
      </c>
      <c r="CC202" s="3">
        <v>0.490484754878589</v>
      </c>
      <c r="CD202" s="3">
        <v>0.494083618672254</v>
      </c>
      <c r="CE202" s="3">
        <v>0.036404804271532</v>
      </c>
      <c r="CF202" s="3"/>
      <c r="CG202" s="3"/>
      <c r="CH202" s="3"/>
      <c r="CI202" s="3"/>
      <c r="CJ202" s="3"/>
      <c r="CK202" s="4"/>
      <c r="CL202" s="4"/>
      <c r="CM202" s="4"/>
      <c r="CN202" s="4"/>
      <c r="CO202" s="4"/>
      <c r="CP202" s="4"/>
      <c r="CQ202" s="4">
        <v>0.01548</v>
      </c>
      <c r="CR202" s="4">
        <v>0.01379</v>
      </c>
      <c r="CS202" s="4"/>
      <c r="CT202" s="4"/>
      <c r="CU202" s="4"/>
      <c r="CV202" s="4"/>
      <c r="CW202" s="4"/>
      <c r="CX202" s="4"/>
      <c r="CY202" s="4"/>
      <c r="CZ202" s="4"/>
      <c r="DA202" s="4"/>
      <c r="DB202" s="4">
        <v>-0.055540000000000006</v>
      </c>
      <c r="DC202" s="4"/>
      <c r="DD202" s="4">
        <v>0.02031</v>
      </c>
      <c r="DE202" s="4">
        <v>0.01654</v>
      </c>
      <c r="DF202" s="4"/>
      <c r="DG202" s="4"/>
      <c r="DH202" s="4"/>
      <c r="DI202" s="4"/>
      <c r="DJ202" s="4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>
        <v>1.32440622587652E8</v>
      </c>
      <c r="DY202" s="3">
        <v>1.38343185012611E8</v>
      </c>
      <c r="DZ202" s="3">
        <v>2.4638591689475E8</v>
      </c>
      <c r="EA202" s="3">
        <v>2.23908617668282E8</v>
      </c>
      <c r="EB202" s="3">
        <v>2.47539325503457E8</v>
      </c>
      <c r="EC202" s="3">
        <v>2.22223964096889E8</v>
      </c>
      <c r="ED202" s="3">
        <v>1.92131689945192E8</v>
      </c>
      <c r="EE202" s="3">
        <v>2.5613624388408E8</v>
      </c>
      <c r="EF202" s="3">
        <v>3.18685324752308E8</v>
      </c>
      <c r="EG202" s="3">
        <v>3.20181684981685E8</v>
      </c>
      <c r="EH202" s="3">
        <v>4.14390401030762E8</v>
      </c>
      <c r="EI202" s="3">
        <v>4.89784849032725E8</v>
      </c>
      <c r="EJ202" s="3">
        <v>4.71430129124821E8</v>
      </c>
      <c r="EK202" s="3">
        <v>3.41328115182306E7</v>
      </c>
      <c r="EL202" s="3">
        <v>5.21874578816643E7</v>
      </c>
      <c r="EM202" s="3">
        <v>3.08031848718587E7</v>
      </c>
      <c r="EN202" s="3">
        <v>2.15220080404082E7</v>
      </c>
      <c r="EO202" s="3">
        <v>4.71586002838079E7</v>
      </c>
      <c r="EP202" s="3">
        <v>2.38183941964835E7</v>
      </c>
      <c r="EQ202" s="3">
        <v>1.66933548859647E7</v>
      </c>
      <c r="ER202" s="3">
        <v>-6363944.29808054</v>
      </c>
      <c r="ES202" s="3">
        <v>1.81962909645186E7</v>
      </c>
      <c r="ET202" s="3">
        <v>-2.73206349206349E7</v>
      </c>
      <c r="EU202" s="3">
        <v>-1.09040639931283E7</v>
      </c>
      <c r="EV202" s="3">
        <v>4.03694328933888E7</v>
      </c>
      <c r="EW202" s="3">
        <v>8886657.10186514</v>
      </c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3"/>
      <c r="FL202" s="3"/>
      <c r="FM202" s="3"/>
      <c r="FN202" s="3"/>
      <c r="FO202" s="3"/>
      <c r="FP202" s="3"/>
      <c r="FQ202" s="3"/>
      <c r="FR202" s="3">
        <v>507.0</v>
      </c>
      <c r="FS202" s="3">
        <v>524.0</v>
      </c>
      <c r="FT202" s="3">
        <v>600.0</v>
      </c>
      <c r="FU202" s="3">
        <v>672.0</v>
      </c>
      <c r="FV202" s="3">
        <v>740.0</v>
      </c>
      <c r="FW202" s="3">
        <v>765.0</v>
      </c>
    </row>
    <row r="203" ht="14.25" customHeight="1">
      <c r="A203" s="2" t="s">
        <v>673</v>
      </c>
      <c r="B203" s="2" t="s">
        <v>674</v>
      </c>
      <c r="C203" s="2" t="s">
        <v>38</v>
      </c>
      <c r="D203" s="2" t="s">
        <v>398</v>
      </c>
      <c r="E203" s="2" t="s">
        <v>675</v>
      </c>
      <c r="F203" s="2" t="s">
        <v>654</v>
      </c>
      <c r="G203" s="2" t="s">
        <v>67</v>
      </c>
      <c r="H203" s="2" t="s">
        <v>48</v>
      </c>
      <c r="I203" s="2" t="s">
        <v>43</v>
      </c>
      <c r="J203" s="3">
        <v>1.17305531808793</v>
      </c>
      <c r="K203" s="3">
        <v>2.32577060481482E8</v>
      </c>
      <c r="L203" s="3">
        <v>1.62864046825962E8</v>
      </c>
      <c r="M203" s="3">
        <v>2.02594924110475E8</v>
      </c>
      <c r="N203" s="3">
        <v>2.20041490567983E8</v>
      </c>
      <c r="O203" s="3">
        <v>2.41129796805652E8</v>
      </c>
      <c r="P203" s="3">
        <v>2.23445223164884E8</v>
      </c>
      <c r="Q203" s="3">
        <v>1.79496880761751E8</v>
      </c>
      <c r="R203" s="3">
        <v>2.59368837034249E8</v>
      </c>
      <c r="S203" s="3">
        <v>2.94671860445423E8</v>
      </c>
      <c r="T203" s="3">
        <v>3.12891330891331E8</v>
      </c>
      <c r="U203" s="3">
        <v>3.73509958662157E8</v>
      </c>
      <c r="V203" s="3">
        <v>4.37203640089194E8</v>
      </c>
      <c r="W203" s="3">
        <v>4.54620946915352E8</v>
      </c>
      <c r="X203" s="3">
        <v>6.26887241261691E7</v>
      </c>
      <c r="Y203" s="3">
        <v>2.60968095962416E7</v>
      </c>
      <c r="Z203" s="3">
        <v>4.78989798457328E7</v>
      </c>
      <c r="AA203" s="3">
        <v>4.82086898257912E7</v>
      </c>
      <c r="AB203" s="3">
        <v>3.97937864194922E7</v>
      </c>
      <c r="AC203" s="3">
        <v>5.41288577400713E7</v>
      </c>
      <c r="AD203" s="3">
        <v>5.90127042659056E7</v>
      </c>
      <c r="AE203" s="3">
        <v>8.31411366202484E7</v>
      </c>
      <c r="AF203" s="3">
        <v>9.90930646117368E7</v>
      </c>
      <c r="AG203" s="3">
        <v>1.20508424908425E8</v>
      </c>
      <c r="AH203" s="3">
        <v>1.47049981210071E8</v>
      </c>
      <c r="AI203" s="3">
        <v>2.00510456216477E8</v>
      </c>
      <c r="AJ203" s="3">
        <v>1.81515638450502E8</v>
      </c>
      <c r="AK203" s="3">
        <v>107822.550132425</v>
      </c>
      <c r="AL203" s="3">
        <v>935902.171961946</v>
      </c>
      <c r="AM203" s="3">
        <v>2524600.18869014</v>
      </c>
      <c r="AN203" s="3">
        <v>17889.3284566196</v>
      </c>
      <c r="AO203" s="3">
        <v>6196.52613132667</v>
      </c>
      <c r="AP203" s="3">
        <v>493.040669061925</v>
      </c>
      <c r="AQ203" s="3">
        <v>10916.9433173491</v>
      </c>
      <c r="AR203" s="3">
        <v>282.373146768368</v>
      </c>
      <c r="AS203" s="3">
        <v>752.728641324802</v>
      </c>
      <c r="AT203" s="3">
        <v>74939.667217071</v>
      </c>
      <c r="AU203" s="3">
        <v>44455.3004396678</v>
      </c>
      <c r="AV203" s="3">
        <v>210701.265279863</v>
      </c>
      <c r="AW203" s="3">
        <v>19883.1114056757</v>
      </c>
      <c r="AX203" s="3">
        <v>1.15018070317821E8</v>
      </c>
      <c r="AY203" s="3">
        <v>1.64888962358642E8</v>
      </c>
      <c r="AZ203" s="3">
        <v>1.25330656044823E8</v>
      </c>
      <c r="BA203" s="3">
        <v>5.84018814659998E7</v>
      </c>
      <c r="BB203" s="3">
        <v>1.42506315843727E7</v>
      </c>
      <c r="BC203" s="3">
        <v>2.90045077322544E7</v>
      </c>
      <c r="BD203" s="3">
        <v>4.25132807143735E7</v>
      </c>
      <c r="BE203" s="3">
        <v>8157116.96006869</v>
      </c>
      <c r="BF203" s="3">
        <v>5.40232897252541E7</v>
      </c>
      <c r="BG203" s="3">
        <v>7.29276671154578E7</v>
      </c>
      <c r="BH203" s="3">
        <v>2.80488286858817E7</v>
      </c>
      <c r="BI203" s="3">
        <v>1.01967800804203E8</v>
      </c>
      <c r="BJ203" s="3">
        <v>5.09635050370549E7</v>
      </c>
      <c r="BK203" s="3">
        <v>3.18545500242357E8</v>
      </c>
      <c r="BL203" s="3">
        <v>1.91520688526484E8</v>
      </c>
      <c r="BM203" s="3">
        <v>1.98486937049017E8</v>
      </c>
      <c r="BN203" s="3">
        <v>1.89450056695186E8</v>
      </c>
      <c r="BO203" s="3">
        <v>1.46093113130642E8</v>
      </c>
      <c r="BP203" s="3">
        <v>1.3460131562769E8</v>
      </c>
      <c r="BQ203" s="3">
        <v>1.00439471623772E8</v>
      </c>
      <c r="BR203" s="3">
        <v>1.38309371471584E8</v>
      </c>
      <c r="BS203" s="3">
        <v>1.47888051486155E8</v>
      </c>
      <c r="BT203" s="3">
        <v>2.27650305250305E8</v>
      </c>
      <c r="BU203" s="3">
        <v>2.51854297525098E8</v>
      </c>
      <c r="BV203" s="3">
        <v>3.34463930573133E8</v>
      </c>
      <c r="BW203" s="3">
        <v>2.87834146341463E8</v>
      </c>
      <c r="BX203" s="3">
        <v>1.12158506124743</v>
      </c>
      <c r="BY203" s="3">
        <v>0.95545065644735</v>
      </c>
      <c r="BZ203" s="3">
        <v>0.332191811797261</v>
      </c>
      <c r="CA203" s="3">
        <v>-0.055221821808161</v>
      </c>
      <c r="CB203" s="3">
        <v>0.069000794889666</v>
      </c>
      <c r="CC203" s="3">
        <v>0.378475701322362</v>
      </c>
      <c r="CD203" s="3">
        <v>0.515154898642741</v>
      </c>
      <c r="CE203" s="3">
        <v>0.629027654921924</v>
      </c>
      <c r="CF203" s="3"/>
      <c r="CG203" s="3"/>
      <c r="CH203" s="3"/>
      <c r="CI203" s="3"/>
      <c r="CJ203" s="3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>
        <v>7.85849954221496E7</v>
      </c>
      <c r="DY203" s="3">
        <v>4.95642798005276E7</v>
      </c>
      <c r="DZ203" s="3">
        <v>4.42513062950983E7</v>
      </c>
      <c r="EA203" s="3">
        <v>4.15480362849191E7</v>
      </c>
      <c r="EB203" s="3">
        <v>4.7090063705806E7</v>
      </c>
      <c r="EC203" s="3">
        <v>5938460.59264724</v>
      </c>
      <c r="ED203" s="3">
        <v>-5674993.05432779</v>
      </c>
      <c r="EE203" s="3">
        <v>6911930.748965</v>
      </c>
      <c r="EF203" s="3">
        <v>1.78224235752392E7</v>
      </c>
      <c r="EG203" s="3">
        <v>6.59369963369963E7</v>
      </c>
      <c r="EH203" s="3">
        <v>9.75583829924304E7</v>
      </c>
      <c r="EI203" s="3">
        <v>9.06484662206955E7</v>
      </c>
      <c r="EJ203" s="3">
        <v>1.08546915351506E8</v>
      </c>
      <c r="EK203" s="3">
        <v>4.22133457802991E7</v>
      </c>
      <c r="EL203" s="3">
        <v>3.2932013785933E7</v>
      </c>
      <c r="EM203" s="3">
        <v>4234884.29957701</v>
      </c>
      <c r="EN203" s="3">
        <v>5369807.23636738</v>
      </c>
      <c r="EO203" s="3">
        <v>2.24627879593007E7</v>
      </c>
      <c r="EP203" s="3">
        <v>1.78310586499447E7</v>
      </c>
      <c r="EQ203" s="3">
        <v>-1.44043138938701E7</v>
      </c>
      <c r="ER203" s="3">
        <v>-1.01595784719609E7</v>
      </c>
      <c r="ES203" s="3">
        <v>2.50533491404861E7</v>
      </c>
      <c r="ET203" s="3">
        <v>-3.21245421245421E7</v>
      </c>
      <c r="EU203" s="3">
        <v>-4.85327750040264E7</v>
      </c>
      <c r="EV203" s="3">
        <v>-1.13993852829506E7</v>
      </c>
      <c r="EW203" s="3">
        <v>6593974.17503587</v>
      </c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</row>
    <row r="204" ht="14.25" customHeight="1">
      <c r="A204" s="2" t="s">
        <v>676</v>
      </c>
      <c r="B204" s="2" t="s">
        <v>677</v>
      </c>
      <c r="C204" s="2" t="s">
        <v>38</v>
      </c>
      <c r="D204" s="2" t="s">
        <v>110</v>
      </c>
      <c r="E204" s="2" t="s">
        <v>678</v>
      </c>
      <c r="F204" s="2" t="s">
        <v>654</v>
      </c>
      <c r="G204" s="2" t="s">
        <v>54</v>
      </c>
      <c r="H204" s="2" t="s">
        <v>70</v>
      </c>
      <c r="I204" s="2" t="s">
        <v>43</v>
      </c>
      <c r="J204" s="3">
        <v>0.303651481842995</v>
      </c>
      <c r="K204" s="3">
        <v>1.36144013787408E8</v>
      </c>
      <c r="L204" s="3">
        <v>1.69876966324586E8</v>
      </c>
      <c r="M204" s="3">
        <v>1.72272455834785E8</v>
      </c>
      <c r="N204" s="3">
        <v>1.71073858365117E8</v>
      </c>
      <c r="O204" s="3">
        <v>1.96052957338245E8</v>
      </c>
      <c r="P204" s="3">
        <v>1.97541804992008E8</v>
      </c>
      <c r="Q204" s="3">
        <v>1.50693556941884E8</v>
      </c>
      <c r="R204" s="3">
        <v>2.32716974030862E8</v>
      </c>
      <c r="S204" s="3">
        <v>2.83241595393344E8</v>
      </c>
      <c r="T204" s="3">
        <v>3.40715018315018E8</v>
      </c>
      <c r="U204" s="3">
        <v>4.06892145809846E8</v>
      </c>
      <c r="V204" s="3">
        <v>5.00354366299042E8</v>
      </c>
      <c r="W204" s="3">
        <v>4.15832424677188E8</v>
      </c>
      <c r="X204" s="3">
        <v>4007683.60770515</v>
      </c>
      <c r="Y204" s="3">
        <v>0.0</v>
      </c>
      <c r="Z204" s="3">
        <v>0.0</v>
      </c>
      <c r="AA204" s="3">
        <v>0.0</v>
      </c>
      <c r="AB204" s="3">
        <v>0.0</v>
      </c>
      <c r="AC204" s="3">
        <v>0.0</v>
      </c>
      <c r="AD204" s="3">
        <v>0.0</v>
      </c>
      <c r="AE204" s="3">
        <v>6703801.27963869</v>
      </c>
      <c r="AF204" s="3">
        <v>1.16601744432213E7</v>
      </c>
      <c r="AG204" s="3">
        <v>8444932.84493284</v>
      </c>
      <c r="AH204" s="3">
        <v>1.29816932409943E7</v>
      </c>
      <c r="AI204" s="3">
        <v>2.0262158741638E7</v>
      </c>
      <c r="AJ204" s="3">
        <v>1.00464849354376E7</v>
      </c>
      <c r="AK204" s="3">
        <v>1362.08853575482</v>
      </c>
      <c r="AL204" s="3">
        <v>1249.66998151896</v>
      </c>
      <c r="AM204" s="3">
        <v>1058.97529699444</v>
      </c>
      <c r="AN204" s="3">
        <v>1219.17842303003</v>
      </c>
      <c r="AO204" s="3">
        <v>5493.47482380684</v>
      </c>
      <c r="AP204" s="3">
        <v>5628.90790991319</v>
      </c>
      <c r="AQ204" s="3">
        <v>12842.1246772409</v>
      </c>
      <c r="AR204" s="3">
        <v>1479.43183914407</v>
      </c>
      <c r="AS204" s="3">
        <v>7040.87619792685</v>
      </c>
      <c r="AT204" s="3">
        <v>2549.93625159371</v>
      </c>
      <c r="AU204" s="3">
        <v>8576.73798065469</v>
      </c>
      <c r="AV204" s="3">
        <v>3216.81321037958</v>
      </c>
      <c r="AW204" s="3">
        <v>3510.41422887901</v>
      </c>
      <c r="AX204" s="3">
        <v>1.48898889046538E8</v>
      </c>
      <c r="AY204" s="3">
        <v>1.48132265869682E8</v>
      </c>
      <c r="AZ204" s="3">
        <v>1.38555474517203E8</v>
      </c>
      <c r="BA204" s="3">
        <v>1.53486500806151E8</v>
      </c>
      <c r="BB204" s="3">
        <v>1.29483009432017E8</v>
      </c>
      <c r="BC204" s="3">
        <v>1.45667005075329E8</v>
      </c>
      <c r="BD204" s="3">
        <v>1.28020874824787E8</v>
      </c>
      <c r="BE204" s="3">
        <v>8.87182959437274E7</v>
      </c>
      <c r="BF204" s="3">
        <v>1.42697573349642E8</v>
      </c>
      <c r="BG204" s="3">
        <v>1.63219585926584E8</v>
      </c>
      <c r="BH204" s="3">
        <v>1.86759047630679E8</v>
      </c>
      <c r="BI204" s="3">
        <v>2.13505315901779E8</v>
      </c>
      <c r="BJ204" s="3">
        <v>2.1919104065795E8</v>
      </c>
      <c r="BK204" s="3">
        <v>5383013.48221819</v>
      </c>
      <c r="BL204" s="3">
        <v>5166066.58066504</v>
      </c>
      <c r="BM204" s="3">
        <v>1.01132868872854E8</v>
      </c>
      <c r="BN204" s="3">
        <v>9.66049891763736E7</v>
      </c>
      <c r="BO204" s="3">
        <v>1.06813803931041E8</v>
      </c>
      <c r="BP204" s="3">
        <v>9.64985245296938E7</v>
      </c>
      <c r="BQ204" s="3">
        <v>7.25400954714217E7</v>
      </c>
      <c r="BR204" s="3">
        <v>1.00748212269477E8</v>
      </c>
      <c r="BS204" s="3">
        <v>1.01660597849098E8</v>
      </c>
      <c r="BT204" s="3">
        <v>1.01107203907204E8</v>
      </c>
      <c r="BU204" s="3">
        <v>1.05299833574918E8</v>
      </c>
      <c r="BV204" s="3">
        <v>1.19909600433918E8</v>
      </c>
      <c r="BW204" s="3">
        <v>1.0052281205165E8</v>
      </c>
      <c r="BX204" s="3">
        <v>0.357835168975596</v>
      </c>
      <c r="BY204" s="3">
        <v>0.430701365250264</v>
      </c>
      <c r="BZ204" s="3">
        <v>0.295881486511562</v>
      </c>
      <c r="CA204" s="3">
        <v>-0.068359295942391</v>
      </c>
      <c r="CB204" s="3">
        <v>-0.070756104702127</v>
      </c>
      <c r="CC204" s="3">
        <v>-0.078122850209131</v>
      </c>
      <c r="CD204" s="3">
        <v>-0.139148639572093</v>
      </c>
      <c r="CE204" s="3">
        <v>-0.075581684435325</v>
      </c>
      <c r="CF204" s="3"/>
      <c r="CG204" s="3"/>
      <c r="CH204" s="3"/>
      <c r="CI204" s="3"/>
      <c r="CJ204" s="3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>
        <v>1.18805629858356E8</v>
      </c>
      <c r="DY204" s="3">
        <v>1.08635847276508E8</v>
      </c>
      <c r="DZ204" s="3">
        <v>1.31910425478975E8</v>
      </c>
      <c r="EA204" s="3">
        <v>1.34821152458509E8</v>
      </c>
      <c r="EB204" s="3">
        <v>1.56774553908396E8</v>
      </c>
      <c r="EC204" s="3">
        <v>1.56059879503258E8</v>
      </c>
      <c r="ED204" s="3">
        <v>1.12490591771273E8</v>
      </c>
      <c r="EE204" s="3">
        <v>1.74632668423034E8</v>
      </c>
      <c r="EF204" s="3">
        <v>2.13399102379541E8</v>
      </c>
      <c r="EG204" s="3">
        <v>2.68036141636142E8</v>
      </c>
      <c r="EH204" s="3">
        <v>3.00173404198207E8</v>
      </c>
      <c r="EI204" s="3">
        <v>3.72838546374977E8</v>
      </c>
      <c r="EJ204" s="3">
        <v>3.46252510760402E8</v>
      </c>
      <c r="EK204" s="3">
        <v>3.27336050122974E7</v>
      </c>
      <c r="EL204" s="3">
        <v>-1723626.70158076</v>
      </c>
      <c r="EM204" s="3">
        <v>1.64608111470515E7</v>
      </c>
      <c r="EN204" s="3">
        <v>1.36972992475003E7</v>
      </c>
      <c r="EO204" s="3">
        <v>1.8151022010205E7</v>
      </c>
      <c r="EP204" s="3">
        <v>1.77511373416943E7</v>
      </c>
      <c r="EQ204" s="3">
        <v>9276387.24016872</v>
      </c>
      <c r="ER204" s="3">
        <v>8408731.65223937</v>
      </c>
      <c r="ES204" s="3">
        <v>-2643322.8893217</v>
      </c>
      <c r="ET204" s="3">
        <v>4008791.20879121</v>
      </c>
      <c r="EU204" s="3">
        <v>2431953.61571912</v>
      </c>
      <c r="EV204" s="3">
        <v>2.46857108419213E7</v>
      </c>
      <c r="EW204" s="3">
        <v>5284361.54949785</v>
      </c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</row>
    <row r="205" ht="14.25" customHeight="1">
      <c r="A205" s="2" t="s">
        <v>679</v>
      </c>
      <c r="B205" s="2" t="s">
        <v>680</v>
      </c>
      <c r="C205" s="2" t="s">
        <v>38</v>
      </c>
      <c r="D205" s="2" t="s">
        <v>39</v>
      </c>
      <c r="E205" s="2" t="s">
        <v>681</v>
      </c>
      <c r="F205" s="2" t="s">
        <v>654</v>
      </c>
      <c r="G205" s="2" t="s">
        <v>54</v>
      </c>
      <c r="H205" s="2" t="s">
        <v>79</v>
      </c>
      <c r="I205" s="2" t="s">
        <v>43</v>
      </c>
      <c r="J205" s="3">
        <v>1.45055203567624</v>
      </c>
      <c r="K205" s="3">
        <v>3.08622663639803E9</v>
      </c>
      <c r="L205" s="3">
        <v>2.74017593307362E9</v>
      </c>
      <c r="M205" s="3">
        <v>2.63714384735352E9</v>
      </c>
      <c r="N205" s="3">
        <v>2.52309330679273E9</v>
      </c>
      <c r="O205" s="3">
        <v>2.39697763117204E9</v>
      </c>
      <c r="P205" s="3">
        <v>2.59671900003019E9</v>
      </c>
      <c r="Q205" s="3">
        <v>2.50526005164146E9</v>
      </c>
      <c r="R205" s="3">
        <v>2.23774354052484E9</v>
      </c>
      <c r="S205" s="3">
        <v>3.93191305984193E9</v>
      </c>
      <c r="T205" s="3">
        <v>4.39637098822932E9</v>
      </c>
      <c r="U205" s="3">
        <v>5.03539877899878E9</v>
      </c>
      <c r="V205" s="3">
        <v>5.98764213238847E9</v>
      </c>
      <c r="W205" s="3">
        <v>5.48711324052311E9</v>
      </c>
      <c r="X205" s="3">
        <v>9.42400302686341E8</v>
      </c>
      <c r="Y205" s="3">
        <v>8.83546846668941E8</v>
      </c>
      <c r="Z205" s="3">
        <v>4.839207116314E8</v>
      </c>
      <c r="AA205" s="3">
        <v>2.19640706643444E8</v>
      </c>
      <c r="AB205" s="3">
        <v>2.68404030512318E8</v>
      </c>
      <c r="AC205" s="3">
        <v>4.77042661755382E8</v>
      </c>
      <c r="AD205" s="3">
        <v>7.08149206934711E8</v>
      </c>
      <c r="AE205" s="3">
        <v>9.44992296618089E8</v>
      </c>
      <c r="AF205" s="3">
        <v>1.74131050056455E9</v>
      </c>
      <c r="AG205" s="3">
        <v>2.05112287238547E9</v>
      </c>
      <c r="AH205" s="3">
        <v>2.45256752136752E9</v>
      </c>
      <c r="AI205" s="3">
        <v>3.18383046115853E9</v>
      </c>
      <c r="AJ205" s="3">
        <v>2.45052552281082E9</v>
      </c>
      <c r="AK205" s="3">
        <v>32355.2780930761</v>
      </c>
      <c r="AL205" s="3">
        <v>44139.6517680847</v>
      </c>
      <c r="AM205" s="3">
        <v>141657.007528352</v>
      </c>
      <c r="AN205" s="3">
        <v>866204.871737454</v>
      </c>
      <c r="AO205" s="3">
        <v>18091.949283579</v>
      </c>
      <c r="AP205" s="3">
        <v>32806.9804655657</v>
      </c>
      <c r="AQ205" s="3">
        <v>44279.7860568056</v>
      </c>
      <c r="AR205" s="3">
        <v>10412.9517844063</v>
      </c>
      <c r="AS205" s="3">
        <v>54949.1908167106</v>
      </c>
      <c r="AT205" s="3">
        <v>90181.6334307126</v>
      </c>
      <c r="AU205" s="3">
        <v>2260381.04543234</v>
      </c>
      <c r="AV205" s="3">
        <v>351704.911001501</v>
      </c>
      <c r="AW205" s="3">
        <v>1288787.13020425</v>
      </c>
      <c r="AX205" s="3">
        <v>5.80460892019136E7</v>
      </c>
      <c r="AY205" s="3">
        <v>4.7604092184527E7</v>
      </c>
      <c r="AZ205" s="3">
        <v>7.18866251959104E7</v>
      </c>
      <c r="BA205" s="3">
        <v>1.54826356348436E8</v>
      </c>
      <c r="BB205" s="3">
        <v>6.90109713019276E7</v>
      </c>
      <c r="BC205" s="3">
        <v>1.28046280003623E8</v>
      </c>
      <c r="BD205" s="3">
        <v>1.47498221763187E8</v>
      </c>
      <c r="BE205" s="3">
        <v>1.14766521859924E8</v>
      </c>
      <c r="BF205" s="3">
        <v>2.9369508263455E8</v>
      </c>
      <c r="BG205" s="3">
        <v>4.94165526012955E8</v>
      </c>
      <c r="BH205" s="3">
        <v>7.96026624328285E8</v>
      </c>
      <c r="BI205" s="3">
        <v>6.15032493030238E8</v>
      </c>
      <c r="BJ205" s="3">
        <v>7.71908522624571E8</v>
      </c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>
        <v>1.42300992243927</v>
      </c>
      <c r="BY205" s="3">
        <v>1.42518848096621</v>
      </c>
      <c r="BZ205" s="3">
        <v>1.06692500277717</v>
      </c>
      <c r="CA205" s="3">
        <v>0.861477810387652</v>
      </c>
      <c r="CB205" s="3">
        <v>0.833026503348314</v>
      </c>
      <c r="CC205" s="3">
        <v>0.71368417952804</v>
      </c>
      <c r="CD205" s="3">
        <v>0.639858705019339</v>
      </c>
      <c r="CE205" s="3">
        <v>0.86242278084241</v>
      </c>
      <c r="CF205" s="3"/>
      <c r="CG205" s="3"/>
      <c r="CH205" s="3"/>
      <c r="CI205" s="3"/>
      <c r="CJ205" s="3"/>
      <c r="CK205" s="4"/>
      <c r="CL205" s="4"/>
      <c r="CM205" s="4"/>
      <c r="CN205" s="4">
        <v>0.0042</v>
      </c>
      <c r="CO205" s="4"/>
      <c r="CP205" s="4">
        <v>0.0154</v>
      </c>
      <c r="CQ205" s="4">
        <v>0.0175</v>
      </c>
      <c r="CR205" s="4">
        <v>0.01818</v>
      </c>
      <c r="CS205" s="4">
        <v>0.01973</v>
      </c>
      <c r="CT205" s="4"/>
      <c r="CU205" s="4"/>
      <c r="CV205" s="4"/>
      <c r="CW205" s="4"/>
      <c r="CX205" s="4"/>
      <c r="CY205" s="4"/>
      <c r="CZ205" s="4">
        <v>-0.024700000000000003</v>
      </c>
      <c r="DA205" s="4">
        <v>0.0339</v>
      </c>
      <c r="DB205" s="4"/>
      <c r="DC205" s="4">
        <v>0.1282</v>
      </c>
      <c r="DD205" s="4">
        <v>0.1648</v>
      </c>
      <c r="DE205" s="4">
        <v>0.196</v>
      </c>
      <c r="DF205" s="4">
        <v>0.19899999999999998</v>
      </c>
      <c r="DG205" s="4">
        <v>0.10300000000000001</v>
      </c>
      <c r="DH205" s="4"/>
      <c r="DI205" s="4"/>
      <c r="DJ205" s="4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>
        <v>1.64392546348846E8</v>
      </c>
      <c r="DY205" s="3">
        <v>1.3987271780694E8</v>
      </c>
      <c r="DZ205" s="3">
        <v>1.52626066195583E8</v>
      </c>
      <c r="EA205" s="3">
        <v>2.09269718835531E8</v>
      </c>
      <c r="EB205" s="3">
        <v>2.23878981548294E8</v>
      </c>
      <c r="EC205" s="3">
        <v>2.74282479393738E8</v>
      </c>
      <c r="ED205" s="3">
        <v>3.52944792819378E8</v>
      </c>
      <c r="EE205" s="3">
        <v>2.93702927285126E8</v>
      </c>
      <c r="EF205" s="3">
        <v>4.72689875799774E8</v>
      </c>
      <c r="EG205" s="3">
        <v>5.41101278685748E8</v>
      </c>
      <c r="EH205" s="3">
        <v>6.10189010989011E8</v>
      </c>
      <c r="EI205" s="3">
        <v>5.50767165941912E8</v>
      </c>
      <c r="EJ205" s="3">
        <v>5.15452299162297E8</v>
      </c>
      <c r="EK205" s="3">
        <v>1.77304199772985E7</v>
      </c>
      <c r="EL205" s="3">
        <v>5190384.71895589</v>
      </c>
      <c r="EM205" s="3">
        <v>-2.28320850260893E7</v>
      </c>
      <c r="EN205" s="3">
        <v>-6.37571535207763E7</v>
      </c>
      <c r="EO205" s="3">
        <v>-1.53396557055974E7</v>
      </c>
      <c r="EP205" s="3">
        <v>-1.24552700703481E8</v>
      </c>
      <c r="EQ205" s="3">
        <v>3903233.73908767</v>
      </c>
      <c r="ER205" s="3">
        <v>-3.10600358649256E7</v>
      </c>
      <c r="ES205" s="3">
        <v>4.73432442604441E7</v>
      </c>
      <c r="ET205" s="3">
        <v>7.14675247692438E7</v>
      </c>
      <c r="EU205" s="3">
        <v>1.25649816849817E8</v>
      </c>
      <c r="EV205" s="3">
        <v>1.42597841842487E8</v>
      </c>
      <c r="EW205" s="3">
        <v>1.44856867353703E8</v>
      </c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3"/>
      <c r="FL205" s="3"/>
      <c r="FM205" s="3">
        <v>390.0</v>
      </c>
      <c r="FN205" s="3">
        <v>434.0</v>
      </c>
      <c r="FO205" s="3"/>
      <c r="FP205" s="3"/>
      <c r="FQ205" s="3"/>
      <c r="FR205" s="3"/>
      <c r="FS205" s="3"/>
      <c r="FT205" s="3"/>
      <c r="FU205" s="3">
        <v>424.0</v>
      </c>
      <c r="FV205" s="3">
        <v>407.0</v>
      </c>
      <c r="FW205" s="3">
        <v>314.0</v>
      </c>
    </row>
    <row r="206" ht="14.25" customHeight="1">
      <c r="A206" s="2" t="s">
        <v>682</v>
      </c>
      <c r="B206" s="2" t="s">
        <v>683</v>
      </c>
      <c r="C206" s="2" t="s">
        <v>38</v>
      </c>
      <c r="D206" s="2" t="s">
        <v>39</v>
      </c>
      <c r="E206" s="2" t="s">
        <v>684</v>
      </c>
      <c r="F206" s="2" t="s">
        <v>654</v>
      </c>
      <c r="G206" s="2" t="s">
        <v>78</v>
      </c>
      <c r="H206" s="2" t="s">
        <v>127</v>
      </c>
      <c r="I206" s="2" t="s">
        <v>43</v>
      </c>
      <c r="J206" s="3">
        <v>0.674147631740354</v>
      </c>
      <c r="K206" s="3">
        <v>9.5518200908059E9</v>
      </c>
      <c r="L206" s="3">
        <v>7.69669461249843E9</v>
      </c>
      <c r="M206" s="3">
        <v>7.07206846756647E9</v>
      </c>
      <c r="N206" s="3">
        <v>8.13916372231898E9</v>
      </c>
      <c r="O206" s="3">
        <v>7.87572363673848E9</v>
      </c>
      <c r="P206" s="3">
        <v>8.7491700129827E9</v>
      </c>
      <c r="Q206" s="3">
        <v>7.79438921677118E9</v>
      </c>
      <c r="R206" s="3">
        <v>5.85696815093577E9</v>
      </c>
      <c r="S206" s="3">
        <v>8.06199435453519E9</v>
      </c>
      <c r="T206" s="3">
        <v>8.64142391396392E9</v>
      </c>
      <c r="U206" s="3">
        <v>9.21708376068376E9</v>
      </c>
      <c r="V206" s="3">
        <v>8.89977666827723E9</v>
      </c>
      <c r="W206" s="3">
        <v>9.09576267100585E9</v>
      </c>
      <c r="X206" s="3">
        <v>2.85404748391979E9</v>
      </c>
      <c r="Y206" s="3">
        <v>2.25226109904314E9</v>
      </c>
      <c r="Z206" s="3">
        <v>1.79332113907234E9</v>
      </c>
      <c r="AA206" s="3">
        <v>1.80260985319731E9</v>
      </c>
      <c r="AB206" s="3">
        <v>1.58544144933512E9</v>
      </c>
      <c r="AC206" s="3">
        <v>1.65163642402101E9</v>
      </c>
      <c r="AD206" s="3">
        <v>1.33365517029386E9</v>
      </c>
      <c r="AE206" s="3">
        <v>9.58771752582527E8</v>
      </c>
      <c r="AF206" s="3">
        <v>1.30451975912683E9</v>
      </c>
      <c r="AG206" s="3">
        <v>1.31725167245321E9</v>
      </c>
      <c r="AH206" s="3">
        <v>1.04550671550672E9</v>
      </c>
      <c r="AI206" s="3">
        <v>8.60100928759328E8</v>
      </c>
      <c r="AJ206" s="3">
        <v>6.41015488458989E8</v>
      </c>
      <c r="AK206" s="3">
        <v>5935263.9046538</v>
      </c>
      <c r="AL206" s="3">
        <v>1.1272225632741E7</v>
      </c>
      <c r="AM206" s="3">
        <v>7595220.74821418</v>
      </c>
      <c r="AN206" s="3">
        <v>6985189.71909134</v>
      </c>
      <c r="AO206" s="3">
        <v>6547685.03247088</v>
      </c>
      <c r="AP206" s="3">
        <v>3752981.79402796</v>
      </c>
      <c r="AQ206" s="3">
        <v>2145936.00147547</v>
      </c>
      <c r="AR206" s="3">
        <v>2898282.52468871</v>
      </c>
      <c r="AS206" s="3">
        <v>4365826.11968385</v>
      </c>
      <c r="AT206" s="3">
        <v>3779584.23303273</v>
      </c>
      <c r="AU206" s="3">
        <v>8754274.5481192</v>
      </c>
      <c r="AV206" s="3">
        <v>7630280.93502037</v>
      </c>
      <c r="AW206" s="3">
        <v>1.31800927878532E7</v>
      </c>
      <c r="AX206" s="3">
        <v>2.83171912391222E9</v>
      </c>
      <c r="AY206" s="3">
        <v>2.42803453153832E9</v>
      </c>
      <c r="AZ206" s="3">
        <v>3.0501104164661E9</v>
      </c>
      <c r="BA206" s="3">
        <v>5.04675293030778E9</v>
      </c>
      <c r="BB206" s="3">
        <v>4.34484370541696E9</v>
      </c>
      <c r="BC206" s="3">
        <v>3.54615977171583E9</v>
      </c>
      <c r="BD206" s="3">
        <v>2.67323942794786E9</v>
      </c>
      <c r="BE206" s="3">
        <v>2.35082118902331E9</v>
      </c>
      <c r="BF206" s="3">
        <v>3.69894923296951E9</v>
      </c>
      <c r="BG206" s="3">
        <v>4.07213160696896E9</v>
      </c>
      <c r="BH206" s="3">
        <v>3.72568532667317E9</v>
      </c>
      <c r="BI206" s="3">
        <v>3.74156597094145E9</v>
      </c>
      <c r="BJ206" s="3">
        <v>5.58670901909983E9</v>
      </c>
      <c r="BK206" s="3">
        <v>5.24474858115777E9</v>
      </c>
      <c r="BL206" s="3">
        <v>3.81050087068919E9</v>
      </c>
      <c r="BM206" s="3">
        <v>3.58510503109537E9</v>
      </c>
      <c r="BN206" s="3">
        <v>4.49786414530978E9</v>
      </c>
      <c r="BO206" s="3">
        <v>4.59281465828265E9</v>
      </c>
      <c r="BP206" s="3">
        <v>5.10072220041665E9</v>
      </c>
      <c r="BQ206" s="3">
        <v>4.95959854912087E9</v>
      </c>
      <c r="BR206" s="3">
        <v>3.90401889222842E9</v>
      </c>
      <c r="BS206" s="3">
        <v>5.39243545351901E9</v>
      </c>
      <c r="BT206" s="3">
        <v>5.33367600982302E9</v>
      </c>
      <c r="BU206" s="3">
        <v>5.01925811965812E9</v>
      </c>
      <c r="BV206" s="3">
        <v>4.95359639233371E9</v>
      </c>
      <c r="BW206" s="3">
        <v>5.05286144759838E9</v>
      </c>
      <c r="BX206" s="3">
        <v>0.730510250555923</v>
      </c>
      <c r="BY206" s="3">
        <v>0.697527487277412</v>
      </c>
      <c r="BZ206" s="3">
        <v>0.644710607404114</v>
      </c>
      <c r="CA206" s="3">
        <v>0.723777106109543</v>
      </c>
      <c r="CB206" s="3">
        <v>0.730237843667784</v>
      </c>
      <c r="CC206" s="3">
        <v>0.69631958477665</v>
      </c>
      <c r="CD206" s="3">
        <v>0.671659447504064</v>
      </c>
      <c r="CE206" s="3">
        <v>0.833412271674175</v>
      </c>
      <c r="CF206" s="3"/>
      <c r="CG206" s="3"/>
      <c r="CH206" s="3"/>
      <c r="CI206" s="3"/>
      <c r="CJ206" s="3"/>
      <c r="CK206" s="4">
        <v>0.02459</v>
      </c>
      <c r="CL206" s="4">
        <v>0.0394</v>
      </c>
      <c r="CM206" s="4">
        <v>0.048600000000000004</v>
      </c>
      <c r="CN206" s="4">
        <v>0.0436</v>
      </c>
      <c r="CO206" s="4">
        <v>0.044199999999999996</v>
      </c>
      <c r="CP206" s="4">
        <v>0.0407</v>
      </c>
      <c r="CQ206" s="4">
        <v>0.03773</v>
      </c>
      <c r="CR206" s="4">
        <v>0.04393</v>
      </c>
      <c r="CS206" s="4">
        <v>0.0409</v>
      </c>
      <c r="CT206" s="4">
        <v>0.0358</v>
      </c>
      <c r="CU206" s="4">
        <v>0.03877</v>
      </c>
      <c r="CV206" s="4">
        <v>0.04173</v>
      </c>
      <c r="CW206" s="4">
        <v>0.05256</v>
      </c>
      <c r="CX206" s="4">
        <v>0.064</v>
      </c>
      <c r="CY206" s="4">
        <v>0.1685</v>
      </c>
      <c r="CZ206" s="4">
        <v>0.1959</v>
      </c>
      <c r="DA206" s="4">
        <v>0.17329</v>
      </c>
      <c r="DB206" s="4">
        <v>0.1705</v>
      </c>
      <c r="DC206" s="4">
        <v>0.1496</v>
      </c>
      <c r="DD206" s="4">
        <v>0.155</v>
      </c>
      <c r="DE206" s="4">
        <v>0.21675</v>
      </c>
      <c r="DF206" s="4">
        <v>0.18600000000000003</v>
      </c>
      <c r="DG206" s="4">
        <v>0.1284</v>
      </c>
      <c r="DH206" s="4">
        <v>0.15285</v>
      </c>
      <c r="DI206" s="4">
        <v>0.166</v>
      </c>
      <c r="DJ206" s="4">
        <v>0.196</v>
      </c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>
        <v>2.00210121074536E9</v>
      </c>
      <c r="DY206" s="3">
        <v>1.68115882447983E9</v>
      </c>
      <c r="DZ206" s="3">
        <v>1.72651520110904E9</v>
      </c>
      <c r="EA206" s="3">
        <v>2.05763747200796E9</v>
      </c>
      <c r="EB206" s="3">
        <v>1.96970518503247E9</v>
      </c>
      <c r="EC206" s="3">
        <v>2.32914585912261E9</v>
      </c>
      <c r="ED206" s="3">
        <v>2.15144042788639E9</v>
      </c>
      <c r="EE206" s="3">
        <v>1.62619478190589E9</v>
      </c>
      <c r="EF206" s="3">
        <v>2.25744109898382E9</v>
      </c>
      <c r="EG206" s="3">
        <v>2.49350622406639E9</v>
      </c>
      <c r="EH206" s="3">
        <v>2.47479023199023E9</v>
      </c>
      <c r="EI206" s="3">
        <v>2.52456917378E9</v>
      </c>
      <c r="EJ206" s="3">
        <v>2.67687338034111E9</v>
      </c>
      <c r="EK206" s="3">
        <v>2.4816685584563E8</v>
      </c>
      <c r="EL206" s="3">
        <v>3.08017701021489E8</v>
      </c>
      <c r="EM206" s="3">
        <v>5.01613108188767E8</v>
      </c>
      <c r="EN206" s="3">
        <v>5.04368250808659E8</v>
      </c>
      <c r="EO206" s="3">
        <v>5.58210236058138E8</v>
      </c>
      <c r="EP206" s="3">
        <v>4.62753540050119E8</v>
      </c>
      <c r="EQ206" s="3">
        <v>4.1129103651789E8</v>
      </c>
      <c r="ER206" s="3">
        <v>3.56661783648625E8</v>
      </c>
      <c r="ES206" s="3">
        <v>5.01525404591645E8</v>
      </c>
      <c r="ET206" s="3">
        <v>9.42656448471505E8</v>
      </c>
      <c r="EU206" s="3">
        <v>4.66383394383394E8</v>
      </c>
      <c r="EV206" s="3">
        <v>4.27456380522897E8</v>
      </c>
      <c r="EW206" s="3">
        <v>5.45923582233472E8</v>
      </c>
      <c r="EX206" s="5">
        <v>12081.0</v>
      </c>
      <c r="EY206" s="5">
        <v>11841.0</v>
      </c>
      <c r="EZ206" s="5">
        <v>12903.0</v>
      </c>
      <c r="FA206" s="5"/>
      <c r="FB206" s="5">
        <v>14849.0</v>
      </c>
      <c r="FC206" s="5">
        <v>14709.0</v>
      </c>
      <c r="FD206" s="5">
        <v>14285.0</v>
      </c>
      <c r="FE206" s="5">
        <v>13405.0</v>
      </c>
      <c r="FF206" s="5"/>
      <c r="FG206" s="5">
        <v>13291.0</v>
      </c>
      <c r="FH206" s="5">
        <v>10502.0</v>
      </c>
      <c r="FI206" s="5"/>
      <c r="FJ206" s="5"/>
      <c r="FK206" s="3">
        <v>12716.0</v>
      </c>
      <c r="FL206" s="3">
        <v>12164.0</v>
      </c>
      <c r="FM206" s="3">
        <v>12081.0</v>
      </c>
      <c r="FN206" s="3">
        <v>12250.0</v>
      </c>
      <c r="FO206" s="3">
        <v>12903.0</v>
      </c>
      <c r="FP206" s="3">
        <v>14456.0</v>
      </c>
      <c r="FQ206" s="3">
        <v>14849.0</v>
      </c>
      <c r="FR206" s="3">
        <v>14000.0</v>
      </c>
      <c r="FS206" s="3">
        <v>14285.0</v>
      </c>
      <c r="FT206" s="3">
        <v>13405.0</v>
      </c>
      <c r="FU206" s="3">
        <v>13659.0</v>
      </c>
      <c r="FV206" s="3">
        <v>13291.0</v>
      </c>
      <c r="FW206" s="3">
        <v>10502.0</v>
      </c>
    </row>
    <row r="207" ht="14.25" customHeight="1">
      <c r="A207" s="2" t="s">
        <v>685</v>
      </c>
      <c r="B207" s="2" t="s">
        <v>686</v>
      </c>
      <c r="C207" s="2" t="s">
        <v>38</v>
      </c>
      <c r="D207" s="2" t="s">
        <v>39</v>
      </c>
      <c r="E207" s="2" t="s">
        <v>687</v>
      </c>
      <c r="F207" s="2" t="s">
        <v>654</v>
      </c>
      <c r="G207" s="2" t="s">
        <v>67</v>
      </c>
      <c r="H207" s="2" t="s">
        <v>98</v>
      </c>
      <c r="I207" s="2" t="s">
        <v>43</v>
      </c>
      <c r="J207" s="3"/>
      <c r="K207" s="3">
        <v>811.44642119814</v>
      </c>
      <c r="L207" s="3">
        <v>25865.9529814968</v>
      </c>
      <c r="M207" s="3">
        <v>20236.3772082608</v>
      </c>
      <c r="N207" s="3">
        <v>4607.7723945985</v>
      </c>
      <c r="O207" s="3">
        <v>6539.65761903324</v>
      </c>
      <c r="P207" s="3">
        <v>5514.57026927333</v>
      </c>
      <c r="Q207" s="3">
        <v>3407.16793372566</v>
      </c>
      <c r="R207" s="3">
        <v>7290.17689123071</v>
      </c>
      <c r="S207" s="3">
        <v>5614.36192734355</v>
      </c>
      <c r="T207" s="3">
        <v>45592.1855921856</v>
      </c>
      <c r="U207" s="3">
        <v>23390.7768293338</v>
      </c>
      <c r="V207" s="3">
        <v>74941.2402820466</v>
      </c>
      <c r="W207" s="3">
        <v>3087.51793400287</v>
      </c>
      <c r="X207" s="3">
        <v>0.0</v>
      </c>
      <c r="Y207" s="3">
        <v>0.0</v>
      </c>
      <c r="Z207" s="3">
        <v>0.0</v>
      </c>
      <c r="AA207" s="3">
        <v>0.0</v>
      </c>
      <c r="AB207" s="3">
        <v>0.0</v>
      </c>
      <c r="AC207" s="3">
        <v>0.0</v>
      </c>
      <c r="AD207" s="3">
        <v>0.0</v>
      </c>
      <c r="AE207" s="3">
        <v>0.0</v>
      </c>
      <c r="AF207" s="3">
        <v>0.0</v>
      </c>
      <c r="AG207" s="3">
        <v>0.0</v>
      </c>
      <c r="AH207" s="3">
        <v>0.0</v>
      </c>
      <c r="AI207" s="3">
        <v>0.0</v>
      </c>
      <c r="AJ207" s="3">
        <v>0.0</v>
      </c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>
        <v>0.0</v>
      </c>
      <c r="BL207" s="3">
        <v>0.0</v>
      </c>
      <c r="BM207" s="3">
        <v>0.0</v>
      </c>
      <c r="BN207" s="3">
        <v>0.0</v>
      </c>
      <c r="BO207" s="3">
        <v>0.0</v>
      </c>
      <c r="BP207" s="3">
        <v>0.0</v>
      </c>
      <c r="BQ207" s="3">
        <v>0.0</v>
      </c>
      <c r="BR207" s="3">
        <v>0.0</v>
      </c>
      <c r="BS207" s="3">
        <v>0.0</v>
      </c>
      <c r="BT207" s="3">
        <v>0.0</v>
      </c>
      <c r="BU207" s="3">
        <v>0.0</v>
      </c>
      <c r="BV207" s="3">
        <v>0.0</v>
      </c>
      <c r="BW207" s="3">
        <v>0.0</v>
      </c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>
        <v>-53557.2590345224</v>
      </c>
      <c r="DY207" s="3">
        <v>25833.2210177715</v>
      </c>
      <c r="DZ207" s="3">
        <v>20233.8890271212</v>
      </c>
      <c r="EA207" s="3">
        <v>4556.23131635914</v>
      </c>
      <c r="EB207" s="3">
        <v>6536.63838652215</v>
      </c>
      <c r="EC207" s="3">
        <v>5468.46182220583</v>
      </c>
      <c r="ED207" s="3">
        <v>3364.23105094335</v>
      </c>
      <c r="EE207" s="3">
        <v>7278.88596161084</v>
      </c>
      <c r="EF207" s="3">
        <v>3167.07595901431</v>
      </c>
      <c r="EG207" s="3">
        <v>44815.6288156288</v>
      </c>
      <c r="EH207" s="3">
        <v>23374.6711762495</v>
      </c>
      <c r="EI207" s="3">
        <v>74923.1603688302</v>
      </c>
      <c r="EJ207" s="3">
        <v>3070.30129124821</v>
      </c>
      <c r="EK207" s="3">
        <v>-77643.9330018132</v>
      </c>
      <c r="EL207" s="3">
        <v>-24289.0424937906</v>
      </c>
      <c r="EM207" s="3">
        <v>-33928.8380194078</v>
      </c>
      <c r="EN207" s="3">
        <v>-34524.7912586331</v>
      </c>
      <c r="EO207" s="3">
        <v>-32046.1338727695</v>
      </c>
      <c r="EP207" s="3">
        <v>-29979.7122832903</v>
      </c>
      <c r="EQ207" s="3">
        <v>-21726.0626878489</v>
      </c>
      <c r="ER207" s="3">
        <v>-33172.751223184</v>
      </c>
      <c r="ES207" s="3">
        <v>-35684.6473029046</v>
      </c>
      <c r="ET207" s="3">
        <v>-39941.3919413919</v>
      </c>
      <c r="EU207" s="3">
        <v>-43367.1552048102</v>
      </c>
      <c r="EV207" s="3">
        <v>-51847.1644669439</v>
      </c>
      <c r="EW207" s="3">
        <v>-46197.9913916786</v>
      </c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</row>
    <row r="208" ht="14.25" customHeight="1">
      <c r="A208" s="2" t="s">
        <v>688</v>
      </c>
      <c r="B208" s="2" t="s">
        <v>689</v>
      </c>
      <c r="C208" s="2" t="s">
        <v>38</v>
      </c>
      <c r="D208" s="2" t="s">
        <v>76</v>
      </c>
      <c r="E208" s="2" t="s">
        <v>690</v>
      </c>
      <c r="F208" s="2" t="s">
        <v>654</v>
      </c>
      <c r="G208" s="2" t="s">
        <v>98</v>
      </c>
      <c r="H208" s="2" t="s">
        <v>54</v>
      </c>
      <c r="I208" s="2" t="s">
        <v>43</v>
      </c>
      <c r="J208" s="3"/>
      <c r="K208" s="3">
        <v>1954293.30556702</v>
      </c>
      <c r="L208" s="3">
        <v>2169936.65402314</v>
      </c>
      <c r="M208" s="3">
        <v>3301567.55411794</v>
      </c>
      <c r="N208" s="3">
        <v>2835274.71394702</v>
      </c>
      <c r="O208" s="3">
        <v>3588659.76268832</v>
      </c>
      <c r="P208" s="3">
        <v>3640722.98045002</v>
      </c>
      <c r="Q208" s="3">
        <v>2914909.20112141</v>
      </c>
      <c r="R208" s="3">
        <v>4626646.5939029</v>
      </c>
      <c r="S208" s="3">
        <v>5520365.82267762</v>
      </c>
      <c r="T208" s="3">
        <v>6406837.60683761</v>
      </c>
      <c r="U208" s="3">
        <v>2.25983786975895E7</v>
      </c>
      <c r="V208" s="3">
        <v>2.51642258783825E7</v>
      </c>
      <c r="W208" s="3">
        <v>3.55655667144907E7</v>
      </c>
      <c r="X208" s="3">
        <v>70014.1823600165</v>
      </c>
      <c r="Y208" s="3">
        <v>49483.0275141036</v>
      </c>
      <c r="Z208" s="3">
        <v>0.0</v>
      </c>
      <c r="AA208" s="3">
        <v>0.0</v>
      </c>
      <c r="AB208" s="3">
        <v>0.0</v>
      </c>
      <c r="AC208" s="3">
        <v>0.0</v>
      </c>
      <c r="AD208" s="3">
        <v>0.0</v>
      </c>
      <c r="AE208" s="3">
        <v>0.0</v>
      </c>
      <c r="AF208" s="3">
        <v>0.0</v>
      </c>
      <c r="AG208" s="3">
        <v>0.0</v>
      </c>
      <c r="AH208" s="3">
        <v>0.0</v>
      </c>
      <c r="AI208" s="3">
        <v>0.0</v>
      </c>
      <c r="AJ208" s="3">
        <v>0.0</v>
      </c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>
        <v>0.0</v>
      </c>
      <c r="BL208" s="3">
        <v>0.0</v>
      </c>
      <c r="BM208" s="3">
        <v>0.0</v>
      </c>
      <c r="BN208" s="3">
        <v>0.0</v>
      </c>
      <c r="BO208" s="3">
        <v>0.0</v>
      </c>
      <c r="BP208" s="3">
        <v>0.0</v>
      </c>
      <c r="BQ208" s="3">
        <v>0.0</v>
      </c>
      <c r="BR208" s="3">
        <v>0.0</v>
      </c>
      <c r="BS208" s="3">
        <v>0.0</v>
      </c>
      <c r="BT208" s="3">
        <v>0.0</v>
      </c>
      <c r="BU208" s="3">
        <v>0.0</v>
      </c>
      <c r="BV208" s="3">
        <v>0.0</v>
      </c>
      <c r="BW208" s="3">
        <v>0.0</v>
      </c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>
        <v>1309444.73367682</v>
      </c>
      <c r="DY208" s="3">
        <v>1489881.97238963</v>
      </c>
      <c r="DZ208" s="3">
        <v>2072406.07116198</v>
      </c>
      <c r="EA208" s="3">
        <v>2823420.26595196</v>
      </c>
      <c r="EB208" s="3">
        <v>3578998.21865282</v>
      </c>
      <c r="EC208" s="3">
        <v>3638878.64256732</v>
      </c>
      <c r="ED208" s="3">
        <v>2913141.21183037</v>
      </c>
      <c r="EE208" s="3">
        <v>4616861.12156568</v>
      </c>
      <c r="EF208" s="3">
        <v>5519519.01092387</v>
      </c>
      <c r="EG208" s="3">
        <v>6405860.80586081</v>
      </c>
      <c r="EH208" s="3">
        <v>6969989.79975305</v>
      </c>
      <c r="EI208" s="3">
        <v>7571867.65503525</v>
      </c>
      <c r="EJ208" s="3">
        <v>7090961.2625538</v>
      </c>
      <c r="EK208" s="3">
        <v>-84196.5423765327</v>
      </c>
      <c r="EL208" s="3">
        <v>-110518.512813601</v>
      </c>
      <c r="EM208" s="3">
        <v>-882806.668325454</v>
      </c>
      <c r="EN208" s="3">
        <v>-231677.146685909</v>
      </c>
      <c r="EO208" s="3">
        <v>13586.5462999306</v>
      </c>
      <c r="EP208" s="3">
        <v>111582.441903357</v>
      </c>
      <c r="EQ208" s="3">
        <v>-172252.670926679</v>
      </c>
      <c r="ER208" s="3">
        <v>-3813699.66127211</v>
      </c>
      <c r="ES208" s="3">
        <v>-25404.3526124143</v>
      </c>
      <c r="ET208" s="3">
        <v>74236.8742368742</v>
      </c>
      <c r="EU208" s="3">
        <v>1307779.03043968</v>
      </c>
      <c r="EV208" s="3">
        <v>1458446.33279094</v>
      </c>
      <c r="EW208" s="3">
        <v>278335.724533716</v>
      </c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</row>
    <row r="209" ht="14.25" customHeight="1">
      <c r="A209" s="2" t="s">
        <v>691</v>
      </c>
      <c r="B209" s="2" t="s">
        <v>692</v>
      </c>
      <c r="C209" s="2" t="s">
        <v>38</v>
      </c>
      <c r="D209" s="2" t="s">
        <v>52</v>
      </c>
      <c r="E209" s="2" t="s">
        <v>693</v>
      </c>
      <c r="F209" s="2" t="s">
        <v>654</v>
      </c>
      <c r="G209" s="2" t="s">
        <v>73</v>
      </c>
      <c r="H209" s="2" t="s">
        <v>67</v>
      </c>
      <c r="I209" s="2" t="s">
        <v>43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</row>
    <row r="210" ht="14.25" customHeight="1">
      <c r="A210" s="2" t="s">
        <v>694</v>
      </c>
      <c r="B210" s="2" t="s">
        <v>695</v>
      </c>
      <c r="C210" s="2" t="s">
        <v>38</v>
      </c>
      <c r="D210" s="2" t="s">
        <v>39</v>
      </c>
      <c r="E210" s="2" t="s">
        <v>696</v>
      </c>
      <c r="F210" s="2" t="s">
        <v>654</v>
      </c>
      <c r="G210" s="2" t="s">
        <v>118</v>
      </c>
      <c r="H210" s="2" t="s">
        <v>41</v>
      </c>
      <c r="I210" s="2" t="s">
        <v>43</v>
      </c>
      <c r="J210" s="3"/>
      <c r="K210" s="3">
        <v>20106.6369854406</v>
      </c>
      <c r="L210" s="3">
        <v>28881.1444634846</v>
      </c>
      <c r="M210" s="3">
        <v>13684.9962677283</v>
      </c>
      <c r="N210" s="3">
        <v>23966.6013813009</v>
      </c>
      <c r="O210" s="3">
        <v>30192.3251109568</v>
      </c>
      <c r="P210" s="3">
        <v>46108.4470675028</v>
      </c>
      <c r="Q210" s="3">
        <v>62889.9047811482</v>
      </c>
      <c r="R210" s="3">
        <v>121189.311253293</v>
      </c>
      <c r="S210" s="3"/>
      <c r="T210" s="3"/>
      <c r="U210" s="3"/>
      <c r="V210" s="3"/>
      <c r="W210" s="3"/>
      <c r="X210" s="3">
        <v>0.0</v>
      </c>
      <c r="Y210" s="3">
        <v>0.0</v>
      </c>
      <c r="Z210" s="3">
        <v>0.0</v>
      </c>
      <c r="AA210" s="3">
        <v>0.0</v>
      </c>
      <c r="AB210" s="3">
        <v>0.0</v>
      </c>
      <c r="AC210" s="3">
        <v>0.0</v>
      </c>
      <c r="AD210" s="3">
        <v>0.0</v>
      </c>
      <c r="AE210" s="3">
        <v>0.0</v>
      </c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>
        <v>0.0</v>
      </c>
      <c r="BL210" s="3">
        <v>0.0</v>
      </c>
      <c r="BM210" s="3">
        <v>0.0</v>
      </c>
      <c r="BN210" s="3">
        <v>0.0</v>
      </c>
      <c r="BO210" s="3">
        <v>0.0</v>
      </c>
      <c r="BP210" s="3">
        <v>0.0</v>
      </c>
      <c r="BQ210" s="3">
        <v>0.0</v>
      </c>
      <c r="BR210" s="3">
        <v>0.0</v>
      </c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>
        <v>20106.6369854406</v>
      </c>
      <c r="DY210" s="3">
        <v>28881.1444634846</v>
      </c>
      <c r="DZ210" s="3">
        <v>13684.9962677283</v>
      </c>
      <c r="EA210" s="3">
        <v>23966.6013813009</v>
      </c>
      <c r="EB210" s="3">
        <v>30192.3251109568</v>
      </c>
      <c r="EC210" s="3">
        <v>46108.4470675028</v>
      </c>
      <c r="ED210" s="3">
        <v>62889.9047811482</v>
      </c>
      <c r="EE210" s="3">
        <v>121189.311253293</v>
      </c>
      <c r="EF210" s="3"/>
      <c r="EG210" s="3"/>
      <c r="EH210" s="3"/>
      <c r="EI210" s="3"/>
      <c r="EJ210" s="3"/>
      <c r="EK210" s="3">
        <v>-22979.0136976464</v>
      </c>
      <c r="EL210" s="3">
        <v>-24260.1613493271</v>
      </c>
      <c r="EM210" s="3">
        <v>-34336.8997263001</v>
      </c>
      <c r="EN210" s="3">
        <v>-27574.4768580559</v>
      </c>
      <c r="EO210" s="3">
        <v>-45288.4876664352</v>
      </c>
      <c r="EP210" s="3">
        <v>-30431.5750645518</v>
      </c>
      <c r="EQ210" s="3">
        <v>-18437.6026065214</v>
      </c>
      <c r="ER210" s="3">
        <v>-56831.0124200226</v>
      </c>
      <c r="ES210" s="3"/>
      <c r="ET210" s="3"/>
      <c r="EU210" s="3"/>
      <c r="EV210" s="3"/>
      <c r="EW210" s="3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</row>
    <row r="211" ht="14.25" customHeight="1">
      <c r="A211" s="2" t="s">
        <v>697</v>
      </c>
      <c r="B211" s="2" t="s">
        <v>698</v>
      </c>
      <c r="C211" s="2" t="s">
        <v>38</v>
      </c>
      <c r="D211" s="2" t="s">
        <v>52</v>
      </c>
      <c r="E211" s="2" t="s">
        <v>699</v>
      </c>
      <c r="F211" s="2" t="s">
        <v>654</v>
      </c>
      <c r="G211" s="2" t="s">
        <v>78</v>
      </c>
      <c r="H211" s="2" t="s">
        <v>42</v>
      </c>
      <c r="I211" s="2" t="s">
        <v>43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</row>
    <row r="212" ht="14.25" customHeight="1">
      <c r="A212" s="2" t="s">
        <v>700</v>
      </c>
      <c r="B212" s="2" t="s">
        <v>701</v>
      </c>
      <c r="C212" s="2" t="s">
        <v>38</v>
      </c>
      <c r="D212" s="2" t="s">
        <v>39</v>
      </c>
      <c r="E212" s="2" t="s">
        <v>702</v>
      </c>
      <c r="F212" s="2" t="s">
        <v>654</v>
      </c>
      <c r="G212" s="2" t="s">
        <v>118</v>
      </c>
      <c r="H212" s="2" t="s">
        <v>48</v>
      </c>
      <c r="I212" s="2" t="s">
        <v>43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</row>
    <row r="213" ht="14.25" customHeight="1">
      <c r="A213" s="2" t="s">
        <v>703</v>
      </c>
      <c r="B213" s="2" t="s">
        <v>704</v>
      </c>
      <c r="C213" s="2" t="s">
        <v>38</v>
      </c>
      <c r="D213" s="2" t="s">
        <v>168</v>
      </c>
      <c r="E213" s="2" t="s">
        <v>705</v>
      </c>
      <c r="F213" s="2" t="s">
        <v>706</v>
      </c>
      <c r="G213" s="2" t="s">
        <v>63</v>
      </c>
      <c r="H213" s="2" t="s">
        <v>98</v>
      </c>
      <c r="I213" s="2" t="s">
        <v>43</v>
      </c>
      <c r="J213" s="3"/>
      <c r="K213" s="3">
        <v>2.007752553916E8</v>
      </c>
      <c r="L213" s="3">
        <v>1.72736297865465E8</v>
      </c>
      <c r="M213" s="3">
        <v>1.56816335175309E8</v>
      </c>
      <c r="N213" s="3">
        <v>1.65244090569793E8</v>
      </c>
      <c r="O213" s="3">
        <v>8.04862900731883E7</v>
      </c>
      <c r="P213" s="3">
        <v>6.47308354216358E7</v>
      </c>
      <c r="Q213" s="3">
        <v>5.0223779663101E7</v>
      </c>
      <c r="R213" s="3"/>
      <c r="S213" s="3"/>
      <c r="T213" s="3"/>
      <c r="U213" s="3"/>
      <c r="V213" s="3"/>
      <c r="W213" s="3"/>
      <c r="X213" s="3">
        <v>1.24081346954219E8</v>
      </c>
      <c r="Y213" s="3">
        <v>8.80220095865573E7</v>
      </c>
      <c r="Z213" s="3">
        <v>6.77665248281572E7</v>
      </c>
      <c r="AA213" s="3">
        <v>7.13060462801692E7</v>
      </c>
      <c r="AB213" s="3">
        <v>3.28149159880425E7</v>
      </c>
      <c r="AC213" s="3">
        <v>2.51628875939736E7</v>
      </c>
      <c r="AD213" s="3">
        <v>2.92859338497479E7</v>
      </c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>
        <v>3.08694854332198E8</v>
      </c>
      <c r="BL213" s="3">
        <v>2.434696515448E8</v>
      </c>
      <c r="BM213" s="3">
        <v>1.9292931821245E8</v>
      </c>
      <c r="BN213" s="3">
        <v>1.51500373227171E8</v>
      </c>
      <c r="BO213" s="3">
        <v>1.30815895268529E8</v>
      </c>
      <c r="BP213" s="3">
        <v>8.74822620089973E7</v>
      </c>
      <c r="BQ213" s="3">
        <v>7.06052502151728E7</v>
      </c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>
        <v>1.29502459326523E7</v>
      </c>
      <c r="DY213" s="3">
        <v>2.45405094878193E7</v>
      </c>
      <c r="DZ213" s="3">
        <v>2.45549415638177E7</v>
      </c>
      <c r="EA213" s="3">
        <v>3.00435431699428E7</v>
      </c>
      <c r="EB213" s="3">
        <v>2.56370477270385E7</v>
      </c>
      <c r="EC213" s="3">
        <v>2.06005253464569E7</v>
      </c>
      <c r="ED213" s="3">
        <v>6536948.23558343</v>
      </c>
      <c r="EE213" s="3"/>
      <c r="EF213" s="3"/>
      <c r="EG213" s="3"/>
      <c r="EH213" s="3"/>
      <c r="EI213" s="3"/>
      <c r="EJ213" s="3"/>
      <c r="EK213" s="3">
        <v>-1.41066969353008E7</v>
      </c>
      <c r="EL213" s="3">
        <v>-4717878.74979804</v>
      </c>
      <c r="EM213" s="3">
        <v>1659895.64279801</v>
      </c>
      <c r="EN213" s="3">
        <v>994526.001492909</v>
      </c>
      <c r="EO213" s="3">
        <v>2966962.16884857</v>
      </c>
      <c r="EP213" s="3">
        <v>-27173.0925998611</v>
      </c>
      <c r="EQ213" s="3">
        <v>2981986.96667896</v>
      </c>
      <c r="ER213" s="3"/>
      <c r="ES213" s="3"/>
      <c r="ET213" s="3"/>
      <c r="EU213" s="3"/>
      <c r="EV213" s="3"/>
      <c r="EW213" s="3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3"/>
      <c r="FL213" s="3">
        <v>5300.0</v>
      </c>
      <c r="FM213" s="3">
        <v>5000.0</v>
      </c>
      <c r="FN213" s="3"/>
      <c r="FO213" s="3">
        <v>1500.0</v>
      </c>
      <c r="FP213" s="3"/>
      <c r="FQ213" s="3"/>
      <c r="FR213" s="3"/>
      <c r="FS213" s="3"/>
      <c r="FT213" s="3"/>
      <c r="FU213" s="3"/>
      <c r="FV213" s="3"/>
      <c r="FW213" s="3"/>
    </row>
    <row r="214" ht="14.25" customHeight="1">
      <c r="A214" s="2" t="s">
        <v>707</v>
      </c>
      <c r="B214" s="2" t="s">
        <v>708</v>
      </c>
      <c r="C214" s="2" t="s">
        <v>38</v>
      </c>
      <c r="D214" s="2" t="s">
        <v>168</v>
      </c>
      <c r="E214" s="2" t="s">
        <v>709</v>
      </c>
      <c r="F214" s="2" t="s">
        <v>706</v>
      </c>
      <c r="G214" s="2" t="s">
        <v>73</v>
      </c>
      <c r="H214" s="2" t="s">
        <v>54</v>
      </c>
      <c r="I214" s="2" t="s">
        <v>43</v>
      </c>
      <c r="J214" s="3"/>
      <c r="K214" s="3">
        <v>3.5584654327415E8</v>
      </c>
      <c r="L214" s="3">
        <v>2.64912875214202E8</v>
      </c>
      <c r="M214" s="3">
        <v>1.52524010947997E8</v>
      </c>
      <c r="N214" s="3">
        <v>8.16518915575714E7</v>
      </c>
      <c r="O214" s="3">
        <v>8.13097430633133E7</v>
      </c>
      <c r="P214" s="3"/>
      <c r="Q214" s="3"/>
      <c r="R214" s="3"/>
      <c r="S214" s="3"/>
      <c r="T214" s="3"/>
      <c r="U214" s="3"/>
      <c r="V214" s="3"/>
      <c r="W214" s="3"/>
      <c r="X214" s="3">
        <v>1.19942911512845E8</v>
      </c>
      <c r="Y214" s="3">
        <v>1.15355719429309E8</v>
      </c>
      <c r="Z214" s="3">
        <v>8.65068424981339E7</v>
      </c>
      <c r="AA214" s="3">
        <v>3.15763838779507E7</v>
      </c>
      <c r="AB214" s="3">
        <v>2.95815343739621E7</v>
      </c>
      <c r="AC214" s="3"/>
      <c r="AD214" s="3"/>
      <c r="AE214" s="3"/>
      <c r="AF214" s="3"/>
      <c r="AG214" s="3"/>
      <c r="AH214" s="3"/>
      <c r="AI214" s="3"/>
      <c r="AJ214" s="3"/>
      <c r="AK214" s="3">
        <v>2222614.26409383</v>
      </c>
      <c r="AL214" s="3">
        <v>4815620.89391492</v>
      </c>
      <c r="AM214" s="3">
        <v>1398033.00152107</v>
      </c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>
        <v>8.07374177841901E7</v>
      </c>
      <c r="AY214" s="3">
        <v>3.53896227115419E8</v>
      </c>
      <c r="AZ214" s="3">
        <v>5.57935379130485E8</v>
      </c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>
        <v>2.72939877564943E8</v>
      </c>
      <c r="BL214" s="3">
        <v>1.92176868128694E8</v>
      </c>
      <c r="BM214" s="3">
        <v>1.31192585220204E8</v>
      </c>
      <c r="BN214" s="3">
        <v>9.34009380476239E7</v>
      </c>
      <c r="BO214" s="3">
        <v>8.69327616919779E7</v>
      </c>
      <c r="BP214" s="3"/>
      <c r="BQ214" s="3"/>
      <c r="BR214" s="3"/>
      <c r="BS214" s="3"/>
      <c r="BT214" s="3"/>
      <c r="BU214" s="3"/>
      <c r="BV214" s="3"/>
      <c r="BW214" s="3"/>
      <c r="BX214" s="3">
        <v>1.54835398438078</v>
      </c>
      <c r="BY214" s="3">
        <v>1.433012920429</v>
      </c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>
        <v>1.07863310773208E8</v>
      </c>
      <c r="DY214" s="3">
        <v>7.9196911642952E7</v>
      </c>
      <c r="DZ214" s="3">
        <v>2.14839512316497E7</v>
      </c>
      <c r="EA214" s="3">
        <v>2.31161735903515E7</v>
      </c>
      <c r="EB214" s="3">
        <v>2.18287491319707E7</v>
      </c>
      <c r="EC214" s="3"/>
      <c r="ED214" s="3"/>
      <c r="EE214" s="3"/>
      <c r="EF214" s="3"/>
      <c r="EG214" s="3"/>
      <c r="EH214" s="3"/>
      <c r="EI214" s="3"/>
      <c r="EJ214" s="3"/>
      <c r="EK214" s="3">
        <v>-4937974.61537081</v>
      </c>
      <c r="EL214" s="3">
        <v>-633844.850491942</v>
      </c>
      <c r="EM214" s="3">
        <v>-3129634.23737248</v>
      </c>
      <c r="EN214" s="3">
        <v>-141995.670549428</v>
      </c>
      <c r="EO214" s="3">
        <v>878294.737477733</v>
      </c>
      <c r="EP214" s="3"/>
      <c r="EQ214" s="3"/>
      <c r="ER214" s="3"/>
      <c r="ES214" s="3"/>
      <c r="ET214" s="3"/>
      <c r="EU214" s="3"/>
      <c r="EV214" s="3"/>
      <c r="EW214" s="3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</row>
    <row r="215" ht="14.25" customHeight="1">
      <c r="A215" s="2" t="s">
        <v>710</v>
      </c>
      <c r="B215" s="2" t="s">
        <v>711</v>
      </c>
      <c r="C215" s="2" t="s">
        <v>38</v>
      </c>
      <c r="D215" s="2" t="s">
        <v>85</v>
      </c>
      <c r="E215" s="2" t="s">
        <v>712</v>
      </c>
      <c r="F215" s="2" t="s">
        <v>706</v>
      </c>
      <c r="G215" s="2" t="s">
        <v>49</v>
      </c>
      <c r="H215" s="2" t="s">
        <v>73</v>
      </c>
      <c r="I215" s="2" t="s">
        <v>43</v>
      </c>
      <c r="J215" s="3">
        <v>1.36929257981307</v>
      </c>
      <c r="K215" s="3">
        <v>8.47750390463709E8</v>
      </c>
      <c r="L215" s="3">
        <v>7.22028419046152E8</v>
      </c>
      <c r="M215" s="3">
        <v>6.34955710375715E8</v>
      </c>
      <c r="N215" s="3">
        <v>6.51035975672611E8</v>
      </c>
      <c r="O215" s="3">
        <v>8.68439962561517E8</v>
      </c>
      <c r="P215" s="3">
        <v>1.56618652403787E9</v>
      </c>
      <c r="Q215" s="3">
        <v>1.70745636855E9</v>
      </c>
      <c r="R215" s="3">
        <v>2.7120255927738E9</v>
      </c>
      <c r="S215" s="3">
        <v>3.46474299263274E9</v>
      </c>
      <c r="T215" s="3">
        <v>4.25522295482296E9</v>
      </c>
      <c r="U215" s="3">
        <v>4.92016051967574E9</v>
      </c>
      <c r="V215" s="3">
        <v>5.44855722292533E9</v>
      </c>
      <c r="W215" s="3">
        <v>4.27857733142037E9</v>
      </c>
      <c r="X215" s="3">
        <v>2.81712654614653E8</v>
      </c>
      <c r="Y215" s="3">
        <v>1.81166413154399E8</v>
      </c>
      <c r="Z215" s="3">
        <v>1.81805921871112E8</v>
      </c>
      <c r="AA215" s="3">
        <v>2.29206525100505E8</v>
      </c>
      <c r="AB215" s="3">
        <v>3.33594396304459E8</v>
      </c>
      <c r="AC215" s="3">
        <v>5.03371449649576E8</v>
      </c>
      <c r="AD215" s="3">
        <v>5.49156416538277E8</v>
      </c>
      <c r="AE215" s="3">
        <v>9.82558901016184E8</v>
      </c>
      <c r="AF215" s="3">
        <v>1.29542213565924E9</v>
      </c>
      <c r="AG215" s="3">
        <v>1.84360244200244E9</v>
      </c>
      <c r="AH215" s="3">
        <v>1.87510280775219E9</v>
      </c>
      <c r="AI215" s="3">
        <v>2.03613029590791E9</v>
      </c>
      <c r="AJ215" s="3">
        <v>1.86197532281205E9</v>
      </c>
      <c r="AK215" s="3">
        <v>4.12719954597049E7</v>
      </c>
      <c r="AL215" s="3">
        <v>1638113.08562197</v>
      </c>
      <c r="AM215" s="3">
        <v>3566448.77447677</v>
      </c>
      <c r="AN215" s="3">
        <v>1.90479497897539E7</v>
      </c>
      <c r="AO215" s="3">
        <v>1.07852999690754E7</v>
      </c>
      <c r="AP215" s="3">
        <v>5544160.20047704</v>
      </c>
      <c r="AQ215" s="3">
        <v>2127299.88933973</v>
      </c>
      <c r="AR215" s="3">
        <v>1050160.38188569</v>
      </c>
      <c r="AS215" s="3">
        <v>3837034.24915318</v>
      </c>
      <c r="AT215" s="3">
        <v>1.56755154748296E7</v>
      </c>
      <c r="AU215" s="3">
        <v>1.68324377137274E7</v>
      </c>
      <c r="AV215" s="3">
        <v>4.91539781256702E7</v>
      </c>
      <c r="AW215" s="3">
        <v>3.0212689040188E7</v>
      </c>
      <c r="AX215" s="3">
        <v>9.57785126560727E7</v>
      </c>
      <c r="AY215" s="3">
        <v>1.21749400694668E8</v>
      </c>
      <c r="AZ215" s="3">
        <v>2.5183222738125E8</v>
      </c>
      <c r="BA215" s="3">
        <v>2.58863924759274E8</v>
      </c>
      <c r="BB215" s="3">
        <v>1.90443318755798E8</v>
      </c>
      <c r="BC215" s="3">
        <v>2.96760881169046E8</v>
      </c>
      <c r="BD215" s="3">
        <v>2.16157340870527E8</v>
      </c>
      <c r="BE215" s="3">
        <v>2.32036161356805E8</v>
      </c>
      <c r="BF215" s="3">
        <v>3.37879396462175E8</v>
      </c>
      <c r="BG215" s="3">
        <v>6.50969126351666E8</v>
      </c>
      <c r="BH215" s="3">
        <v>9.96830610205178E8</v>
      </c>
      <c r="BI215" s="3">
        <v>9.55780711494745E8</v>
      </c>
      <c r="BJ215" s="3">
        <v>3.13035194010965E9</v>
      </c>
      <c r="BK215" s="3">
        <v>1.46905552663232E8</v>
      </c>
      <c r="BL215" s="3">
        <v>1.70214875714808E8</v>
      </c>
      <c r="BM215" s="3">
        <v>9.96429460064693E7</v>
      </c>
      <c r="BN215" s="3">
        <v>2.47626791052469E8</v>
      </c>
      <c r="BO215" s="3">
        <v>2.37364210017813E8</v>
      </c>
      <c r="BP215" s="3">
        <v>2.81476085085454E8</v>
      </c>
      <c r="BQ215" s="3">
        <v>3.64548531306039E8</v>
      </c>
      <c r="BR215" s="3">
        <v>5.94979676326684E8</v>
      </c>
      <c r="BS215" s="3">
        <v>1.05055931916335E9</v>
      </c>
      <c r="BT215" s="3">
        <v>1.37000537240537E9</v>
      </c>
      <c r="BU215" s="3">
        <v>1.57862565093681E9</v>
      </c>
      <c r="BV215" s="3">
        <v>2.05089495570421E9</v>
      </c>
      <c r="BW215" s="3">
        <v>1.73448837876614E9</v>
      </c>
      <c r="BX215" s="3">
        <v>1.19200366279696</v>
      </c>
      <c r="BY215" s="3">
        <v>1.31374887451681</v>
      </c>
      <c r="BZ215" s="3">
        <v>1.17834737917378</v>
      </c>
      <c r="CA215" s="3">
        <v>1.0952445352266</v>
      </c>
      <c r="CB215" s="3">
        <v>1.05194123798707</v>
      </c>
      <c r="CC215" s="3">
        <v>1.24230302776719</v>
      </c>
      <c r="CD215" s="3">
        <v>1.27962812922627</v>
      </c>
      <c r="CE215" s="3">
        <v>1.72257476565648</v>
      </c>
      <c r="CF215" s="3"/>
      <c r="CG215" s="3"/>
      <c r="CH215" s="3"/>
      <c r="CI215" s="3"/>
      <c r="CJ215" s="3"/>
      <c r="CK215" s="4"/>
      <c r="CL215" s="4"/>
      <c r="CM215" s="4">
        <v>-0.0216</v>
      </c>
      <c r="CN215" s="4">
        <v>-0.1553</v>
      </c>
      <c r="CO215" s="4">
        <v>-0.2102</v>
      </c>
      <c r="CP215" s="4">
        <v>-0.19441</v>
      </c>
      <c r="CQ215" s="4">
        <v>0.010660000000000001</v>
      </c>
      <c r="CR215" s="4">
        <v>-0.00553</v>
      </c>
      <c r="CS215" s="4">
        <v>0.0032</v>
      </c>
      <c r="CT215" s="4">
        <v>0.014499999999999999</v>
      </c>
      <c r="CU215" s="4">
        <v>0.00154</v>
      </c>
      <c r="CV215" s="4">
        <v>0.04819</v>
      </c>
      <c r="CW215" s="4"/>
      <c r="CX215" s="4"/>
      <c r="CY215" s="4"/>
      <c r="CZ215" s="4">
        <v>-0.0794</v>
      </c>
      <c r="DA215" s="4">
        <v>-0.6729</v>
      </c>
      <c r="DB215" s="4">
        <v>-0.6365999999999999</v>
      </c>
      <c r="DC215" s="4">
        <v>-0.46323000000000003</v>
      </c>
      <c r="DD215" s="4">
        <v>0.02421</v>
      </c>
      <c r="DE215" s="4">
        <v>-0.01362</v>
      </c>
      <c r="DF215" s="4">
        <v>0.0096</v>
      </c>
      <c r="DG215" s="4">
        <v>0.0518</v>
      </c>
      <c r="DH215" s="4">
        <v>0.00461</v>
      </c>
      <c r="DI215" s="4">
        <v>0.13759</v>
      </c>
      <c r="DJ215" s="4">
        <v>0.11359999999999999</v>
      </c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>
        <v>3.25880293700519E8</v>
      </c>
      <c r="DY215" s="3">
        <v>3.00821572289505E8</v>
      </c>
      <c r="DZ215" s="3">
        <v>2.22370738989798E8</v>
      </c>
      <c r="EA215" s="3">
        <v>1.2661503968663E8</v>
      </c>
      <c r="EB215" s="3">
        <v>2.14734458500649E8</v>
      </c>
      <c r="EC215" s="3">
        <v>5.51571990655355E8</v>
      </c>
      <c r="ED215" s="3">
        <v>7.81827848357033E8</v>
      </c>
      <c r="EE215" s="3">
        <v>1.14992284531426E9</v>
      </c>
      <c r="EF215" s="3">
        <v>1.35097129308155E9</v>
      </c>
      <c r="EG215" s="3">
        <v>1.23831257631258E9</v>
      </c>
      <c r="EH215" s="3">
        <v>1.41834594942825E9</v>
      </c>
      <c r="EI215" s="3">
        <v>2.15196167058398E9</v>
      </c>
      <c r="EJ215" s="3">
        <v>1.33465365853659E9</v>
      </c>
      <c r="EK215" s="3">
        <v>2.98080893309157E7</v>
      </c>
      <c r="EL215" s="3">
        <v>-1.33608025107342E7</v>
      </c>
      <c r="EM215" s="3">
        <v>-1.22861408310525E7</v>
      </c>
      <c r="EN215" s="3">
        <v>-1.14170446345738E8</v>
      </c>
      <c r="EO215" s="3">
        <v>-2.66234715135413E8</v>
      </c>
      <c r="EP215" s="3">
        <v>-1.54291466863396E8</v>
      </c>
      <c r="EQ215" s="3">
        <v>8945773.24274493</v>
      </c>
      <c r="ER215" s="3">
        <v>2.8378998870907E7</v>
      </c>
      <c r="ES215" s="3">
        <v>1.01349817935473E8</v>
      </c>
      <c r="ET215" s="3">
        <v>-1.27758241758242E8</v>
      </c>
      <c r="EU215" s="3">
        <v>-4.09527567509529E8</v>
      </c>
      <c r="EV215" s="3">
        <v>1.87194600132586E8</v>
      </c>
      <c r="EW215" s="3">
        <v>1.03744045911047E8</v>
      </c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>
        <v>5482.0</v>
      </c>
      <c r="FJ215" s="5"/>
      <c r="FK215" s="3">
        <v>426.0</v>
      </c>
      <c r="FL215" s="3">
        <v>277.0</v>
      </c>
      <c r="FM215" s="3">
        <v>250.0</v>
      </c>
      <c r="FN215" s="3"/>
      <c r="FO215" s="3"/>
      <c r="FP215" s="3"/>
      <c r="FQ215" s="3"/>
      <c r="FR215" s="3"/>
      <c r="FS215" s="3"/>
      <c r="FT215" s="3"/>
      <c r="FU215" s="3"/>
      <c r="FV215" s="3"/>
      <c r="FW215" s="3"/>
    </row>
    <row r="216" ht="14.25" customHeight="1">
      <c r="A216" s="2" t="s">
        <v>713</v>
      </c>
      <c r="B216" s="2" t="s">
        <v>714</v>
      </c>
      <c r="C216" s="2" t="s">
        <v>38</v>
      </c>
      <c r="D216" s="2" t="s">
        <v>52</v>
      </c>
      <c r="E216" s="2" t="s">
        <v>715</v>
      </c>
      <c r="F216" s="2" t="s">
        <v>706</v>
      </c>
      <c r="G216" s="2" t="s">
        <v>48</v>
      </c>
      <c r="H216" s="2" t="s">
        <v>64</v>
      </c>
      <c r="I216" s="2" t="s">
        <v>43</v>
      </c>
      <c r="J216" s="3">
        <v>0.302936386286838</v>
      </c>
      <c r="K216" s="3">
        <v>4.5086799633772E7</v>
      </c>
      <c r="L216" s="3">
        <v>4.78354544929434E7</v>
      </c>
      <c r="M216" s="3">
        <v>5.78320477730779E7</v>
      </c>
      <c r="N216" s="3">
        <v>5.91274095454077E7</v>
      </c>
      <c r="O216" s="3">
        <v>7.34733250807645E7</v>
      </c>
      <c r="P216" s="3">
        <v>6.79573957949096E7</v>
      </c>
      <c r="Q216" s="3">
        <v>4.36322077134847E7</v>
      </c>
      <c r="R216" s="3">
        <v>5.77911178020324E7</v>
      </c>
      <c r="S216" s="3">
        <v>6.46265560165975E7</v>
      </c>
      <c r="T216" s="3">
        <v>8.95838827838828E7</v>
      </c>
      <c r="U216" s="3">
        <v>1.30576045525313E8</v>
      </c>
      <c r="V216" s="3">
        <v>1.27276562405834E8</v>
      </c>
      <c r="W216" s="3">
        <v>1.0633055954089E8</v>
      </c>
      <c r="X216" s="3">
        <v>0.0</v>
      </c>
      <c r="Y216" s="3">
        <v>0.0</v>
      </c>
      <c r="Z216" s="3">
        <v>0.0</v>
      </c>
      <c r="AA216" s="3">
        <v>0.0</v>
      </c>
      <c r="AB216" s="3">
        <v>0.0</v>
      </c>
      <c r="AC216" s="3">
        <v>0.0</v>
      </c>
      <c r="AD216" s="3">
        <v>0.0</v>
      </c>
      <c r="AE216" s="3">
        <v>0.0</v>
      </c>
      <c r="AF216" s="3">
        <v>0.0</v>
      </c>
      <c r="AG216" s="3">
        <v>0.0</v>
      </c>
      <c r="AH216" s="3">
        <v>0.0</v>
      </c>
      <c r="AI216" s="3">
        <v>0.0</v>
      </c>
      <c r="AJ216" s="3">
        <v>0.0</v>
      </c>
      <c r="AK216" s="3">
        <v>1328.87842660794</v>
      </c>
      <c r="AL216" s="3">
        <v>10499.7307485191</v>
      </c>
      <c r="AM216" s="3">
        <v>1561.82041042268</v>
      </c>
      <c r="AN216" s="3">
        <v>3740.88726331766</v>
      </c>
      <c r="AO216" s="3">
        <v>2859.33112075568</v>
      </c>
      <c r="AP216" s="3">
        <v>1598.68361462516</v>
      </c>
      <c r="AQ216" s="3">
        <v>1672.19968031477</v>
      </c>
      <c r="AR216" s="3">
        <v>1267.79186435405</v>
      </c>
      <c r="AS216" s="3">
        <v>3763.64320662401</v>
      </c>
      <c r="AT216" s="3">
        <v>47900.0940894705</v>
      </c>
      <c r="AU216" s="3">
        <v>2442.59892525647</v>
      </c>
      <c r="AV216" s="3">
        <v>2680.67767531632</v>
      </c>
      <c r="AW216" s="3">
        <v>8435.25938422606</v>
      </c>
      <c r="AX216" s="3">
        <v>1.55796865304578E8</v>
      </c>
      <c r="AY216" s="3">
        <v>1.55893754439059E8</v>
      </c>
      <c r="AZ216" s="3">
        <v>1.78952621637753E8</v>
      </c>
      <c r="BA216" s="3">
        <v>2.20128798188649E8</v>
      </c>
      <c r="BB216" s="3">
        <v>1.69785018039377E8</v>
      </c>
      <c r="BC216" s="3">
        <v>1.88083352721838E8</v>
      </c>
      <c r="BD216" s="3">
        <v>1.96732436247387E8</v>
      </c>
      <c r="BE216" s="3">
        <v>1.45304238653297E8</v>
      </c>
      <c r="BF216" s="3">
        <v>2.27593261046292E8</v>
      </c>
      <c r="BG216" s="3">
        <v>2.46316000275202E8</v>
      </c>
      <c r="BH216" s="3">
        <v>2.87369052271617E8</v>
      </c>
      <c r="BI216" s="3">
        <v>3.07935814379155E8</v>
      </c>
      <c r="BJ216" s="3">
        <v>3.33162489004036E8</v>
      </c>
      <c r="BK216" s="3">
        <v>0.0</v>
      </c>
      <c r="BL216" s="3">
        <v>0.0</v>
      </c>
      <c r="BM216" s="3">
        <v>0.0</v>
      </c>
      <c r="BN216" s="3">
        <v>0.0</v>
      </c>
      <c r="BO216" s="3">
        <v>0.0</v>
      </c>
      <c r="BP216" s="3">
        <v>0.0</v>
      </c>
      <c r="BQ216" s="3">
        <v>0.0</v>
      </c>
      <c r="BR216" s="3">
        <v>0.0</v>
      </c>
      <c r="BS216" s="3">
        <v>0.0</v>
      </c>
      <c r="BT216" s="3">
        <v>0.0</v>
      </c>
      <c r="BU216" s="3">
        <v>0.0</v>
      </c>
      <c r="BV216" s="3">
        <v>0.0</v>
      </c>
      <c r="BW216" s="3">
        <v>0.0</v>
      </c>
      <c r="BX216" s="3">
        <v>0.300578148449151</v>
      </c>
      <c r="BY216" s="3">
        <v>0.432425529249952</v>
      </c>
      <c r="BZ216" s="3">
        <v>0.251208472444652</v>
      </c>
      <c r="CA216" s="3">
        <v>0.190815797945917</v>
      </c>
      <c r="CB216" s="3">
        <v>0.139952669535023</v>
      </c>
      <c r="CC216" s="3">
        <v>0.926607048113514</v>
      </c>
      <c r="CD216" s="3">
        <v>0.010921427552342</v>
      </c>
      <c r="CE216" s="3">
        <v>-0.012600292846304</v>
      </c>
      <c r="CF216" s="3"/>
      <c r="CG216" s="3"/>
      <c r="CH216" s="3"/>
      <c r="CI216" s="3"/>
      <c r="CJ216" s="3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>
        <v>0.09317</v>
      </c>
      <c r="DJ216" s="4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>
        <v>3.81837603001634E7</v>
      </c>
      <c r="DY216" s="3">
        <v>3.92171284440765E7</v>
      </c>
      <c r="DZ216" s="3">
        <v>4.38937546653396E7</v>
      </c>
      <c r="EA216" s="3">
        <v>4.83022368827956E7</v>
      </c>
      <c r="EB216" s="3">
        <v>6.06977446333142E7</v>
      </c>
      <c r="EC216" s="3">
        <v>5.79810647977376E7</v>
      </c>
      <c r="ED216" s="3">
        <v>3.66244033036143E7</v>
      </c>
      <c r="EE216" s="3">
        <v>5.30304855099737E7</v>
      </c>
      <c r="EF216" s="3">
        <v>6.00829875518672E7</v>
      </c>
      <c r="EG216" s="3">
        <v>7.89660561660562E7</v>
      </c>
      <c r="EH216" s="3">
        <v>1.08471036667204E8</v>
      </c>
      <c r="EI216" s="3">
        <v>1.08022660157898E8</v>
      </c>
      <c r="EJ216" s="3">
        <v>5.46576757532281E7</v>
      </c>
      <c r="EK216" s="3">
        <v>3967649.85727878</v>
      </c>
      <c r="EL216" s="3">
        <v>8714403.98944875</v>
      </c>
      <c r="EM216" s="3">
        <v>-285394.376710624</v>
      </c>
      <c r="EN216" s="3">
        <v>3811205.03040924</v>
      </c>
      <c r="EO216" s="3">
        <v>1.51909664563268E7</v>
      </c>
      <c r="EP216" s="3">
        <v>1.11856018689291E7</v>
      </c>
      <c r="EQ216" s="3">
        <v>1499254.91879878</v>
      </c>
      <c r="ER216" s="3">
        <v>-912683.477606323</v>
      </c>
      <c r="ES216" s="3">
        <v>1427724.61681768</v>
      </c>
      <c r="ET216" s="3">
        <v>6757997.55799756</v>
      </c>
      <c r="EU216" s="3">
        <v>1.33633972190906E7</v>
      </c>
      <c r="EV216" s="3">
        <v>1.45103356837221E7</v>
      </c>
      <c r="EW216" s="3">
        <v>9948350.07173601</v>
      </c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</row>
    <row r="217" ht="14.25" customHeight="1">
      <c r="A217" s="2" t="s">
        <v>716</v>
      </c>
      <c r="B217" s="2" t="s">
        <v>717</v>
      </c>
      <c r="C217" s="2" t="s">
        <v>38</v>
      </c>
      <c r="D217" s="2" t="s">
        <v>46</v>
      </c>
      <c r="E217" s="2" t="s">
        <v>718</v>
      </c>
      <c r="F217" s="2" t="s">
        <v>706</v>
      </c>
      <c r="G217" s="2" t="s">
        <v>41</v>
      </c>
      <c r="H217" s="2" t="s">
        <v>375</v>
      </c>
      <c r="I217" s="2" t="s">
        <v>43</v>
      </c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>
        <v>76.633117197329</v>
      </c>
      <c r="AL217" s="3">
        <v>175.365299051787</v>
      </c>
      <c r="AM217" s="3">
        <v>260.924353381116</v>
      </c>
      <c r="AN217" s="3">
        <v>290.221574619577</v>
      </c>
      <c r="AO217" s="3">
        <v>11886.0378540592</v>
      </c>
      <c r="AP217" s="3">
        <v>967680.505415163</v>
      </c>
      <c r="AQ217" s="3">
        <v>722463.309716599</v>
      </c>
      <c r="AR217" s="3">
        <v>65378.6104605777</v>
      </c>
      <c r="AS217" s="3">
        <v>46111.1410553549</v>
      </c>
      <c r="AT217" s="3"/>
      <c r="AU217" s="3"/>
      <c r="AV217" s="3"/>
      <c r="AW217" s="3"/>
      <c r="AX217" s="3">
        <v>5.7752352214529E8</v>
      </c>
      <c r="AY217" s="3"/>
      <c r="AZ217" s="3">
        <v>4.76871415052263E8</v>
      </c>
      <c r="BA217" s="3">
        <v>5.97190892840842E8</v>
      </c>
      <c r="BB217" s="3">
        <v>6.56393249126378E8</v>
      </c>
      <c r="BC217" s="3">
        <v>5.19371729615651E8</v>
      </c>
      <c r="BD217" s="3">
        <v>3.70821760796951E8</v>
      </c>
      <c r="BE217" s="3">
        <v>3.49404864212128E8</v>
      </c>
      <c r="BF217" s="3">
        <v>6.17548698137271E8</v>
      </c>
      <c r="BG217" s="3">
        <v>9.21474652707566E8</v>
      </c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</row>
    <row r="218" ht="14.25" customHeight="1">
      <c r="A218" s="2" t="s">
        <v>719</v>
      </c>
      <c r="B218" s="2" t="s">
        <v>720</v>
      </c>
      <c r="C218" s="2" t="s">
        <v>38</v>
      </c>
      <c r="D218" s="2" t="s">
        <v>52</v>
      </c>
      <c r="E218" s="2" t="s">
        <v>721</v>
      </c>
      <c r="F218" s="2" t="s">
        <v>706</v>
      </c>
      <c r="G218" s="2" t="s">
        <v>41</v>
      </c>
      <c r="H218" s="2" t="s">
        <v>70</v>
      </c>
      <c r="I218" s="2" t="s">
        <v>43</v>
      </c>
      <c r="J218" s="3">
        <v>0.722899031456457</v>
      </c>
      <c r="K218" s="3">
        <v>1.7464623533863E10</v>
      </c>
      <c r="L218" s="3">
        <v>1.54031201192036E10</v>
      </c>
      <c r="M218" s="3">
        <v>1.27648882299709E10</v>
      </c>
      <c r="N218" s="3">
        <v>1.34896740482707E10</v>
      </c>
      <c r="O218" s="3">
        <v>1.1999917018864E10</v>
      </c>
      <c r="P218" s="3">
        <v>1.27247875969928E10</v>
      </c>
      <c r="Q218" s="3">
        <v>8.59689044632977E9</v>
      </c>
      <c r="R218" s="3">
        <v>6.9132149622408E9</v>
      </c>
      <c r="S218" s="3">
        <v>8.52761083929244E9</v>
      </c>
      <c r="T218" s="3">
        <v>8.80438733169616E9</v>
      </c>
      <c r="U218" s="3">
        <v>1.03781719169719E10</v>
      </c>
      <c r="V218" s="3">
        <v>1.07283121275568E10</v>
      </c>
      <c r="W218" s="3">
        <v>1.18191749532936E10</v>
      </c>
      <c r="X218" s="3">
        <v>8.26882330684828E9</v>
      </c>
      <c r="Y218" s="3">
        <v>6.95994829721918E9</v>
      </c>
      <c r="Z218" s="3">
        <v>5.09752199780503E9</v>
      </c>
      <c r="AA218" s="3">
        <v>5.66334909181388E9</v>
      </c>
      <c r="AB218" s="3">
        <v>5.42626842593547E9</v>
      </c>
      <c r="AC218" s="3">
        <v>5.52949427855439E9</v>
      </c>
      <c r="AD218" s="3">
        <v>3.67666328538055E9</v>
      </c>
      <c r="AE218" s="3">
        <v>2.98225090293739E9</v>
      </c>
      <c r="AF218" s="3">
        <v>3.22696989085435E9</v>
      </c>
      <c r="AG218" s="3">
        <v>3.10156617833855E9</v>
      </c>
      <c r="AH218" s="3">
        <v>3.04512283272283E9</v>
      </c>
      <c r="AI218" s="3">
        <v>3.17507167015623E9</v>
      </c>
      <c r="AJ218" s="3">
        <v>3.47565539685409E9</v>
      </c>
      <c r="AK218" s="3">
        <v>1859915.43700341</v>
      </c>
      <c r="AL218" s="3">
        <v>2.3369704720876E7</v>
      </c>
      <c r="AM218" s="3">
        <v>7645533.04965631</v>
      </c>
      <c r="AN218" s="3">
        <v>9285731.8802717</v>
      </c>
      <c r="AO218" s="3"/>
      <c r="AP218" s="3"/>
      <c r="AQ218" s="3"/>
      <c r="AR218" s="3"/>
      <c r="AS218" s="3"/>
      <c r="AT218" s="3"/>
      <c r="AU218" s="3"/>
      <c r="AV218" s="3"/>
      <c r="AW218" s="3"/>
      <c r="AX218" s="3">
        <v>3.54770478274688E9</v>
      </c>
      <c r="AY218" s="3">
        <v>3.52962043037156E9</v>
      </c>
      <c r="AZ218" s="3">
        <v>4.11789427763636E9</v>
      </c>
      <c r="BA218" s="3">
        <v>7.51393981991988E9</v>
      </c>
      <c r="BB218" s="3"/>
      <c r="BC218" s="3"/>
      <c r="BD218" s="3"/>
      <c r="BE218" s="3"/>
      <c r="BF218" s="3"/>
      <c r="BG218" s="3"/>
      <c r="BH218" s="3"/>
      <c r="BI218" s="3"/>
      <c r="BJ218" s="3"/>
      <c r="BK218" s="3">
        <v>8.09440030268634E9</v>
      </c>
      <c r="BL218" s="3">
        <v>7.74913379889773E9</v>
      </c>
      <c r="BM218" s="3">
        <v>6.15919286828273E9</v>
      </c>
      <c r="BN218" s="3">
        <v>7.08161234137845E9</v>
      </c>
      <c r="BO218" s="3">
        <v>6.68839784558293E9</v>
      </c>
      <c r="BP218" s="3">
        <v>6.1918631683826E9</v>
      </c>
      <c r="BQ218" s="3">
        <v>4.56156922414853E9</v>
      </c>
      <c r="BR218" s="3">
        <v>3.69198570454373E9</v>
      </c>
      <c r="BS218" s="3">
        <v>4.6326484757245E9</v>
      </c>
      <c r="BT218" s="3">
        <v>4.48481031416716E9</v>
      </c>
      <c r="BU218" s="3">
        <v>5.69004786324786E9</v>
      </c>
      <c r="BV218" s="3">
        <v>5.24553014441402E9</v>
      </c>
      <c r="BW218" s="3">
        <v>5.39876875790996E9</v>
      </c>
      <c r="BX218" s="3">
        <v>0.722163128832554</v>
      </c>
      <c r="BY218" s="3">
        <v>0.794778045301336</v>
      </c>
      <c r="BZ218" s="3">
        <v>0.811892359664102</v>
      </c>
      <c r="CA218" s="3">
        <v>0.531599769337646</v>
      </c>
      <c r="CB218" s="3"/>
      <c r="CC218" s="3"/>
      <c r="CD218" s="3"/>
      <c r="CE218" s="3"/>
      <c r="CF218" s="3"/>
      <c r="CG218" s="3"/>
      <c r="CH218" s="3"/>
      <c r="CI218" s="3"/>
      <c r="CJ218" s="3"/>
      <c r="CK218" s="4">
        <v>0.05299</v>
      </c>
      <c r="CL218" s="4">
        <v>0.0516</v>
      </c>
      <c r="CM218" s="4">
        <v>0.0466</v>
      </c>
      <c r="CN218" s="4">
        <v>0.044199999999999996</v>
      </c>
      <c r="CO218" s="4"/>
      <c r="CP218" s="4"/>
      <c r="CQ218" s="4"/>
      <c r="CR218" s="4"/>
      <c r="CS218" s="4"/>
      <c r="CT218" s="4"/>
      <c r="CU218" s="4"/>
      <c r="CV218" s="4"/>
      <c r="CW218" s="4"/>
      <c r="CX218" s="4">
        <v>0.1864</v>
      </c>
      <c r="CY218" s="4">
        <v>0.17420000000000002</v>
      </c>
      <c r="CZ218" s="4">
        <v>0.14</v>
      </c>
      <c r="DA218" s="4">
        <v>0.1231</v>
      </c>
      <c r="DB218" s="4"/>
      <c r="DC218" s="4"/>
      <c r="DD218" s="4"/>
      <c r="DE218" s="4"/>
      <c r="DF218" s="4"/>
      <c r="DG218" s="4"/>
      <c r="DH218" s="4"/>
      <c r="DI218" s="4"/>
      <c r="DJ218" s="4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>
        <v>5.05845629965948E9</v>
      </c>
      <c r="DY218" s="3">
        <v>4.28809938423424E9</v>
      </c>
      <c r="DZ218" s="3">
        <v>4.07551456572386E9</v>
      </c>
      <c r="EA218" s="3">
        <v>4.72132371236626E9</v>
      </c>
      <c r="EB218" s="3">
        <v>4.44639135140707E9</v>
      </c>
      <c r="EC218" s="3">
        <v>4.64329368074635E9</v>
      </c>
      <c r="ED218" s="3">
        <v>2.67607770810279E9</v>
      </c>
      <c r="EE218" s="3">
        <v>2.22377036344808E9</v>
      </c>
      <c r="EF218" s="3">
        <v>3.44690666164848E9</v>
      </c>
      <c r="EG218" s="3">
        <v>3.83435684647303E9</v>
      </c>
      <c r="EH218" s="3">
        <v>5.21094456654457E9</v>
      </c>
      <c r="EI218" s="3">
        <v>5.6536516884093E9</v>
      </c>
      <c r="EJ218" s="3">
        <v>6.27243355631893E9</v>
      </c>
      <c r="EK218" s="3">
        <v>1.04786227771472E9</v>
      </c>
      <c r="EL218" s="3">
        <v>1.00335709028239E9</v>
      </c>
      <c r="EM218" s="3">
        <v>7.40897625969925E8</v>
      </c>
      <c r="EN218" s="3">
        <v>7.29534710126897E8</v>
      </c>
      <c r="EO218" s="3">
        <v>5.41418410473147E8</v>
      </c>
      <c r="EP218" s="3">
        <v>2.20259352072703E8</v>
      </c>
      <c r="EQ218" s="3">
        <v>1.72387495389155E8</v>
      </c>
      <c r="ER218" s="3">
        <v>1.47073472583537E8</v>
      </c>
      <c r="ES218" s="3">
        <v>3.62949567181031E8</v>
      </c>
      <c r="ET218" s="3">
        <v>5.91326107206368E8</v>
      </c>
      <c r="EU218" s="3">
        <v>7.16289133089133E8</v>
      </c>
      <c r="EV218" s="3">
        <v>1.13554195522628E9</v>
      </c>
      <c r="EW218" s="3">
        <v>1.48050563490629E9</v>
      </c>
      <c r="EX218" s="5">
        <v>12814.0</v>
      </c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3"/>
      <c r="FL218" s="3"/>
      <c r="FM218" s="3"/>
      <c r="FN218" s="3">
        <v>11746.0</v>
      </c>
      <c r="FO218" s="3"/>
      <c r="FP218" s="3"/>
      <c r="FQ218" s="3"/>
      <c r="FR218" s="3"/>
      <c r="FS218" s="3"/>
      <c r="FT218" s="3"/>
      <c r="FU218" s="3"/>
      <c r="FV218" s="3"/>
      <c r="FW218" s="3"/>
    </row>
    <row r="219" ht="14.25" customHeight="1">
      <c r="A219" s="2" t="s">
        <v>722</v>
      </c>
      <c r="B219" s="2" t="s">
        <v>723</v>
      </c>
      <c r="C219" s="2" t="s">
        <v>38</v>
      </c>
      <c r="D219" s="2" t="s">
        <v>168</v>
      </c>
      <c r="E219" s="2" t="s">
        <v>724</v>
      </c>
      <c r="F219" s="2" t="s">
        <v>706</v>
      </c>
      <c r="G219" s="2" t="s">
        <v>98</v>
      </c>
      <c r="H219" s="2" t="s">
        <v>107</v>
      </c>
      <c r="I219" s="2" t="s">
        <v>43</v>
      </c>
      <c r="J219" s="3"/>
      <c r="K219" s="3">
        <v>2.41185142631456E9</v>
      </c>
      <c r="L219" s="3">
        <v>2.14292565993415E9</v>
      </c>
      <c r="M219" s="3">
        <v>2.66837496889774E9</v>
      </c>
      <c r="N219" s="3">
        <v>2.06658463045047E9</v>
      </c>
      <c r="O219" s="3">
        <v>2.36524229340902E9</v>
      </c>
      <c r="P219" s="3">
        <v>2.32780185663347E9</v>
      </c>
      <c r="Q219" s="3">
        <v>2.00110322531761E9</v>
      </c>
      <c r="R219" s="3">
        <v>2.63601731275875E9</v>
      </c>
      <c r="S219" s="3">
        <v>2.8112486239309E9</v>
      </c>
      <c r="T219" s="3">
        <v>2.96672136752137E9</v>
      </c>
      <c r="U219" s="3">
        <v>2.96993772480807E9</v>
      </c>
      <c r="V219" s="3">
        <v>2.74864340384499E9</v>
      </c>
      <c r="W219" s="3">
        <v>2.76202238163558E9</v>
      </c>
      <c r="X219" s="3">
        <v>1.15309570400158E9</v>
      </c>
      <c r="Y219" s="3">
        <v>9.59045766986927E8</v>
      </c>
      <c r="Z219" s="3">
        <v>1.23720179149042E9</v>
      </c>
      <c r="AA219" s="3">
        <v>6.78724100608185E8</v>
      </c>
      <c r="AB219" s="3">
        <v>8.23896923402071E8</v>
      </c>
      <c r="AC219" s="3">
        <v>8.69865978113857E8</v>
      </c>
      <c r="AD219" s="3">
        <v>9.19151112570404E8</v>
      </c>
      <c r="AE219" s="3">
        <v>1.15639028980053E9</v>
      </c>
      <c r="AF219" s="3">
        <v>1.23327335083411E9</v>
      </c>
      <c r="AG219" s="3">
        <v>1.28459242979243E9</v>
      </c>
      <c r="AH219" s="3">
        <v>1.23933966822355E9</v>
      </c>
      <c r="AI219" s="3">
        <v>1.1222358826011E9</v>
      </c>
      <c r="AJ219" s="3">
        <v>7.89472022955524E8</v>
      </c>
      <c r="AK219" s="3">
        <v>0.424263404877298</v>
      </c>
      <c r="AL219" s="3">
        <v>1.59529453076991</v>
      </c>
      <c r="AM219" s="3">
        <v>0.523173851750004</v>
      </c>
      <c r="AN219" s="3">
        <v>0.242984755801534</v>
      </c>
      <c r="AO219" s="3">
        <v>0.130988023952096</v>
      </c>
      <c r="AP219" s="3">
        <v>1.40056022408964</v>
      </c>
      <c r="AQ219" s="3">
        <v>825.588412794206</v>
      </c>
      <c r="AR219" s="3"/>
      <c r="AS219" s="3"/>
      <c r="AT219" s="3"/>
      <c r="AU219" s="3"/>
      <c r="AV219" s="3"/>
      <c r="AW219" s="3"/>
      <c r="AX219" s="3">
        <v>1.57245969083995E9</v>
      </c>
      <c r="AY219" s="3">
        <v>2.50224796440854E9</v>
      </c>
      <c r="AZ219" s="3">
        <v>2.17162432453261E9</v>
      </c>
      <c r="BA219" s="3">
        <v>1.38720179976339E9</v>
      </c>
      <c r="BB219" s="3">
        <v>4.96105647834699E8</v>
      </c>
      <c r="BC219" s="3">
        <v>4.23846558831402E8</v>
      </c>
      <c r="BD219" s="3">
        <v>4.79345817278372E8</v>
      </c>
      <c r="BE219" s="3">
        <v>7.02144518597706E8</v>
      </c>
      <c r="BF219" s="3">
        <v>1.06877731436206E9</v>
      </c>
      <c r="BG219" s="3">
        <v>1.41282957279267E9</v>
      </c>
      <c r="BH219" s="3"/>
      <c r="BI219" s="3">
        <v>1.81749322646365E9</v>
      </c>
      <c r="BJ219" s="3"/>
      <c r="BK219" s="3">
        <v>7.94819848123081E8</v>
      </c>
      <c r="BL219" s="3">
        <v>6.94103433005372E8</v>
      </c>
      <c r="BM219" s="3">
        <v>7.9641925852202E8</v>
      </c>
      <c r="BN219" s="3">
        <v>9.60325739614473E8</v>
      </c>
      <c r="BO219" s="3">
        <v>1.05455904109175E9</v>
      </c>
      <c r="BP219" s="3">
        <v>1.0080597565474E9</v>
      </c>
      <c r="BQ219" s="3">
        <v>8.01339630742808E8</v>
      </c>
      <c r="BR219" s="3">
        <v>1.1528268724125E9</v>
      </c>
      <c r="BS219" s="3">
        <v>1.28636717757642E9</v>
      </c>
      <c r="BT219" s="3">
        <v>1.46022661782662E9</v>
      </c>
      <c r="BU219" s="3">
        <v>1.53667901433403E9</v>
      </c>
      <c r="BV219" s="3">
        <v>1.35426264087266E9</v>
      </c>
      <c r="BW219" s="3">
        <v>1.30615609756098E9</v>
      </c>
      <c r="BX219" s="3">
        <v>1.10185428408943</v>
      </c>
      <c r="BY219" s="3">
        <v>1.22506734944915</v>
      </c>
      <c r="BZ219" s="3">
        <v>1.10155261252067</v>
      </c>
      <c r="CA219" s="3">
        <v>1.05377606840025</v>
      </c>
      <c r="CB219" s="3">
        <v>0.944656232455174</v>
      </c>
      <c r="CC219" s="3">
        <v>1.07764128283973</v>
      </c>
      <c r="CD219" s="3">
        <v>1.1210018003048</v>
      </c>
      <c r="CE219" s="3">
        <v>1.12401006859895</v>
      </c>
      <c r="CF219" s="3"/>
      <c r="CG219" s="3"/>
      <c r="CH219" s="3"/>
      <c r="CI219" s="3"/>
      <c r="CJ219" s="3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>
        <v>8.70234457749134E8</v>
      </c>
      <c r="DY219" s="3">
        <v>8.30394323892408E8</v>
      </c>
      <c r="DZ219" s="3">
        <v>1.02078303060463E9</v>
      </c>
      <c r="EA219" s="3">
        <v>9.90672868776415E8</v>
      </c>
      <c r="EB219" s="3">
        <v>1.07342199812808E9</v>
      </c>
      <c r="EC219" s="3">
        <v>1.01524898561416E9</v>
      </c>
      <c r="ED219" s="3">
        <v>7.53699896446342E8</v>
      </c>
      <c r="EE219" s="3">
        <v>1.07178396687994E9</v>
      </c>
      <c r="EF219" s="3">
        <v>1.13002032348209E9</v>
      </c>
      <c r="EG219" s="3">
        <v>1.22548913308913E9</v>
      </c>
      <c r="EH219" s="3">
        <v>1.23334890213131E9</v>
      </c>
      <c r="EI219" s="3">
        <v>1.20795877779787E9</v>
      </c>
      <c r="EJ219" s="3">
        <v>1.0408143472023E9</v>
      </c>
      <c r="EK219" s="3">
        <v>1.87763854729548E8</v>
      </c>
      <c r="EL219" s="3">
        <v>1.24490440341183E8</v>
      </c>
      <c r="EM219" s="3">
        <v>1.88537695944265E8</v>
      </c>
      <c r="EN219" s="3">
        <v>2.02137923925369E8</v>
      </c>
      <c r="EO219" s="3">
        <v>2.1595090727937E8</v>
      </c>
      <c r="EP219" s="3">
        <v>2.03229743022255E8</v>
      </c>
      <c r="EQ219" s="3">
        <v>1.14095420907736E8</v>
      </c>
      <c r="ER219" s="3">
        <v>2.16656755739556E8</v>
      </c>
      <c r="ES219" s="3">
        <v>3.04302650520789E8</v>
      </c>
      <c r="ET219" s="3">
        <v>3.29199511599512E8</v>
      </c>
      <c r="EU219" s="3">
        <v>4.25530144414023E8</v>
      </c>
      <c r="EV219" s="3">
        <v>3.94666425601157E8</v>
      </c>
      <c r="EW219" s="3">
        <v>5.09117360114778E8</v>
      </c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3">
        <v>6148.0</v>
      </c>
      <c r="FL219" s="3">
        <v>5851.0</v>
      </c>
      <c r="FM219" s="3">
        <v>5741.0</v>
      </c>
      <c r="FN219" s="3">
        <v>5955.0</v>
      </c>
      <c r="FO219" s="3">
        <v>6016.0</v>
      </c>
      <c r="FP219" s="3">
        <v>6081.0</v>
      </c>
      <c r="FQ219" s="3">
        <v>5997.0</v>
      </c>
      <c r="FR219" s="3">
        <v>6464.0</v>
      </c>
      <c r="FS219" s="3">
        <v>6468.0</v>
      </c>
      <c r="FT219" s="3">
        <v>6857.0</v>
      </c>
      <c r="FU219" s="3">
        <v>5553.0</v>
      </c>
      <c r="FV219" s="3">
        <v>4557.0</v>
      </c>
      <c r="FW219" s="3">
        <v>3511.0</v>
      </c>
    </row>
    <row r="220" ht="14.25" customHeight="1">
      <c r="A220" s="2" t="s">
        <v>725</v>
      </c>
      <c r="B220" s="2" t="s">
        <v>726</v>
      </c>
      <c r="C220" s="2" t="s">
        <v>38</v>
      </c>
      <c r="D220" s="2" t="s">
        <v>46</v>
      </c>
      <c r="E220" s="2"/>
      <c r="F220" s="2" t="s">
        <v>706</v>
      </c>
      <c r="G220" s="2" t="s">
        <v>73</v>
      </c>
      <c r="H220" s="2" t="s">
        <v>78</v>
      </c>
      <c r="I220" s="2" t="s">
        <v>43</v>
      </c>
      <c r="J220" s="3">
        <v>0.006845293876862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>
        <v>357.128263337117</v>
      </c>
      <c r="AL220" s="3">
        <v>83.6398201943748</v>
      </c>
      <c r="AM220" s="3">
        <v>4619.29645532087</v>
      </c>
      <c r="AN220" s="3">
        <v>552.312706824911</v>
      </c>
      <c r="AO220" s="3">
        <v>112.746108648593</v>
      </c>
      <c r="AP220" s="3">
        <v>776.184293952477</v>
      </c>
      <c r="AQ220" s="3">
        <v>63.4310134310134</v>
      </c>
      <c r="AR220" s="3">
        <v>2578.58229545396</v>
      </c>
      <c r="AS220" s="3">
        <v>5194.4197091125</v>
      </c>
      <c r="AT220" s="3">
        <v>837.731423305688</v>
      </c>
      <c r="AU220" s="3">
        <v>1954.07914020518</v>
      </c>
      <c r="AV220" s="3">
        <v>4269.17124713165</v>
      </c>
      <c r="AW220" s="3">
        <v>3540.44963710391</v>
      </c>
      <c r="AX220" s="3">
        <v>5669200.13620885</v>
      </c>
      <c r="AY220" s="3">
        <v>6127829.40226171</v>
      </c>
      <c r="AZ220" s="3">
        <v>6980867.38933708</v>
      </c>
      <c r="BA220" s="3">
        <v>1.39050931999701E7</v>
      </c>
      <c r="BB220" s="3">
        <v>1.14551850324708E7</v>
      </c>
      <c r="BC220" s="3">
        <v>1.68702031701941E7</v>
      </c>
      <c r="BD220" s="3">
        <v>1.62246499446698E7</v>
      </c>
      <c r="BE220" s="3">
        <v>1.28307529108681E7</v>
      </c>
      <c r="BF220" s="3">
        <v>2.34807912984569E7</v>
      </c>
      <c r="BG220" s="3">
        <v>3.44135145433761E7</v>
      </c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</row>
    <row r="221" ht="14.25" customHeight="1">
      <c r="A221" s="2" t="s">
        <v>727</v>
      </c>
      <c r="B221" s="2" t="s">
        <v>728</v>
      </c>
      <c r="C221" s="2" t="s">
        <v>38</v>
      </c>
      <c r="D221" s="2" t="s">
        <v>46</v>
      </c>
      <c r="E221" s="2" t="s">
        <v>729</v>
      </c>
      <c r="F221" s="2" t="s">
        <v>706</v>
      </c>
      <c r="G221" s="2" t="s">
        <v>67</v>
      </c>
      <c r="H221" s="2" t="s">
        <v>246</v>
      </c>
      <c r="I221" s="2" t="s">
        <v>43</v>
      </c>
      <c r="J221" s="3">
        <v>0.436961439886572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>
        <v>1392.58796821793</v>
      </c>
      <c r="AL221" s="3">
        <v>121.206246634356</v>
      </c>
      <c r="AM221" s="3">
        <v>1080.84795040145</v>
      </c>
      <c r="AN221" s="3">
        <v>3020.37769649922</v>
      </c>
      <c r="AO221" s="3">
        <v>7249.94845892176</v>
      </c>
      <c r="AP221" s="3">
        <v>697.865402614655</v>
      </c>
      <c r="AQ221" s="3">
        <v>3.31912302070646</v>
      </c>
      <c r="AR221" s="3"/>
      <c r="AS221" s="3"/>
      <c r="AT221" s="3"/>
      <c r="AU221" s="3"/>
      <c r="AV221" s="3"/>
      <c r="AW221" s="3"/>
      <c r="AX221" s="3">
        <v>3980703.74574347</v>
      </c>
      <c r="AY221" s="3">
        <v>6129240.71082391</v>
      </c>
      <c r="AZ221" s="3">
        <v>7512563.29784161</v>
      </c>
      <c r="BA221" s="3">
        <v>1.44838396655967E7</v>
      </c>
      <c r="BB221" s="3">
        <v>1.21224616018967E7</v>
      </c>
      <c r="BC221" s="3">
        <v>1.84505298753056E7</v>
      </c>
      <c r="BD221" s="3">
        <v>1.41239395057174E7</v>
      </c>
      <c r="BE221" s="3"/>
      <c r="BF221" s="3"/>
      <c r="BG221" s="3">
        <v>8.8158639374554E7</v>
      </c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</row>
    <row r="222" ht="14.25" customHeight="1">
      <c r="A222" s="2" t="s">
        <v>730</v>
      </c>
      <c r="B222" s="2" t="s">
        <v>731</v>
      </c>
      <c r="C222" s="2" t="s">
        <v>38</v>
      </c>
      <c r="D222" s="2" t="s">
        <v>52</v>
      </c>
      <c r="E222" s="2" t="s">
        <v>732</v>
      </c>
      <c r="F222" s="2" t="s">
        <v>733</v>
      </c>
      <c r="G222" s="2" t="s">
        <v>54</v>
      </c>
      <c r="H222" s="2" t="s">
        <v>191</v>
      </c>
      <c r="I222" s="2" t="s">
        <v>43</v>
      </c>
      <c r="J222" s="3"/>
      <c r="K222" s="3">
        <v>6.16109904313951E8</v>
      </c>
      <c r="L222" s="3">
        <v>4.52046132814756E8</v>
      </c>
      <c r="M222" s="3">
        <v>5.48274446379696E8</v>
      </c>
      <c r="N222" s="3">
        <v>5.78350427790949E8</v>
      </c>
      <c r="O222" s="3">
        <v>4.43894809939313E8</v>
      </c>
      <c r="P222" s="3">
        <v>4.66465019058158E8</v>
      </c>
      <c r="Q222" s="3">
        <v>3.83226580456141E8</v>
      </c>
      <c r="R222" s="3">
        <v>6.51961987203613E8</v>
      </c>
      <c r="S222" s="3">
        <v>7.40609704462698E8</v>
      </c>
      <c r="T222" s="3">
        <v>9.25985836385836E8</v>
      </c>
      <c r="U222" s="3">
        <v>9.29305309496967E8</v>
      </c>
      <c r="V222" s="3">
        <v>6.83262821671789E8</v>
      </c>
      <c r="W222" s="3">
        <v>4.88005164992826E8</v>
      </c>
      <c r="X222" s="3">
        <v>1.77538193634095E8</v>
      </c>
      <c r="Y222" s="3">
        <v>1.25444095731367E8</v>
      </c>
      <c r="Z222" s="3">
        <v>1.3974421497885E8</v>
      </c>
      <c r="AA222" s="3">
        <v>1.56200391712195E8</v>
      </c>
      <c r="AB222" s="3">
        <v>1.15848253373992E8</v>
      </c>
      <c r="AC222" s="3">
        <v>1.45662117299889E8</v>
      </c>
      <c r="AD222" s="3">
        <v>1.2938650771601E8</v>
      </c>
      <c r="AE222" s="3">
        <v>3.23147158449379E8</v>
      </c>
      <c r="AF222" s="3">
        <v>3.90911169447032E8</v>
      </c>
      <c r="AG222" s="3">
        <v>4.40642735042735E8</v>
      </c>
      <c r="AH222" s="3">
        <v>4.05687979814248E8</v>
      </c>
      <c r="AI222" s="3">
        <v>2.40470077743627E8</v>
      </c>
      <c r="AJ222" s="3">
        <v>2.70363271162123E8</v>
      </c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>
        <v>1.01440496921171E8</v>
      </c>
      <c r="BL222" s="3">
        <v>9.18766967672372E7</v>
      </c>
      <c r="BM222" s="3">
        <v>1.08999751181886E8</v>
      </c>
      <c r="BN222" s="3">
        <v>8.10601999793836E7</v>
      </c>
      <c r="BO222" s="3">
        <v>9.38401618308626E7</v>
      </c>
      <c r="BP222" s="3">
        <v>8.45825648592155E7</v>
      </c>
      <c r="BQ222" s="3">
        <v>6.1251483848155E7</v>
      </c>
      <c r="BR222" s="3">
        <v>8.06386902521641E7</v>
      </c>
      <c r="BS222" s="3">
        <v>8.94825980184605E7</v>
      </c>
      <c r="BT222" s="3">
        <v>9.68141636141636E7</v>
      </c>
      <c r="BU222" s="3">
        <v>7.69866323079401E7</v>
      </c>
      <c r="BV222" s="3">
        <v>6.758813957693E7</v>
      </c>
      <c r="BW222" s="3">
        <v>4.39845050215208E7</v>
      </c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>
        <v>3.71224350573578E8</v>
      </c>
      <c r="DY222" s="3">
        <v>2.54364903633248E8</v>
      </c>
      <c r="DZ222" s="3">
        <v>3.17951978104006E8</v>
      </c>
      <c r="EA222" s="3">
        <v>3.15896557055974E8</v>
      </c>
      <c r="EB222" s="3">
        <v>2.35315962682286E8</v>
      </c>
      <c r="EC222" s="3">
        <v>2.3730388540514E8</v>
      </c>
      <c r="ED222" s="3">
        <v>1.95775515874018E8</v>
      </c>
      <c r="EE222" s="3">
        <v>2.56717350395183E8</v>
      </c>
      <c r="EF222" s="3">
        <v>2.72258446947244E8</v>
      </c>
      <c r="EG222" s="3">
        <v>3.35112576312576E8</v>
      </c>
      <c r="EH222" s="3">
        <v>3.20245342781983E8</v>
      </c>
      <c r="EI222" s="3">
        <v>3.54501295727114E8</v>
      </c>
      <c r="EJ222" s="3">
        <v>1.31570731707317E8</v>
      </c>
      <c r="EK222" s="3">
        <v>3.79864639247437E7</v>
      </c>
      <c r="EL222" s="3">
        <v>1.42124111904808E7</v>
      </c>
      <c r="EM222" s="3">
        <v>1.81933316745459E7</v>
      </c>
      <c r="EN222" s="3">
        <v>2.4884805690135E7</v>
      </c>
      <c r="EO222" s="3">
        <v>645813.834123366</v>
      </c>
      <c r="EP222" s="3">
        <v>5680253.28906923</v>
      </c>
      <c r="EQ222" s="3">
        <v>-8104210.34021165</v>
      </c>
      <c r="ER222" s="3">
        <v>-2329695.14490026</v>
      </c>
      <c r="ES222" s="3">
        <v>-1.75671098314845E7</v>
      </c>
      <c r="ET222" s="3">
        <v>-1.28634920634921E7</v>
      </c>
      <c r="EU222" s="3">
        <v>3231330.86379986</v>
      </c>
      <c r="EV222" s="3">
        <v>7438678.96100765</v>
      </c>
      <c r="EW222" s="3">
        <v>4300717.36011478</v>
      </c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</row>
    <row r="223" ht="14.25" customHeight="1">
      <c r="A223" s="2" t="s">
        <v>734</v>
      </c>
      <c r="B223" s="2" t="s">
        <v>735</v>
      </c>
      <c r="C223" s="2" t="s">
        <v>38</v>
      </c>
      <c r="D223" s="2" t="s">
        <v>46</v>
      </c>
      <c r="E223" s="2" t="s">
        <v>736</v>
      </c>
      <c r="F223" s="2" t="s">
        <v>733</v>
      </c>
      <c r="G223" s="2" t="s">
        <v>63</v>
      </c>
      <c r="H223" s="2" t="s">
        <v>70</v>
      </c>
      <c r="I223" s="2" t="s">
        <v>43</v>
      </c>
      <c r="J223" s="3">
        <v>0.084949306683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>
        <v>1962.93416572077</v>
      </c>
      <c r="AL223" s="3">
        <v>10.5786827283549</v>
      </c>
      <c r="AM223" s="3">
        <v>34.6438954887652</v>
      </c>
      <c r="AN223" s="3">
        <v>52.0265731133836</v>
      </c>
      <c r="AO223" s="3">
        <v>111.122564684053</v>
      </c>
      <c r="AP223" s="3">
        <v>3321.15576220525</v>
      </c>
      <c r="AQ223" s="3">
        <v>12.0890461447737</v>
      </c>
      <c r="AR223" s="3">
        <v>95.6149903057024</v>
      </c>
      <c r="AS223" s="3">
        <v>3710.29979222321</v>
      </c>
      <c r="AT223" s="3">
        <v>837.731423305688</v>
      </c>
      <c r="AU223" s="3">
        <v>3371.86897880539</v>
      </c>
      <c r="AV223" s="3">
        <v>536.135535063264</v>
      </c>
      <c r="AW223" s="3">
        <v>2410.07410977888</v>
      </c>
      <c r="AX223" s="3">
        <v>2591540.73961576</v>
      </c>
      <c r="AY223" s="3">
        <v>1630879.91383952</v>
      </c>
      <c r="AZ223" s="3">
        <v>2190345.99611067</v>
      </c>
      <c r="BA223" s="3">
        <v>4887303.12756587</v>
      </c>
      <c r="BB223" s="3">
        <v>3994464.52545698</v>
      </c>
      <c r="BC223" s="3">
        <v>4579571.87282992</v>
      </c>
      <c r="BD223" s="3">
        <v>4779048.32165252</v>
      </c>
      <c r="BE223" s="3">
        <v>6895764.40279847</v>
      </c>
      <c r="BF223" s="3">
        <v>1.84105382009785E7</v>
      </c>
      <c r="BG223" s="3">
        <v>2.63299885685253E7</v>
      </c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</row>
    <row r="224" ht="14.25" customHeight="1">
      <c r="A224" s="2" t="s">
        <v>737</v>
      </c>
      <c r="B224" s="2" t="s">
        <v>738</v>
      </c>
      <c r="C224" s="2" t="s">
        <v>38</v>
      </c>
      <c r="D224" s="2" t="s">
        <v>168</v>
      </c>
      <c r="E224" s="2"/>
      <c r="F224" s="2" t="s">
        <v>733</v>
      </c>
      <c r="G224" s="2" t="s">
        <v>42</v>
      </c>
      <c r="H224" s="2" t="s">
        <v>70</v>
      </c>
      <c r="I224" s="2" t="s">
        <v>43</v>
      </c>
      <c r="J224" s="3"/>
      <c r="K224" s="3">
        <v>1.52875267041272E9</v>
      </c>
      <c r="L224" s="3">
        <v>1.75208541117123E9</v>
      </c>
      <c r="M224" s="3">
        <v>2.20910599651655E9</v>
      </c>
      <c r="N224" s="3">
        <v>1.38849061952376E9</v>
      </c>
      <c r="O224" s="3">
        <v>1.5646816219317E9</v>
      </c>
      <c r="P224" s="3">
        <v>1.56055729743022E9</v>
      </c>
      <c r="Q224" s="3">
        <v>1.22797691511126E9</v>
      </c>
      <c r="R224" s="3">
        <v>1.64976740684983E9</v>
      </c>
      <c r="S224" s="3">
        <v>1.71698577356254E9</v>
      </c>
      <c r="T224" s="3">
        <v>1.61352625152625E9</v>
      </c>
      <c r="U224" s="3">
        <v>1.4343410103613E9</v>
      </c>
      <c r="V224" s="3">
        <v>1.37700777436268E9</v>
      </c>
      <c r="W224" s="3">
        <v>1.21214232424677E9</v>
      </c>
      <c r="X224" s="3">
        <v>4.46344541586629E8</v>
      </c>
      <c r="Y224" s="3">
        <v>5.37290948649325E8</v>
      </c>
      <c r="Z224" s="3">
        <v>8.02863896491665E8</v>
      </c>
      <c r="AA224" s="3">
        <v>1.08238841356561E7</v>
      </c>
      <c r="AB224" s="3">
        <v>1.14368527520304E7</v>
      </c>
      <c r="AC224" s="3">
        <v>2.55496126890446E7</v>
      </c>
      <c r="AD224" s="3">
        <v>2.98138559846437E7</v>
      </c>
      <c r="AE224" s="3">
        <v>1.57817086940158E7</v>
      </c>
      <c r="AF224" s="3">
        <v>1.69002455754086E7</v>
      </c>
      <c r="AG224" s="3">
        <v>1.84551892551893E7</v>
      </c>
      <c r="AH224" s="3">
        <v>1.90497664680303E7</v>
      </c>
      <c r="AI224" s="3">
        <v>1.9772795757247E7</v>
      </c>
      <c r="AJ224" s="3">
        <v>1.77670014347202E7</v>
      </c>
      <c r="AK224" s="3">
        <v>447614.216227507</v>
      </c>
      <c r="AL224" s="3">
        <v>875.465090829503</v>
      </c>
      <c r="AM224" s="3">
        <v>494.902504206671</v>
      </c>
      <c r="AN224" s="3">
        <v>603.500301750151</v>
      </c>
      <c r="AO224" s="3">
        <v>1158.81569036445</v>
      </c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>
        <v>5.1822935928047E8</v>
      </c>
      <c r="BL224" s="3">
        <v>5.17816392937597E8</v>
      </c>
      <c r="BM224" s="3">
        <v>6.01497885046031E8</v>
      </c>
      <c r="BN224" s="3">
        <v>6.22090763838779E8</v>
      </c>
      <c r="BO224" s="3">
        <v>6.41445608526313E8</v>
      </c>
      <c r="BP224" s="3">
        <v>5.1252981679577E8</v>
      </c>
      <c r="BQ224" s="3">
        <v>4.17545778294143E8</v>
      </c>
      <c r="BR224" s="3">
        <v>5.64706059465563E8</v>
      </c>
      <c r="BS224" s="3">
        <v>5.40377254636294E8</v>
      </c>
      <c r="BT224" s="3">
        <v>5.43774358974359E8</v>
      </c>
      <c r="BU224" s="3">
        <v>5.42368067858485E8</v>
      </c>
      <c r="BV224" s="3">
        <v>5.85059362381727E8</v>
      </c>
      <c r="BW224" s="3">
        <v>4.93189670014347E8</v>
      </c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3">
        <v>684882.322316572</v>
      </c>
      <c r="DL224" s="3">
        <v>956543.50463061</v>
      </c>
      <c r="DM224" s="3">
        <v>1088081.61234138</v>
      </c>
      <c r="DN224" s="3">
        <v>1634883.0017524</v>
      </c>
      <c r="DO224" s="3">
        <v>1421756.58947496</v>
      </c>
      <c r="DP224" s="3"/>
      <c r="DQ224" s="3"/>
      <c r="DR224" s="3">
        <v>555890.101618367</v>
      </c>
      <c r="DS224" s="3">
        <v>1.89592683546448E7</v>
      </c>
      <c r="DT224" s="3">
        <v>5352869.35286935</v>
      </c>
      <c r="DU224" s="3"/>
      <c r="DV224" s="3"/>
      <c r="DW224" s="3"/>
      <c r="DX224" s="3">
        <v>8.12240633359065E8</v>
      </c>
      <c r="DY224" s="3">
        <v>9.01265379209427E8</v>
      </c>
      <c r="DZ224" s="3">
        <v>1.20247847723314E9</v>
      </c>
      <c r="EA224" s="3">
        <v>1.12911400886507E9</v>
      </c>
      <c r="EB224" s="3">
        <v>1.28667763654479E9</v>
      </c>
      <c r="EC224" s="3">
        <v>1.34682743145211E9</v>
      </c>
      <c r="ED224" s="3">
        <v>3.96842876266007E8</v>
      </c>
      <c r="EE224" s="3">
        <v>5.8981821603312E8</v>
      </c>
      <c r="EF224" s="3">
        <v>6.47460834956389E8</v>
      </c>
      <c r="EG224" s="3">
        <v>6.70551892551893E8</v>
      </c>
      <c r="EH224" s="3">
        <v>8.24665807698502E8</v>
      </c>
      <c r="EI224" s="3">
        <v>1.03133911890556E9</v>
      </c>
      <c r="EJ224" s="3">
        <v>-3.83787661406026E7</v>
      </c>
      <c r="EK224" s="3">
        <v>-6.668509775057E7</v>
      </c>
      <c r="EL224" s="3">
        <v>-3.08233051581724E7</v>
      </c>
      <c r="EM224" s="3">
        <v>-3.6541925852202E7</v>
      </c>
      <c r="EN224" s="3">
        <v>1.57790433975879E7</v>
      </c>
      <c r="EO224" s="3">
        <v>4407777.54294858</v>
      </c>
      <c r="EP224" s="3">
        <v>-1.03129226607648E7</v>
      </c>
      <c r="EQ224" s="3">
        <v>7850630.1618973</v>
      </c>
      <c r="ER224" s="3">
        <v>-1.18129469326308E7</v>
      </c>
      <c r="ES224" s="3">
        <v>-1.89933948683208E8</v>
      </c>
      <c r="ET224" s="3">
        <v>-7.96825396825397E7</v>
      </c>
      <c r="EU224" s="3">
        <v>-9.40548665915069E7</v>
      </c>
      <c r="EV224" s="3">
        <v>-7030072.92231664</v>
      </c>
      <c r="EW224" s="3">
        <v>2420086.08321377</v>
      </c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3"/>
      <c r="FL224" s="3"/>
      <c r="FM224" s="3"/>
      <c r="FN224" s="3"/>
      <c r="FO224" s="3"/>
      <c r="FP224" s="3"/>
      <c r="FQ224" s="3"/>
      <c r="FR224" s="3">
        <v>4760.0</v>
      </c>
      <c r="FS224" s="3">
        <v>4509.0</v>
      </c>
      <c r="FT224" s="3">
        <v>4583.0</v>
      </c>
      <c r="FU224" s="3">
        <v>4207.0</v>
      </c>
      <c r="FV224" s="3">
        <v>3282.0</v>
      </c>
      <c r="FW224" s="3">
        <v>2827.0</v>
      </c>
    </row>
    <row r="225" ht="14.25" customHeight="1">
      <c r="A225" s="2" t="s">
        <v>739</v>
      </c>
      <c r="B225" s="2" t="s">
        <v>740</v>
      </c>
      <c r="C225" s="2" t="s">
        <v>38</v>
      </c>
      <c r="D225" s="2" t="s">
        <v>168</v>
      </c>
      <c r="E225" s="2" t="s">
        <v>741</v>
      </c>
      <c r="F225" s="2" t="s">
        <v>733</v>
      </c>
      <c r="G225" s="2" t="s">
        <v>49</v>
      </c>
      <c r="H225" s="2" t="s">
        <v>91</v>
      </c>
      <c r="I225" s="2" t="s">
        <v>43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</row>
    <row r="226" ht="14.25" customHeight="1">
      <c r="A226" s="2" t="s">
        <v>742</v>
      </c>
      <c r="B226" s="2" t="s">
        <v>743</v>
      </c>
      <c r="C226" s="2" t="s">
        <v>38</v>
      </c>
      <c r="D226" s="2" t="s">
        <v>168</v>
      </c>
      <c r="E226" s="2" t="s">
        <v>744</v>
      </c>
      <c r="F226" s="2" t="s">
        <v>733</v>
      </c>
      <c r="G226" s="2" t="s">
        <v>49</v>
      </c>
      <c r="H226" s="2" t="s">
        <v>88</v>
      </c>
      <c r="I226" s="2" t="s">
        <v>43</v>
      </c>
      <c r="J226" s="3">
        <v>1.02936627727567</v>
      </c>
      <c r="K226" s="3">
        <v>2.08534243284147E10</v>
      </c>
      <c r="L226" s="3">
        <v>1.80282273845215E10</v>
      </c>
      <c r="M226" s="3">
        <v>1.74308467951557E10</v>
      </c>
      <c r="N226" s="3">
        <v>2.28376011445633E10</v>
      </c>
      <c r="O226" s="3">
        <v>2.09019005772601E10</v>
      </c>
      <c r="P226" s="3">
        <v>2.66740681138854E10</v>
      </c>
      <c r="Q226" s="3">
        <v>9.38893089880733E9</v>
      </c>
      <c r="R226" s="3">
        <v>7.57149016240244E9</v>
      </c>
      <c r="S226" s="3">
        <v>7.03036281520512E9</v>
      </c>
      <c r="T226" s="3">
        <v>5.63577864340757E9</v>
      </c>
      <c r="U226" s="3">
        <v>4.8974398046398E9</v>
      </c>
      <c r="V226" s="3">
        <v>2.72530788640146E9</v>
      </c>
      <c r="W226" s="3">
        <v>2.27288977279576E9</v>
      </c>
      <c r="X226" s="3">
        <v>1.25672928490352E9</v>
      </c>
      <c r="Y226" s="3">
        <v>1.1301193831571E9</v>
      </c>
      <c r="Z226" s="3">
        <v>1.72220420894545E9</v>
      </c>
      <c r="AA226" s="3">
        <v>2.30048146305051E9</v>
      </c>
      <c r="AB226" s="3">
        <v>2.02633156375631E9</v>
      </c>
      <c r="AC226" s="3">
        <v>2.7913870354156E9</v>
      </c>
      <c r="AD226" s="3">
        <v>3.31707518750768E9</v>
      </c>
      <c r="AE226" s="3">
        <v>3.35905160003031E9</v>
      </c>
      <c r="AF226" s="3">
        <v>2.76241701166729E9</v>
      </c>
      <c r="AG226" s="3">
        <v>1.05363917351173E9</v>
      </c>
      <c r="AH226" s="3">
        <v>1.03254603174603E9</v>
      </c>
      <c r="AI226" s="3">
        <v>8.09835185483438E7</v>
      </c>
      <c r="AJ226" s="3">
        <v>0.0</v>
      </c>
      <c r="AK226" s="3">
        <v>1.57197200151343E7</v>
      </c>
      <c r="AL226" s="3">
        <v>1.36601518578352E7</v>
      </c>
      <c r="AM226" s="3">
        <v>6.94421456764927E7</v>
      </c>
      <c r="AN226" s="3">
        <v>2.06616324550272E7</v>
      </c>
      <c r="AO226" s="3">
        <v>1.98274219152665E7</v>
      </c>
      <c r="AP226" s="3">
        <v>1.86265197306845E7</v>
      </c>
      <c r="AQ226" s="3">
        <v>4.47206430591418E7</v>
      </c>
      <c r="AR226" s="3">
        <v>4.15418682595408E7</v>
      </c>
      <c r="AS226" s="3">
        <v>5.87113285660519E7</v>
      </c>
      <c r="AT226" s="3">
        <v>4.43147466023117E7</v>
      </c>
      <c r="AU226" s="3">
        <v>5.0438202247191E7</v>
      </c>
      <c r="AV226" s="3">
        <v>3.44375938237186E7</v>
      </c>
      <c r="AW226" s="3">
        <v>1.44459842140146E7</v>
      </c>
      <c r="AX226" s="3">
        <v>2.69317270519107E9</v>
      </c>
      <c r="AY226" s="3">
        <v>1.11188984725901E9</v>
      </c>
      <c r="AZ226" s="3">
        <v>2.09239275352831E9</v>
      </c>
      <c r="BA226" s="3">
        <v>5.657918952146E9</v>
      </c>
      <c r="BB226" s="3">
        <v>6.22422582524739E9</v>
      </c>
      <c r="BC226" s="3">
        <v>1.92927418359107E10</v>
      </c>
      <c r="BD226" s="3">
        <v>1.94095997932466E10</v>
      </c>
      <c r="BE226" s="3">
        <v>1.60062346026671E10</v>
      </c>
      <c r="BF226" s="3">
        <v>2.46574569764621E10</v>
      </c>
      <c r="BG226" s="3">
        <v>2.18504087979381E10</v>
      </c>
      <c r="BH226" s="3">
        <v>1.82383653179091E10</v>
      </c>
      <c r="BI226" s="3">
        <v>1.41073513103152E10</v>
      </c>
      <c r="BJ226" s="3">
        <v>1.10600362173886E10</v>
      </c>
      <c r="BK226" s="3">
        <v>2.02291070752932E9</v>
      </c>
      <c r="BL226" s="3">
        <v>2.09781160799239E9</v>
      </c>
      <c r="BM226" s="3">
        <v>2.15376571615611E9</v>
      </c>
      <c r="BN226" s="3">
        <v>2.82504155262503E9</v>
      </c>
      <c r="BO226" s="3">
        <v>3.01150628801155E9</v>
      </c>
      <c r="BP226" s="3">
        <v>3.50241266869962E9</v>
      </c>
      <c r="BQ226" s="3">
        <v>3.78113365301857E9</v>
      </c>
      <c r="BR226" s="3">
        <v>2.80916172050615E9</v>
      </c>
      <c r="BS226" s="3">
        <v>2.90763191569439E9</v>
      </c>
      <c r="BT226" s="3">
        <v>2.85131679227708E9</v>
      </c>
      <c r="BU226" s="3">
        <v>2.63015970695971E9</v>
      </c>
      <c r="BV226" s="3">
        <v>2.25947602941966E9</v>
      </c>
      <c r="BW226" s="3">
        <v>2.40613150123546E9</v>
      </c>
      <c r="BX226" s="3">
        <v>1.06609114012923</v>
      </c>
      <c r="BY226" s="3">
        <v>0.996937214256211</v>
      </c>
      <c r="BZ226" s="3">
        <v>0.881329632284489</v>
      </c>
      <c r="CA226" s="3">
        <v>0.736811625779867</v>
      </c>
      <c r="CB226" s="3">
        <v>0.540431298106382</v>
      </c>
      <c r="CC226" s="3">
        <v>0.506961248308927</v>
      </c>
      <c r="CD226" s="3">
        <v>0.573133620280907</v>
      </c>
      <c r="CE226" s="3">
        <v>0.558599743682422</v>
      </c>
      <c r="CF226" s="3"/>
      <c r="CG226" s="3"/>
      <c r="CH226" s="3"/>
      <c r="CI226" s="3"/>
      <c r="CJ226" s="3"/>
      <c r="CK226" s="4">
        <v>0.0149</v>
      </c>
      <c r="CL226" s="4">
        <v>0.0102</v>
      </c>
      <c r="CM226" s="4">
        <v>0.0054</v>
      </c>
      <c r="CN226" s="4">
        <v>0.0181</v>
      </c>
      <c r="CO226" s="4">
        <v>0.0391</v>
      </c>
      <c r="CP226" s="4">
        <v>0.0713</v>
      </c>
      <c r="CQ226" s="4">
        <v>0.14128</v>
      </c>
      <c r="CR226" s="4">
        <v>0.15009</v>
      </c>
      <c r="CS226" s="4">
        <v>0.20129999999999998</v>
      </c>
      <c r="CT226" s="4">
        <v>0.2297</v>
      </c>
      <c r="CU226" s="4">
        <v>0.3063</v>
      </c>
      <c r="CV226" s="4">
        <v>0.54153</v>
      </c>
      <c r="CW226" s="4">
        <v>0.6502899999999999</v>
      </c>
      <c r="CX226" s="4">
        <v>0.15869</v>
      </c>
      <c r="CY226" s="4">
        <v>0.10009</v>
      </c>
      <c r="CZ226" s="4">
        <v>0.0518</v>
      </c>
      <c r="DA226" s="4">
        <v>0.15289999999999998</v>
      </c>
      <c r="DB226" s="4">
        <v>0.2918</v>
      </c>
      <c r="DC226" s="4">
        <v>0.4029</v>
      </c>
      <c r="DD226" s="4">
        <v>0.53961</v>
      </c>
      <c r="DE226" s="4">
        <v>0.6743300000000001</v>
      </c>
      <c r="DF226" s="4">
        <v>0.82313</v>
      </c>
      <c r="DG226" s="4">
        <v>0.9366</v>
      </c>
      <c r="DH226" s="4">
        <v>1.24755</v>
      </c>
      <c r="DI226" s="4">
        <v>1.85141</v>
      </c>
      <c r="DJ226" s="4">
        <v>2.14805</v>
      </c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>
        <v>2.06745686719637E9</v>
      </c>
      <c r="DY226" s="3">
        <v>1.77559359459993E9</v>
      </c>
      <c r="DZ226" s="3">
        <v>1.82737816970561E9</v>
      </c>
      <c r="EA226" s="3">
        <v>2.34641378452351E9</v>
      </c>
      <c r="EB226" s="3">
        <v>2.41322286362231E9</v>
      </c>
      <c r="EC226" s="3">
        <v>3.53291023821744E9</v>
      </c>
      <c r="ED226" s="3">
        <v>2.84132577154801E9</v>
      </c>
      <c r="EE226" s="3">
        <v>1.64692672947238E9</v>
      </c>
      <c r="EF226" s="3">
        <v>1.62179525780956E9</v>
      </c>
      <c r="EG226" s="3">
        <v>1.4056334151918E9</v>
      </c>
      <c r="EH226" s="3">
        <v>1.17422564102564E9</v>
      </c>
      <c r="EI226" s="3">
        <v>7.56747194932088E8</v>
      </c>
      <c r="EJ226" s="3">
        <v>7.11011269812572E8</v>
      </c>
      <c r="EK226" s="3">
        <v>4.64757283390087E8</v>
      </c>
      <c r="EL226" s="3">
        <v>2.6952821212502E8</v>
      </c>
      <c r="EM226" s="3">
        <v>1.83101257292489E8</v>
      </c>
      <c r="EN226" s="3">
        <v>6.19727544165215E8</v>
      </c>
      <c r="EO226" s="3">
        <v>1.20016570456654E9</v>
      </c>
      <c r="EP226" s="3">
        <v>1.83744723891187E9</v>
      </c>
      <c r="EQ226" s="3">
        <v>1.85072421000861E9</v>
      </c>
      <c r="ER226" s="3">
        <v>1.37267471522744E9</v>
      </c>
      <c r="ES226" s="3">
        <v>1.8095099736545E9</v>
      </c>
      <c r="ET226" s="3">
        <v>1.70999110847659E9</v>
      </c>
      <c r="EU226" s="3">
        <v>1.72244395604396E9</v>
      </c>
      <c r="EV226" s="3">
        <v>1.46223546464809E9</v>
      </c>
      <c r="EW226" s="3">
        <v>1.65433797384439E9</v>
      </c>
      <c r="EX226" s="5">
        <v>5576.0</v>
      </c>
      <c r="EY226" s="5">
        <v>3929.0</v>
      </c>
      <c r="EZ226" s="5">
        <v>3475.0</v>
      </c>
      <c r="FA226" s="5">
        <v>3108.0</v>
      </c>
      <c r="FB226" s="5">
        <v>2161.0</v>
      </c>
      <c r="FC226" s="5">
        <v>2279.0</v>
      </c>
      <c r="FD226" s="5">
        <v>2052.0</v>
      </c>
      <c r="FE226" s="5">
        <v>1999.0</v>
      </c>
      <c r="FF226" s="5">
        <v>1525.0</v>
      </c>
      <c r="FG226" s="5">
        <v>1417.0</v>
      </c>
      <c r="FH226" s="5">
        <v>1470.0</v>
      </c>
      <c r="FI226" s="5">
        <v>1132.0</v>
      </c>
      <c r="FJ226" s="5"/>
      <c r="FK226" s="3"/>
      <c r="FL226" s="3"/>
      <c r="FM226" s="3">
        <v>4106.0</v>
      </c>
      <c r="FN226" s="3">
        <v>3000.0</v>
      </c>
      <c r="FO226" s="3"/>
      <c r="FP226" s="3"/>
      <c r="FQ226" s="3"/>
      <c r="FR226" s="3"/>
      <c r="FS226" s="3"/>
      <c r="FT226" s="3"/>
      <c r="FU226" s="3"/>
      <c r="FV226" s="3"/>
      <c r="FW226" s="3"/>
    </row>
    <row r="227" ht="14.25" customHeight="1">
      <c r="A227" s="2" t="s">
        <v>745</v>
      </c>
      <c r="B227" s="2" t="s">
        <v>746</v>
      </c>
      <c r="C227" s="2" t="s">
        <v>38</v>
      </c>
      <c r="D227" s="2" t="s">
        <v>168</v>
      </c>
      <c r="E227" s="2" t="s">
        <v>747</v>
      </c>
      <c r="F227" s="2" t="s">
        <v>748</v>
      </c>
      <c r="G227" s="2" t="s">
        <v>67</v>
      </c>
      <c r="H227" s="2" t="s">
        <v>54</v>
      </c>
      <c r="I227" s="2" t="s">
        <v>43</v>
      </c>
      <c r="J227" s="3"/>
      <c r="K227" s="3">
        <v>5.89104177512881E8</v>
      </c>
      <c r="L227" s="3">
        <v>8.27980052756224E7</v>
      </c>
      <c r="M227" s="3">
        <v>2.89569544662851E7</v>
      </c>
      <c r="N227" s="3">
        <v>1.9410627770333E7</v>
      </c>
      <c r="O227" s="3"/>
      <c r="P227" s="3"/>
      <c r="Q227" s="3"/>
      <c r="R227" s="3"/>
      <c r="S227" s="3"/>
      <c r="T227" s="3"/>
      <c r="U227" s="3"/>
      <c r="V227" s="3"/>
      <c r="W227" s="3"/>
      <c r="X227" s="3">
        <v>3.43070750228893E8</v>
      </c>
      <c r="Y227" s="3">
        <v>5.82956273947282E7</v>
      </c>
      <c r="Z227" s="3">
        <v>1.81199303309281E7</v>
      </c>
      <c r="AA227" s="3">
        <v>1.25734460364911E7</v>
      </c>
      <c r="AB227" s="3"/>
      <c r="AC227" s="3"/>
      <c r="AD227" s="3"/>
      <c r="AE227" s="3"/>
      <c r="AF227" s="3"/>
      <c r="AG227" s="3"/>
      <c r="AH227" s="3"/>
      <c r="AI227" s="3"/>
      <c r="AJ227" s="3"/>
      <c r="AK227" s="3">
        <v>3101057.51040484</v>
      </c>
      <c r="AL227" s="3">
        <v>1.79088366541016E7</v>
      </c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>
        <v>7.69142732075293E8</v>
      </c>
      <c r="AY227" s="3">
        <v>1.62546075300484E9</v>
      </c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>
        <v>6.99700195680664E7</v>
      </c>
      <c r="BL227" s="3">
        <v>2.1428653946127E7</v>
      </c>
      <c r="BM227" s="3">
        <v>1.5270962926101E7</v>
      </c>
      <c r="BN227" s="3">
        <v>1.10138130089681E7</v>
      </c>
      <c r="BO227" s="3"/>
      <c r="BP227" s="3"/>
      <c r="BQ227" s="3"/>
      <c r="BR227" s="3"/>
      <c r="BS227" s="3"/>
      <c r="BT227" s="3"/>
      <c r="BU227" s="3"/>
      <c r="BV227" s="3"/>
      <c r="BW227" s="3"/>
      <c r="BX227" s="3">
        <v>2.10405954103628</v>
      </c>
      <c r="BY227" s="3">
        <v>0.947025721046928</v>
      </c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>
        <v>1.99755309408829E8</v>
      </c>
      <c r="DY227" s="3">
        <v>1.63775343204267E7</v>
      </c>
      <c r="DZ227" s="3">
        <v>5749937.79547151</v>
      </c>
      <c r="EA227" s="3">
        <v>4286156.06638491</v>
      </c>
      <c r="EB227" s="3"/>
      <c r="EC227" s="3"/>
      <c r="ED227" s="3"/>
      <c r="EE227" s="3"/>
      <c r="EF227" s="3"/>
      <c r="EG227" s="3"/>
      <c r="EH227" s="3"/>
      <c r="EI227" s="3"/>
      <c r="EJ227" s="3"/>
      <c r="EK227" s="3">
        <v>1.60833348293629E7</v>
      </c>
      <c r="EL227" s="3">
        <v>4713210.2354776</v>
      </c>
      <c r="EM227" s="3">
        <v>3754167.70340881</v>
      </c>
      <c r="EN227" s="3">
        <v>2487630.14122255</v>
      </c>
      <c r="EO227" s="3"/>
      <c r="EP227" s="3"/>
      <c r="EQ227" s="3"/>
      <c r="ER227" s="3"/>
      <c r="ES227" s="3"/>
      <c r="ET227" s="3"/>
      <c r="EU227" s="3"/>
      <c r="EV227" s="3"/>
      <c r="EW227" s="3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3">
        <v>3400.0</v>
      </c>
      <c r="FL227" s="3">
        <v>603.0</v>
      </c>
      <c r="FM227" s="3">
        <v>254.0</v>
      </c>
      <c r="FN227" s="3">
        <v>203.0</v>
      </c>
      <c r="FO227" s="3"/>
      <c r="FP227" s="3"/>
      <c r="FQ227" s="3"/>
      <c r="FR227" s="3"/>
      <c r="FS227" s="3"/>
      <c r="FT227" s="3"/>
      <c r="FU227" s="3"/>
      <c r="FV227" s="3"/>
      <c r="FW227" s="3"/>
    </row>
    <row r="228" ht="14.25" customHeight="1">
      <c r="A228" s="2" t="s">
        <v>749</v>
      </c>
      <c r="B228" s="2" t="s">
        <v>750</v>
      </c>
      <c r="C228" s="2" t="s">
        <v>38</v>
      </c>
      <c r="D228" s="2" t="s">
        <v>52</v>
      </c>
      <c r="E228" s="2" t="s">
        <v>751</v>
      </c>
      <c r="F228" s="2" t="s">
        <v>748</v>
      </c>
      <c r="G228" s="2" t="s">
        <v>78</v>
      </c>
      <c r="H228" s="2" t="s">
        <v>70</v>
      </c>
      <c r="I228" s="2" t="s">
        <v>43</v>
      </c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</row>
    <row r="229" ht="14.25" customHeight="1">
      <c r="A229" s="2" t="s">
        <v>752</v>
      </c>
      <c r="B229" s="2" t="s">
        <v>753</v>
      </c>
      <c r="C229" s="2" t="s">
        <v>38</v>
      </c>
      <c r="D229" s="2" t="s">
        <v>52</v>
      </c>
      <c r="E229" s="2" t="s">
        <v>754</v>
      </c>
      <c r="F229" s="2" t="s">
        <v>748</v>
      </c>
      <c r="G229" s="2" t="s">
        <v>67</v>
      </c>
      <c r="H229" s="2" t="s">
        <v>139</v>
      </c>
      <c r="I229" s="2" t="s">
        <v>43</v>
      </c>
      <c r="J229" s="3"/>
      <c r="K229" s="3">
        <v>6444.89524801178</v>
      </c>
      <c r="L229" s="3">
        <v>4961.78061882666</v>
      </c>
      <c r="M229" s="3">
        <v>13145.0609604379</v>
      </c>
      <c r="N229" s="3">
        <v>4275.33243995464</v>
      </c>
      <c r="O229" s="3">
        <v>53926.5118806799</v>
      </c>
      <c r="P229" s="3">
        <v>51063.5681790237</v>
      </c>
      <c r="Q229" s="3">
        <v>1934.68542419115</v>
      </c>
      <c r="R229" s="3">
        <v>56458.4117425668</v>
      </c>
      <c r="S229" s="3">
        <v>5804.89457193666</v>
      </c>
      <c r="T229" s="3">
        <v>75330.8913308913</v>
      </c>
      <c r="U229" s="3">
        <v>96768.1322810973</v>
      </c>
      <c r="V229" s="3">
        <v>403.78472849997</v>
      </c>
      <c r="W229" s="3">
        <v>2209.46915351506</v>
      </c>
      <c r="X229" s="3">
        <v>0.0</v>
      </c>
      <c r="Y229" s="3">
        <v>0.0</v>
      </c>
      <c r="Z229" s="3">
        <v>0.0</v>
      </c>
      <c r="AA229" s="3">
        <v>0.0</v>
      </c>
      <c r="AB229" s="3">
        <v>0.0</v>
      </c>
      <c r="AC229" s="3">
        <v>0.0</v>
      </c>
      <c r="AD229" s="3">
        <v>0.0</v>
      </c>
      <c r="AE229" s="3">
        <v>0.0</v>
      </c>
      <c r="AF229" s="3">
        <v>0.0</v>
      </c>
      <c r="AG229" s="3">
        <v>0.0</v>
      </c>
      <c r="AH229" s="3">
        <v>0.0</v>
      </c>
      <c r="AI229" s="3">
        <v>0.0</v>
      </c>
      <c r="AJ229" s="3">
        <v>0.0</v>
      </c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>
        <v>0.0</v>
      </c>
      <c r="BL229" s="3">
        <v>0.0</v>
      </c>
      <c r="BM229" s="3">
        <v>0.0</v>
      </c>
      <c r="BN229" s="3">
        <v>0.0</v>
      </c>
      <c r="BO229" s="3">
        <v>0.0</v>
      </c>
      <c r="BP229" s="3">
        <v>0.0</v>
      </c>
      <c r="BQ229" s="3">
        <v>0.0</v>
      </c>
      <c r="BR229" s="3">
        <v>0.0</v>
      </c>
      <c r="BS229" s="3">
        <v>0.0</v>
      </c>
      <c r="BT229" s="3">
        <v>0.0</v>
      </c>
      <c r="BU229" s="3">
        <v>0.0</v>
      </c>
      <c r="BV229" s="3">
        <v>0.0</v>
      </c>
      <c r="BW229" s="3">
        <v>0.0</v>
      </c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>
        <v>6310.25258962713</v>
      </c>
      <c r="DY229" s="3">
        <v>4784.64293278395</v>
      </c>
      <c r="DZ229" s="3">
        <v>12983.3291863648</v>
      </c>
      <c r="EA229" s="3">
        <v>4128.44036697248</v>
      </c>
      <c r="EB229" s="3">
        <v>53817.8195102805</v>
      </c>
      <c r="EC229" s="3">
        <v>41718.9229066765</v>
      </c>
      <c r="ED229" s="3">
        <v>1869.01725052408</v>
      </c>
      <c r="EE229" s="3">
        <v>56443.3571697403</v>
      </c>
      <c r="EF229" s="3">
        <v>-23164.5355237531</v>
      </c>
      <c r="EG229" s="3">
        <v>29147.7411477411</v>
      </c>
      <c r="EH229" s="3">
        <v>69141.5686906104</v>
      </c>
      <c r="EI229" s="3">
        <v>-75610.1970710541</v>
      </c>
      <c r="EJ229" s="3">
        <v>-26949.7847919656</v>
      </c>
      <c r="EK229" s="3">
        <v>-34953.2341166544</v>
      </c>
      <c r="EL229" s="3">
        <v>-34143.2889847315</v>
      </c>
      <c r="EM229" s="3">
        <v>-40766.3597909928</v>
      </c>
      <c r="EN229" s="3">
        <v>-41807.5456138542</v>
      </c>
      <c r="EO229" s="3">
        <v>-47543.8543522237</v>
      </c>
      <c r="EP229" s="3">
        <v>-52775.7285134637</v>
      </c>
      <c r="EQ229" s="3">
        <v>-36006.3647614477</v>
      </c>
      <c r="ER229" s="3">
        <v>-35875.0470455401</v>
      </c>
      <c r="ES229" s="3">
        <v>-48433.3982555678</v>
      </c>
      <c r="ET229" s="3">
        <v>-82593.4065934066</v>
      </c>
      <c r="EU229" s="3">
        <v>-24561.1209534547</v>
      </c>
      <c r="EV229" s="3">
        <v>-94817.0915446273</v>
      </c>
      <c r="EW229" s="3">
        <v>-31908.1779053085</v>
      </c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</row>
    <row r="230" ht="14.25" customHeight="1">
      <c r="A230" s="2" t="s">
        <v>755</v>
      </c>
      <c r="B230" s="2" t="s">
        <v>756</v>
      </c>
      <c r="C230" s="2" t="s">
        <v>38</v>
      </c>
      <c r="D230" s="2" t="s">
        <v>76</v>
      </c>
      <c r="E230" s="2" t="s">
        <v>757</v>
      </c>
      <c r="F230" s="2" t="s">
        <v>748</v>
      </c>
      <c r="G230" s="2" t="s">
        <v>73</v>
      </c>
      <c r="H230" s="2" t="s">
        <v>64</v>
      </c>
      <c r="I230" s="2" t="s">
        <v>43</v>
      </c>
      <c r="J230" s="3">
        <v>1.05290219172682</v>
      </c>
      <c r="K230" s="3">
        <v>6629020.05297011</v>
      </c>
      <c r="L230" s="3">
        <v>4799561.96255139</v>
      </c>
      <c r="M230" s="3">
        <v>5245778.53938425</v>
      </c>
      <c r="N230" s="3">
        <v>3638716.09853197</v>
      </c>
      <c r="O230" s="3">
        <v>2896093.18626946</v>
      </c>
      <c r="P230" s="3">
        <v>1580870.1428097</v>
      </c>
      <c r="Q230" s="3">
        <v>180437.722857494</v>
      </c>
      <c r="R230" s="3">
        <v>145732.831561135</v>
      </c>
      <c r="S230" s="3">
        <v>217162.213022205</v>
      </c>
      <c r="T230" s="3">
        <v>228215.767634855</v>
      </c>
      <c r="U230" s="3">
        <v>250549.450549451</v>
      </c>
      <c r="V230" s="3">
        <v>260911.579964568</v>
      </c>
      <c r="W230" s="3">
        <v>263364.069185801</v>
      </c>
      <c r="X230" s="3">
        <v>57699.5838062807</v>
      </c>
      <c r="Y230" s="3">
        <v>80426.5479417626</v>
      </c>
      <c r="Z230" s="3">
        <v>98388.4321389376</v>
      </c>
      <c r="AA230" s="3">
        <v>0.0</v>
      </c>
      <c r="AB230" s="3">
        <v>0.0</v>
      </c>
      <c r="AC230" s="3">
        <v>0.0</v>
      </c>
      <c r="AD230" s="3">
        <v>0.0</v>
      </c>
      <c r="AE230" s="3">
        <v>0.0</v>
      </c>
      <c r="AF230" s="3">
        <v>0.0</v>
      </c>
      <c r="AG230" s="3">
        <v>0.0</v>
      </c>
      <c r="AH230" s="3">
        <v>0.0</v>
      </c>
      <c r="AI230" s="3">
        <v>0.0</v>
      </c>
      <c r="AJ230" s="3">
        <v>0.0</v>
      </c>
      <c r="AK230" s="3">
        <v>4353.38630344306</v>
      </c>
      <c r="AL230" s="3">
        <v>162523.604379824</v>
      </c>
      <c r="AM230" s="3">
        <v>72940.1005063827</v>
      </c>
      <c r="AN230" s="3">
        <v>16725.6350924336</v>
      </c>
      <c r="AO230" s="3">
        <v>11429.7495103598</v>
      </c>
      <c r="AP230" s="3">
        <v>682085.987741916</v>
      </c>
      <c r="AQ230" s="3">
        <v>25829.952047215</v>
      </c>
      <c r="AR230" s="3">
        <v>437093.425605536</v>
      </c>
      <c r="AS230" s="3">
        <v>2634.55024463681</v>
      </c>
      <c r="AT230" s="3">
        <v>6774.20720606292</v>
      </c>
      <c r="AU230" s="3">
        <v>489.668005092547</v>
      </c>
      <c r="AV230" s="3">
        <v>536.135535063264</v>
      </c>
      <c r="AW230" s="3">
        <v>61456.8897993613</v>
      </c>
      <c r="AX230" s="3">
        <v>1.11683970942111E7</v>
      </c>
      <c r="AY230" s="3">
        <v>1.12541701669359E7</v>
      </c>
      <c r="AZ230" s="3">
        <v>1.29569980322313E7</v>
      </c>
      <c r="BA230" s="3">
        <v>8683864.54181284</v>
      </c>
      <c r="BB230" s="3">
        <v>1.33028850582414E7</v>
      </c>
      <c r="BC230" s="3">
        <v>2.15798313698257E7</v>
      </c>
      <c r="BD230" s="3">
        <v>1.92724031722611E7</v>
      </c>
      <c r="BE230" s="3">
        <v>2.13777503043467E7</v>
      </c>
      <c r="BF230" s="3">
        <v>5899226.83477606</v>
      </c>
      <c r="BG230" s="3">
        <v>1.59270882255811E7</v>
      </c>
      <c r="BH230" s="3">
        <v>3458130.49340498</v>
      </c>
      <c r="BI230" s="3">
        <v>8539183.20823504</v>
      </c>
      <c r="BJ230" s="3">
        <v>1.70604160269928E7</v>
      </c>
      <c r="BK230" s="3">
        <v>6790389.7086644</v>
      </c>
      <c r="BL230" s="3">
        <v>5052331.1132255</v>
      </c>
      <c r="BM230" s="3">
        <v>5931994.53183665</v>
      </c>
      <c r="BN230" s="3">
        <v>2352326.44936551</v>
      </c>
      <c r="BO230" s="3">
        <v>2054942.78940315</v>
      </c>
      <c r="BP230" s="3">
        <v>0.0</v>
      </c>
      <c r="BQ230" s="3">
        <v>0.0</v>
      </c>
      <c r="BR230" s="3">
        <v>0.0</v>
      </c>
      <c r="BS230" s="3">
        <v>0.0</v>
      </c>
      <c r="BT230" s="3">
        <v>0.0</v>
      </c>
      <c r="BU230" s="3">
        <v>0.0</v>
      </c>
      <c r="BV230" s="3">
        <v>0.0</v>
      </c>
      <c r="BW230" s="3">
        <v>0.0</v>
      </c>
      <c r="BX230" s="3">
        <v>1.02251641667102</v>
      </c>
      <c r="BY230" s="3">
        <v>1.02236709300753</v>
      </c>
      <c r="BZ230" s="3">
        <v>0.649822210821562</v>
      </c>
      <c r="CA230" s="3">
        <v>-0.201560831156439</v>
      </c>
      <c r="CB230" s="3">
        <v>-0.331232142667553</v>
      </c>
      <c r="CC230" s="3">
        <v>-0.429759783233858</v>
      </c>
      <c r="CD230" s="3">
        <v>-0.227330854269133</v>
      </c>
      <c r="CE230" s="3">
        <v>-0.390384079792876</v>
      </c>
      <c r="CF230" s="3"/>
      <c r="CG230" s="3"/>
      <c r="CH230" s="3"/>
      <c r="CI230" s="3"/>
      <c r="CJ230" s="3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>
        <v>4438138.47900114</v>
      </c>
      <c r="DY230" s="3">
        <v>2839344.38001544</v>
      </c>
      <c r="DZ230" s="3">
        <v>2797427.65273312</v>
      </c>
      <c r="EA230" s="3">
        <v>1275690.47026624</v>
      </c>
      <c r="EB230" s="3">
        <v>776724.049067106</v>
      </c>
      <c r="EC230" s="3">
        <v>-1227619.9390115</v>
      </c>
      <c r="ED230" s="3">
        <v>-2499385.22070577</v>
      </c>
      <c r="EE230" s="3">
        <v>-2016770.64127497</v>
      </c>
      <c r="EF230" s="3">
        <v>-3003387.27888596</v>
      </c>
      <c r="EG230" s="3">
        <v>-2940553.81488695</v>
      </c>
      <c r="EH230" s="3">
        <v>-1.13904761904762E7</v>
      </c>
      <c r="EI230" s="3">
        <v>-1.15364793042358E7</v>
      </c>
      <c r="EJ230" s="3">
        <v>-1.26679925269692E7</v>
      </c>
      <c r="EK230" s="3">
        <v>2033484.67650397</v>
      </c>
      <c r="EL230" s="3">
        <v>1137999.74866704</v>
      </c>
      <c r="EM230" s="3">
        <v>2503417.60209485</v>
      </c>
      <c r="EN230" s="3">
        <v>547399.850709132</v>
      </c>
      <c r="EO230" s="3">
        <v>1961138.02700753</v>
      </c>
      <c r="EP230" s="3">
        <v>1419341.20346608</v>
      </c>
      <c r="EQ230" s="3">
        <v>-44878.888479036</v>
      </c>
      <c r="ER230" s="3">
        <v>-1262.84949359735</v>
      </c>
      <c r="ES230" s="3">
        <v>-389537.071885585</v>
      </c>
      <c r="ET230" s="3">
        <v>-687187.738165806</v>
      </c>
      <c r="EU230" s="3">
        <v>-895238.095238095</v>
      </c>
      <c r="EV230" s="3">
        <v>-251785.043216836</v>
      </c>
      <c r="EW230" s="3">
        <v>-414030.012655939</v>
      </c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3">
        <v>23.0</v>
      </c>
      <c r="FL230" s="3">
        <v>10.0</v>
      </c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</row>
    <row r="231" ht="14.25" customHeight="1">
      <c r="A231" s="2" t="s">
        <v>758</v>
      </c>
      <c r="B231" s="2" t="s">
        <v>759</v>
      </c>
      <c r="C231" s="2" t="s">
        <v>38</v>
      </c>
      <c r="D231" s="2" t="s">
        <v>76</v>
      </c>
      <c r="E231" s="2" t="s">
        <v>760</v>
      </c>
      <c r="F231" s="2" t="s">
        <v>761</v>
      </c>
      <c r="G231" s="2" t="s">
        <v>41</v>
      </c>
      <c r="H231" s="2" t="s">
        <v>135</v>
      </c>
      <c r="I231" s="2" t="s">
        <v>43</v>
      </c>
      <c r="J231" s="3"/>
      <c r="K231" s="3">
        <v>7.71698827090428E7</v>
      </c>
      <c r="L231" s="3">
        <v>6.20234098702045E7</v>
      </c>
      <c r="M231" s="3">
        <v>5.3131293682731E7</v>
      </c>
      <c r="N231" s="3">
        <v>5.19599402836526E7</v>
      </c>
      <c r="O231" s="3">
        <v>4.78110504071745E7</v>
      </c>
      <c r="P231" s="3">
        <v>4.38785060837535E7</v>
      </c>
      <c r="Q231" s="3">
        <v>4.48152588220829E7</v>
      </c>
      <c r="R231" s="3">
        <v>4.00833480665774E7</v>
      </c>
      <c r="S231" s="3">
        <v>6.04734663153933E7</v>
      </c>
      <c r="T231" s="3">
        <v>6.99013464306885E7</v>
      </c>
      <c r="U231" s="3">
        <v>9.598778998779E7</v>
      </c>
      <c r="V231" s="3"/>
      <c r="W231" s="3"/>
      <c r="X231" s="3">
        <v>8098373.06091562</v>
      </c>
      <c r="Y231" s="3">
        <v>1.12169901082527E7</v>
      </c>
      <c r="Z231" s="3">
        <v>1.47832951460423E7</v>
      </c>
      <c r="AA231" s="3">
        <v>4806170.68922617</v>
      </c>
      <c r="AB231" s="3">
        <v>4619369.13720235</v>
      </c>
      <c r="AC231" s="3">
        <v>471906.041484255</v>
      </c>
      <c r="AD231" s="3">
        <v>618467.96999877</v>
      </c>
      <c r="AE231" s="3">
        <v>1339378.17290935</v>
      </c>
      <c r="AF231" s="3">
        <v>5609710.19947309</v>
      </c>
      <c r="AG231" s="3">
        <v>1.04975019053264E7</v>
      </c>
      <c r="AH231" s="3">
        <v>3579487.17948718</v>
      </c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>
        <v>1.43014188422247E8</v>
      </c>
      <c r="BL231" s="3">
        <v>1.12300414699388E8</v>
      </c>
      <c r="BM231" s="3">
        <v>9.89106032308374E7</v>
      </c>
      <c r="BN231" s="3">
        <v>1.04034336899726E8</v>
      </c>
      <c r="BO231" s="3">
        <v>9.21850840119575E7</v>
      </c>
      <c r="BP231" s="3">
        <v>9.31816672201926E7</v>
      </c>
      <c r="BQ231" s="3">
        <v>1.07661686954383E8</v>
      </c>
      <c r="BR231" s="3">
        <v>1.0768645972773E8</v>
      </c>
      <c r="BS231" s="3">
        <v>1.6026721866767E8</v>
      </c>
      <c r="BT231" s="3">
        <v>1.87068337708527E8</v>
      </c>
      <c r="BU231" s="3">
        <v>1.95637606837607E8</v>
      </c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>
        <v>3.31223987892546E7</v>
      </c>
      <c r="DY231" s="3">
        <v>2.10175394502989E7</v>
      </c>
      <c r="DZ231" s="3">
        <v>1.98043783815007E7</v>
      </c>
      <c r="EA231" s="3">
        <v>2.63299328191092E7</v>
      </c>
      <c r="EB231" s="3">
        <v>2.31125657148748E7</v>
      </c>
      <c r="EC231" s="3">
        <v>2.14537604540926E7</v>
      </c>
      <c r="ED231" s="3">
        <v>2.20724210008607E7</v>
      </c>
      <c r="EE231" s="3">
        <v>1.97224256813073E7</v>
      </c>
      <c r="EF231" s="3">
        <v>2.83383515242755E7</v>
      </c>
      <c r="EG231" s="3">
        <v>3.13290710475061E7</v>
      </c>
      <c r="EH231" s="3">
        <v>3.51096459096459E7</v>
      </c>
      <c r="EI231" s="3"/>
      <c r="EJ231" s="3"/>
      <c r="EK231" s="3">
        <v>2.46780174044646E7</v>
      </c>
      <c r="EL231" s="3">
        <v>1.10457246467874E7</v>
      </c>
      <c r="EM231" s="3">
        <v>1.27645031480447E7</v>
      </c>
      <c r="EN231" s="3">
        <v>1.10860910674297E7</v>
      </c>
      <c r="EO231" s="3">
        <v>9174311.9266055</v>
      </c>
      <c r="EP231" s="3">
        <v>657588.840916639</v>
      </c>
      <c r="EQ231" s="3">
        <v>-1769334.80880364</v>
      </c>
      <c r="ER231" s="3">
        <v>2185992.47341702</v>
      </c>
      <c r="ES231" s="3">
        <v>707941.287165977</v>
      </c>
      <c r="ET231" s="3">
        <v>839190.447963418</v>
      </c>
      <c r="EU231" s="3">
        <v>1.0991452991453E7</v>
      </c>
      <c r="EV231" s="3"/>
      <c r="EW231" s="3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</row>
    <row r="232" ht="14.25" customHeight="1">
      <c r="A232" s="2" t="s">
        <v>762</v>
      </c>
      <c r="B232" s="2" t="s">
        <v>763</v>
      </c>
      <c r="C232" s="2" t="s">
        <v>38</v>
      </c>
      <c r="D232" s="2" t="s">
        <v>46</v>
      </c>
      <c r="E232" s="2" t="s">
        <v>764</v>
      </c>
      <c r="F232" s="2" t="s">
        <v>761</v>
      </c>
      <c r="G232" s="2" t="s">
        <v>73</v>
      </c>
      <c r="H232" s="2" t="s">
        <v>48</v>
      </c>
      <c r="I232" s="2" t="s">
        <v>43</v>
      </c>
      <c r="J232" s="3">
        <v>1.16714813627635</v>
      </c>
      <c r="K232" s="3">
        <v>7.97353284383247E8</v>
      </c>
      <c r="L232" s="3">
        <v>8.15741956601267E8</v>
      </c>
      <c r="M232" s="3">
        <v>8.65510077133615E8</v>
      </c>
      <c r="N232" s="3">
        <v>6.75455880837027E8</v>
      </c>
      <c r="O232" s="3">
        <v>6.44659883457625E8</v>
      </c>
      <c r="P232" s="3">
        <v>5.72405323988688E8</v>
      </c>
      <c r="Q232" s="3">
        <v>4.81312353193746E8</v>
      </c>
      <c r="R232" s="3">
        <v>7.99845314264208E8</v>
      </c>
      <c r="S232" s="3">
        <v>1.03388771276145E9</v>
      </c>
      <c r="T232" s="3">
        <v>1.62382710622711E9</v>
      </c>
      <c r="U232" s="3">
        <v>1.87283244752241E9</v>
      </c>
      <c r="V232" s="3">
        <v>1.96993370698487E9</v>
      </c>
      <c r="W232" s="3">
        <v>1.36406140602583E9</v>
      </c>
      <c r="X232" s="3">
        <v>2.58397393318134E8</v>
      </c>
      <c r="Y232" s="3">
        <v>2.30827155977434E8</v>
      </c>
      <c r="Z232" s="3">
        <v>2.21725553620304E8</v>
      </c>
      <c r="AA232" s="3">
        <v>1.39802855375734E8</v>
      </c>
      <c r="AB232" s="3">
        <v>8.15690951360164E7</v>
      </c>
      <c r="AC232" s="3">
        <v>4.14957580228698E7</v>
      </c>
      <c r="AD232" s="3">
        <v>6.27206829490061E7</v>
      </c>
      <c r="AE232" s="3">
        <v>1.65054572826496E8</v>
      </c>
      <c r="AF232" s="3">
        <v>2.70438648488441E8</v>
      </c>
      <c r="AG232" s="3">
        <v>4.6797851037851E8</v>
      </c>
      <c r="AH232" s="3">
        <v>3.94295377677565E8</v>
      </c>
      <c r="AI232" s="3">
        <v>4.13034412101489E8</v>
      </c>
      <c r="AJ232" s="3">
        <v>4.19252797704448E8</v>
      </c>
      <c r="AK232" s="3">
        <v>2367152.09988649</v>
      </c>
      <c r="AL232" s="3">
        <v>3771607.96984383</v>
      </c>
      <c r="AM232" s="3">
        <v>9225008.95315478</v>
      </c>
      <c r="AN232" s="3">
        <v>2.37634843621706E7</v>
      </c>
      <c r="AO232" s="3">
        <v>4096700.08246573</v>
      </c>
      <c r="AP232" s="3">
        <v>3736568.64225114</v>
      </c>
      <c r="AQ232" s="3"/>
      <c r="AR232" s="3"/>
      <c r="AS232" s="3"/>
      <c r="AT232" s="3"/>
      <c r="AU232" s="3"/>
      <c r="AV232" s="3"/>
      <c r="AW232" s="3"/>
      <c r="AX232" s="3">
        <v>8.35926642341863E7</v>
      </c>
      <c r="AY232" s="3">
        <v>3.12976548314485E8</v>
      </c>
      <c r="AZ232" s="3">
        <v>6.06533451439243E8</v>
      </c>
      <c r="BA232" s="3">
        <v>7.83795572824761E8</v>
      </c>
      <c r="BB232" s="3">
        <v>4.31451249116071E8</v>
      </c>
      <c r="BC232" s="3">
        <v>3.26289061320612E8</v>
      </c>
      <c r="BD232" s="3"/>
      <c r="BE232" s="3"/>
      <c r="BF232" s="3"/>
      <c r="BG232" s="3"/>
      <c r="BH232" s="3"/>
      <c r="BI232" s="3"/>
      <c r="BJ232" s="3"/>
      <c r="BK232" s="3">
        <v>4.55981544979624E8</v>
      </c>
      <c r="BL232" s="3">
        <v>4.39449525386526E8</v>
      </c>
      <c r="BM232" s="3">
        <v>4.85219706394626E8</v>
      </c>
      <c r="BN232" s="3">
        <v>4.33268219771158E8</v>
      </c>
      <c r="BO232" s="3">
        <v>4.09982790374687E8</v>
      </c>
      <c r="BP232" s="3">
        <v>3.23592155416206E8</v>
      </c>
      <c r="BQ232" s="3">
        <v>2.14927386154118E8</v>
      </c>
      <c r="BR232" s="3">
        <v>2.1457960105382E8</v>
      </c>
      <c r="BS232" s="3">
        <v>3.46117791514946E8</v>
      </c>
      <c r="BT232" s="3">
        <v>5.49777777777778E8</v>
      </c>
      <c r="BU232" s="3">
        <v>3.90828904278735E8</v>
      </c>
      <c r="BV232" s="3">
        <v>7.7576026035075E8</v>
      </c>
      <c r="BW232" s="3">
        <v>5.67256241032999E8</v>
      </c>
      <c r="BX232" s="3">
        <v>1.17267933117627</v>
      </c>
      <c r="BY232" s="3">
        <v>1.07797557153157</v>
      </c>
      <c r="BZ232" s="3">
        <v>1.04779943211317</v>
      </c>
      <c r="CA232" s="3">
        <v>0.893114639807662</v>
      </c>
      <c r="CB232" s="3">
        <v>0.838426617916878</v>
      </c>
      <c r="CC232" s="3">
        <v>0.962789141786807</v>
      </c>
      <c r="CD232" s="3"/>
      <c r="CE232" s="3"/>
      <c r="CF232" s="3"/>
      <c r="CG232" s="3"/>
      <c r="CH232" s="3"/>
      <c r="CI232" s="3"/>
      <c r="CJ232" s="3"/>
      <c r="CK232" s="4"/>
      <c r="CL232" s="4">
        <v>0.0519</v>
      </c>
      <c r="CM232" s="4">
        <v>0.0864</v>
      </c>
      <c r="CN232" s="4">
        <v>0.0842</v>
      </c>
      <c r="CO232" s="4">
        <v>0.053399999999999996</v>
      </c>
      <c r="CP232" s="4"/>
      <c r="CQ232" s="4"/>
      <c r="CR232" s="4"/>
      <c r="CS232" s="4"/>
      <c r="CT232" s="4"/>
      <c r="CU232" s="4"/>
      <c r="CV232" s="4"/>
      <c r="CW232" s="4"/>
      <c r="CX232" s="4"/>
      <c r="CY232" s="4">
        <v>0.13970000000000002</v>
      </c>
      <c r="CZ232" s="4">
        <v>0.20678999999999997</v>
      </c>
      <c r="DA232" s="4">
        <v>0.17</v>
      </c>
      <c r="DB232" s="4">
        <v>0.0966</v>
      </c>
      <c r="DC232" s="4"/>
      <c r="DD232" s="4"/>
      <c r="DE232" s="4"/>
      <c r="DF232" s="4"/>
      <c r="DG232" s="4"/>
      <c r="DH232" s="4"/>
      <c r="DI232" s="4"/>
      <c r="DJ232" s="4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>
        <v>2.16040967272858E8</v>
      </c>
      <c r="DY232" s="3">
        <v>2.92205941814121E8</v>
      </c>
      <c r="DZ232" s="3">
        <v>3.36058969893008E8</v>
      </c>
      <c r="EA232" s="3">
        <v>3.08646788990826E8</v>
      </c>
      <c r="EB232" s="3">
        <v>3.49836055674648E8</v>
      </c>
      <c r="EC232" s="3">
        <v>3.22490470920939E8</v>
      </c>
      <c r="ED232" s="3">
        <v>2.75537595029424E8</v>
      </c>
      <c r="EE232" s="3">
        <v>3.98372977041776E8</v>
      </c>
      <c r="EF232" s="3">
        <v>4.77589126937082E8</v>
      </c>
      <c r="EG232" s="3">
        <v>9.01459829059829E8</v>
      </c>
      <c r="EH232" s="3">
        <v>1.11839641380791E9</v>
      </c>
      <c r="EI232" s="3">
        <v>1.03068040740071E9</v>
      </c>
      <c r="EJ232" s="3">
        <v>6.49008895265423E8</v>
      </c>
      <c r="EK232" s="3">
        <v>-2.70256539145109E7</v>
      </c>
      <c r="EL232" s="3">
        <v>4.65134682403681E7</v>
      </c>
      <c r="EM232" s="3">
        <v>7.45292361283901E7</v>
      </c>
      <c r="EN232" s="3">
        <v>5.87222966704464E7</v>
      </c>
      <c r="EO232" s="3">
        <v>3.70248482835663E7</v>
      </c>
      <c r="EP232" s="3">
        <v>2.0974732571007E7</v>
      </c>
      <c r="EQ232" s="3">
        <v>9147829.16172051</v>
      </c>
      <c r="ER232" s="3">
        <v>-5.1207376740685E7</v>
      </c>
      <c r="ES232" s="3">
        <v>-5.01812177153019E7</v>
      </c>
      <c r="ET232" s="3">
        <v>-5.66617826617827E7</v>
      </c>
      <c r="EU232" s="3">
        <v>-3.33057926665593E8</v>
      </c>
      <c r="EV232" s="3">
        <v>7.77008377026457E7</v>
      </c>
      <c r="EW232" s="3">
        <v>4.95724533715925E7</v>
      </c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3">
        <v>6195.0</v>
      </c>
      <c r="FL232" s="3">
        <v>5337.0</v>
      </c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</row>
    <row r="233" ht="14.25" customHeight="1">
      <c r="A233" s="2" t="s">
        <v>765</v>
      </c>
      <c r="B233" s="2" t="s">
        <v>766</v>
      </c>
      <c r="C233" s="2" t="s">
        <v>38</v>
      </c>
      <c r="D233" s="2" t="s">
        <v>46</v>
      </c>
      <c r="E233" s="2" t="s">
        <v>767</v>
      </c>
      <c r="F233" s="2" t="s">
        <v>761</v>
      </c>
      <c r="G233" s="2" t="s">
        <v>73</v>
      </c>
      <c r="H233" s="2" t="s">
        <v>48</v>
      </c>
      <c r="I233" s="2" t="s">
        <v>43</v>
      </c>
      <c r="J233" s="3">
        <v>1.60414066955128</v>
      </c>
      <c r="K233" s="3">
        <v>2.4848158986051E9</v>
      </c>
      <c r="L233" s="3">
        <v>2.20149912393862E9</v>
      </c>
      <c r="M233" s="3">
        <v>2.48514008459816E9</v>
      </c>
      <c r="N233" s="3">
        <v>2.53305535511803E9</v>
      </c>
      <c r="O233" s="3">
        <v>3.14046707526947E9</v>
      </c>
      <c r="P233" s="3">
        <v>3.65169648346244E9</v>
      </c>
      <c r="Q233" s="3">
        <v>3.21511075190059E9</v>
      </c>
      <c r="R233" s="3">
        <v>5.05103951825367E9</v>
      </c>
      <c r="S233" s="3">
        <v>6.09158226776188E9</v>
      </c>
      <c r="T233" s="3">
        <v>6.75452747252747E9</v>
      </c>
      <c r="U233" s="3">
        <v>7.16891662640253E9</v>
      </c>
      <c r="V233" s="3">
        <v>7.25761525944675E9</v>
      </c>
      <c r="W233" s="3">
        <v>6.05491535150646E9</v>
      </c>
      <c r="X233" s="3">
        <v>6.50857224925049E8</v>
      </c>
      <c r="Y233" s="3">
        <v>5.20439185936808E8</v>
      </c>
      <c r="Z233" s="3">
        <v>6.23109231152028E8</v>
      </c>
      <c r="AA233" s="3">
        <v>6.11145242758479E8</v>
      </c>
      <c r="AB233" s="3">
        <v>7.77162525286072E8</v>
      </c>
      <c r="AC233" s="3">
        <v>1.0523988688061E9</v>
      </c>
      <c r="AD233" s="3">
        <v>9.45018311317657E8</v>
      </c>
      <c r="AE233" s="3">
        <v>1.45849454271735E9</v>
      </c>
      <c r="AF233" s="3">
        <v>1.78412566686426E9</v>
      </c>
      <c r="AG233" s="3">
        <v>2.06041318681319E9</v>
      </c>
      <c r="AH233" s="3">
        <v>2.31489933966822E9</v>
      </c>
      <c r="AI233" s="3">
        <v>2.06874103537636E9</v>
      </c>
      <c r="AJ233" s="3">
        <v>1.50538593974175E9</v>
      </c>
      <c r="AK233" s="3">
        <v>1.56499190314037E7</v>
      </c>
      <c r="AL233" s="3">
        <v>2.19504108777598E7</v>
      </c>
      <c r="AM233" s="3">
        <v>2.90214594605002E7</v>
      </c>
      <c r="AN233" s="3">
        <v>2.41207521584434E7</v>
      </c>
      <c r="AO233" s="3">
        <v>1.49044990207195E7</v>
      </c>
      <c r="AP233" s="3">
        <v>4121495.1239395</v>
      </c>
      <c r="AQ233" s="3">
        <v>6075296.63100947</v>
      </c>
      <c r="AR233" s="3">
        <v>4672962.89748188</v>
      </c>
      <c r="AS233" s="3">
        <v>6727888.59616108</v>
      </c>
      <c r="AT233" s="3">
        <v>2.27833523857911E7</v>
      </c>
      <c r="AU233" s="3">
        <v>2.29633610161212E7</v>
      </c>
      <c r="AV233" s="3">
        <v>2.60427836156981E7</v>
      </c>
      <c r="AW233" s="3">
        <v>4.45682954750859E7</v>
      </c>
      <c r="AX233" s="3">
        <v>9.8839167289633E8</v>
      </c>
      <c r="AY233" s="3">
        <v>1.13228170314485E9</v>
      </c>
      <c r="AZ233" s="3">
        <v>2.26898313620732E9</v>
      </c>
      <c r="BA233" s="3">
        <v>2.95299039643452E9</v>
      </c>
      <c r="BB233" s="3">
        <v>1.59365557688124E9</v>
      </c>
      <c r="BC233" s="3">
        <v>1.59554355326831E9</v>
      </c>
      <c r="BD233" s="3">
        <v>1.26194471465941E9</v>
      </c>
      <c r="BE233" s="3">
        <v>7.57222486929507E8</v>
      </c>
      <c r="BF233" s="3">
        <v>1.66396513245765E9</v>
      </c>
      <c r="BG233" s="3">
        <v>2.54027991769338E9</v>
      </c>
      <c r="BH233" s="3">
        <v>3.64143939951636E9</v>
      </c>
      <c r="BI233" s="3">
        <v>3.36552524291228E9</v>
      </c>
      <c r="BJ233" s="3">
        <v>5.56885878830511E9</v>
      </c>
      <c r="BK233" s="3">
        <v>8.60067321329192E8</v>
      </c>
      <c r="BL233" s="3">
        <v>7.36217917862025E8</v>
      </c>
      <c r="BM233" s="3">
        <v>9.7805971634735E8</v>
      </c>
      <c r="BN233" s="3">
        <v>8.107816204515E8</v>
      </c>
      <c r="BO233" s="3">
        <v>8.07273331119229E8</v>
      </c>
      <c r="BP233" s="3">
        <v>9.82205213328415E8</v>
      </c>
      <c r="BQ233" s="3">
        <v>1.09645240320259E9</v>
      </c>
      <c r="BR233" s="3">
        <v>2.18966014301844E9</v>
      </c>
      <c r="BS233" s="3">
        <v>2.27448640867135E9</v>
      </c>
      <c r="BT233" s="3">
        <v>2.75100317460318E9</v>
      </c>
      <c r="BU233" s="3">
        <v>3.28919364363558E9</v>
      </c>
      <c r="BV233" s="3">
        <v>2.94708913397216E9</v>
      </c>
      <c r="BW233" s="3">
        <v>2.34595408895265E9</v>
      </c>
      <c r="BX233" s="3">
        <v>1.6051774789764</v>
      </c>
      <c r="BY233" s="3">
        <v>1.64108192758444</v>
      </c>
      <c r="BZ233" s="3">
        <v>1.46631477392153</v>
      </c>
      <c r="CA233" s="3">
        <v>1.14144347537323</v>
      </c>
      <c r="CB233" s="3">
        <v>1.09127443080557</v>
      </c>
      <c r="CC233" s="3">
        <v>0.980609472430131</v>
      </c>
      <c r="CD233" s="3">
        <v>0.81030025325996</v>
      </c>
      <c r="CE233" s="3">
        <v>0.850462176061117</v>
      </c>
      <c r="CF233" s="3"/>
      <c r="CG233" s="3"/>
      <c r="CH233" s="3"/>
      <c r="CI233" s="3"/>
      <c r="CJ233" s="3"/>
      <c r="CK233" s="4">
        <v>0.0724</v>
      </c>
      <c r="CL233" s="4">
        <v>0.1643</v>
      </c>
      <c r="CM233" s="4">
        <v>0.042</v>
      </c>
      <c r="CN233" s="4">
        <v>-0.0083</v>
      </c>
      <c r="CO233" s="4">
        <v>-0.0085</v>
      </c>
      <c r="CP233" s="4">
        <v>0.0123</v>
      </c>
      <c r="CQ233" s="4">
        <v>0.034300000000000004</v>
      </c>
      <c r="CR233" s="4">
        <v>0.04758</v>
      </c>
      <c r="CS233" s="4">
        <v>0.051399999999999994</v>
      </c>
      <c r="CT233" s="4">
        <v>0.0481</v>
      </c>
      <c r="CU233" s="4">
        <v>0.03913</v>
      </c>
      <c r="CV233" s="4">
        <v>0.05314</v>
      </c>
      <c r="CW233" s="4">
        <v>0.0806</v>
      </c>
      <c r="CX233" s="4">
        <v>0.1563</v>
      </c>
      <c r="CY233" s="4">
        <v>0.3296</v>
      </c>
      <c r="CZ233" s="4">
        <v>0.0806</v>
      </c>
      <c r="DA233" s="4">
        <v>-0.0152</v>
      </c>
      <c r="DB233" s="4">
        <v>-0.0158</v>
      </c>
      <c r="DC233" s="4">
        <v>0.0253</v>
      </c>
      <c r="DD233" s="4">
        <v>0.0776</v>
      </c>
      <c r="DE233" s="4">
        <v>0.11897</v>
      </c>
      <c r="DF233" s="4">
        <v>0.13699999999999998</v>
      </c>
      <c r="DG233" s="4">
        <v>0.1374</v>
      </c>
      <c r="DH233" s="4">
        <v>0.11231</v>
      </c>
      <c r="DI233" s="4">
        <v>0.14676999999999998</v>
      </c>
      <c r="DJ233" s="4">
        <v>0.24420000000000003</v>
      </c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>
        <v>1.11269626411504E9</v>
      </c>
      <c r="DY233" s="3">
        <v>1.05988659337274E9</v>
      </c>
      <c r="DZ233" s="3">
        <v>1.18496541428216E9</v>
      </c>
      <c r="EA233" s="3">
        <v>1.32680857643542E9</v>
      </c>
      <c r="EB233" s="3">
        <v>1.78877177621449E9</v>
      </c>
      <c r="EC233" s="3">
        <v>1.84850485675642E9</v>
      </c>
      <c r="ED233" s="3">
        <v>1.48688985426717E9</v>
      </c>
      <c r="EE233" s="3">
        <v>2.12987993978171E9</v>
      </c>
      <c r="EF233" s="3">
        <v>2.31248285206199E9</v>
      </c>
      <c r="EG233" s="3">
        <v>2.47240488400488E9</v>
      </c>
      <c r="EH233" s="3">
        <v>2.43985558597734E9</v>
      </c>
      <c r="EI233" s="3">
        <v>2.60741276441873E9</v>
      </c>
      <c r="EJ233" s="3">
        <v>2.21107833572453E9</v>
      </c>
      <c r="EK233" s="3">
        <v>1.98541191677289E8</v>
      </c>
      <c r="EL233" s="3">
        <v>4.40799044996823E8</v>
      </c>
      <c r="EM233" s="3">
        <v>1.54388902712117E8</v>
      </c>
      <c r="EN233" s="3">
        <v>1.92145139676322E7</v>
      </c>
      <c r="EO233" s="3">
        <v>1.64940672081157E7</v>
      </c>
      <c r="EP233" s="3">
        <v>9.78553424320669E7</v>
      </c>
      <c r="EQ233" s="3">
        <v>1.74375268355517E8</v>
      </c>
      <c r="ER233" s="3">
        <v>3.67484757245013E8</v>
      </c>
      <c r="ES233" s="3">
        <v>4.36061478533322E8</v>
      </c>
      <c r="ET233" s="3">
        <v>4.82719902319902E8</v>
      </c>
      <c r="EU233" s="3">
        <v>4.18960648520964E8</v>
      </c>
      <c r="EV233" s="3">
        <v>4.90565901283674E8</v>
      </c>
      <c r="EW233" s="3">
        <v>5.40043041606887E8</v>
      </c>
      <c r="EX233" s="5"/>
      <c r="EY233" s="5"/>
      <c r="EZ233" s="5"/>
      <c r="FA233" s="5"/>
      <c r="FB233" s="5"/>
      <c r="FC233" s="5"/>
      <c r="FD233" s="5"/>
      <c r="FE233" s="5"/>
      <c r="FF233" s="5"/>
      <c r="FG233" s="5">
        <v>1728.0</v>
      </c>
      <c r="FH233" s="5"/>
      <c r="FI233" s="5"/>
      <c r="FJ233" s="5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</row>
    <row r="234" ht="14.25" customHeight="1">
      <c r="A234" s="2" t="s">
        <v>768</v>
      </c>
      <c r="B234" s="2" t="s">
        <v>769</v>
      </c>
      <c r="C234" s="2" t="s">
        <v>38</v>
      </c>
      <c r="D234" s="2" t="s">
        <v>172</v>
      </c>
      <c r="E234" s="2" t="s">
        <v>770</v>
      </c>
      <c r="F234" s="2" t="s">
        <v>771</v>
      </c>
      <c r="G234" s="2" t="s">
        <v>42</v>
      </c>
      <c r="H234" s="2" t="s">
        <v>54</v>
      </c>
      <c r="I234" s="2" t="s">
        <v>43</v>
      </c>
      <c r="J234" s="3">
        <v>0.872413867264101</v>
      </c>
      <c r="K234" s="3">
        <v>4.56389961043391E8</v>
      </c>
      <c r="L234" s="3">
        <v>4.89169955908119E8</v>
      </c>
      <c r="M234" s="3">
        <v>5.97442398606619E8</v>
      </c>
      <c r="N234" s="3">
        <v>5.69380991650345E8</v>
      </c>
      <c r="O234" s="3">
        <v>6.89890099936596E8</v>
      </c>
      <c r="P234" s="3">
        <v>6.6590188122464E8</v>
      </c>
      <c r="Q234" s="3">
        <v>3.88036269037456E8</v>
      </c>
      <c r="R234" s="3">
        <v>5.50932254422281E8</v>
      </c>
      <c r="S234" s="3">
        <v>2.49571936658481E8</v>
      </c>
      <c r="T234" s="3"/>
      <c r="U234" s="3"/>
      <c r="V234" s="3"/>
      <c r="W234" s="3"/>
      <c r="X234" s="3">
        <v>1.92346731773872E8</v>
      </c>
      <c r="Y234" s="3">
        <v>2.01333923792287E8</v>
      </c>
      <c r="Z234" s="3">
        <v>2.08220204030853E8</v>
      </c>
      <c r="AA234" s="3">
        <v>1.56043449128956E8</v>
      </c>
      <c r="AB234" s="3">
        <v>1.80928112073911E8</v>
      </c>
      <c r="AC234" s="3">
        <v>1.55430652895611E8</v>
      </c>
      <c r="AD234" s="3">
        <v>1.17557143939585E8</v>
      </c>
      <c r="AE234" s="3">
        <v>1.24338727888596E8</v>
      </c>
      <c r="AF234" s="3">
        <v>6.1785079176899E7</v>
      </c>
      <c r="AG234" s="3"/>
      <c r="AH234" s="3"/>
      <c r="AI234" s="3"/>
      <c r="AJ234" s="3"/>
      <c r="AK234" s="3">
        <v>3547941.35452138</v>
      </c>
      <c r="AL234" s="3">
        <v>2950129.24071082</v>
      </c>
      <c r="AM234" s="3">
        <v>700698.346073127</v>
      </c>
      <c r="AN234" s="3">
        <v>1662925.2817795</v>
      </c>
      <c r="AO234" s="3">
        <v>784195.443768683</v>
      </c>
      <c r="AP234" s="3">
        <v>4056799.91546149</v>
      </c>
      <c r="AQ234" s="3">
        <v>1652386.88060986</v>
      </c>
      <c r="AR234" s="3"/>
      <c r="AS234" s="3"/>
      <c r="AT234" s="3"/>
      <c r="AU234" s="3"/>
      <c r="AV234" s="3"/>
      <c r="AW234" s="3"/>
      <c r="AX234" s="3">
        <v>4.83375865607265E8</v>
      </c>
      <c r="AY234" s="3">
        <v>3.17868148540657E8</v>
      </c>
      <c r="AZ234" s="3">
        <v>2.52815961183741E8</v>
      </c>
      <c r="BA234" s="3">
        <v>5.34497160697668E8</v>
      </c>
      <c r="BB234" s="3">
        <v>4.05751309390784E8</v>
      </c>
      <c r="BC234" s="3">
        <v>5.28587203526463E8</v>
      </c>
      <c r="BD234" s="3">
        <v>5.17418829629288E8</v>
      </c>
      <c r="BE234" s="3"/>
      <c r="BF234" s="3"/>
      <c r="BG234" s="3"/>
      <c r="BH234" s="3"/>
      <c r="BI234" s="3"/>
      <c r="BJ234" s="3"/>
      <c r="BK234" s="3">
        <v>2.04041434034074E8</v>
      </c>
      <c r="BL234" s="3">
        <v>1.78829543485377E8</v>
      </c>
      <c r="BM234" s="3">
        <v>2.66948245832297E8</v>
      </c>
      <c r="BN234" s="3">
        <v>2.77527574476858E8</v>
      </c>
      <c r="BO234" s="3">
        <v>3.25435826212977E8</v>
      </c>
      <c r="BP234" s="3">
        <v>2.92472027542112E8</v>
      </c>
      <c r="BQ234" s="3">
        <v>1.7671406561766E8</v>
      </c>
      <c r="BR234" s="3">
        <v>1.47967256304102E8</v>
      </c>
      <c r="BS234" s="3">
        <v>1.16816834617665E8</v>
      </c>
      <c r="BT234" s="3"/>
      <c r="BU234" s="3"/>
      <c r="BV234" s="3"/>
      <c r="BW234" s="3"/>
      <c r="BX234" s="3">
        <v>0.848144613018255</v>
      </c>
      <c r="BY234" s="3">
        <v>0.857510974363702</v>
      </c>
      <c r="BZ234" s="3">
        <v>0.966151420163876</v>
      </c>
      <c r="CA234" s="3">
        <v>0.273941499529972</v>
      </c>
      <c r="CB234" s="3">
        <v>0.575180883275226</v>
      </c>
      <c r="CC234" s="3">
        <v>0.506962924598906</v>
      </c>
      <c r="CD234" s="3"/>
      <c r="CE234" s="3"/>
      <c r="CF234" s="3"/>
      <c r="CG234" s="3"/>
      <c r="CH234" s="3"/>
      <c r="CI234" s="3"/>
      <c r="CJ234" s="3"/>
      <c r="CK234" s="4"/>
      <c r="CL234" s="4">
        <v>-0.0394</v>
      </c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>
        <v>0.041100000000000005</v>
      </c>
      <c r="CY234" s="4">
        <v>-0.07879</v>
      </c>
      <c r="CZ234" s="4">
        <v>0.04589000000000001</v>
      </c>
      <c r="DA234" s="4">
        <v>0.0451</v>
      </c>
      <c r="DB234" s="4">
        <v>0.020099999999999996</v>
      </c>
      <c r="DC234" s="4">
        <v>0.015700000000000002</v>
      </c>
      <c r="DD234" s="4"/>
      <c r="DE234" s="4"/>
      <c r="DF234" s="4"/>
      <c r="DG234" s="4"/>
      <c r="DH234" s="4"/>
      <c r="DI234" s="4"/>
      <c r="DJ234" s="4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>
        <v>2.10992585677612E8</v>
      </c>
      <c r="DY234" s="3">
        <v>2.29227140574157E8</v>
      </c>
      <c r="DZ234" s="3">
        <v>3.19032097536701E8</v>
      </c>
      <c r="EA234" s="3">
        <v>3.23921760643233E8</v>
      </c>
      <c r="EB234" s="3">
        <v>3.68183327798074E8</v>
      </c>
      <c r="EC234" s="3">
        <v>3.60752489856142E8</v>
      </c>
      <c r="ED234" s="3">
        <v>1.80859495365342E8</v>
      </c>
      <c r="EE234" s="3">
        <v>2.79758750470455E8</v>
      </c>
      <c r="EF234" s="3">
        <v>1.15454737911762E8</v>
      </c>
      <c r="EG234" s="3"/>
      <c r="EH234" s="3"/>
      <c r="EI234" s="3"/>
      <c r="EJ234" s="3"/>
      <c r="EK234" s="3">
        <v>440909.825323591</v>
      </c>
      <c r="EL234" s="3">
        <v>-1.40683905500895E7</v>
      </c>
      <c r="EM234" s="3">
        <v>1.6349340631998E7</v>
      </c>
      <c r="EN234" s="3">
        <v>1.80517472425523E7</v>
      </c>
      <c r="EO234" s="3">
        <v>-2392137.91854111</v>
      </c>
      <c r="EP234" s="3">
        <v>1.06415221935325E7</v>
      </c>
      <c r="EQ234" s="3">
        <v>1759907.05427727</v>
      </c>
      <c r="ER234" s="3">
        <v>-2111403.83891607</v>
      </c>
      <c r="ES234" s="3">
        <v>1.09742569226861E7</v>
      </c>
      <c r="ET234" s="3"/>
      <c r="EU234" s="3"/>
      <c r="EV234" s="3"/>
      <c r="EW234" s="3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</row>
    <row r="235" ht="14.25" customHeight="1">
      <c r="A235" s="2" t="s">
        <v>772</v>
      </c>
      <c r="B235" s="2" t="s">
        <v>773</v>
      </c>
      <c r="C235" s="2" t="s">
        <v>38</v>
      </c>
      <c r="D235" s="2" t="s">
        <v>110</v>
      </c>
      <c r="E235" s="2" t="s">
        <v>774</v>
      </c>
      <c r="F235" s="2" t="s">
        <v>771</v>
      </c>
      <c r="G235" s="2" t="s">
        <v>67</v>
      </c>
      <c r="H235" s="2" t="s">
        <v>70</v>
      </c>
      <c r="I235" s="2" t="s">
        <v>43</v>
      </c>
      <c r="J235" s="3"/>
      <c r="K235" s="3">
        <v>1.15058437381763E9</v>
      </c>
      <c r="L235" s="3">
        <v>7.89113871784284E8</v>
      </c>
      <c r="M235" s="3">
        <v>4.46959393110884E8</v>
      </c>
      <c r="N235" s="3">
        <v>3.79205274944016E8</v>
      </c>
      <c r="O235" s="3">
        <v>2.78560973095557E8</v>
      </c>
      <c r="P235" s="3"/>
      <c r="Q235" s="3"/>
      <c r="R235" s="3"/>
      <c r="S235" s="3"/>
      <c r="T235" s="3"/>
      <c r="U235" s="3"/>
      <c r="V235" s="3"/>
      <c r="W235" s="3"/>
      <c r="X235" s="3">
        <v>2.11859061672342E8</v>
      </c>
      <c r="Y235" s="3">
        <v>1.46055508679963E8</v>
      </c>
      <c r="Z235" s="3">
        <v>1.2371700329245E8</v>
      </c>
      <c r="AA235" s="3">
        <v>1.06406817616322E8</v>
      </c>
      <c r="AB235" s="3">
        <v>8.02605401505E7</v>
      </c>
      <c r="AC235" s="3"/>
      <c r="AD235" s="3"/>
      <c r="AE235" s="3"/>
      <c r="AF235" s="3"/>
      <c r="AG235" s="3"/>
      <c r="AH235" s="3"/>
      <c r="AI235" s="3"/>
      <c r="AJ235" s="3"/>
      <c r="AK235" s="3">
        <v>1666842.03556565</v>
      </c>
      <c r="AL235" s="3">
        <v>4563333.15383235</v>
      </c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>
        <v>8.74905121082104E8</v>
      </c>
      <c r="AY235" s="3">
        <v>8.62998511094956E8</v>
      </c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>
        <v>1.30265588346576E9</v>
      </c>
      <c r="BL235" s="3">
        <v>9.58533113117785E8</v>
      </c>
      <c r="BM235" s="3">
        <v>5.99272002618557E8</v>
      </c>
      <c r="BN235" s="3">
        <v>5.53625279920378E8</v>
      </c>
      <c r="BO235" s="3">
        <v>4.8666013813009E8</v>
      </c>
      <c r="BP235" s="3"/>
      <c r="BQ235" s="3"/>
      <c r="BR235" s="3"/>
      <c r="BS235" s="3"/>
      <c r="BT235" s="3"/>
      <c r="BU235" s="3"/>
      <c r="BV235" s="3"/>
      <c r="BW235" s="3"/>
      <c r="BX235" s="3">
        <v>1.17531305377216</v>
      </c>
      <c r="BY235" s="3">
        <v>1.30250503678584</v>
      </c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4">
        <v>0.115</v>
      </c>
      <c r="CL235" s="4">
        <v>0.1505</v>
      </c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>
        <v>0.33829</v>
      </c>
      <c r="CY235" s="4">
        <v>0.3429</v>
      </c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>
        <v>5.32912599318956E8</v>
      </c>
      <c r="DY235" s="3">
        <v>4.01457731181444E8</v>
      </c>
      <c r="DZ235" s="3">
        <v>1.37114581127135E8</v>
      </c>
      <c r="EA235" s="3">
        <v>9.94827071410799E7</v>
      </c>
      <c r="EB235" s="3">
        <v>7.71719410370065E7</v>
      </c>
      <c r="EC235" s="3"/>
      <c r="ED235" s="3"/>
      <c r="EE235" s="3"/>
      <c r="EF235" s="3"/>
      <c r="EG235" s="3"/>
      <c r="EH235" s="3"/>
      <c r="EI235" s="3"/>
      <c r="EJ235" s="3"/>
      <c r="EK235" s="3">
        <v>1.02217366628831E8</v>
      </c>
      <c r="EL235" s="3">
        <v>6.81896845771323E7</v>
      </c>
      <c r="EM235" s="3">
        <v>4.91832412345727E7</v>
      </c>
      <c r="EN235" s="3">
        <v>3.13931326200547E7</v>
      </c>
      <c r="EO235" s="3">
        <v>3.03633646015875E7</v>
      </c>
      <c r="EP235" s="3"/>
      <c r="EQ235" s="3"/>
      <c r="ER235" s="3"/>
      <c r="ES235" s="3"/>
      <c r="ET235" s="3"/>
      <c r="EU235" s="3"/>
      <c r="EV235" s="3"/>
      <c r="EW235" s="3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</row>
    <row r="236" ht="14.25" customHeight="1">
      <c r="A236" s="2" t="s">
        <v>775</v>
      </c>
      <c r="B236" s="2" t="s">
        <v>776</v>
      </c>
      <c r="C236" s="2" t="s">
        <v>38</v>
      </c>
      <c r="D236" s="2" t="s">
        <v>110</v>
      </c>
      <c r="E236" s="2" t="s">
        <v>777</v>
      </c>
      <c r="F236" s="2" t="s">
        <v>771</v>
      </c>
      <c r="G236" s="2" t="s">
        <v>63</v>
      </c>
      <c r="H236" s="2" t="s">
        <v>78</v>
      </c>
      <c r="I236" s="2" t="s">
        <v>43</v>
      </c>
      <c r="J236" s="3">
        <v>1.0086011985341</v>
      </c>
      <c r="K236" s="3">
        <v>4.04845402951192E9</v>
      </c>
      <c r="L236" s="3">
        <v>3.60294095470621E9</v>
      </c>
      <c r="M236" s="3">
        <v>3.25841904615207E9</v>
      </c>
      <c r="N236" s="3">
        <v>3.29279348096541E9</v>
      </c>
      <c r="O236" s="3">
        <v>3.30492243067725E9</v>
      </c>
      <c r="P236" s="3">
        <v>3.59449442951602E9</v>
      </c>
      <c r="Q236" s="3">
        <v>2.73152157875323E9</v>
      </c>
      <c r="R236" s="3">
        <v>2.09937312151138E9</v>
      </c>
      <c r="S236" s="3">
        <v>2.72764697026722E9</v>
      </c>
      <c r="T236" s="3">
        <v>2.10777203827589E9</v>
      </c>
      <c r="U236" s="3">
        <v>2.13288058608059E9</v>
      </c>
      <c r="V236" s="3">
        <v>1.87855854404896E9</v>
      </c>
      <c r="W236" s="3">
        <v>1.58401193274272E9</v>
      </c>
      <c r="X236" s="3">
        <v>2.61158513053348E9</v>
      </c>
      <c r="Y236" s="3">
        <v>2.41358849613127E9</v>
      </c>
      <c r="Z236" s="3">
        <v>2.23711977973314E9</v>
      </c>
      <c r="AA236" s="3">
        <v>2.61860487683503E9</v>
      </c>
      <c r="AB236" s="3">
        <v>2.69755025255128E9</v>
      </c>
      <c r="AC236" s="3">
        <v>2.90057908879563E9</v>
      </c>
      <c r="AD236" s="3">
        <v>2.09876521578753E9</v>
      </c>
      <c r="AE236" s="3">
        <v>1.77000151541939E9</v>
      </c>
      <c r="AF236" s="3">
        <v>2.04758637561159E9</v>
      </c>
      <c r="AG236" s="3">
        <v>1.45218181048353E9</v>
      </c>
      <c r="AH236" s="3">
        <v>1.302421001221E9</v>
      </c>
      <c r="AI236" s="3">
        <v>1.093060074086E9</v>
      </c>
      <c r="AJ236" s="3">
        <v>9.84777315735551E8</v>
      </c>
      <c r="AK236" s="3">
        <v>2.25084702989028E7</v>
      </c>
      <c r="AL236" s="3">
        <v>1.18119061209837E7</v>
      </c>
      <c r="AM236" s="3">
        <v>1.58760835242698E7</v>
      </c>
      <c r="AN236" s="3">
        <v>1.39938200094549E7</v>
      </c>
      <c r="AO236" s="3">
        <v>1991936.65601484</v>
      </c>
      <c r="AP236" s="3">
        <v>2361742.7010054</v>
      </c>
      <c r="AQ236" s="3">
        <v>3987234.72273454</v>
      </c>
      <c r="AR236" s="3">
        <v>4673131.10903443</v>
      </c>
      <c r="AS236" s="3">
        <v>3351524.27549868</v>
      </c>
      <c r="AT236" s="3">
        <v>6869892.88284855</v>
      </c>
      <c r="AU236" s="3">
        <v>5429897.41084514</v>
      </c>
      <c r="AV236" s="3">
        <v>614411.323182501</v>
      </c>
      <c r="AW236" s="3">
        <v>1503283.72597457</v>
      </c>
      <c r="AX236" s="3">
        <v>1.4889127799319E9</v>
      </c>
      <c r="AY236" s="3">
        <v>1.15437601450367E9</v>
      </c>
      <c r="AZ236" s="3">
        <v>1.07495268494907E9</v>
      </c>
      <c r="BA236" s="3">
        <v>1.28938817720385E9</v>
      </c>
      <c r="BB236" s="3">
        <v>4.84400812655911E8</v>
      </c>
      <c r="BC236" s="3">
        <v>7.39111668835482E8</v>
      </c>
      <c r="BD236" s="3">
        <v>8.95768045877904E8</v>
      </c>
      <c r="BE236" s="3">
        <v>6.44941337256585E8</v>
      </c>
      <c r="BF236" s="3">
        <v>6.63229541211893E8</v>
      </c>
      <c r="BG236" s="3">
        <v>7.06272181083026E8</v>
      </c>
      <c r="BH236" s="3">
        <v>8.03369286487542E8</v>
      </c>
      <c r="BI236" s="3">
        <v>3.00944405640145E8</v>
      </c>
      <c r="BJ236" s="3">
        <v>4.44922611098391E8</v>
      </c>
      <c r="BK236" s="3">
        <v>5.86034222474461E9</v>
      </c>
      <c r="BL236" s="3">
        <v>4.84091700626537E9</v>
      </c>
      <c r="BM236" s="3">
        <v>3.73651616381385E9</v>
      </c>
      <c r="BN236" s="3">
        <v>4.26046902214481E9</v>
      </c>
      <c r="BO236" s="3">
        <v>4.17866946706525E9</v>
      </c>
      <c r="BP236" s="3">
        <v>3.65441532562423E9</v>
      </c>
      <c r="BQ236" s="3">
        <v>2.96590126644535E9</v>
      </c>
      <c r="BR236" s="3">
        <v>2.40567701361352E9</v>
      </c>
      <c r="BS236" s="3">
        <v>2.62974407226195E9</v>
      </c>
      <c r="BT236" s="3">
        <v>2.31034211194851E9</v>
      </c>
      <c r="BU236" s="3">
        <v>2.1391409035409E9</v>
      </c>
      <c r="BV236" s="3">
        <v>2.13506039619907E9</v>
      </c>
      <c r="BW236" s="3">
        <v>2.05400168745857E9</v>
      </c>
      <c r="BX236" s="3">
        <v>0.898796198492999</v>
      </c>
      <c r="BY236" s="3">
        <v>0.853377402670527</v>
      </c>
      <c r="BZ236" s="3">
        <v>0.713834486473736</v>
      </c>
      <c r="CA236" s="3">
        <v>0.291335133730186</v>
      </c>
      <c r="CB236" s="3">
        <v>0.371705284798011</v>
      </c>
      <c r="CC236" s="3">
        <v>0.167159781241477</v>
      </c>
      <c r="CD236" s="3">
        <v>0.271545904656068</v>
      </c>
      <c r="CE236" s="3">
        <v>0.476831506911947</v>
      </c>
      <c r="CF236" s="3"/>
      <c r="CG236" s="3"/>
      <c r="CH236" s="3"/>
      <c r="CI236" s="3"/>
      <c r="CJ236" s="3"/>
      <c r="CK236" s="4">
        <v>0.03149</v>
      </c>
      <c r="CL236" s="4">
        <v>0.032400000000000005</v>
      </c>
      <c r="CM236" s="4">
        <v>0.0462</v>
      </c>
      <c r="CN236" s="4"/>
      <c r="CO236" s="4">
        <v>-0.1023</v>
      </c>
      <c r="CP236" s="4">
        <v>-0.0269</v>
      </c>
      <c r="CQ236" s="4">
        <v>0.02257</v>
      </c>
      <c r="CR236" s="4">
        <v>-0.10298</v>
      </c>
      <c r="CS236" s="4">
        <v>0.02557</v>
      </c>
      <c r="CT236" s="4">
        <v>0.0189</v>
      </c>
      <c r="CU236" s="4">
        <v>-0.045899999999999996</v>
      </c>
      <c r="CV236" s="4">
        <v>0.01467</v>
      </c>
      <c r="CW236" s="4">
        <v>0.0097</v>
      </c>
      <c r="CX236" s="4">
        <v>1.12409</v>
      </c>
      <c r="CY236" s="4">
        <v>0.59189</v>
      </c>
      <c r="CZ236" s="4">
        <v>1.2815</v>
      </c>
      <c r="DA236" s="4">
        <v>-0.0554</v>
      </c>
      <c r="DB236" s="4">
        <v>10.996300000000002</v>
      </c>
      <c r="DC236" s="4">
        <v>-0.9499</v>
      </c>
      <c r="DD236" s="4">
        <v>2.85411</v>
      </c>
      <c r="DE236" s="4">
        <v>-16.71134</v>
      </c>
      <c r="DF236" s="4">
        <v>0.33814</v>
      </c>
      <c r="DG236" s="4">
        <v>0.1481</v>
      </c>
      <c r="DH236" s="4">
        <v>-0.33927999999999997</v>
      </c>
      <c r="DI236" s="4">
        <v>0.07399</v>
      </c>
      <c r="DJ236" s="4">
        <v>0.04293</v>
      </c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>
        <v>9.5881195611048E7</v>
      </c>
      <c r="DY236" s="3">
        <v>1.17431915695744E8</v>
      </c>
      <c r="DZ236" s="3">
        <v>1.61748271944856E8</v>
      </c>
      <c r="EA236" s="3">
        <v>-7.00826076138343E7</v>
      </c>
      <c r="EB236" s="3">
        <v>-7.75987011648284E7</v>
      </c>
      <c r="EC236" s="3">
        <v>2.14597989191148E7</v>
      </c>
      <c r="ED236" s="3">
        <v>1.6003412025083E8</v>
      </c>
      <c r="EE236" s="3">
        <v>-9.70042684312884E7</v>
      </c>
      <c r="EF236" s="3">
        <v>1.80582235604065E8</v>
      </c>
      <c r="EG236" s="3">
        <v>1.87521805402659E8</v>
      </c>
      <c r="EH236" s="3">
        <v>3.67222954822955E8</v>
      </c>
      <c r="EI236" s="3">
        <v>3.86405755086702E8</v>
      </c>
      <c r="EJ236" s="3">
        <v>3.05245585487856E8</v>
      </c>
      <c r="EK236" s="3">
        <v>7.34220582671207E7</v>
      </c>
      <c r="EL236" s="3">
        <v>1.05130244331544E8</v>
      </c>
      <c r="EM236" s="3">
        <v>1.47489073300345E8</v>
      </c>
      <c r="EN236" s="3">
        <v>-3.29957700920627E7</v>
      </c>
      <c r="EO236" s="3">
        <v>-4.6619291825585E8</v>
      </c>
      <c r="EP236" s="3">
        <v>-6.07170677213852E7</v>
      </c>
      <c r="EQ236" s="3">
        <v>7.7025697774499E7</v>
      </c>
      <c r="ER236" s="3">
        <v>-1.88395928573233E8</v>
      </c>
      <c r="ES236" s="3">
        <v>-1.5792058712834E8</v>
      </c>
      <c r="ET236" s="3">
        <v>-1.33798374121433E8</v>
      </c>
      <c r="EU236" s="3">
        <v>-9.83501831501832E7</v>
      </c>
      <c r="EV236" s="3">
        <v>-4.96086326300531E7</v>
      </c>
      <c r="EW236" s="3">
        <v>-1.29729403965528E7</v>
      </c>
      <c r="EX236" s="5">
        <v>21215.0</v>
      </c>
      <c r="EY236" s="5">
        <v>19950.0</v>
      </c>
      <c r="EZ236" s="5">
        <v>18469.0</v>
      </c>
      <c r="FA236" s="5">
        <v>17535.0</v>
      </c>
      <c r="FB236" s="5"/>
      <c r="FC236" s="5"/>
      <c r="FD236" s="5"/>
      <c r="FE236" s="5"/>
      <c r="FF236" s="5"/>
      <c r="FG236" s="5"/>
      <c r="FH236" s="5"/>
      <c r="FI236" s="5"/>
      <c r="FJ236" s="5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</row>
    <row r="237" ht="14.25" customHeight="1">
      <c r="A237" s="2" t="s">
        <v>778</v>
      </c>
      <c r="B237" s="2" t="s">
        <v>779</v>
      </c>
      <c r="C237" s="2" t="s">
        <v>38</v>
      </c>
      <c r="D237" s="2" t="s">
        <v>46</v>
      </c>
      <c r="E237" s="2" t="s">
        <v>780</v>
      </c>
      <c r="F237" s="2" t="s">
        <v>771</v>
      </c>
      <c r="G237" s="2" t="s">
        <v>41</v>
      </c>
      <c r="H237" s="2" t="s">
        <v>98</v>
      </c>
      <c r="I237" s="2" t="s">
        <v>43</v>
      </c>
      <c r="J237" s="3">
        <v>2.51484596240869</v>
      </c>
      <c r="K237" s="3">
        <v>5.89919752975603E7</v>
      </c>
      <c r="L237" s="3">
        <v>6.22833432812831E7</v>
      </c>
      <c r="M237" s="3">
        <v>1.27629261010202E8</v>
      </c>
      <c r="N237" s="3">
        <v>1.66952891454489E8</v>
      </c>
      <c r="O237" s="3">
        <v>2.47881102623713E8</v>
      </c>
      <c r="P237" s="3">
        <v>3.02594061232018E8</v>
      </c>
      <c r="Q237" s="3">
        <v>3.30111888465133E8</v>
      </c>
      <c r="R237" s="3">
        <v>5.76430560782838E8</v>
      </c>
      <c r="S237" s="3">
        <v>8.37031924803116E8</v>
      </c>
      <c r="T237" s="3">
        <v>1.19628131868132E9</v>
      </c>
      <c r="U237" s="3">
        <v>1.65059429859881E9</v>
      </c>
      <c r="V237" s="3">
        <v>1.521236666064E9</v>
      </c>
      <c r="W237" s="3">
        <v>1.1126318507891E9</v>
      </c>
      <c r="X237" s="3">
        <v>4.06128933809669E7</v>
      </c>
      <c r="Y237" s="3">
        <v>4.04973333076612E7</v>
      </c>
      <c r="Z237" s="3">
        <v>4.88089076884797E7</v>
      </c>
      <c r="AA237" s="3">
        <v>6.91596227193073E7</v>
      </c>
      <c r="AB237" s="3">
        <v>1.77989794994112E8</v>
      </c>
      <c r="AC237" s="3">
        <v>3.20263432927579E8</v>
      </c>
      <c r="AD237" s="3">
        <v>2.60382390826661E8</v>
      </c>
      <c r="AE237" s="3">
        <v>3.61843432442604E8</v>
      </c>
      <c r="AF237" s="3">
        <v>4.30055042763994E8</v>
      </c>
      <c r="AG237" s="3">
        <v>5.87408058608059E8</v>
      </c>
      <c r="AH237" s="3">
        <v>7.157744134858E8</v>
      </c>
      <c r="AI237" s="3">
        <v>5.37521846561803E8</v>
      </c>
      <c r="AJ237" s="3">
        <v>3.22448206599713E8</v>
      </c>
      <c r="AK237" s="3">
        <v>287145.856980704</v>
      </c>
      <c r="AL237" s="3">
        <v>1294467.06156884</v>
      </c>
      <c r="AM237" s="3">
        <v>76019.0230471533</v>
      </c>
      <c r="AN237" s="3">
        <v>617331.740937026</v>
      </c>
      <c r="AO237" s="3">
        <v>2813140.39789712</v>
      </c>
      <c r="AP237" s="3">
        <v>5296.33767096404</v>
      </c>
      <c r="AQ237" s="3">
        <v>2853.49809418419</v>
      </c>
      <c r="AR237" s="3">
        <v>66.6784532619402</v>
      </c>
      <c r="AS237" s="3">
        <v>752.728641324802</v>
      </c>
      <c r="AT237" s="3">
        <v>56310.597400398</v>
      </c>
      <c r="AU237" s="3">
        <v>663409.868099658</v>
      </c>
      <c r="AV237" s="3">
        <v>527557.366502252</v>
      </c>
      <c r="AW237" s="3">
        <v>2152798.69855998</v>
      </c>
      <c r="AX237" s="3">
        <v>1.8198770809686E7</v>
      </c>
      <c r="AY237" s="3">
        <v>3.20639725812242E7</v>
      </c>
      <c r="AZ237" s="3">
        <v>2.39129749350174E7</v>
      </c>
      <c r="BA237" s="3">
        <v>2.96644552661043E7</v>
      </c>
      <c r="BB237" s="3">
        <v>5.60999043217194E7</v>
      </c>
      <c r="BC237" s="3">
        <v>2335866.42915371</v>
      </c>
      <c r="BD237" s="3">
        <v>1637200.62707488</v>
      </c>
      <c r="BE237" s="3">
        <v>2569760.5839416</v>
      </c>
      <c r="BF237" s="3">
        <v>1.26198514113662E7</v>
      </c>
      <c r="BG237" s="3">
        <v>3.54914954062407E7</v>
      </c>
      <c r="BH237" s="3">
        <v>1.04835392906692E8</v>
      </c>
      <c r="BI237" s="3">
        <v>3.05929071413253E8</v>
      </c>
      <c r="BJ237" s="3">
        <v>5.93069596553594E8</v>
      </c>
      <c r="BK237" s="3">
        <v>1.22041900795289E7</v>
      </c>
      <c r="BL237" s="3">
        <v>8473920.32654948</v>
      </c>
      <c r="BM237" s="3">
        <v>-3.61435680517542E7</v>
      </c>
      <c r="BN237" s="3">
        <v>2.19121740026801E7</v>
      </c>
      <c r="BO237" s="3">
        <v>1791914.49533529</v>
      </c>
      <c r="BP237" s="3">
        <v>-5518873.72433296</v>
      </c>
      <c r="BQ237" s="3">
        <v>2.82850503876948E7</v>
      </c>
      <c r="BR237" s="3">
        <v>5.9587504704554E7</v>
      </c>
      <c r="BS237" s="3">
        <v>2.196667795749E8</v>
      </c>
      <c r="BT237" s="3">
        <v>1.24988034188034E8</v>
      </c>
      <c r="BU237" s="3">
        <v>3.30409620443442E8</v>
      </c>
      <c r="BV237" s="3">
        <v>4.69062857831616E8</v>
      </c>
      <c r="BW237" s="3">
        <v>2.80143472022955E8</v>
      </c>
      <c r="BX237" s="3">
        <v>2.49775826783899</v>
      </c>
      <c r="BY237" s="3">
        <v>2.49904943291594</v>
      </c>
      <c r="BZ237" s="3">
        <v>2.50283301406389</v>
      </c>
      <c r="CA237" s="3">
        <v>3.04736255613312</v>
      </c>
      <c r="CB237" s="3">
        <v>2.50692991713205</v>
      </c>
      <c r="CC237" s="3">
        <v>1.93250040691293</v>
      </c>
      <c r="CD237" s="3">
        <v>1.7483710250722</v>
      </c>
      <c r="CE237" s="3">
        <v>0.906998926199242</v>
      </c>
      <c r="CF237" s="3"/>
      <c r="CG237" s="3"/>
      <c r="CH237" s="3"/>
      <c r="CI237" s="3"/>
      <c r="CJ237" s="3"/>
      <c r="CK237" s="4"/>
      <c r="CL237" s="4"/>
      <c r="CM237" s="4"/>
      <c r="CN237" s="4"/>
      <c r="CO237" s="4"/>
      <c r="CP237" s="4"/>
      <c r="CQ237" s="4">
        <v>-0.004</v>
      </c>
      <c r="CR237" s="4">
        <v>0.027450000000000002</v>
      </c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>
        <v>-0.581</v>
      </c>
      <c r="DD237" s="4">
        <v>-0.01065</v>
      </c>
      <c r="DE237" s="4">
        <v>0.11028</v>
      </c>
      <c r="DF237" s="4"/>
      <c r="DG237" s="4"/>
      <c r="DH237" s="4"/>
      <c r="DI237" s="4"/>
      <c r="DJ237" s="4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>
        <v>87386.24721268</v>
      </c>
      <c r="DW237" s="3"/>
      <c r="DX237" s="3">
        <v>-3.60933881478556E7</v>
      </c>
      <c r="DY237" s="3">
        <v>-4.37622504187766E7</v>
      </c>
      <c r="DZ237" s="3">
        <v>-3.33801940781289E7</v>
      </c>
      <c r="EA237" s="3">
        <v>1.18833109988661E7</v>
      </c>
      <c r="EB237" s="3">
        <v>-1.99160653361915E7</v>
      </c>
      <c r="EC237" s="3">
        <v>-1.56613180868068E8</v>
      </c>
      <c r="ED237" s="3">
        <v>-4.66526911322709E7</v>
      </c>
      <c r="EE237" s="3">
        <v>2.81938276251411E7</v>
      </c>
      <c r="EF237" s="3">
        <v>1.30520365822678E8</v>
      </c>
      <c r="EG237" s="3">
        <v>2.87823687423687E8</v>
      </c>
      <c r="EH237" s="3">
        <v>5.40024158479626E8</v>
      </c>
      <c r="EI237" s="3">
        <v>6.75484240342313E8</v>
      </c>
      <c r="EJ237" s="3">
        <v>4.55636154949785E8</v>
      </c>
      <c r="EK237" s="3">
        <v>-1.04213417589717E7</v>
      </c>
      <c r="EL237" s="3">
        <v>-3.50798082292008E7</v>
      </c>
      <c r="EM237" s="3">
        <v>-5.48897735755163E7</v>
      </c>
      <c r="EN237" s="3">
        <v>-4.9133079064014E7</v>
      </c>
      <c r="EO237" s="3">
        <v>-5.10211044352526E7</v>
      </c>
      <c r="EP237" s="3">
        <v>-1.07471412762818E8</v>
      </c>
      <c r="EQ237" s="3">
        <v>-6.5518147147223E7</v>
      </c>
      <c r="ER237" s="3">
        <v>-8.67181031238239E7</v>
      </c>
      <c r="ES237" s="3">
        <v>-1.15715555931916E8</v>
      </c>
      <c r="ET237" s="3">
        <v>-2.10199755799756E8</v>
      </c>
      <c r="EU237" s="3">
        <v>-4.88001288452247E7</v>
      </c>
      <c r="EV237" s="3">
        <v>5.70523714819502E7</v>
      </c>
      <c r="EW237" s="3">
        <v>591678.62266858</v>
      </c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3"/>
      <c r="FL237" s="3"/>
      <c r="FM237" s="3"/>
      <c r="FN237" s="3"/>
      <c r="FO237" s="3"/>
      <c r="FP237" s="3"/>
      <c r="FQ237" s="3"/>
      <c r="FR237" s="3">
        <v>256.0</v>
      </c>
      <c r="FS237" s="3">
        <v>305.0</v>
      </c>
      <c r="FT237" s="3">
        <v>602.0</v>
      </c>
      <c r="FU237" s="3">
        <v>602.0</v>
      </c>
      <c r="FV237" s="3">
        <v>429.0</v>
      </c>
      <c r="FW237" s="3"/>
    </row>
    <row r="238" ht="14.25" customHeight="1">
      <c r="A238" s="2" t="s">
        <v>781</v>
      </c>
      <c r="B238" s="2" t="s">
        <v>782</v>
      </c>
      <c r="C238" s="2" t="s">
        <v>38</v>
      </c>
      <c r="D238" s="2" t="s">
        <v>168</v>
      </c>
      <c r="E238" s="2" t="s">
        <v>783</v>
      </c>
      <c r="F238" s="2" t="s">
        <v>771</v>
      </c>
      <c r="G238" s="2" t="s">
        <v>78</v>
      </c>
      <c r="H238" s="2" t="s">
        <v>95</v>
      </c>
      <c r="I238" s="2" t="s">
        <v>43</v>
      </c>
      <c r="J238" s="3">
        <v>1.45522682936844</v>
      </c>
      <c r="K238" s="3">
        <v>2.4370690503216E9</v>
      </c>
      <c r="L238" s="3">
        <v>1.92445415866291E9</v>
      </c>
      <c r="M238" s="3">
        <v>1.72910603230837E9</v>
      </c>
      <c r="N238" s="3">
        <v>1.57454939039562E9</v>
      </c>
      <c r="O238" s="3">
        <v>1.50053061540047E9</v>
      </c>
      <c r="P238" s="3">
        <v>1.50076416774856E9</v>
      </c>
      <c r="Q238" s="3">
        <v>1.49646225255133E9</v>
      </c>
      <c r="R238" s="3">
        <v>1.30928851059531E9</v>
      </c>
      <c r="S238" s="3">
        <v>1.83422318404215E9</v>
      </c>
      <c r="T238" s="3">
        <v>2.07761791853671E9</v>
      </c>
      <c r="U238" s="3">
        <v>2.11603028083028E9</v>
      </c>
      <c r="V238" s="3">
        <v>2.15796478230526E9</v>
      </c>
      <c r="W238" s="3">
        <v>2.19441993611764E9</v>
      </c>
      <c r="X238" s="3">
        <v>1.07517612561483E9</v>
      </c>
      <c r="Y238" s="3">
        <v>7.66636626393552E8</v>
      </c>
      <c r="Z238" s="3">
        <v>7.27211621772532E8</v>
      </c>
      <c r="AA238" s="3">
        <v>7.46311022642448E8</v>
      </c>
      <c r="AB238" s="3">
        <v>7.27582465725183E8</v>
      </c>
      <c r="AC238" s="3">
        <v>6.66543280698046E8</v>
      </c>
      <c r="AD238" s="3">
        <v>7.46747202754211E8</v>
      </c>
      <c r="AE238" s="3">
        <v>7.81588412093047E8</v>
      </c>
      <c r="AF238" s="3">
        <v>9.72478359051562E8</v>
      </c>
      <c r="AG238" s="3">
        <v>1.10923998645101E9</v>
      </c>
      <c r="AH238" s="3">
        <v>9.21229792429793E8</v>
      </c>
      <c r="AI238" s="3">
        <v>7.96525473774628E8</v>
      </c>
      <c r="AJ238" s="3">
        <v>8.09571506056771E8</v>
      </c>
      <c r="AK238" s="3">
        <v>3406004.91865305</v>
      </c>
      <c r="AL238" s="3">
        <v>6112557.53006642</v>
      </c>
      <c r="AM238" s="3">
        <v>9400941.52530951</v>
      </c>
      <c r="AN238" s="3">
        <v>8588845.51267697</v>
      </c>
      <c r="AO238" s="3">
        <v>3422541.23286259</v>
      </c>
      <c r="AP238" s="3">
        <v>2206171.91509918</v>
      </c>
      <c r="AQ238" s="3">
        <v>1502910.3651789</v>
      </c>
      <c r="AR238" s="3">
        <v>313456.924203773</v>
      </c>
      <c r="AS238" s="3">
        <v>1739555.89010162</v>
      </c>
      <c r="AT238" s="3">
        <v>7850459.37592616</v>
      </c>
      <c r="AU238" s="3">
        <v>1.47298485588666E7</v>
      </c>
      <c r="AV238" s="3">
        <v>2816856.10122239</v>
      </c>
      <c r="AW238" s="3">
        <v>5663071.63945291</v>
      </c>
      <c r="AX238" s="3">
        <v>5.07268662177942E8</v>
      </c>
      <c r="AY238" s="3">
        <v>6.77509212672769E8</v>
      </c>
      <c r="AZ238" s="3">
        <v>9.72281225419257E8</v>
      </c>
      <c r="BA238" s="3">
        <v>1.08761561166679E9</v>
      </c>
      <c r="BB238" s="3">
        <v>7.50976868273889E8</v>
      </c>
      <c r="BC238" s="3">
        <v>6.80988719751819E8</v>
      </c>
      <c r="BD238" s="3">
        <v>3.32310228430468E8</v>
      </c>
      <c r="BE238" s="3">
        <v>1.74347674285858E8</v>
      </c>
      <c r="BF238" s="3">
        <v>4.98916184538953E8</v>
      </c>
      <c r="BG238" s="3">
        <v>1.13047697746729E9</v>
      </c>
      <c r="BH238" s="3">
        <v>1.3944912395701E9</v>
      </c>
      <c r="BI238" s="3">
        <v>1.06880012393309E9</v>
      </c>
      <c r="BJ238" s="3">
        <v>1.66756333362655E9</v>
      </c>
      <c r="BK238" s="3">
        <v>2.10980268634128E9</v>
      </c>
      <c r="BL238" s="3">
        <v>1.62602678491284E9</v>
      </c>
      <c r="BM238" s="3">
        <v>1.03260392398483E9</v>
      </c>
      <c r="BN238" s="3">
        <v>1.26247847723314E9</v>
      </c>
      <c r="BO238" s="3">
        <v>1.09849551592619E9</v>
      </c>
      <c r="BP238" s="3">
        <v>8.86675523082032E8</v>
      </c>
      <c r="BQ238" s="3">
        <v>8.06583056682651E8</v>
      </c>
      <c r="BR238" s="3">
        <v>7.82815649230925E8</v>
      </c>
      <c r="BS238" s="3">
        <v>1.42218780579601E9</v>
      </c>
      <c r="BT238" s="3">
        <v>1.80088407147091E9</v>
      </c>
      <c r="BU238" s="3">
        <v>1.71033992673993E9</v>
      </c>
      <c r="BV238" s="3">
        <v>2.23138240188973E9</v>
      </c>
      <c r="BW238" s="3">
        <v>2.2412897004761E9</v>
      </c>
      <c r="BX238" s="3">
        <v>1.49561910170608</v>
      </c>
      <c r="BY238" s="3">
        <v>1.67707798296288</v>
      </c>
      <c r="BZ238" s="3">
        <v>1.66836204196047</v>
      </c>
      <c r="CA238" s="3">
        <v>1.60434849290658</v>
      </c>
      <c r="CB238" s="3">
        <v>1.58198305751719</v>
      </c>
      <c r="CC238" s="3">
        <v>1.39946535849596</v>
      </c>
      <c r="CD238" s="3">
        <v>1.31147450557732</v>
      </c>
      <c r="CE238" s="3">
        <v>1.05532418080296</v>
      </c>
      <c r="CF238" s="3"/>
      <c r="CG238" s="3"/>
      <c r="CH238" s="3"/>
      <c r="CI238" s="3"/>
      <c r="CJ238" s="3"/>
      <c r="CK238" s="4">
        <v>0.04</v>
      </c>
      <c r="CL238" s="4">
        <v>0.0708</v>
      </c>
      <c r="CM238" s="4">
        <v>0.08679</v>
      </c>
      <c r="CN238" s="4">
        <v>0.0407</v>
      </c>
      <c r="CO238" s="4">
        <v>0.0281</v>
      </c>
      <c r="CP238" s="4">
        <v>0.0095</v>
      </c>
      <c r="CQ238" s="4">
        <v>-0.01337</v>
      </c>
      <c r="CR238" s="4">
        <v>-0.0196</v>
      </c>
      <c r="CS238" s="4">
        <v>0.041299999999999996</v>
      </c>
      <c r="CT238" s="4">
        <v>0.0509</v>
      </c>
      <c r="CU238" s="4">
        <v>0.0102</v>
      </c>
      <c r="CV238" s="4">
        <v>0.06966</v>
      </c>
      <c r="CW238" s="4">
        <v>0.1072</v>
      </c>
      <c r="CX238" s="4">
        <v>0.17920000000000003</v>
      </c>
      <c r="CY238" s="4">
        <v>0.30559000000000003</v>
      </c>
      <c r="CZ238" s="4">
        <v>0.35539000000000004</v>
      </c>
      <c r="DA238" s="4">
        <v>0.15380000000000002</v>
      </c>
      <c r="DB238" s="4">
        <v>0.1025</v>
      </c>
      <c r="DC238" s="4">
        <v>0.032799999999999996</v>
      </c>
      <c r="DD238" s="4">
        <v>-0.049960000000000004</v>
      </c>
      <c r="DE238" s="4">
        <v>-0.0727</v>
      </c>
      <c r="DF238" s="4">
        <v>0.14587999999999998</v>
      </c>
      <c r="DG238" s="4">
        <v>0.17370000000000002</v>
      </c>
      <c r="DH238" s="4">
        <v>0.0313</v>
      </c>
      <c r="DI238" s="4">
        <v>0.21308</v>
      </c>
      <c r="DJ238" s="4">
        <v>0.2296</v>
      </c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>
        <v>5.19251797200151E8</v>
      </c>
      <c r="DY238" s="3">
        <v>4.52438647828663E8</v>
      </c>
      <c r="DZ238" s="3">
        <v>3.94203939388105E8</v>
      </c>
      <c r="EA238" s="3">
        <v>4.21135605872107E8</v>
      </c>
      <c r="EB238" s="3">
        <v>3.93596536439542E8</v>
      </c>
      <c r="EC238" s="3">
        <v>4.32427462938921E8</v>
      </c>
      <c r="ED238" s="3">
        <v>4.34389831550473E8</v>
      </c>
      <c r="EE238" s="3">
        <v>3.22615866441038E8</v>
      </c>
      <c r="EF238" s="3">
        <v>5.38797515995484E8</v>
      </c>
      <c r="EG238" s="3">
        <v>5.66178761961216E8</v>
      </c>
      <c r="EH238" s="3">
        <v>6.68862515262515E8</v>
      </c>
      <c r="EI238" s="3">
        <v>7.2704783378966E8</v>
      </c>
      <c r="EJ238" s="3">
        <v>7.06349062857832E8</v>
      </c>
      <c r="EK238" s="3">
        <v>1.66847332576618E8</v>
      </c>
      <c r="EL238" s="3">
        <v>1.78506184586109E8</v>
      </c>
      <c r="EM238" s="3">
        <v>2.37232801278472E8</v>
      </c>
      <c r="EN238" s="3">
        <v>1.09041054988803E8</v>
      </c>
      <c r="EO238" s="3">
        <v>8.22634264508813E7</v>
      </c>
      <c r="EP238" s="3">
        <v>4.64792729688113E7</v>
      </c>
      <c r="EQ238" s="3">
        <v>332288.208533137</v>
      </c>
      <c r="ER238" s="3">
        <v>-1536887.83370798</v>
      </c>
      <c r="ES238" s="3">
        <v>1.246247647723E8</v>
      </c>
      <c r="ET238" s="3">
        <v>1.74389872131425E8</v>
      </c>
      <c r="EU238" s="3">
        <v>6.45431013431013E7</v>
      </c>
      <c r="EV238" s="3">
        <v>2.79066408976217E8</v>
      </c>
      <c r="EW238" s="3">
        <v>2.79632977761707E8</v>
      </c>
      <c r="EX238" s="5">
        <v>15433.0</v>
      </c>
      <c r="EY238" s="5">
        <v>12239.0</v>
      </c>
      <c r="EZ238" s="5">
        <v>10170.0</v>
      </c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</row>
    <row r="239" ht="14.25" customHeight="1">
      <c r="A239" s="2" t="s">
        <v>784</v>
      </c>
      <c r="B239" s="2" t="s">
        <v>785</v>
      </c>
      <c r="C239" s="2" t="s">
        <v>38</v>
      </c>
      <c r="D239" s="2" t="s">
        <v>85</v>
      </c>
      <c r="E239" s="2"/>
      <c r="F239" s="2" t="s">
        <v>786</v>
      </c>
      <c r="G239" s="2" t="s">
        <v>41</v>
      </c>
      <c r="H239" s="2" t="s">
        <v>42</v>
      </c>
      <c r="I239" s="2" t="s">
        <v>43</v>
      </c>
      <c r="J239" s="3">
        <v>0.952545641304574</v>
      </c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>
        <v>0.126105778279691</v>
      </c>
      <c r="AL239" s="3">
        <v>0.077821011673152</v>
      </c>
      <c r="AM239" s="3">
        <v>0.645012226351156</v>
      </c>
      <c r="AN239" s="3">
        <v>2.5951083575925</v>
      </c>
      <c r="AO239" s="3">
        <v>0.072157509535099</v>
      </c>
      <c r="AP239" s="3">
        <v>0.056939075189547</v>
      </c>
      <c r="AQ239" s="3">
        <v>0.100902002751873</v>
      </c>
      <c r="AR239" s="3">
        <v>0.015997440409534</v>
      </c>
      <c r="AS239" s="3">
        <v>0.389848348992242</v>
      </c>
      <c r="AT239" s="3">
        <v>1.71526586620926</v>
      </c>
      <c r="AU239" s="3">
        <v>2.93800803055528</v>
      </c>
      <c r="AV239" s="3">
        <v>0.536135535063264</v>
      </c>
      <c r="AW239" s="3">
        <v>0.591470988348022</v>
      </c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</row>
    <row r="240" ht="14.25" customHeight="1">
      <c r="A240" s="2" t="s">
        <v>787</v>
      </c>
      <c r="B240" s="2" t="s">
        <v>788</v>
      </c>
      <c r="C240" s="2" t="s">
        <v>38</v>
      </c>
      <c r="D240" s="2" t="s">
        <v>39</v>
      </c>
      <c r="E240" s="2" t="s">
        <v>789</v>
      </c>
      <c r="F240" s="2" t="s">
        <v>786</v>
      </c>
      <c r="G240" s="2" t="s">
        <v>63</v>
      </c>
      <c r="H240" s="2" t="s">
        <v>48</v>
      </c>
      <c r="I240" s="2" t="s">
        <v>43</v>
      </c>
      <c r="J240" s="3"/>
      <c r="K240" s="3">
        <v>138771.699908443</v>
      </c>
      <c r="L240" s="3">
        <v>148834.164468491</v>
      </c>
      <c r="M240" s="3">
        <v>192336.402090072</v>
      </c>
      <c r="N240" s="3">
        <v>199206.267395114</v>
      </c>
      <c r="O240" s="3">
        <v>233386.673107696</v>
      </c>
      <c r="P240" s="3">
        <v>237612.197221198</v>
      </c>
      <c r="Q240" s="3">
        <v>195236.531710151</v>
      </c>
      <c r="R240" s="3">
        <v>290929.619872036</v>
      </c>
      <c r="S240" s="3">
        <v>327292.74282327</v>
      </c>
      <c r="T240" s="3">
        <v>377533.577533578</v>
      </c>
      <c r="U240" s="3">
        <v>414988.994470392</v>
      </c>
      <c r="V240" s="3">
        <v>465859.097209667</v>
      </c>
      <c r="W240" s="3">
        <v>443041.606886657</v>
      </c>
      <c r="X240" s="3">
        <v>0.0</v>
      </c>
      <c r="Y240" s="3">
        <v>0.0</v>
      </c>
      <c r="Z240" s="3">
        <v>0.0</v>
      </c>
      <c r="AA240" s="3">
        <v>0.0</v>
      </c>
      <c r="AB240" s="3">
        <v>0.0</v>
      </c>
      <c r="AC240" s="3">
        <v>0.0</v>
      </c>
      <c r="AD240" s="3">
        <v>0.0</v>
      </c>
      <c r="AE240" s="3">
        <v>0.0</v>
      </c>
      <c r="AF240" s="3">
        <v>0.0</v>
      </c>
      <c r="AG240" s="3">
        <v>0.0</v>
      </c>
      <c r="AH240" s="3">
        <v>0.0</v>
      </c>
      <c r="AI240" s="3">
        <v>0.0</v>
      </c>
      <c r="AJ240" s="3">
        <v>0.0</v>
      </c>
      <c r="AK240" s="3">
        <v>393.248684996436</v>
      </c>
      <c r="AL240" s="3">
        <v>2305.54776265956</v>
      </c>
      <c r="AM240" s="3">
        <v>5527.9371964913</v>
      </c>
      <c r="AN240" s="3">
        <v>1601.0267693436</v>
      </c>
      <c r="AO240" s="3">
        <v>1677.51962912346</v>
      </c>
      <c r="AP240" s="3">
        <v>212.62377741328</v>
      </c>
      <c r="AQ240" s="3">
        <v>247.509436297259</v>
      </c>
      <c r="AR240" s="3">
        <v>6.34453354989341</v>
      </c>
      <c r="AS240" s="3">
        <v>413.257293991239</v>
      </c>
      <c r="AT240" s="3">
        <v>420.946287253746</v>
      </c>
      <c r="AU240" s="3">
        <v>475.285171102662</v>
      </c>
      <c r="AV240" s="3">
        <v>536.135535063264</v>
      </c>
      <c r="AW240" s="3">
        <v>2373.74636520088</v>
      </c>
      <c r="AX240" s="3">
        <v>4121073.57169883</v>
      </c>
      <c r="AY240" s="3">
        <v>5269200.32310177</v>
      </c>
      <c r="AZ240" s="3">
        <v>8668273.97616343</v>
      </c>
      <c r="BA240" s="3">
        <v>1.11042846906023E7</v>
      </c>
      <c r="BB240" s="3">
        <v>356672.301824554</v>
      </c>
      <c r="BC240" s="3">
        <v>1355214.66743153</v>
      </c>
      <c r="BD240" s="3">
        <v>1165605.09652034</v>
      </c>
      <c r="BE240" s="3">
        <v>1016383.32533528</v>
      </c>
      <c r="BF240" s="3">
        <v>1934068.56981558</v>
      </c>
      <c r="BG240" s="3">
        <v>2549327.55832169</v>
      </c>
      <c r="BH240" s="3">
        <v>3416753.54665364</v>
      </c>
      <c r="BI240" s="3">
        <v>4176835.27235685</v>
      </c>
      <c r="BJ240" s="3">
        <v>1.20503401699102E7</v>
      </c>
      <c r="BK240" s="3">
        <v>0.0</v>
      </c>
      <c r="BL240" s="3">
        <v>0.0</v>
      </c>
      <c r="BM240" s="3">
        <v>0.0</v>
      </c>
      <c r="BN240" s="3">
        <v>0.0</v>
      </c>
      <c r="BO240" s="3">
        <v>0.0</v>
      </c>
      <c r="BP240" s="3">
        <v>0.0</v>
      </c>
      <c r="BQ240" s="3">
        <v>0.0</v>
      </c>
      <c r="BR240" s="3">
        <v>0.0</v>
      </c>
      <c r="BS240" s="3">
        <v>0.0</v>
      </c>
      <c r="BT240" s="3">
        <v>0.0</v>
      </c>
      <c r="BU240" s="3">
        <v>0.0</v>
      </c>
      <c r="BV240" s="3">
        <v>0.0</v>
      </c>
      <c r="BW240" s="3">
        <v>0.0</v>
      </c>
      <c r="BX240" s="3">
        <v>0.924466907871284</v>
      </c>
      <c r="BY240" s="3">
        <v>0.826248974015851</v>
      </c>
      <c r="BZ240" s="3">
        <v>0.79464902368336</v>
      </c>
      <c r="CA240" s="3">
        <v>0.870327163044028</v>
      </c>
      <c r="CB240" s="3">
        <v>0.955362992301682</v>
      </c>
      <c r="CC240" s="3">
        <v>0.930086951259933</v>
      </c>
      <c r="CD240" s="3">
        <v>0.921575109406408</v>
      </c>
      <c r="CE240" s="3">
        <v>2.83232461734581</v>
      </c>
      <c r="CF240" s="3"/>
      <c r="CG240" s="3"/>
      <c r="CH240" s="3"/>
      <c r="CI240" s="3"/>
      <c r="CJ240" s="3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>
        <v>-1063677.00123871</v>
      </c>
      <c r="DY240" s="3">
        <v>-1106532.91487764</v>
      </c>
      <c r="DZ240" s="3">
        <v>-1387658.62154765</v>
      </c>
      <c r="EA240" s="3">
        <v>-1395216.98793939</v>
      </c>
      <c r="EB240" s="3">
        <v>-1581473.98931192</v>
      </c>
      <c r="EC240" s="3">
        <v>-1566765.03135374</v>
      </c>
      <c r="ED240" s="3">
        <v>-1236834.79402925</v>
      </c>
      <c r="EE240" s="3">
        <v>-1764395.93526534</v>
      </c>
      <c r="EF240" s="3">
        <v>-1926496.73977475</v>
      </c>
      <c r="EG240" s="3">
        <v>-2157264.95726496</v>
      </c>
      <c r="EH240" s="3">
        <v>-2294518.70940033</v>
      </c>
      <c r="EI240" s="3">
        <v>-2347978.06303863</v>
      </c>
      <c r="EJ240" s="3">
        <v>-2172166.42754663</v>
      </c>
      <c r="EK240" s="3">
        <v>-31955.1909232896</v>
      </c>
      <c r="EL240" s="3">
        <v>-32731.9637252826</v>
      </c>
      <c r="EM240" s="3">
        <v>-40557.3525752675</v>
      </c>
      <c r="EN240" s="3">
        <v>-45356.148850634</v>
      </c>
      <c r="EO240" s="3">
        <v>-42571.1784064491</v>
      </c>
      <c r="EP240" s="3">
        <v>-61477.929423337</v>
      </c>
      <c r="EQ240" s="3">
        <v>-52787.1088323694</v>
      </c>
      <c r="ER240" s="3">
        <v>-51938.2762514114</v>
      </c>
      <c r="ES240" s="3">
        <v>-56312.9816241849</v>
      </c>
      <c r="ET240" s="3">
        <v>-69841.2698412698</v>
      </c>
      <c r="EU240" s="3">
        <v>-202931.22886133</v>
      </c>
      <c r="EV240" s="3">
        <v>-66895.6789007413</v>
      </c>
      <c r="EW240" s="3">
        <v>1463988.52223816</v>
      </c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</row>
    <row r="241" ht="14.25" customHeight="1">
      <c r="A241" s="2" t="s">
        <v>790</v>
      </c>
      <c r="B241" s="2" t="s">
        <v>791</v>
      </c>
      <c r="C241" s="2" t="s">
        <v>38</v>
      </c>
      <c r="D241" s="2" t="s">
        <v>85</v>
      </c>
      <c r="E241" s="2" t="s">
        <v>792</v>
      </c>
      <c r="F241" s="2" t="s">
        <v>786</v>
      </c>
      <c r="G241" s="2" t="s">
        <v>67</v>
      </c>
      <c r="H241" s="2" t="s">
        <v>95</v>
      </c>
      <c r="I241" s="2" t="s">
        <v>43</v>
      </c>
      <c r="J241" s="3">
        <v>1.13715321760248</v>
      </c>
      <c r="K241" s="3">
        <v>3.47717358131519E8</v>
      </c>
      <c r="L241" s="3">
        <v>3.0418179717735E8</v>
      </c>
      <c r="M241" s="3">
        <v>3.59924856929584E8</v>
      </c>
      <c r="N241" s="3">
        <v>3.07091279249562E8</v>
      </c>
      <c r="O241" s="3">
        <v>3.50259955919205E8</v>
      </c>
      <c r="P241" s="3">
        <v>4.85067625722366E8</v>
      </c>
      <c r="Q241" s="3">
        <v>4.30776652438562E8</v>
      </c>
      <c r="R241" s="3">
        <v>7.43391042529168E8</v>
      </c>
      <c r="S241" s="3">
        <v>9.13271233804725E8</v>
      </c>
      <c r="T241" s="3">
        <v>9.8126398046398E8</v>
      </c>
      <c r="U241" s="3">
        <v>1.27669673055242E9</v>
      </c>
      <c r="V241" s="3">
        <v>1.3086385825348E9</v>
      </c>
      <c r="W241" s="3">
        <v>8.40909038737446E8</v>
      </c>
      <c r="X241" s="3">
        <v>9.49099689424268E7</v>
      </c>
      <c r="Y241" s="3">
        <v>8.29583918978763E7</v>
      </c>
      <c r="Z241" s="3">
        <v>1.01676785269968E8</v>
      </c>
      <c r="AA241" s="3">
        <v>8.18366663230595E7</v>
      </c>
      <c r="AB241" s="3">
        <v>9.89348147700855E7</v>
      </c>
      <c r="AC241" s="3">
        <v>1.92148961022993E8</v>
      </c>
      <c r="AD241" s="3">
        <v>1.47522541863461E8</v>
      </c>
      <c r="AE241" s="3">
        <v>2.21616108392924E8</v>
      </c>
      <c r="AF241" s="3">
        <v>3.29300110085528E8</v>
      </c>
      <c r="AG241" s="3">
        <v>2.6086398046398E8</v>
      </c>
      <c r="AH241" s="3">
        <v>5.34314167606163E8</v>
      </c>
      <c r="AI241" s="3">
        <v>4.80934731513289E8</v>
      </c>
      <c r="AJ241" s="3">
        <v>1.9512137733142E8</v>
      </c>
      <c r="AK241" s="3">
        <v>5950.43511161559</v>
      </c>
      <c r="AL241" s="3">
        <v>675539.220965715</v>
      </c>
      <c r="AM241" s="3">
        <v>41947.9369235805</v>
      </c>
      <c r="AN241" s="3">
        <v>250992.261949193</v>
      </c>
      <c r="AO241" s="3">
        <v>25138.9032058551</v>
      </c>
      <c r="AP241" s="3">
        <v>5522.47818604511</v>
      </c>
      <c r="AQ241" s="3">
        <v>40590.188122464</v>
      </c>
      <c r="AR241" s="3">
        <v>7944.83873411967</v>
      </c>
      <c r="AS241" s="3">
        <v>35001.8818216033</v>
      </c>
      <c r="AT241" s="3">
        <v>299335.280917905</v>
      </c>
      <c r="AU241" s="3">
        <v>368832.437713727</v>
      </c>
      <c r="AV241" s="3">
        <v>411215.955393524</v>
      </c>
      <c r="AW241" s="3">
        <v>181358.07676086</v>
      </c>
      <c r="AX241" s="3">
        <v>5.72507360315893E7</v>
      </c>
      <c r="AY241" s="3">
        <v>8.01385822294022E7</v>
      </c>
      <c r="AZ241" s="3">
        <v>9.809587868379E7</v>
      </c>
      <c r="BA241" s="3">
        <v>1.71633493588116E8</v>
      </c>
      <c r="BB241" s="3">
        <v>6.20384352128646E7</v>
      </c>
      <c r="BC241" s="3">
        <v>8.12730048005797E7</v>
      </c>
      <c r="BD241" s="3">
        <v>7.33264028033935E7</v>
      </c>
      <c r="BE241" s="3">
        <v>4.94155638016821E7</v>
      </c>
      <c r="BF241" s="3">
        <v>1.63283446894994E8</v>
      </c>
      <c r="BG241" s="3">
        <v>2.69416622210931E8</v>
      </c>
      <c r="BH241" s="3">
        <v>3.00183820224719E8</v>
      </c>
      <c r="BI241" s="3">
        <v>2.8985737508042E8</v>
      </c>
      <c r="BJ241" s="3">
        <v>4.88473873591612E8</v>
      </c>
      <c r="BK241" s="3">
        <v>8.49864459723893E7</v>
      </c>
      <c r="BL241" s="3">
        <v>6.09902381731713E7</v>
      </c>
      <c r="BM241" s="3">
        <v>7.95640706643444E7</v>
      </c>
      <c r="BN241" s="3">
        <v>4.70585506648799E7</v>
      </c>
      <c r="BO241" s="3">
        <v>8.74716946952085E7</v>
      </c>
      <c r="BP241" s="3">
        <v>1.18647485552687E8</v>
      </c>
      <c r="BQ241" s="3">
        <v>1.40764023943626E8</v>
      </c>
      <c r="BR241" s="3">
        <v>2.69006398193451E8</v>
      </c>
      <c r="BS241" s="3">
        <v>3.19054958082818E8</v>
      </c>
      <c r="BT241" s="3">
        <v>4.69307936507937E8</v>
      </c>
      <c r="BU241" s="3">
        <v>4.00861115584904E8</v>
      </c>
      <c r="BV241" s="3">
        <v>4.2495269089375E8</v>
      </c>
      <c r="BW241" s="3">
        <v>2.6762525107604E8</v>
      </c>
      <c r="BX241" s="3">
        <v>1.08447058731325</v>
      </c>
      <c r="BY241" s="3">
        <v>1.31370417687365</v>
      </c>
      <c r="BZ241" s="3">
        <v>1.08108061677755</v>
      </c>
      <c r="CA241" s="3">
        <v>0.751796555690204</v>
      </c>
      <c r="CB241" s="3">
        <v>0.77382859563397</v>
      </c>
      <c r="CC241" s="3">
        <v>0.558972638788323</v>
      </c>
      <c r="CD241" s="3">
        <v>0.350342767199709</v>
      </c>
      <c r="CE241" s="3">
        <v>0.410716982516364</v>
      </c>
      <c r="CF241" s="3"/>
      <c r="CG241" s="3"/>
      <c r="CH241" s="3"/>
      <c r="CI241" s="3"/>
      <c r="CJ241" s="3"/>
      <c r="CK241" s="4"/>
      <c r="CL241" s="4">
        <v>-0.0684</v>
      </c>
      <c r="CM241" s="4">
        <v>-0.0461</v>
      </c>
      <c r="CN241" s="4">
        <v>0.00367</v>
      </c>
      <c r="CO241" s="4">
        <v>0.0331</v>
      </c>
      <c r="CP241" s="4"/>
      <c r="CQ241" s="4">
        <v>0.0447</v>
      </c>
      <c r="CR241" s="4">
        <v>0.027549999999999998</v>
      </c>
      <c r="CS241" s="4">
        <v>0.03941</v>
      </c>
      <c r="CT241" s="4"/>
      <c r="CU241" s="4"/>
      <c r="CV241" s="4"/>
      <c r="CW241" s="4"/>
      <c r="CX241" s="4"/>
      <c r="CY241" s="4">
        <v>-0.1378</v>
      </c>
      <c r="CZ241" s="4">
        <v>-0.09939999999999999</v>
      </c>
      <c r="DA241" s="4">
        <v>0.00825</v>
      </c>
      <c r="DB241" s="4">
        <v>0.08199999999999999</v>
      </c>
      <c r="DC241" s="4"/>
      <c r="DD241" s="4">
        <v>0.1133</v>
      </c>
      <c r="DE241" s="4">
        <v>0.08327</v>
      </c>
      <c r="DF241" s="4">
        <v>0.11022</v>
      </c>
      <c r="DG241" s="4">
        <v>0.0454</v>
      </c>
      <c r="DH241" s="4"/>
      <c r="DI241" s="4"/>
      <c r="DJ241" s="4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>
        <v>1.12042439365923E8</v>
      </c>
      <c r="DY241" s="3">
        <v>1.18937366424707E8</v>
      </c>
      <c r="DZ241" s="3">
        <v>1.5342050261259E8</v>
      </c>
      <c r="EA241" s="3">
        <v>1.5856586949799E8</v>
      </c>
      <c r="EB241" s="3">
        <v>1.93646025180399E8</v>
      </c>
      <c r="EC241" s="3">
        <v>2.25772470183204E8</v>
      </c>
      <c r="ED241" s="3">
        <v>2.06715833606951E8</v>
      </c>
      <c r="EE241" s="3">
        <v>3.12480240873165E8</v>
      </c>
      <c r="EF241" s="3">
        <v>3.54548225929376E8</v>
      </c>
      <c r="EG241" s="3">
        <v>3.79289377289377E8</v>
      </c>
      <c r="EH241" s="3">
        <v>3.82743329575348E8</v>
      </c>
      <c r="EI241" s="3">
        <v>4.08305309467848E8</v>
      </c>
      <c r="EJ241" s="3">
        <v>3.57425538020086E8</v>
      </c>
      <c r="EK241" s="3">
        <v>5160045.23993322</v>
      </c>
      <c r="EL241" s="3">
        <v>2589098.33066985</v>
      </c>
      <c r="EM241" s="3">
        <v>2514058.22343867</v>
      </c>
      <c r="EN241" s="3">
        <v>-5237862.07607463</v>
      </c>
      <c r="EO241" s="3">
        <v>-2.48733431961595E7</v>
      </c>
      <c r="EP241" s="3">
        <v>-1.8516844952662E7</v>
      </c>
      <c r="EQ241" s="3">
        <v>7786982.54742</v>
      </c>
      <c r="ER241" s="3">
        <v>3.9878434324426E7</v>
      </c>
      <c r="ES241" s="3">
        <v>6.58993140824795E7</v>
      </c>
      <c r="ET241" s="3">
        <v>7.45489621489622E7</v>
      </c>
      <c r="EU241" s="3">
        <v>4.29285445858163E7</v>
      </c>
      <c r="EV241" s="3">
        <v>5.55764478997167E7</v>
      </c>
      <c r="EW241" s="3">
        <v>2.52797704447633E7</v>
      </c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3"/>
      <c r="FL241" s="3"/>
      <c r="FM241" s="3"/>
      <c r="FN241" s="3"/>
      <c r="FO241" s="3">
        <v>296.0</v>
      </c>
      <c r="FP241" s="3">
        <v>495.0</v>
      </c>
      <c r="FQ241" s="3">
        <v>601.0</v>
      </c>
      <c r="FR241" s="3">
        <v>524.0</v>
      </c>
      <c r="FS241" s="3">
        <v>848.0</v>
      </c>
      <c r="FT241" s="3">
        <v>981.0</v>
      </c>
      <c r="FU241" s="3">
        <v>1423.0</v>
      </c>
      <c r="FV241" s="3">
        <v>1841.0</v>
      </c>
      <c r="FW241" s="3">
        <v>1870.0</v>
      </c>
    </row>
    <row r="242" ht="14.25" customHeight="1">
      <c r="A242" s="2" t="s">
        <v>793</v>
      </c>
      <c r="B242" s="2" t="s">
        <v>794</v>
      </c>
      <c r="C242" s="2" t="s">
        <v>38</v>
      </c>
      <c r="D242" s="2" t="s">
        <v>110</v>
      </c>
      <c r="E242" s="2" t="s">
        <v>795</v>
      </c>
      <c r="F242" s="2" t="s">
        <v>796</v>
      </c>
      <c r="G242" s="2" t="s">
        <v>49</v>
      </c>
      <c r="H242" s="2" t="s">
        <v>78</v>
      </c>
      <c r="I242" s="2" t="s">
        <v>43</v>
      </c>
      <c r="J242" s="3">
        <v>0.427255020122339</v>
      </c>
      <c r="K242" s="3">
        <v>1.53703947750925E9</v>
      </c>
      <c r="L242" s="3">
        <v>1.10148733611974E9</v>
      </c>
      <c r="M242" s="3">
        <v>1.0751322290032E9</v>
      </c>
      <c r="N242" s="3">
        <v>1.18276238969902E9</v>
      </c>
      <c r="O242" s="3">
        <v>1.16494331135621E9</v>
      </c>
      <c r="P242" s="3">
        <v>1.23227111883163E9</v>
      </c>
      <c r="Q242" s="3">
        <v>9.31816914035262E8</v>
      </c>
      <c r="R242" s="3">
        <v>1.15072515856237E9</v>
      </c>
      <c r="S242" s="3">
        <v>1.28385911637655E9</v>
      </c>
      <c r="T242" s="3">
        <v>1.38286537004294E9</v>
      </c>
      <c r="U242" s="3">
        <v>1.18195141841906E9</v>
      </c>
      <c r="V242" s="3">
        <v>6.68393146979261E8</v>
      </c>
      <c r="W242" s="3">
        <v>5.98141916200808E8</v>
      </c>
      <c r="X242" s="3">
        <v>6.64744084187678E8</v>
      </c>
      <c r="Y242" s="3">
        <v>4.22359161218876E8</v>
      </c>
      <c r="Z242" s="3">
        <v>3.78764446828963E8</v>
      </c>
      <c r="AA242" s="3">
        <v>3.80917330916265E8</v>
      </c>
      <c r="AB242" s="3">
        <v>3.96108509458377E8</v>
      </c>
      <c r="AC242" s="3">
        <v>5.33130669754874E8</v>
      </c>
      <c r="AD242" s="3">
        <v>3.71100956270545E8</v>
      </c>
      <c r="AE242" s="3">
        <v>4.81190627202255E8</v>
      </c>
      <c r="AF242" s="3">
        <v>5.52595269663402E8</v>
      </c>
      <c r="AG242" s="3">
        <v>5.602328870927E8</v>
      </c>
      <c r="AH242" s="3">
        <v>4.8631385798334E8</v>
      </c>
      <c r="AI242" s="3">
        <v>3.24823564773069E8</v>
      </c>
      <c r="AJ242" s="3">
        <v>2.91137432888692E8</v>
      </c>
      <c r="AK242" s="3">
        <v>2041367.95308362</v>
      </c>
      <c r="AL242" s="3">
        <v>3792457.7275175</v>
      </c>
      <c r="AM242" s="3">
        <v>3616133.39237923</v>
      </c>
      <c r="AN242" s="3">
        <v>2516616.65547013</v>
      </c>
      <c r="AO242" s="3">
        <v>2052672.14720132</v>
      </c>
      <c r="AP242" s="3">
        <v>3988227.10666949</v>
      </c>
      <c r="AQ242" s="3"/>
      <c r="AR242" s="3"/>
      <c r="AS242" s="3"/>
      <c r="AT242" s="3"/>
      <c r="AU242" s="3"/>
      <c r="AV242" s="3"/>
      <c r="AW242" s="3"/>
      <c r="AX242" s="3">
        <v>5.63904653802497E8</v>
      </c>
      <c r="AY242" s="3">
        <v>7.55806856937713E8</v>
      </c>
      <c r="AZ242" s="3">
        <v>7.88628530719911E8</v>
      </c>
      <c r="BA242" s="3">
        <v>8.29464307929636E8</v>
      </c>
      <c r="BB242" s="3">
        <v>7.44991682764663E8</v>
      </c>
      <c r="BC242" s="3">
        <v>9.69386850964644E8</v>
      </c>
      <c r="BD242" s="3"/>
      <c r="BE242" s="3"/>
      <c r="BF242" s="3"/>
      <c r="BG242" s="3"/>
      <c r="BH242" s="3"/>
      <c r="BI242" s="3"/>
      <c r="BJ242" s="3"/>
      <c r="BK242" s="3">
        <v>1.7472925831896E9</v>
      </c>
      <c r="BL242" s="3">
        <v>1.33354392169471E9</v>
      </c>
      <c r="BM242" s="3">
        <v>1.20629334048689E9</v>
      </c>
      <c r="BN242" s="3">
        <v>1.2659819786196E9</v>
      </c>
      <c r="BO242" s="3">
        <v>1.4366073079056E9</v>
      </c>
      <c r="BP242" s="3">
        <v>1.59162645563919E9</v>
      </c>
      <c r="BQ242" s="3">
        <v>1.05313004283295E9</v>
      </c>
      <c r="BR242" s="3">
        <v>1.2952015503876E9</v>
      </c>
      <c r="BS242" s="3">
        <v>1.53182626919293E9</v>
      </c>
      <c r="BT242" s="3">
        <v>1.40248396059611E9</v>
      </c>
      <c r="BU242" s="3">
        <v>1.03905050387371E9</v>
      </c>
      <c r="BV242" s="3">
        <v>8.45635106702735E8</v>
      </c>
      <c r="BW242" s="3">
        <v>7.26822936846184E8</v>
      </c>
      <c r="BX242" s="3">
        <v>0.396660722242773</v>
      </c>
      <c r="BY242" s="3">
        <v>0.405962590750648</v>
      </c>
      <c r="BZ242" s="3">
        <v>0.551312057392747</v>
      </c>
      <c r="CA242" s="3">
        <v>0.503582928468529</v>
      </c>
      <c r="CB242" s="3">
        <v>0.409629962368564</v>
      </c>
      <c r="CC242" s="3"/>
      <c r="CD242" s="3"/>
      <c r="CE242" s="3"/>
      <c r="CF242" s="3"/>
      <c r="CG242" s="3"/>
      <c r="CH242" s="3"/>
      <c r="CI242" s="3"/>
      <c r="CJ242" s="3"/>
      <c r="CK242" s="4">
        <v>0.05628999999999999</v>
      </c>
      <c r="CL242" s="4">
        <v>0.08429</v>
      </c>
      <c r="CM242" s="4">
        <v>0.0518</v>
      </c>
      <c r="CN242" s="4">
        <v>0.08800000000000001</v>
      </c>
      <c r="CO242" s="4">
        <v>0.06559999999999999</v>
      </c>
      <c r="CP242" s="4"/>
      <c r="CQ242" s="4"/>
      <c r="CR242" s="4"/>
      <c r="CS242" s="4"/>
      <c r="CT242" s="4"/>
      <c r="CU242" s="4"/>
      <c r="CV242" s="4"/>
      <c r="CW242" s="4"/>
      <c r="CX242" s="4">
        <v>0.14199</v>
      </c>
      <c r="CY242" s="4">
        <v>0.1866</v>
      </c>
      <c r="CZ242" s="4">
        <v>0.1085</v>
      </c>
      <c r="DA242" s="4">
        <v>0.18164000000000002</v>
      </c>
      <c r="DB242" s="4">
        <v>0.1294</v>
      </c>
      <c r="DC242" s="4"/>
      <c r="DD242" s="4"/>
      <c r="DE242" s="4"/>
      <c r="DF242" s="4"/>
      <c r="DG242" s="4"/>
      <c r="DH242" s="4"/>
      <c r="DI242" s="4"/>
      <c r="DJ242" s="4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>
        <v>5.5791778910444E8</v>
      </c>
      <c r="DY242" s="3">
        <v>4.83818811845819E8</v>
      </c>
      <c r="DZ242" s="3">
        <v>5.02843985424631E8</v>
      </c>
      <c r="EA242" s="3">
        <v>5.78261043427261E8</v>
      </c>
      <c r="EB242" s="3">
        <v>5.61062603980529E8</v>
      </c>
      <c r="EC242" s="3">
        <v>4.37728559480152E8</v>
      </c>
      <c r="ED242" s="3">
        <v>3.55224125908955E8</v>
      </c>
      <c r="EE242" s="3">
        <v>4.03014094432699E8</v>
      </c>
      <c r="EF242" s="3">
        <v>4.21706941533724E8</v>
      </c>
      <c r="EG242" s="3">
        <v>4.29047739328113E8</v>
      </c>
      <c r="EH242" s="3">
        <v>3.74781848896138E8</v>
      </c>
      <c r="EI242" s="3">
        <v>1.83715058611362E8</v>
      </c>
      <c r="EJ242" s="3">
        <v>1.52117673105662E8</v>
      </c>
      <c r="EK242" s="3">
        <v>9.8711021531425E7</v>
      </c>
      <c r="EL242" s="3">
        <v>9.59459507734076E7</v>
      </c>
      <c r="EM242" s="3">
        <v>5.27923456955715E7</v>
      </c>
      <c r="EN242" s="3">
        <v>9.75745781237504E7</v>
      </c>
      <c r="EO242" s="3">
        <v>1.00182081459116E8</v>
      </c>
      <c r="EP242" s="3">
        <v>9.72714405198482E7</v>
      </c>
      <c r="EQ242" s="3">
        <v>4.51267556529535E7</v>
      </c>
      <c r="ER242" s="3">
        <v>5.52343199436223E7</v>
      </c>
      <c r="ES242" s="3">
        <v>7.66857704974124E7</v>
      </c>
      <c r="ET242" s="3">
        <v>9.55059358423844E7</v>
      </c>
      <c r="EU242" s="3">
        <v>5.82029475155822E7</v>
      </c>
      <c r="EV242" s="3">
        <v>4.83258190562068E7</v>
      </c>
      <c r="EW242" s="3">
        <v>4.90507555211159E7</v>
      </c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3">
        <v>7000.0</v>
      </c>
      <c r="FL242" s="3">
        <v>6500.0</v>
      </c>
      <c r="FM242" s="3">
        <v>6500.0</v>
      </c>
      <c r="FN242" s="3">
        <v>6500.0</v>
      </c>
      <c r="FO242" s="3">
        <v>5500.0</v>
      </c>
      <c r="FP242" s="3"/>
      <c r="FQ242" s="3"/>
      <c r="FR242" s="3"/>
      <c r="FS242" s="3"/>
      <c r="FT242" s="3"/>
      <c r="FU242" s="3"/>
      <c r="FV242" s="3"/>
      <c r="FW242" s="3"/>
    </row>
    <row r="243" ht="14.25" customHeight="1">
      <c r="A243" s="2" t="s">
        <v>797</v>
      </c>
      <c r="B243" s="2" t="s">
        <v>798</v>
      </c>
      <c r="C243" s="2" t="s">
        <v>38</v>
      </c>
      <c r="D243" s="2" t="s">
        <v>76</v>
      </c>
      <c r="E243" s="2" t="s">
        <v>799</v>
      </c>
      <c r="F243" s="2" t="s">
        <v>800</v>
      </c>
      <c r="G243" s="2" t="s">
        <v>78</v>
      </c>
      <c r="H243" s="2" t="s">
        <v>98</v>
      </c>
      <c r="I243" s="2" t="s">
        <v>43</v>
      </c>
      <c r="J243" s="3"/>
      <c r="K243" s="3">
        <v>2.15068775469903E7</v>
      </c>
      <c r="L243" s="3">
        <v>2.20667828330477E7</v>
      </c>
      <c r="M243" s="3">
        <v>2.69376984324459E7</v>
      </c>
      <c r="N243" s="3">
        <v>2.55831615297392E7</v>
      </c>
      <c r="O243" s="3">
        <v>2.74745961776516E7</v>
      </c>
      <c r="P243" s="3">
        <v>1.68923613672692E7</v>
      </c>
      <c r="Q243" s="3">
        <v>1.07352562321623E7</v>
      </c>
      <c r="R243" s="3">
        <v>6311968.38539706</v>
      </c>
      <c r="S243" s="3">
        <v>6028876.28080278</v>
      </c>
      <c r="T243" s="3">
        <v>7414119.65811966</v>
      </c>
      <c r="U243" s="3"/>
      <c r="V243" s="3"/>
      <c r="W243" s="3"/>
      <c r="X243" s="3">
        <v>5557192.61081091</v>
      </c>
      <c r="Y243" s="3">
        <v>4961973.15978975</v>
      </c>
      <c r="Z243" s="3">
        <v>1.03330355809903E7</v>
      </c>
      <c r="AA243" s="3">
        <v>8157607.46314813</v>
      </c>
      <c r="AB243" s="3">
        <v>9526816.82316355</v>
      </c>
      <c r="AC243" s="3">
        <v>3130711.29964343</v>
      </c>
      <c r="AD243" s="3">
        <v>1518927.58821004</v>
      </c>
      <c r="AE243" s="3">
        <v>451637.184794881</v>
      </c>
      <c r="AF243" s="3">
        <v>0.0</v>
      </c>
      <c r="AG243" s="3">
        <v>864752.136752137</v>
      </c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>
        <v>2.60519415471339E7</v>
      </c>
      <c r="BL243" s="3">
        <v>2.48726283766871E7</v>
      </c>
      <c r="BM243" s="3">
        <v>3.20119980094551E7</v>
      </c>
      <c r="BN243" s="3">
        <v>3.07889805174724E7</v>
      </c>
      <c r="BO243" s="3">
        <v>2.73220887050512E7</v>
      </c>
      <c r="BP243" s="3">
        <v>2.05509990163531E7</v>
      </c>
      <c r="BQ243" s="3">
        <v>1.61331902103907E7</v>
      </c>
      <c r="BR243" s="3">
        <v>1.45144937899887E7</v>
      </c>
      <c r="BS243" s="3">
        <v>1.34526632229655E7</v>
      </c>
      <c r="BT243" s="3">
        <v>1.22135628815629E7</v>
      </c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>
        <v>1.05032960522773E7</v>
      </c>
      <c r="DY243" s="3">
        <v>9694787.91612916</v>
      </c>
      <c r="DZ243" s="3">
        <v>1.07483155013685E7</v>
      </c>
      <c r="EA243" s="3">
        <v>9768549.63405835</v>
      </c>
      <c r="EB243" s="3">
        <v>1.04767126596419E7</v>
      </c>
      <c r="EC243" s="3">
        <v>7732540.26804377</v>
      </c>
      <c r="ED243" s="3">
        <v>2994627.83825424</v>
      </c>
      <c r="EE243" s="3">
        <v>3997421.90440346</v>
      </c>
      <c r="EF243" s="3">
        <v>1318473.19840799</v>
      </c>
      <c r="EG243" s="3">
        <v>1515814.40781441</v>
      </c>
      <c r="EH243" s="3"/>
      <c r="EI243" s="3"/>
      <c r="EJ243" s="3"/>
      <c r="EK243" s="3">
        <v>2765666.12211192</v>
      </c>
      <c r="EL243" s="3">
        <v>3327722.04786568</v>
      </c>
      <c r="EM243" s="3">
        <v>1328011.94326947</v>
      </c>
      <c r="EN243" s="3">
        <v>1643784.14596433</v>
      </c>
      <c r="EO243" s="3">
        <v>-775290.601129193</v>
      </c>
      <c r="EP243" s="3">
        <v>1242613.42677979</v>
      </c>
      <c r="EQ243" s="3">
        <v>2864347.23309676</v>
      </c>
      <c r="ER243" s="3">
        <v>640925.856228829</v>
      </c>
      <c r="ES243" s="3">
        <v>163091.709712931</v>
      </c>
      <c r="ET243" s="3">
        <v>285284.493284493</v>
      </c>
      <c r="EU243" s="3"/>
      <c r="EV243" s="3"/>
      <c r="EW243" s="3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</row>
    <row r="244" ht="14.25" customHeight="1">
      <c r="A244" s="2" t="s">
        <v>801</v>
      </c>
      <c r="B244" s="2" t="s">
        <v>802</v>
      </c>
      <c r="C244" s="2" t="s">
        <v>38</v>
      </c>
      <c r="D244" s="2" t="s">
        <v>168</v>
      </c>
      <c r="E244" s="2" t="s">
        <v>803</v>
      </c>
      <c r="F244" s="2" t="s">
        <v>800</v>
      </c>
      <c r="G244" s="2" t="s">
        <v>118</v>
      </c>
      <c r="H244" s="2" t="s">
        <v>191</v>
      </c>
      <c r="I244" s="2" t="s">
        <v>43</v>
      </c>
      <c r="J244" s="3"/>
      <c r="K244" s="3">
        <v>4.62312263253326E8</v>
      </c>
      <c r="L244" s="3">
        <v>5.19303194254578E8</v>
      </c>
      <c r="M244" s="3">
        <v>6.02138591689475E8</v>
      </c>
      <c r="N244" s="3">
        <v>5.18644985053087E8</v>
      </c>
      <c r="O244" s="3">
        <v>6.33105280637662E8</v>
      </c>
      <c r="P244" s="3"/>
      <c r="Q244" s="3"/>
      <c r="R244" s="3"/>
      <c r="S244" s="3"/>
      <c r="T244" s="3"/>
      <c r="U244" s="3"/>
      <c r="V244" s="3"/>
      <c r="W244" s="3"/>
      <c r="X244" s="3">
        <v>2.45167944275892E8</v>
      </c>
      <c r="Y244" s="3">
        <v>2.84998363401814E8</v>
      </c>
      <c r="Z244" s="3">
        <v>3.85459567056482E8</v>
      </c>
      <c r="AA244" s="3">
        <v>2.991042160602E8</v>
      </c>
      <c r="AB244" s="3">
        <v>5.23552730895806E8</v>
      </c>
      <c r="AC244" s="3"/>
      <c r="AD244" s="3"/>
      <c r="AE244" s="3"/>
      <c r="AF244" s="3"/>
      <c r="AG244" s="3"/>
      <c r="AH244" s="3"/>
      <c r="AI244" s="3"/>
      <c r="AJ244" s="3"/>
      <c r="AK244" s="3">
        <v>13356.2239878925</v>
      </c>
      <c r="AL244" s="3">
        <v>11610.662358643</v>
      </c>
      <c r="AM244" s="3">
        <v>384191.231684541</v>
      </c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>
        <v>6.35024253701876E7</v>
      </c>
      <c r="AY244" s="3">
        <v>1.57740665805061E8</v>
      </c>
      <c r="AZ244" s="3">
        <v>3.46972540924581E8</v>
      </c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>
        <v>1.49889772543669E8</v>
      </c>
      <c r="BL244" s="3">
        <v>1.25029362496871E8</v>
      </c>
      <c r="BM244" s="3">
        <v>2.6889375466534E8</v>
      </c>
      <c r="BN244" s="3">
        <v>2.523536233378E8</v>
      </c>
      <c r="BO244" s="3">
        <v>2.87489508167024E8</v>
      </c>
      <c r="BP244" s="3"/>
      <c r="BQ244" s="3"/>
      <c r="BR244" s="3"/>
      <c r="BS244" s="3"/>
      <c r="BT244" s="3"/>
      <c r="BU244" s="3"/>
      <c r="BV244" s="3"/>
      <c r="BW244" s="3"/>
      <c r="BX244" s="3">
        <v>0.823236005429292</v>
      </c>
      <c r="BY244" s="3">
        <v>0.479229190586435</v>
      </c>
      <c r="BZ244" s="3">
        <v>0.17588030039558</v>
      </c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>
        <v>-0.38115000000000004</v>
      </c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>
        <v>9.97016318690196E7</v>
      </c>
      <c r="DY244" s="3">
        <v>1.30579933380827E8</v>
      </c>
      <c r="DZ244" s="3">
        <v>1.41611346105997E8</v>
      </c>
      <c r="EA244" s="3">
        <v>1.54175600453562E8</v>
      </c>
      <c r="EB244" s="3">
        <v>1.45267353038858E7</v>
      </c>
      <c r="EC244" s="3"/>
      <c r="ED244" s="3"/>
      <c r="EE244" s="3"/>
      <c r="EF244" s="3"/>
      <c r="EG244" s="3"/>
      <c r="EH244" s="3"/>
      <c r="EI244" s="3"/>
      <c r="EJ244" s="3"/>
      <c r="EK244" s="3">
        <v>-3.97856488878516E7</v>
      </c>
      <c r="EL244" s="3">
        <v>-3.25550185802029E7</v>
      </c>
      <c r="EM244" s="3">
        <v>-9470515.05349589</v>
      </c>
      <c r="EN244" s="3">
        <v>-1.27602824451088E7</v>
      </c>
      <c r="EO244" s="3">
        <v>-2.06911023217898E7</v>
      </c>
      <c r="EP244" s="3"/>
      <c r="EQ244" s="3"/>
      <c r="ER244" s="3"/>
      <c r="ES244" s="3"/>
      <c r="ET244" s="3"/>
      <c r="EU244" s="3"/>
      <c r="EV244" s="3"/>
      <c r="EW244" s="3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3">
        <v>5000.0</v>
      </c>
      <c r="FL244" s="3">
        <v>5054.0</v>
      </c>
      <c r="FM244" s="3">
        <v>6978.0</v>
      </c>
      <c r="FN244" s="3">
        <v>6748.0</v>
      </c>
      <c r="FO244" s="3">
        <v>6558.0</v>
      </c>
      <c r="FP244" s="3"/>
      <c r="FQ244" s="3"/>
      <c r="FR244" s="3"/>
      <c r="FS244" s="3"/>
      <c r="FT244" s="3"/>
      <c r="FU244" s="3"/>
      <c r="FV244" s="3"/>
      <c r="FW244" s="3"/>
    </row>
    <row r="245" ht="14.25" customHeight="1">
      <c r="A245" s="2" t="s">
        <v>804</v>
      </c>
      <c r="B245" s="2" t="s">
        <v>805</v>
      </c>
      <c r="C245" s="2" t="s">
        <v>38</v>
      </c>
      <c r="D245" s="2" t="s">
        <v>76</v>
      </c>
      <c r="E245" s="2" t="s">
        <v>806</v>
      </c>
      <c r="F245" s="2" t="s">
        <v>800</v>
      </c>
      <c r="G245" s="2" t="s">
        <v>54</v>
      </c>
      <c r="H245" s="2" t="s">
        <v>135</v>
      </c>
      <c r="I245" s="2" t="s">
        <v>43</v>
      </c>
      <c r="J245" s="3">
        <v>1.9321974548508</v>
      </c>
      <c r="K245" s="3">
        <v>6.73955801303341E8</v>
      </c>
      <c r="L245" s="3">
        <v>5.43857943277432E8</v>
      </c>
      <c r="M245" s="3">
        <v>4.84051505349589E8</v>
      </c>
      <c r="N245" s="3">
        <v>4.61171271002989E8</v>
      </c>
      <c r="O245" s="3">
        <v>5.23492346245584E8</v>
      </c>
      <c r="P245" s="3">
        <v>5.60338436001475E8</v>
      </c>
      <c r="Q245" s="3">
        <v>4.84691738438613E8</v>
      </c>
      <c r="R245" s="3">
        <v>6.62324426044411E8</v>
      </c>
      <c r="S245" s="3">
        <v>7.95890422559065E8</v>
      </c>
      <c r="T245" s="3">
        <v>8.61617582417583E8</v>
      </c>
      <c r="U245" s="3">
        <v>8.20813872335857E8</v>
      </c>
      <c r="V245" s="3">
        <v>9.77299463629241E8</v>
      </c>
      <c r="W245" s="3">
        <v>7.73566714490674E8</v>
      </c>
      <c r="X245" s="3">
        <v>1.68077482361812E8</v>
      </c>
      <c r="Y245" s="3">
        <v>1.54815449486878E8</v>
      </c>
      <c r="Z245" s="3">
        <v>1.87921622294103E8</v>
      </c>
      <c r="AA245" s="3">
        <v>1.57260849396969E8</v>
      </c>
      <c r="AB245" s="3">
        <v>1.60413936777271E8</v>
      </c>
      <c r="AC245" s="3">
        <v>2.08479650805361E8</v>
      </c>
      <c r="AD245" s="3">
        <v>2.14325764655368E8</v>
      </c>
      <c r="AE245" s="3">
        <v>1.95389160707565E8</v>
      </c>
      <c r="AF245" s="3">
        <v>2.34665085951393E8</v>
      </c>
      <c r="AG245" s="3">
        <v>2.32990476190476E8</v>
      </c>
      <c r="AH245" s="3">
        <v>2.17249154453213E8</v>
      </c>
      <c r="AI245" s="3">
        <v>2.45899475682517E8</v>
      </c>
      <c r="AJ245" s="3">
        <v>3.99018651362984E7</v>
      </c>
      <c r="AK245" s="3">
        <v>9867124.47975785</v>
      </c>
      <c r="AL245" s="3">
        <v>1.77877239274816E7</v>
      </c>
      <c r="AM245" s="3">
        <v>679557.540866819</v>
      </c>
      <c r="AN245" s="3">
        <v>2318975.64131273</v>
      </c>
      <c r="AO245" s="3">
        <v>38390.6298319761</v>
      </c>
      <c r="AP245" s="3">
        <v>212026.810784699</v>
      </c>
      <c r="AQ245" s="3">
        <v>113936.431820976</v>
      </c>
      <c r="AR245" s="3">
        <v>12965.675750764</v>
      </c>
      <c r="AS245" s="3">
        <v>227324.04968009</v>
      </c>
      <c r="AT245" s="3">
        <v>227782.717303866</v>
      </c>
      <c r="AU245" s="3">
        <v>304836.345872008</v>
      </c>
      <c r="AV245" s="3">
        <v>371541.925798842</v>
      </c>
      <c r="AW245" s="3">
        <v>965234.68096644</v>
      </c>
      <c r="AX245" s="3">
        <v>2.51892167990919E8</v>
      </c>
      <c r="AY245" s="3">
        <v>2.77440315921737E8</v>
      </c>
      <c r="AZ245" s="3">
        <v>1.39241773687351E8</v>
      </c>
      <c r="BA245" s="3">
        <v>2.22607548953745E8</v>
      </c>
      <c r="BB245" s="3">
        <v>5.06834346974538E7</v>
      </c>
      <c r="BC245" s="3">
        <v>8.24425591014764E7</v>
      </c>
      <c r="BD245" s="3">
        <v>7.52987827369974E7</v>
      </c>
      <c r="BE245" s="3">
        <v>3.76985830828681E7</v>
      </c>
      <c r="BF245" s="3">
        <v>7.07158449378998E7</v>
      </c>
      <c r="BG245" s="3">
        <v>1.06687836064185E8</v>
      </c>
      <c r="BH245" s="3">
        <v>2.16175867122618E8</v>
      </c>
      <c r="BI245" s="3">
        <v>2.72080205876045E8</v>
      </c>
      <c r="BJ245" s="3">
        <v>5.15785985419051E8</v>
      </c>
      <c r="BK245" s="3">
        <v>6.04184155251961E8</v>
      </c>
      <c r="BL245" s="3">
        <v>4.2208310067967E8</v>
      </c>
      <c r="BM245" s="3">
        <v>4.76563324210002E8</v>
      </c>
      <c r="BN245" s="3">
        <v>4.87231728687764E8</v>
      </c>
      <c r="BO245" s="3">
        <v>5.77762748709278E8</v>
      </c>
      <c r="BP245" s="3">
        <v>5.36706934710439E8</v>
      </c>
      <c r="BQ245" s="3">
        <v>4.6553456419064E8</v>
      </c>
      <c r="BR245" s="3">
        <v>8.77515619119308E8</v>
      </c>
      <c r="BS245" s="3">
        <v>1.08668515538996E9</v>
      </c>
      <c r="BT245" s="3">
        <v>1.02686251526252E9</v>
      </c>
      <c r="BU245" s="3">
        <v>1.09950770387073E9</v>
      </c>
      <c r="BV245" s="3">
        <v>1.40276321340324E9</v>
      </c>
      <c r="BW245" s="3">
        <v>1.25124304160689E9</v>
      </c>
      <c r="BX245" s="3">
        <v>1.90118746614788</v>
      </c>
      <c r="BY245" s="3">
        <v>1.77096603484314</v>
      </c>
      <c r="BZ245" s="3">
        <v>1.57504187113373</v>
      </c>
      <c r="CA245" s="3">
        <v>1.48679539172665</v>
      </c>
      <c r="CB245" s="3">
        <v>1.32570792704052</v>
      </c>
      <c r="CC245" s="3">
        <v>1.22838481029594</v>
      </c>
      <c r="CD245" s="3">
        <v>1.08019141316488</v>
      </c>
      <c r="CE245" s="3">
        <v>0.74685143558981</v>
      </c>
      <c r="CF245" s="3"/>
      <c r="CG245" s="3"/>
      <c r="CH245" s="3"/>
      <c r="CI245" s="3"/>
      <c r="CJ245" s="3"/>
      <c r="CK245" s="4"/>
      <c r="CL245" s="4"/>
      <c r="CM245" s="4"/>
      <c r="CN245" s="4"/>
      <c r="CO245" s="4"/>
      <c r="CP245" s="4"/>
      <c r="CQ245" s="4"/>
      <c r="CR245" s="4"/>
      <c r="CS245" s="4"/>
      <c r="CT245" s="4">
        <v>0.028999999999999998</v>
      </c>
      <c r="CU245" s="4"/>
      <c r="CV245" s="4"/>
      <c r="CW245" s="4"/>
      <c r="CX245" s="4">
        <v>0.1826</v>
      </c>
      <c r="CY245" s="4"/>
      <c r="CZ245" s="4">
        <v>0.0318</v>
      </c>
      <c r="DA245" s="4"/>
      <c r="DB245" s="4">
        <v>-0.08929999999999999</v>
      </c>
      <c r="DC245" s="4"/>
      <c r="DD245" s="4">
        <v>-0.1246</v>
      </c>
      <c r="DE245" s="4"/>
      <c r="DF245" s="4">
        <v>0.024300000000000002</v>
      </c>
      <c r="DG245" s="4">
        <v>0.07769999999999999</v>
      </c>
      <c r="DH245" s="4">
        <v>0.03786</v>
      </c>
      <c r="DI245" s="4">
        <v>0.14426</v>
      </c>
      <c r="DJ245" s="4">
        <v>0.19879000000000002</v>
      </c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>
        <v>2.10371254690053E8</v>
      </c>
      <c r="DY245" s="3">
        <v>1.96760305755049E8</v>
      </c>
      <c r="DZ245" s="3">
        <v>1.31133117690968E8</v>
      </c>
      <c r="EA245" s="3">
        <v>1.31169467065251E8</v>
      </c>
      <c r="EB245" s="3">
        <v>1.52886386280607E8</v>
      </c>
      <c r="EC245" s="3">
        <v>1.71906123201771E8</v>
      </c>
      <c r="ED245" s="3">
        <v>1.45580026772409E8</v>
      </c>
      <c r="EE245" s="3">
        <v>2.48684983063606E8</v>
      </c>
      <c r="EF245" s="3">
        <v>2.73405030061817E8</v>
      </c>
      <c r="EG245" s="3">
        <v>3.12591941391941E8</v>
      </c>
      <c r="EH245" s="3">
        <v>3.32405647715682E8</v>
      </c>
      <c r="EI245" s="3">
        <v>4.13614174651962E8</v>
      </c>
      <c r="EJ245" s="3">
        <v>3.66435581061693E8</v>
      </c>
      <c r="EK245" s="3">
        <v>3.7383444338725E7</v>
      </c>
      <c r="EL245" s="3">
        <v>5.24460403950941E7</v>
      </c>
      <c r="EM245" s="3">
        <v>7036576.26275193</v>
      </c>
      <c r="EN245" s="3">
        <v>2637099.26811669</v>
      </c>
      <c r="EO245" s="3">
        <v>-1.32806980465566E7</v>
      </c>
      <c r="EP245" s="3">
        <v>2971228.32902988</v>
      </c>
      <c r="EQ245" s="3">
        <v>-2.0140428863688E7</v>
      </c>
      <c r="ER245" s="3">
        <v>8771170.49303726</v>
      </c>
      <c r="ES245" s="3">
        <v>6623761.53781014</v>
      </c>
      <c r="ET245" s="3">
        <v>1.42945054945055E7</v>
      </c>
      <c r="EU245" s="3">
        <v>-3.85483438020078E7</v>
      </c>
      <c r="EV245" s="3">
        <v>5.43958295666847E7</v>
      </c>
      <c r="EW245" s="3">
        <v>3.58777618364419E7</v>
      </c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3">
        <v>4000.0</v>
      </c>
      <c r="FL245" s="3">
        <v>1800.0</v>
      </c>
      <c r="FM245" s="3">
        <v>1795.0</v>
      </c>
      <c r="FN245" s="3">
        <v>1965.0</v>
      </c>
      <c r="FO245" s="3">
        <v>2092.0</v>
      </c>
      <c r="FP245" s="3">
        <v>2468.0</v>
      </c>
      <c r="FQ245" s="3">
        <v>2393.0</v>
      </c>
      <c r="FR245" s="3">
        <v>3480.0</v>
      </c>
      <c r="FS245" s="3">
        <v>4108.0</v>
      </c>
      <c r="FT245" s="3">
        <v>4443.0</v>
      </c>
      <c r="FU245" s="3">
        <v>4332.0</v>
      </c>
      <c r="FV245" s="3">
        <v>5151.0</v>
      </c>
      <c r="FW245" s="3">
        <v>5023.0</v>
      </c>
    </row>
    <row r="246" ht="14.25" customHeight="1">
      <c r="A246" s="2" t="s">
        <v>807</v>
      </c>
      <c r="B246" s="2" t="s">
        <v>808</v>
      </c>
      <c r="C246" s="2" t="s">
        <v>38</v>
      </c>
      <c r="D246" s="2" t="s">
        <v>85</v>
      </c>
      <c r="E246" s="2" t="s">
        <v>809</v>
      </c>
      <c r="F246" s="2" t="s">
        <v>810</v>
      </c>
      <c r="G246" s="2" t="s">
        <v>42</v>
      </c>
      <c r="H246" s="2" t="s">
        <v>191</v>
      </c>
      <c r="I246" s="2" t="s">
        <v>43</v>
      </c>
      <c r="J246" s="3"/>
      <c r="K246" s="3">
        <v>8.52568084304257E7</v>
      </c>
      <c r="L246" s="3">
        <v>6.87074725147775E7</v>
      </c>
      <c r="M246" s="3">
        <v>6.63578004478726E7</v>
      </c>
      <c r="N246" s="3">
        <v>3.75064426347799E7</v>
      </c>
      <c r="O246" s="3">
        <v>4.06702696174632E7</v>
      </c>
      <c r="P246" s="3"/>
      <c r="Q246" s="3"/>
      <c r="R246" s="3"/>
      <c r="S246" s="3"/>
      <c r="T246" s="3"/>
      <c r="U246" s="3"/>
      <c r="V246" s="3"/>
      <c r="W246" s="3"/>
      <c r="X246" s="3">
        <v>1.47726334308745E7</v>
      </c>
      <c r="Y246" s="3">
        <v>1.03752623370622E7</v>
      </c>
      <c r="Z246" s="3">
        <v>1.33090320975367E7</v>
      </c>
      <c r="AA246" s="3">
        <v>633697.556952892</v>
      </c>
      <c r="AB246" s="3">
        <v>657286.917665529</v>
      </c>
      <c r="AC246" s="3"/>
      <c r="AD246" s="3"/>
      <c r="AE246" s="3"/>
      <c r="AF246" s="3"/>
      <c r="AG246" s="3"/>
      <c r="AH246" s="3"/>
      <c r="AI246" s="3"/>
      <c r="AJ246" s="3"/>
      <c r="AK246" s="3">
        <v>1269090.04918653</v>
      </c>
      <c r="AL246" s="3">
        <v>535597.379285586</v>
      </c>
      <c r="AM246" s="3">
        <v>1171812.77316749</v>
      </c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>
        <v>1.43005121452894E8</v>
      </c>
      <c r="AY246" s="3">
        <v>1.67479360516962E8</v>
      </c>
      <c r="AZ246" s="3">
        <v>1.78675706521362E8</v>
      </c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>
        <v>7.80194962569341E7</v>
      </c>
      <c r="BL246" s="3">
        <v>5.14700502531914E7</v>
      </c>
      <c r="BM246" s="3">
        <v>5.42702164717591E7</v>
      </c>
      <c r="BN246" s="3">
        <v>5.18730027832182E7</v>
      </c>
      <c r="BO246" s="3">
        <v>6.19078530237614E7</v>
      </c>
      <c r="BP246" s="3"/>
      <c r="BQ246" s="3"/>
      <c r="BR246" s="3"/>
      <c r="BS246" s="3"/>
      <c r="BT246" s="3"/>
      <c r="BU246" s="3"/>
      <c r="BV246" s="3"/>
      <c r="BW246" s="3"/>
      <c r="BX246" s="3">
        <v>0.969135828569261</v>
      </c>
      <c r="BY246" s="3">
        <v>0.631256195148376</v>
      </c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>
        <v>0.32270000000000004</v>
      </c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>
        <v>4.80776618853563E7</v>
      </c>
      <c r="DY246" s="3">
        <v>3.88243448793731E7</v>
      </c>
      <c r="DZ246" s="3">
        <v>3157999.50236377</v>
      </c>
      <c r="EA246" s="3">
        <v>2.59305741676116E7</v>
      </c>
      <c r="EB246" s="3">
        <v>2.75402312732104E7</v>
      </c>
      <c r="EC246" s="3"/>
      <c r="ED246" s="3"/>
      <c r="EE246" s="3"/>
      <c r="EF246" s="3"/>
      <c r="EG246" s="3"/>
      <c r="EH246" s="3"/>
      <c r="EI246" s="3"/>
      <c r="EJ246" s="3"/>
      <c r="EK246" s="3">
        <v>1.59293036281708E7</v>
      </c>
      <c r="EL246" s="3">
        <v>6807863.37293259</v>
      </c>
      <c r="EM246" s="3">
        <v>9017168.44986315</v>
      </c>
      <c r="EN246" s="3">
        <v>7395371.61117411</v>
      </c>
      <c r="EO246" s="3">
        <v>1.38332175960871E7</v>
      </c>
      <c r="EP246" s="3"/>
      <c r="EQ246" s="3"/>
      <c r="ER246" s="3"/>
      <c r="ES246" s="3"/>
      <c r="ET246" s="3"/>
      <c r="EU246" s="3"/>
      <c r="EV246" s="3"/>
      <c r="EW246" s="3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3">
        <v>1145.0</v>
      </c>
      <c r="FL246" s="3">
        <v>858.0</v>
      </c>
      <c r="FM246" s="3">
        <v>906.0</v>
      </c>
      <c r="FN246" s="3">
        <v>756.0</v>
      </c>
      <c r="FO246" s="3">
        <v>703.0</v>
      </c>
      <c r="FP246" s="3"/>
      <c r="FQ246" s="3"/>
      <c r="FR246" s="3"/>
      <c r="FS246" s="3"/>
      <c r="FT246" s="3"/>
      <c r="FU246" s="3"/>
      <c r="FV246" s="3"/>
      <c r="FW246" s="3"/>
    </row>
    <row r="247" ht="14.25" customHeight="1">
      <c r="A247" s="2" t="s">
        <v>811</v>
      </c>
      <c r="B247" s="2" t="s">
        <v>812</v>
      </c>
      <c r="C247" s="2" t="s">
        <v>38</v>
      </c>
      <c r="D247" s="2" t="s">
        <v>398</v>
      </c>
      <c r="E247" s="2" t="s">
        <v>813</v>
      </c>
      <c r="F247" s="2" t="s">
        <v>810</v>
      </c>
      <c r="G247" s="2" t="s">
        <v>49</v>
      </c>
      <c r="H247" s="2" t="s">
        <v>58</v>
      </c>
      <c r="I247" s="2" t="s">
        <v>43</v>
      </c>
      <c r="J247" s="3"/>
      <c r="K247" s="3">
        <v>1.36238622695366E7</v>
      </c>
      <c r="L247" s="3">
        <v>1.4249379055394E7</v>
      </c>
      <c r="M247" s="3">
        <v>1.27735755162976E7</v>
      </c>
      <c r="N247" s="3">
        <v>1.26355530357695E7</v>
      </c>
      <c r="O247" s="3">
        <v>7645300.56459648</v>
      </c>
      <c r="P247" s="3">
        <v>6144411.65621542</v>
      </c>
      <c r="Q247" s="3">
        <v>6638294.64804385</v>
      </c>
      <c r="R247" s="3">
        <v>6295069.62739932</v>
      </c>
      <c r="S247" s="3">
        <v>5960284.52874926</v>
      </c>
      <c r="T247" s="3">
        <v>6192918.19291819</v>
      </c>
      <c r="U247" s="3">
        <v>4753315.08025984</v>
      </c>
      <c r="V247" s="3">
        <v>9633580.42548062</v>
      </c>
      <c r="W247" s="3">
        <v>1.00878048780488E7</v>
      </c>
      <c r="X247" s="3">
        <v>0.0</v>
      </c>
      <c r="Y247" s="3">
        <v>0.0</v>
      </c>
      <c r="Z247" s="3">
        <v>0.0</v>
      </c>
      <c r="AA247" s="3">
        <v>0.0</v>
      </c>
      <c r="AB247" s="3">
        <v>0.0</v>
      </c>
      <c r="AC247" s="3">
        <v>0.0</v>
      </c>
      <c r="AD247" s="3">
        <v>0.0</v>
      </c>
      <c r="AE247" s="3">
        <v>0.0</v>
      </c>
      <c r="AF247" s="3">
        <v>0.0</v>
      </c>
      <c r="AG247" s="3">
        <v>0.0</v>
      </c>
      <c r="AH247" s="3">
        <v>0.0</v>
      </c>
      <c r="AI247" s="3">
        <v>0.0</v>
      </c>
      <c r="AJ247" s="3">
        <v>0.0</v>
      </c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>
        <v>0.0</v>
      </c>
      <c r="BL247" s="3">
        <v>0.0</v>
      </c>
      <c r="BM247" s="3">
        <v>0.0</v>
      </c>
      <c r="BN247" s="3">
        <v>0.0</v>
      </c>
      <c r="BO247" s="3">
        <v>0.0</v>
      </c>
      <c r="BP247" s="3">
        <v>0.0</v>
      </c>
      <c r="BQ247" s="3">
        <v>0.0</v>
      </c>
      <c r="BR247" s="3">
        <v>0.0</v>
      </c>
      <c r="BS247" s="3">
        <v>0.0</v>
      </c>
      <c r="BT247" s="3">
        <v>0.0</v>
      </c>
      <c r="BU247" s="3">
        <v>0.0</v>
      </c>
      <c r="BV247" s="3">
        <v>0.0</v>
      </c>
      <c r="BW247" s="3">
        <v>0.0</v>
      </c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>
        <v>9621205.32107786</v>
      </c>
      <c r="DY247" s="3">
        <v>1.00799044996823E7</v>
      </c>
      <c r="DZ247" s="3">
        <v>9284647.92236875</v>
      </c>
      <c r="EA247" s="3">
        <v>9194670.65251005</v>
      </c>
      <c r="EB247" s="3">
        <v>5999214.99954712</v>
      </c>
      <c r="EC247" s="3">
        <v>4833702.20090987</v>
      </c>
      <c r="ED247" s="3">
        <v>4821559.36655469</v>
      </c>
      <c r="EE247" s="3">
        <v>4707188.55852465</v>
      </c>
      <c r="EF247" s="3">
        <v>4428825.47209755</v>
      </c>
      <c r="EG247" s="3">
        <v>4227594.62759463</v>
      </c>
      <c r="EH247" s="3">
        <v>3229183.44338863</v>
      </c>
      <c r="EI247" s="3">
        <v>6500934.12884951</v>
      </c>
      <c r="EJ247" s="3">
        <v>6746054.51936872</v>
      </c>
      <c r="EK247" s="3">
        <v>-3590.47089025726</v>
      </c>
      <c r="EL247" s="3">
        <v>-18291.3914935402</v>
      </c>
      <c r="EM247" s="3">
        <v>114705.150534959</v>
      </c>
      <c r="EN247" s="3">
        <v>80404.0820533966</v>
      </c>
      <c r="EO247" s="3">
        <v>171492.406630235</v>
      </c>
      <c r="EP247" s="3">
        <v>499815.56621173</v>
      </c>
      <c r="EQ247" s="3">
        <v>117192.433005834</v>
      </c>
      <c r="ER247" s="3">
        <v>88445.6153556643</v>
      </c>
      <c r="ES247" s="3">
        <v>49115.0817173342</v>
      </c>
      <c r="ET247" s="3">
        <v>156776.556776557</v>
      </c>
      <c r="EU247" s="3">
        <v>163740.806356364</v>
      </c>
      <c r="EV247" s="3">
        <v>271801.362020129</v>
      </c>
      <c r="EW247" s="3">
        <v>1241319.94261119</v>
      </c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</row>
    <row r="248" ht="14.25" customHeight="1">
      <c r="A248" s="2" t="s">
        <v>814</v>
      </c>
      <c r="B248" s="2" t="s">
        <v>815</v>
      </c>
      <c r="C248" s="2" t="s">
        <v>38</v>
      </c>
      <c r="D248" s="2" t="s">
        <v>168</v>
      </c>
      <c r="E248" s="2" t="s">
        <v>816</v>
      </c>
      <c r="F248" s="2" t="s">
        <v>810</v>
      </c>
      <c r="G248" s="2" t="s">
        <v>78</v>
      </c>
      <c r="H248" s="2" t="s">
        <v>127</v>
      </c>
      <c r="I248" s="2" t="s">
        <v>43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</row>
    <row r="249" ht="14.25" customHeight="1">
      <c r="A249" s="2" t="s">
        <v>817</v>
      </c>
      <c r="B249" s="2" t="s">
        <v>818</v>
      </c>
      <c r="C249" s="2" t="s">
        <v>38</v>
      </c>
      <c r="D249" s="2" t="s">
        <v>398</v>
      </c>
      <c r="E249" s="2" t="s">
        <v>819</v>
      </c>
      <c r="F249" s="2" t="s">
        <v>820</v>
      </c>
      <c r="G249" s="2" t="s">
        <v>73</v>
      </c>
      <c r="H249" s="2" t="s">
        <v>42</v>
      </c>
      <c r="I249" s="2" t="s">
        <v>43</v>
      </c>
      <c r="J249" s="3">
        <v>0.245545792257054</v>
      </c>
      <c r="K249" s="3">
        <v>2.51982534998108E10</v>
      </c>
      <c r="L249" s="3">
        <v>2.13588409959966E10</v>
      </c>
      <c r="M249" s="3">
        <v>1.96008140631919E10</v>
      </c>
      <c r="N249" s="3">
        <v>2.43613398855437E10</v>
      </c>
      <c r="O249" s="3">
        <v>1.38987331202969E10</v>
      </c>
      <c r="P249" s="3">
        <v>8.61175145677969E9</v>
      </c>
      <c r="Q249" s="3">
        <v>9.03704444854297E9</v>
      </c>
      <c r="R249" s="3">
        <v>7.13762154926376E9</v>
      </c>
      <c r="S249" s="3">
        <v>1.05831599548363E10</v>
      </c>
      <c r="T249" s="3">
        <v>1.14951913794563E10</v>
      </c>
      <c r="U249" s="3">
        <v>1.2382631013431E10</v>
      </c>
      <c r="V249" s="3">
        <v>1.16580410157299E10</v>
      </c>
      <c r="W249" s="3">
        <v>1.14473464714036E10</v>
      </c>
      <c r="X249" s="3">
        <v>1.52775484298146E10</v>
      </c>
      <c r="Y249" s="3">
        <v>1.53531807981617E10</v>
      </c>
      <c r="Z249" s="3">
        <v>1.50358399599515E10</v>
      </c>
      <c r="AA249" s="3">
        <v>1.68371226673302E10</v>
      </c>
      <c r="AB249" s="3">
        <v>9.20974873724358E9</v>
      </c>
      <c r="AC249" s="3">
        <v>3.68100480057969E9</v>
      </c>
      <c r="AD249" s="3">
        <v>4.3073831919341E9</v>
      </c>
      <c r="AE249" s="3">
        <v>3.71552749223348E9</v>
      </c>
      <c r="AF249" s="3">
        <v>5.17899322544223E9</v>
      </c>
      <c r="AG249" s="3">
        <v>5.45219112541282E9</v>
      </c>
      <c r="AH249" s="3">
        <v>5.23521562881563E9</v>
      </c>
      <c r="AI249" s="3">
        <v>4.69410264669566E9</v>
      </c>
      <c r="AJ249" s="3">
        <v>4.31290001807991E9</v>
      </c>
      <c r="AK249" s="3">
        <v>3.97509780552403E7</v>
      </c>
      <c r="AL249" s="3">
        <v>4.92020549273021E7</v>
      </c>
      <c r="AM249" s="3">
        <v>5.56106373105878E7</v>
      </c>
      <c r="AN249" s="3">
        <v>2.37487407628574E7</v>
      </c>
      <c r="AO249" s="3">
        <v>3.83756195237604E7</v>
      </c>
      <c r="AP249" s="3">
        <v>1.25841191389149E7</v>
      </c>
      <c r="AQ249" s="3"/>
      <c r="AR249" s="3"/>
      <c r="AS249" s="3"/>
      <c r="AT249" s="3"/>
      <c r="AU249" s="3"/>
      <c r="AV249" s="3"/>
      <c r="AW249" s="3"/>
      <c r="AX249" s="3">
        <v>1.24228821967764E10</v>
      </c>
      <c r="AY249" s="3">
        <v>1.46877677318686E10</v>
      </c>
      <c r="AZ249" s="3">
        <v>1.53432755467893E10</v>
      </c>
      <c r="BA249" s="3">
        <v>1.34395608502202E10</v>
      </c>
      <c r="BB249" s="3">
        <v>1.08519378418719E10</v>
      </c>
      <c r="BC249" s="3">
        <v>6.24011673864013E9</v>
      </c>
      <c r="BD249" s="3">
        <v>3.21516662332472E9</v>
      </c>
      <c r="BE249" s="3">
        <v>3.47669985771727E9</v>
      </c>
      <c r="BF249" s="3">
        <v>4.69027478970643E9</v>
      </c>
      <c r="BG249" s="3">
        <v>4.33358964201702E9</v>
      </c>
      <c r="BH249" s="3">
        <v>3.79867842562774E9</v>
      </c>
      <c r="BI249" s="3">
        <v>1.47755456934377E9</v>
      </c>
      <c r="BJ249" s="3">
        <v>3.64127835559438E9</v>
      </c>
      <c r="BK249" s="3">
        <v>9.42696670450246E9</v>
      </c>
      <c r="BL249" s="3">
        <v>7.35425937561711E9</v>
      </c>
      <c r="BM249" s="3">
        <v>5.86485106956505E9</v>
      </c>
      <c r="BN249" s="3">
        <v>6.47249315750187E9</v>
      </c>
      <c r="BO249" s="3">
        <v>3.46287212658489E9</v>
      </c>
      <c r="BP249" s="3">
        <v>3.17647112104103E9</v>
      </c>
      <c r="BQ249" s="3">
        <v>3.03772070576663E9</v>
      </c>
      <c r="BR249" s="3">
        <v>2.58236582224131E9</v>
      </c>
      <c r="BS249" s="3">
        <v>2.73413586751976E9</v>
      </c>
      <c r="BT249" s="3">
        <v>2.40859725632992E9</v>
      </c>
      <c r="BU249" s="3">
        <v>2.53591794871795E9</v>
      </c>
      <c r="BV249" s="3">
        <v>2.60266709615075E9</v>
      </c>
      <c r="BW249" s="3">
        <v>2.72035376363527E9</v>
      </c>
      <c r="BX249" s="3">
        <v>0.269206475817664</v>
      </c>
      <c r="BY249" s="3">
        <v>0.208104984095255</v>
      </c>
      <c r="BZ249" s="3">
        <v>0.323519376094264</v>
      </c>
      <c r="CA249" s="3">
        <v>0.089363033244706</v>
      </c>
      <c r="CB249" s="3">
        <v>-0.154939656115204</v>
      </c>
      <c r="CC249" s="3">
        <v>0.937253762801143</v>
      </c>
      <c r="CD249" s="3">
        <v>-0.101293895038752</v>
      </c>
      <c r="CE249" s="3">
        <v>0.444044995238177</v>
      </c>
      <c r="CF249" s="3"/>
      <c r="CG249" s="3"/>
      <c r="CH249" s="3"/>
      <c r="CI249" s="3"/>
      <c r="CJ249" s="3"/>
      <c r="CK249" s="4">
        <v>0.18539000000000003</v>
      </c>
      <c r="CL249" s="4">
        <v>0.0781</v>
      </c>
      <c r="CM249" s="4">
        <v>-0.1073</v>
      </c>
      <c r="CN249" s="4">
        <v>-0.0286</v>
      </c>
      <c r="CO249" s="4">
        <v>0.0547</v>
      </c>
      <c r="CP249" s="4">
        <v>0.062400000000000004</v>
      </c>
      <c r="CQ249" s="4">
        <v>0.05869</v>
      </c>
      <c r="CR249" s="4">
        <v>-0.032799999999999996</v>
      </c>
      <c r="CS249" s="4">
        <v>0.01579</v>
      </c>
      <c r="CT249" s="4">
        <v>-0.0084</v>
      </c>
      <c r="CU249" s="4">
        <v>-0.00808</v>
      </c>
      <c r="CV249" s="4">
        <v>-0.0064600000000000005</v>
      </c>
      <c r="CW249" s="4">
        <v>0.040780000000000004</v>
      </c>
      <c r="CX249" s="4">
        <v>0.9715</v>
      </c>
      <c r="CY249" s="4">
        <v>0.7734000000000001</v>
      </c>
      <c r="CZ249" s="4">
        <v>-0.8502</v>
      </c>
      <c r="DA249" s="4">
        <v>-0.16859000000000002</v>
      </c>
      <c r="DB249" s="4">
        <v>0.041639999999999996</v>
      </c>
      <c r="DC249" s="4">
        <v>0.1661</v>
      </c>
      <c r="DD249" s="4">
        <v>0.17501</v>
      </c>
      <c r="DE249" s="4">
        <v>-0.0949</v>
      </c>
      <c r="DF249" s="4">
        <v>0.04154</v>
      </c>
      <c r="DG249" s="4">
        <v>-0.0203</v>
      </c>
      <c r="DH249" s="4">
        <v>-0.01762</v>
      </c>
      <c r="DI249" s="4">
        <v>-0.01432</v>
      </c>
      <c r="DJ249" s="4">
        <v>0.0908</v>
      </c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>
        <v>6.25445175936436E9</v>
      </c>
      <c r="DY249" s="3">
        <v>2.7064012710267E9</v>
      </c>
      <c r="DZ249" s="3">
        <v>1.39242197277471E9</v>
      </c>
      <c r="EA249" s="3">
        <v>4.47191589947748E9</v>
      </c>
      <c r="EB249" s="3">
        <v>3.09555896299351E9</v>
      </c>
      <c r="EC249" s="3">
        <v>3.5088173666254E9</v>
      </c>
      <c r="ED249" s="3">
        <v>3.11800504119021E9</v>
      </c>
      <c r="EE249" s="3">
        <v>2.32164296719117E9</v>
      </c>
      <c r="EF249" s="3">
        <v>3.882247647723E9</v>
      </c>
      <c r="EG249" s="3">
        <v>4.52503980015243E9</v>
      </c>
      <c r="EH249" s="3">
        <v>5.37342026862027E9</v>
      </c>
      <c r="EI249" s="3">
        <v>5.19329414291083E9</v>
      </c>
      <c r="EJ249" s="3">
        <v>5.20741939372024E9</v>
      </c>
      <c r="EK249" s="3">
        <v>5.42103310631858E9</v>
      </c>
      <c r="EL249" s="3">
        <v>1.5857237491697E9</v>
      </c>
      <c r="EM249" s="3">
        <v>-3.39683250861621E9</v>
      </c>
      <c r="EN249" s="3">
        <v>-1.01945832296591E9</v>
      </c>
      <c r="EO249" s="3">
        <v>4.20693742913102E7</v>
      </c>
      <c r="EP249" s="3">
        <v>6.76025784245645E8</v>
      </c>
      <c r="EQ249" s="3">
        <v>7.43327492930038E8</v>
      </c>
      <c r="ER249" s="3">
        <v>-3.43121511378274E8</v>
      </c>
      <c r="ES249" s="3">
        <v>-1.36975159954836E8</v>
      </c>
      <c r="ET249" s="3">
        <v>-1.18542636971801E8</v>
      </c>
      <c r="EU249" s="3">
        <v>-1.51884737484737E8</v>
      </c>
      <c r="EV249" s="3">
        <v>-5.27755408815161E7</v>
      </c>
      <c r="EW249" s="3">
        <v>5.41835111191466E8</v>
      </c>
      <c r="EX249" s="5">
        <v>16697.0</v>
      </c>
      <c r="EY249" s="5">
        <v>14910.0</v>
      </c>
      <c r="EZ249" s="5">
        <v>13898.0</v>
      </c>
      <c r="FA249" s="5">
        <v>9818.0</v>
      </c>
      <c r="FB249" s="5">
        <v>8078.0</v>
      </c>
      <c r="FC249" s="5">
        <v>7762.0</v>
      </c>
      <c r="FD249" s="5">
        <v>7606.0</v>
      </c>
      <c r="FE249" s="5">
        <v>7227.0</v>
      </c>
      <c r="FF249" s="5">
        <v>6783.0</v>
      </c>
      <c r="FG249" s="5">
        <v>6263.0</v>
      </c>
      <c r="FH249" s="5">
        <v>6439.0</v>
      </c>
      <c r="FI249" s="5">
        <v>4352.0</v>
      </c>
      <c r="FJ249" s="5"/>
      <c r="FK249" s="3">
        <v>42000.0</v>
      </c>
      <c r="FL249" s="3">
        <v>37000.0</v>
      </c>
      <c r="FM249" s="3"/>
      <c r="FN249" s="3">
        <v>35000.0</v>
      </c>
      <c r="FO249" s="3">
        <v>37000.0</v>
      </c>
      <c r="FP249" s="3"/>
      <c r="FQ249" s="3"/>
      <c r="FR249" s="3"/>
      <c r="FS249" s="3"/>
      <c r="FT249" s="3"/>
      <c r="FU249" s="3"/>
      <c r="FV249" s="3"/>
      <c r="FW249" s="3"/>
    </row>
    <row r="250" ht="14.25" customHeight="1">
      <c r="A250" s="2" t="s">
        <v>821</v>
      </c>
      <c r="B250" s="2" t="s">
        <v>822</v>
      </c>
      <c r="C250" s="2" t="s">
        <v>38</v>
      </c>
      <c r="D250" s="2" t="s">
        <v>85</v>
      </c>
      <c r="E250" s="2"/>
      <c r="F250" s="2" t="s">
        <v>820</v>
      </c>
      <c r="G250" s="2" t="s">
        <v>42</v>
      </c>
      <c r="H250" s="2" t="s">
        <v>246</v>
      </c>
      <c r="I250" s="2" t="s">
        <v>43</v>
      </c>
      <c r="J250" s="3"/>
      <c r="K250" s="3">
        <v>4.83551514281098E8</v>
      </c>
      <c r="L250" s="3">
        <v>3.9995764098812E8</v>
      </c>
      <c r="M250" s="3">
        <v>5.57949987559094E8</v>
      </c>
      <c r="N250" s="3">
        <v>4.73097361096794E8</v>
      </c>
      <c r="O250" s="3">
        <v>6.61755683705202E8</v>
      </c>
      <c r="P250" s="3">
        <v>7.04310832411165E8</v>
      </c>
      <c r="Q250" s="3">
        <v>6.47551334831915E8</v>
      </c>
      <c r="R250" s="3">
        <v>9.03197214904027E8</v>
      </c>
      <c r="S250" s="3">
        <v>9.39287831315099E8</v>
      </c>
      <c r="T250" s="3"/>
      <c r="U250" s="3"/>
      <c r="V250" s="3"/>
      <c r="W250" s="3"/>
      <c r="X250" s="3">
        <v>2.24162073855986E7</v>
      </c>
      <c r="Y250" s="3">
        <v>2.42241561892293E7</v>
      </c>
      <c r="Z250" s="3">
        <v>2.84122667330182E8</v>
      </c>
      <c r="AA250" s="3">
        <v>3.10621843108958E8</v>
      </c>
      <c r="AB250" s="3">
        <v>3.85339512695873E8</v>
      </c>
      <c r="AC250" s="3">
        <v>4.00014447313414E8</v>
      </c>
      <c r="AD250" s="3">
        <v>3.25403985553002E8</v>
      </c>
      <c r="AE250" s="3">
        <v>4.16634173880316E8</v>
      </c>
      <c r="AF250" s="3">
        <v>3.80955203658227E8</v>
      </c>
      <c r="AG250" s="3"/>
      <c r="AH250" s="3"/>
      <c r="AI250" s="3"/>
      <c r="AJ250" s="3"/>
      <c r="AK250" s="3">
        <v>113807.794173288</v>
      </c>
      <c r="AL250" s="3">
        <v>266492.191707054</v>
      </c>
      <c r="AM250" s="3">
        <v>1130204.67104376</v>
      </c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>
        <v>9.33264223893303E7</v>
      </c>
      <c r="AY250" s="3">
        <v>8.90092891760904E7</v>
      </c>
      <c r="AZ250" s="3">
        <v>1.8964298091919E8</v>
      </c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>
        <v>1.11240507692584E8</v>
      </c>
      <c r="BL250" s="3">
        <v>9.88314688950074E7</v>
      </c>
      <c r="BM250" s="3">
        <v>1.01459318238368E8</v>
      </c>
      <c r="BN250" s="3">
        <v>7.79393876919905E7</v>
      </c>
      <c r="BO250" s="3">
        <v>1.84055433108904E8</v>
      </c>
      <c r="BP250" s="3">
        <v>1.85299397516292E8</v>
      </c>
      <c r="BQ250" s="3">
        <v>1.95717677367211E8</v>
      </c>
      <c r="BR250" s="3">
        <v>3.20497929996236E8</v>
      </c>
      <c r="BS250" s="3">
        <v>3.49074858159031E8</v>
      </c>
      <c r="BT250" s="3"/>
      <c r="BU250" s="3"/>
      <c r="BV250" s="3"/>
      <c r="BW250" s="3"/>
      <c r="BX250" s="3">
        <v>1.76115948632525</v>
      </c>
      <c r="BY250" s="3">
        <v>1.79480600240564</v>
      </c>
      <c r="BZ250" s="3">
        <v>1.21980948497046</v>
      </c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4"/>
      <c r="CL250" s="4">
        <v>-0.0464</v>
      </c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>
        <v>0.07919999999999999</v>
      </c>
      <c r="CY250" s="4">
        <v>-0.1844</v>
      </c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>
        <v>1.92918873310235E8</v>
      </c>
      <c r="DY250" s="3">
        <v>1.93436086027302E8</v>
      </c>
      <c r="DZ250" s="3">
        <v>2.02632495645683E7</v>
      </c>
      <c r="EA250" s="3">
        <v>4.38557880630863E7</v>
      </c>
      <c r="EB250" s="3">
        <v>1.07977416140817E8</v>
      </c>
      <c r="EC250" s="3">
        <v>1.1140938153203E8</v>
      </c>
      <c r="ED250" s="3">
        <v>1.60266461243149E8</v>
      </c>
      <c r="EE250" s="3">
        <v>2.26692886714339E8</v>
      </c>
      <c r="EF250" s="3">
        <v>2.33371580997544E8</v>
      </c>
      <c r="EG250" s="3"/>
      <c r="EH250" s="3"/>
      <c r="EI250" s="3"/>
      <c r="EJ250" s="3"/>
      <c r="EK250" s="3">
        <v>1.77353104859702E7</v>
      </c>
      <c r="EL250" s="3">
        <v>-1.80545661089397E7</v>
      </c>
      <c r="EM250" s="3">
        <v>-2.22704652898731E7</v>
      </c>
      <c r="EN250" s="3">
        <v>-4.99381507061128E7</v>
      </c>
      <c r="EO250" s="3">
        <v>-1.3025572899369E7</v>
      </c>
      <c r="EP250" s="3">
        <v>-3.26745973195623E7</v>
      </c>
      <c r="EQ250" s="3">
        <v>2.29363776425126E7</v>
      </c>
      <c r="ER250" s="3">
        <v>4.15543846443357E7</v>
      </c>
      <c r="ES250" s="3">
        <v>5.74108730629181E7</v>
      </c>
      <c r="ET250" s="3"/>
      <c r="EU250" s="3"/>
      <c r="EV250" s="3"/>
      <c r="EW250" s="3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</row>
    <row r="251" ht="14.25" customHeight="1">
      <c r="A251" s="2" t="s">
        <v>823</v>
      </c>
      <c r="B251" s="2" t="s">
        <v>824</v>
      </c>
      <c r="C251" s="2" t="s">
        <v>38</v>
      </c>
      <c r="D251" s="2" t="s">
        <v>172</v>
      </c>
      <c r="E251" s="2" t="s">
        <v>825</v>
      </c>
      <c r="F251" s="2" t="s">
        <v>820</v>
      </c>
      <c r="G251" s="2" t="s">
        <v>73</v>
      </c>
      <c r="H251" s="2" t="s">
        <v>42</v>
      </c>
      <c r="I251" s="2" t="s">
        <v>43</v>
      </c>
      <c r="J251" s="3"/>
      <c r="K251" s="3">
        <v>4.72767309875142E8</v>
      </c>
      <c r="L251" s="3">
        <v>4.17939249232537E8</v>
      </c>
      <c r="M251" s="3">
        <v>2.45032443152281E8</v>
      </c>
      <c r="N251" s="3">
        <v>1.83738243344115E8</v>
      </c>
      <c r="O251" s="3">
        <v>1.53116946706525E8</v>
      </c>
      <c r="P251" s="3">
        <v>1.10528365689442E8</v>
      </c>
      <c r="Q251" s="3">
        <v>9.69789745481372E7</v>
      </c>
      <c r="R251" s="3">
        <v>7.52923496577678E7</v>
      </c>
      <c r="S251" s="3">
        <v>9.6384644335717E7</v>
      </c>
      <c r="T251" s="3"/>
      <c r="U251" s="3"/>
      <c r="V251" s="3"/>
      <c r="W251" s="3"/>
      <c r="X251" s="3">
        <v>5.89695421869088E7</v>
      </c>
      <c r="Y251" s="3">
        <v>6.72347988438684E7</v>
      </c>
      <c r="Z251" s="3">
        <v>1.32855767564549E8</v>
      </c>
      <c r="AA251" s="3">
        <v>6.94005971634735E7</v>
      </c>
      <c r="AB251" s="3">
        <v>5.80174724255231E7</v>
      </c>
      <c r="AC251" s="3">
        <v>3.1374958485553E7</v>
      </c>
      <c r="AD251" s="3">
        <v>4.36201278740932E7</v>
      </c>
      <c r="AE251" s="3">
        <v>3.84699315535574E7</v>
      </c>
      <c r="AF251" s="3">
        <v>4.80662401204366E7</v>
      </c>
      <c r="AG251" s="3"/>
      <c r="AH251" s="3"/>
      <c r="AI251" s="3"/>
      <c r="AJ251" s="3"/>
      <c r="AK251" s="3">
        <v>1346111.80476731</v>
      </c>
      <c r="AL251" s="3">
        <v>6211317.17824448</v>
      </c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>
        <v>8.93236563465759E8</v>
      </c>
      <c r="AY251" s="3">
        <v>1.17213056535631E9</v>
      </c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>
        <v>2.66157586076428E8</v>
      </c>
      <c r="BL251" s="3">
        <v>2.45302227887187E8</v>
      </c>
      <c r="BM251" s="3">
        <v>2.27545680343493E8</v>
      </c>
      <c r="BN251" s="3">
        <v>2.43219955212739E8</v>
      </c>
      <c r="BO251" s="3">
        <v>2.01568137305432E8</v>
      </c>
      <c r="BP251" s="3">
        <v>1.86485311433834E8</v>
      </c>
      <c r="BQ251" s="3">
        <v>1.32464342800934E8</v>
      </c>
      <c r="BR251" s="3">
        <v>9.68481802338797E7</v>
      </c>
      <c r="BS251" s="3">
        <v>1.09162589386526E8</v>
      </c>
      <c r="BT251" s="3"/>
      <c r="BU251" s="3"/>
      <c r="BV251" s="3"/>
      <c r="BW251" s="3"/>
      <c r="BX251" s="3">
        <v>0.864019255476327</v>
      </c>
      <c r="BY251" s="3">
        <v>0.770833384147771</v>
      </c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4">
        <v>0.14919000000000002</v>
      </c>
      <c r="CL251" s="4">
        <v>0.18</v>
      </c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>
        <v>0.2082</v>
      </c>
      <c r="CY251" s="4">
        <v>0.3488</v>
      </c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3">
        <v>7361520.99886492</v>
      </c>
      <c r="DL251" s="3">
        <v>9356408.09292139</v>
      </c>
      <c r="DM251" s="3">
        <v>5494541.4636964</v>
      </c>
      <c r="DN251" s="3">
        <v>2975118.18860413</v>
      </c>
      <c r="DO251" s="3">
        <v>120090.712297701</v>
      </c>
      <c r="DP251" s="3">
        <v>319132.876422813</v>
      </c>
      <c r="DQ251" s="3"/>
      <c r="DR251" s="3"/>
      <c r="DS251" s="3"/>
      <c r="DT251" s="3"/>
      <c r="DU251" s="3"/>
      <c r="DV251" s="3"/>
      <c r="DW251" s="3"/>
      <c r="DX251" s="3">
        <v>3.44713583049565E8</v>
      </c>
      <c r="DY251" s="3">
        <v>2.93752401127408E8</v>
      </c>
      <c r="DZ251" s="3">
        <v>4.26175943932072E7</v>
      </c>
      <c r="EA251" s="3">
        <v>6.61249066932072E7</v>
      </c>
      <c r="EB251" s="3">
        <v>5.75543758375425E7</v>
      </c>
      <c r="EC251" s="3">
        <v>4.17668548654932E7</v>
      </c>
      <c r="ED251" s="3">
        <v>2.98951801303332E7</v>
      </c>
      <c r="EE251" s="3">
        <v>2.00005051397974E7</v>
      </c>
      <c r="EF251" s="3">
        <v>2.61987203613097E7</v>
      </c>
      <c r="EG251" s="3"/>
      <c r="EH251" s="3"/>
      <c r="EI251" s="3"/>
      <c r="EJ251" s="3"/>
      <c r="EK251" s="3">
        <v>8.86416950435112E7</v>
      </c>
      <c r="EL251" s="3">
        <v>8.66143654740319E7</v>
      </c>
      <c r="EM251" s="3">
        <v>6.80905712690375E7</v>
      </c>
      <c r="EN251" s="3">
        <v>7.12523015675541E7</v>
      </c>
      <c r="EO251" s="3">
        <v>4.59748994948974E7</v>
      </c>
      <c r="EP251" s="3">
        <v>4.48316777875064E7</v>
      </c>
      <c r="EQ251" s="3">
        <v>1.40513955489979E7</v>
      </c>
      <c r="ER251" s="3">
        <v>6091733.38721491</v>
      </c>
      <c r="ES251" s="3">
        <v>9359427.92623259</v>
      </c>
      <c r="ET251" s="3"/>
      <c r="EU251" s="3"/>
      <c r="EV251" s="3"/>
      <c r="EW251" s="3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3">
        <v>1700.0</v>
      </c>
      <c r="FL251" s="3">
        <v>1400.0</v>
      </c>
      <c r="FM251" s="3">
        <v>1300.0</v>
      </c>
      <c r="FN251" s="3">
        <v>1100.0</v>
      </c>
      <c r="FO251" s="3"/>
      <c r="FP251" s="3"/>
      <c r="FQ251" s="3">
        <v>979.0</v>
      </c>
      <c r="FR251" s="3">
        <v>941.0</v>
      </c>
      <c r="FS251" s="3">
        <v>831.0</v>
      </c>
      <c r="FT251" s="3"/>
      <c r="FU251" s="3"/>
      <c r="FV251" s="3"/>
      <c r="FW251" s="3"/>
    </row>
    <row r="252" ht="14.25" customHeight="1">
      <c r="A252" s="2" t="s">
        <v>826</v>
      </c>
      <c r="B252" s="2" t="s">
        <v>827</v>
      </c>
      <c r="C252" s="2" t="s">
        <v>38</v>
      </c>
      <c r="D252" s="2" t="s">
        <v>76</v>
      </c>
      <c r="E252" s="2" t="s">
        <v>828</v>
      </c>
      <c r="F252" s="2" t="s">
        <v>820</v>
      </c>
      <c r="G252" s="2" t="s">
        <v>48</v>
      </c>
      <c r="H252" s="2" t="s">
        <v>48</v>
      </c>
      <c r="I252" s="2" t="s">
        <v>43</v>
      </c>
      <c r="J252" s="3"/>
      <c r="K252" s="3">
        <v>1.19910722941314E9</v>
      </c>
      <c r="L252" s="3">
        <v>9.02476846949189E8</v>
      </c>
      <c r="M252" s="3">
        <v>4.78586713112715E8</v>
      </c>
      <c r="N252" s="3">
        <v>4.68900628801155E8</v>
      </c>
      <c r="O252" s="3">
        <v>5.05126354880589E8</v>
      </c>
      <c r="P252" s="3"/>
      <c r="Q252" s="3"/>
      <c r="R252" s="3"/>
      <c r="S252" s="3"/>
      <c r="T252" s="3"/>
      <c r="U252" s="3"/>
      <c r="V252" s="3"/>
      <c r="W252" s="3"/>
      <c r="X252" s="3">
        <v>1.820415417482E8</v>
      </c>
      <c r="Y252" s="3">
        <v>1.37099755472977E8</v>
      </c>
      <c r="Z252" s="3">
        <v>4.80231400845982E7</v>
      </c>
      <c r="AA252" s="3">
        <v>4.48098134212968E7</v>
      </c>
      <c r="AB252" s="3">
        <v>1.88418224087437E7</v>
      </c>
      <c r="AC252" s="3"/>
      <c r="AD252" s="3"/>
      <c r="AE252" s="3"/>
      <c r="AF252" s="3"/>
      <c r="AG252" s="3"/>
      <c r="AH252" s="3"/>
      <c r="AI252" s="3"/>
      <c r="AJ252" s="3"/>
      <c r="AK252" s="3">
        <v>4100565.4559213</v>
      </c>
      <c r="AL252" s="3">
        <v>5891078.44193143</v>
      </c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>
        <v>6.25571902525539E8</v>
      </c>
      <c r="AY252" s="3">
        <v>1.22985146809369E9</v>
      </c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>
        <v>8.70088146060356E8</v>
      </c>
      <c r="BL252" s="3">
        <v>5.47651962955119E8</v>
      </c>
      <c r="BM252" s="3">
        <v>4.75086339885544E8</v>
      </c>
      <c r="BN252" s="3">
        <v>4.93429801051438E8</v>
      </c>
      <c r="BO252" s="3">
        <v>4.63747773316023E8</v>
      </c>
      <c r="BP252" s="3"/>
      <c r="BQ252" s="3"/>
      <c r="BR252" s="3"/>
      <c r="BS252" s="3"/>
      <c r="BT252" s="3"/>
      <c r="BU252" s="3"/>
      <c r="BV252" s="3"/>
      <c r="BW252" s="3"/>
      <c r="BX252" s="3">
        <v>1.53459847441213</v>
      </c>
      <c r="BY252" s="3">
        <v>1.56635459936609</v>
      </c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3">
        <v>1.8904008760749E7</v>
      </c>
      <c r="DL252" s="3">
        <v>1.05229412557522E7</v>
      </c>
      <c r="DM252" s="3">
        <v>6127643.69246081</v>
      </c>
      <c r="DN252" s="3">
        <v>6271002.98938254</v>
      </c>
      <c r="DO252" s="3">
        <v>5521270.49304067</v>
      </c>
      <c r="DP252" s="3"/>
      <c r="DQ252" s="3"/>
      <c r="DR252" s="3"/>
      <c r="DS252" s="3"/>
      <c r="DT252" s="3"/>
      <c r="DU252" s="3"/>
      <c r="DV252" s="3"/>
      <c r="DW252" s="3"/>
      <c r="DX252" s="3">
        <v>7.19652083370734E8</v>
      </c>
      <c r="DY252" s="3">
        <v>2.93442824961011E8</v>
      </c>
      <c r="DZ252" s="3">
        <v>2.86135357053994E8</v>
      </c>
      <c r="EA252" s="3">
        <v>2.43823059478404E8</v>
      </c>
      <c r="EB252" s="3">
        <v>2.59635578635911E8</v>
      </c>
      <c r="EC252" s="3"/>
      <c r="ED252" s="3"/>
      <c r="EE252" s="3"/>
      <c r="EF252" s="3"/>
      <c r="EG252" s="3"/>
      <c r="EH252" s="3"/>
      <c r="EI252" s="3"/>
      <c r="EJ252" s="3"/>
      <c r="EK252" s="3">
        <v>1.400588837226E8</v>
      </c>
      <c r="EL252" s="3">
        <v>8.30342530373337E7</v>
      </c>
      <c r="EM252" s="3">
        <v>5.4783279422742E7</v>
      </c>
      <c r="EN252" s="3">
        <v>5.74180496855994E7</v>
      </c>
      <c r="EO252" s="3">
        <v>7.2744482352586E7</v>
      </c>
      <c r="EP252" s="3"/>
      <c r="EQ252" s="3"/>
      <c r="ER252" s="3"/>
      <c r="ES252" s="3"/>
      <c r="ET252" s="3"/>
      <c r="EU252" s="3"/>
      <c r="EV252" s="3"/>
      <c r="EW252" s="3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3">
        <v>5000.0</v>
      </c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</row>
    <row r="253" ht="14.25" customHeight="1">
      <c r="A253" s="2" t="s">
        <v>829</v>
      </c>
      <c r="B253" s="2" t="s">
        <v>830</v>
      </c>
      <c r="C253" s="2" t="s">
        <v>38</v>
      </c>
      <c r="D253" s="2" t="s">
        <v>172</v>
      </c>
      <c r="E253" s="2" t="s">
        <v>831</v>
      </c>
      <c r="F253" s="2" t="s">
        <v>820</v>
      </c>
      <c r="G253" s="2" t="s">
        <v>42</v>
      </c>
      <c r="H253" s="2" t="s">
        <v>375</v>
      </c>
      <c r="I253" s="2" t="s">
        <v>43</v>
      </c>
      <c r="J253" s="3">
        <v>0.437580791942032</v>
      </c>
      <c r="K253" s="3">
        <v>3.82113696556943E8</v>
      </c>
      <c r="L253" s="3">
        <v>3.47169990844299E8</v>
      </c>
      <c r="M253" s="3">
        <v>3.69880624602884E8</v>
      </c>
      <c r="N253" s="3">
        <v>4.40095048519532E8</v>
      </c>
      <c r="O253" s="3">
        <v>4.24591279249562E8</v>
      </c>
      <c r="P253" s="3">
        <v>4.1954288819782E8</v>
      </c>
      <c r="Q253" s="3">
        <v>4.15402065658429E8</v>
      </c>
      <c r="R253" s="3">
        <v>3.01985199403935E8</v>
      </c>
      <c r="S253" s="3">
        <v>4.15006774557772E8</v>
      </c>
      <c r="T253" s="3">
        <v>4.54689220086375E8</v>
      </c>
      <c r="U253" s="3">
        <v>5.05944322344322E8</v>
      </c>
      <c r="V253" s="3">
        <v>5.53686583990981E8</v>
      </c>
      <c r="W253" s="3">
        <v>5.5020972699331E8</v>
      </c>
      <c r="X253" s="3">
        <v>4982595.53537647</v>
      </c>
      <c r="Y253" s="3">
        <v>9881514.46062151</v>
      </c>
      <c r="Z253" s="3">
        <v>8360898.7812157</v>
      </c>
      <c r="AA253" s="3">
        <v>1.35399353072904E7</v>
      </c>
      <c r="AB253" s="3">
        <v>0.0</v>
      </c>
      <c r="AC253" s="3">
        <v>0.0</v>
      </c>
      <c r="AD253" s="3">
        <v>0.0</v>
      </c>
      <c r="AE253" s="3">
        <v>0.0</v>
      </c>
      <c r="AF253" s="3">
        <v>0.0</v>
      </c>
      <c r="AG253" s="3">
        <v>0.0</v>
      </c>
      <c r="AH253" s="3">
        <v>0.0</v>
      </c>
      <c r="AI253" s="3">
        <v>0.0</v>
      </c>
      <c r="AJ253" s="3">
        <v>0.0</v>
      </c>
      <c r="AK253" s="3">
        <v>2649544.45705638</v>
      </c>
      <c r="AL253" s="3">
        <v>2662455.57350565</v>
      </c>
      <c r="AM253" s="3">
        <v>2872161.46485165</v>
      </c>
      <c r="AN253" s="3">
        <v>4549239.38195118</v>
      </c>
      <c r="AO253" s="3">
        <v>2988395.01082363</v>
      </c>
      <c r="AP253" s="3">
        <v>2980490.02143655</v>
      </c>
      <c r="AQ253" s="3">
        <v>2501615.3325956</v>
      </c>
      <c r="AR253" s="3">
        <v>1517404.33915086</v>
      </c>
      <c r="AS253" s="3">
        <v>2867896.1234475</v>
      </c>
      <c r="AT253" s="3">
        <v>2825691.18082899</v>
      </c>
      <c r="AU253" s="3">
        <v>3854421.10405471</v>
      </c>
      <c r="AV253" s="3">
        <v>2601329.61612696</v>
      </c>
      <c r="AW253" s="3">
        <v>6160149.4245948</v>
      </c>
      <c r="AX253" s="3">
        <v>9.71102194682179E8</v>
      </c>
      <c r="AY253" s="3">
        <v>1.20163604006462E9</v>
      </c>
      <c r="AZ253" s="3">
        <v>1.48840695912355E9</v>
      </c>
      <c r="BA253" s="3">
        <v>2.23008711926551E9</v>
      </c>
      <c r="BB253" s="3">
        <v>1.88261606793114E9</v>
      </c>
      <c r="BC253" s="3">
        <v>2.55212709179071E9</v>
      </c>
      <c r="BD253" s="3">
        <v>2.05776293471043E9</v>
      </c>
      <c r="BE253" s="3">
        <v>1.26808672856312E9</v>
      </c>
      <c r="BF253" s="3">
        <v>1.97160957814076E9</v>
      </c>
      <c r="BG253" s="3">
        <v>2.21119768210339E9</v>
      </c>
      <c r="BH253" s="3">
        <v>2.78495022870542E9</v>
      </c>
      <c r="BI253" s="3">
        <v>2.52563468925584E9</v>
      </c>
      <c r="BJ253" s="3">
        <v>2.67722807962884E9</v>
      </c>
      <c r="BK253" s="3">
        <v>3.59898221717745E8</v>
      </c>
      <c r="BL253" s="3">
        <v>3.30760282211012E8</v>
      </c>
      <c r="BM253" s="3">
        <v>3.39899878699193E8</v>
      </c>
      <c r="BN253" s="3">
        <v>4.50093555610848E8</v>
      </c>
      <c r="BO253" s="3">
        <v>4.1022600762808E8</v>
      </c>
      <c r="BP253" s="3">
        <v>4.33949156124513E8</v>
      </c>
      <c r="BQ253" s="3">
        <v>4.20315996557236E8</v>
      </c>
      <c r="BR253" s="3">
        <v>3.16011163589523E8</v>
      </c>
      <c r="BS253" s="3">
        <v>4.35122694768536E8</v>
      </c>
      <c r="BT253" s="3">
        <v>4.52877466339233E8</v>
      </c>
      <c r="BU253" s="3">
        <v>4.66658363858364E8</v>
      </c>
      <c r="BV253" s="3">
        <v>4.48415203736512E8</v>
      </c>
      <c r="BW253" s="3">
        <v>4.20530946784789E8</v>
      </c>
      <c r="BX253" s="3">
        <v>0.430156978952005</v>
      </c>
      <c r="BY253" s="3">
        <v>0.452494535521189</v>
      </c>
      <c r="BZ253" s="3">
        <v>0.362182933498036</v>
      </c>
      <c r="CA253" s="3">
        <v>0.280464863738554</v>
      </c>
      <c r="CB253" s="3">
        <v>0.254111215673409</v>
      </c>
      <c r="CC253" s="3">
        <v>0.249873642901042</v>
      </c>
      <c r="CD253" s="3">
        <v>0.21209372912004</v>
      </c>
      <c r="CE253" s="3">
        <v>0.296702058558182</v>
      </c>
      <c r="CF253" s="3"/>
      <c r="CG253" s="3"/>
      <c r="CH253" s="3"/>
      <c r="CI253" s="3"/>
      <c r="CJ253" s="3"/>
      <c r="CK253" s="4">
        <v>0.22870000000000001</v>
      </c>
      <c r="CL253" s="4">
        <v>0.1973</v>
      </c>
      <c r="CM253" s="4">
        <v>0.195</v>
      </c>
      <c r="CN253" s="4">
        <v>0.16670000000000001</v>
      </c>
      <c r="CO253" s="4">
        <v>0.205</v>
      </c>
      <c r="CP253" s="4">
        <v>0.3661</v>
      </c>
      <c r="CQ253" s="4">
        <v>0.16916</v>
      </c>
      <c r="CR253" s="4">
        <v>0.1923</v>
      </c>
      <c r="CS253" s="4">
        <v>0.17890999999999999</v>
      </c>
      <c r="CT253" s="4"/>
      <c r="CU253" s="4">
        <v>0.1578</v>
      </c>
      <c r="CV253" s="4">
        <v>0.15246</v>
      </c>
      <c r="CW253" s="4"/>
      <c r="CX253" s="4">
        <v>0.3932</v>
      </c>
      <c r="CY253" s="4">
        <v>0.3282</v>
      </c>
      <c r="CZ253" s="4">
        <v>0.311</v>
      </c>
      <c r="DA253" s="4">
        <v>0.2651</v>
      </c>
      <c r="DB253" s="4">
        <v>0.29100000000000004</v>
      </c>
      <c r="DC253" s="4">
        <v>0.6221</v>
      </c>
      <c r="DD253" s="4">
        <v>0.32112999999999997</v>
      </c>
      <c r="DE253" s="4">
        <v>0.34159999999999996</v>
      </c>
      <c r="DF253" s="4">
        <v>0.29109999999999997</v>
      </c>
      <c r="DG253" s="4"/>
      <c r="DH253" s="4">
        <v>0.2145</v>
      </c>
      <c r="DI253" s="4">
        <v>0.1959</v>
      </c>
      <c r="DJ253" s="4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>
        <v>2.24017972001513E8</v>
      </c>
      <c r="DY253" s="3">
        <v>2.0031308906163E8</v>
      </c>
      <c r="DZ253" s="3">
        <v>2.31487956562759E8</v>
      </c>
      <c r="EA253" s="3">
        <v>2.76527743219706E8</v>
      </c>
      <c r="EB253" s="3">
        <v>2.64780950417483E8</v>
      </c>
      <c r="EC253" s="3">
        <v>2.787482262009E8</v>
      </c>
      <c r="ED253" s="3">
        <v>2.13197774498955E8</v>
      </c>
      <c r="EE253" s="3">
        <v>1.64575051145404E8</v>
      </c>
      <c r="EF253" s="3">
        <v>2.41637184794881E8</v>
      </c>
      <c r="EG253" s="3">
        <v>2.94561351511559E8</v>
      </c>
      <c r="EH253" s="3">
        <v>3.41886691086691E8</v>
      </c>
      <c r="EI253" s="3">
        <v>4.09408922531809E8</v>
      </c>
      <c r="EJ253" s="3">
        <v>4.32937383233894E8</v>
      </c>
      <c r="EK253" s="3">
        <v>1.22258418463867E8</v>
      </c>
      <c r="EL253" s="3">
        <v>9.82313340394593E7</v>
      </c>
      <c r="EM253" s="3">
        <v>1.00123418757341E8</v>
      </c>
      <c r="EN253" s="3">
        <v>1.00951480467778E8</v>
      </c>
      <c r="EO253" s="3">
        <v>1.04897433254304E8</v>
      </c>
      <c r="EP253" s="3">
        <v>2.25052685607319E8</v>
      </c>
      <c r="EQ253" s="3">
        <v>9.38973933357924E7</v>
      </c>
      <c r="ER253" s="3">
        <v>8.25693935796732E7</v>
      </c>
      <c r="ES253" s="3">
        <v>1.08449755363192E8</v>
      </c>
      <c r="ET253" s="3">
        <v>1.16436192734355E8</v>
      </c>
      <c r="EU253" s="3">
        <v>1.04107936507937E8</v>
      </c>
      <c r="EV253" s="3">
        <v>1.05740591614323E8</v>
      </c>
      <c r="EW253" s="3">
        <v>8.48604833363466E7</v>
      </c>
      <c r="EX253" s="5">
        <v>1734.0</v>
      </c>
      <c r="EY253" s="5">
        <v>1981.0</v>
      </c>
      <c r="EZ253" s="5">
        <v>2136.0</v>
      </c>
      <c r="FA253" s="5">
        <v>1601.0</v>
      </c>
      <c r="FB253" s="5">
        <v>1561.0</v>
      </c>
      <c r="FC253" s="5">
        <v>1456.0</v>
      </c>
      <c r="FD253" s="5"/>
      <c r="FE253" s="5"/>
      <c r="FF253" s="5"/>
      <c r="FG253" s="5"/>
      <c r="FH253" s="5"/>
      <c r="FI253" s="5"/>
      <c r="FJ253" s="5"/>
      <c r="FK253" s="3"/>
      <c r="FL253" s="3"/>
      <c r="FM253" s="3"/>
      <c r="FN253" s="3">
        <v>2114.0</v>
      </c>
      <c r="FO253" s="3">
        <v>2158.0</v>
      </c>
      <c r="FP253" s="3">
        <v>1577.0</v>
      </c>
      <c r="FQ253" s="3">
        <v>1460.0</v>
      </c>
      <c r="FR253" s="3">
        <v>1581.0</v>
      </c>
      <c r="FS253" s="3">
        <v>1588.0</v>
      </c>
      <c r="FT253" s="3">
        <v>1560.0</v>
      </c>
      <c r="FU253" s="3">
        <v>1587.0</v>
      </c>
      <c r="FV253" s="3">
        <v>1525.0</v>
      </c>
      <c r="FW253" s="3">
        <v>1217.0</v>
      </c>
    </row>
    <row r="254" ht="14.25" customHeight="1">
      <c r="A254" s="2" t="s">
        <v>832</v>
      </c>
      <c r="B254" s="2" t="s">
        <v>833</v>
      </c>
      <c r="C254" s="2" t="s">
        <v>38</v>
      </c>
      <c r="D254" s="2" t="s">
        <v>85</v>
      </c>
      <c r="E254" s="2" t="s">
        <v>834</v>
      </c>
      <c r="F254" s="2" t="s">
        <v>835</v>
      </c>
      <c r="G254" s="2" t="s">
        <v>78</v>
      </c>
      <c r="H254" s="2" t="s">
        <v>41</v>
      </c>
      <c r="I254" s="2" t="s">
        <v>43</v>
      </c>
      <c r="J254" s="3">
        <v>0.537844190433132</v>
      </c>
      <c r="K254" s="3">
        <v>5.17076279554064E7</v>
      </c>
      <c r="L254" s="3">
        <v>3.95070951344899E7</v>
      </c>
      <c r="M254" s="3">
        <v>5.67934809654143E7</v>
      </c>
      <c r="N254" s="3">
        <v>5.59174311926605E7</v>
      </c>
      <c r="O254" s="3">
        <v>6.53250203798195E7</v>
      </c>
      <c r="P254" s="3">
        <v>7.18431083241116E7</v>
      </c>
      <c r="Q254" s="3">
        <v>6.76422599954537E7</v>
      </c>
      <c r="R254" s="3">
        <v>1.01611592021076E8</v>
      </c>
      <c r="S254" s="3">
        <v>1.08767042086544E8</v>
      </c>
      <c r="T254" s="3">
        <v>1.33928693528694E8</v>
      </c>
      <c r="U254" s="3">
        <v>1.38616524400064E8</v>
      </c>
      <c r="V254" s="3">
        <v>1.26453323690713E8</v>
      </c>
      <c r="W254" s="3">
        <v>9.72522238163558E7</v>
      </c>
      <c r="X254" s="3">
        <v>2868068.1471375</v>
      </c>
      <c r="Y254" s="3">
        <v>149796.86928394</v>
      </c>
      <c r="Z254" s="3">
        <v>90320.9753670067</v>
      </c>
      <c r="AA254" s="3">
        <v>0.0</v>
      </c>
      <c r="AB254" s="3">
        <v>0.0</v>
      </c>
      <c r="AC254" s="3">
        <v>0.0</v>
      </c>
      <c r="AD254" s="3">
        <v>0.0</v>
      </c>
      <c r="AE254" s="3">
        <v>0.0</v>
      </c>
      <c r="AF254" s="3">
        <v>235837.073418579</v>
      </c>
      <c r="AG254" s="3">
        <v>2776556.77655678</v>
      </c>
      <c r="AH254" s="3">
        <v>3877704.40758039</v>
      </c>
      <c r="AI254" s="3">
        <v>2688483.09528114</v>
      </c>
      <c r="AJ254" s="3">
        <v>7118507.89096126</v>
      </c>
      <c r="AK254" s="3">
        <v>4450.24593265229</v>
      </c>
      <c r="AL254" s="3">
        <v>22988.6914378029</v>
      </c>
      <c r="AM254" s="3">
        <v>24292.7007720893</v>
      </c>
      <c r="AN254" s="3">
        <v>1838333.45773929</v>
      </c>
      <c r="AO254" s="3">
        <v>60821.8224925265</v>
      </c>
      <c r="AP254" s="3">
        <v>224162.615863048</v>
      </c>
      <c r="AQ254" s="3">
        <v>289986.782245174</v>
      </c>
      <c r="AR254" s="3">
        <v>53715.8083499608</v>
      </c>
      <c r="AS254" s="3">
        <v>80918.3289424163</v>
      </c>
      <c r="AT254" s="3">
        <v>131250.264617469</v>
      </c>
      <c r="AU254" s="3">
        <v>460674.157303371</v>
      </c>
      <c r="AV254" s="3"/>
      <c r="AW254" s="3"/>
      <c r="AX254" s="3">
        <v>3.18663840382717E7</v>
      </c>
      <c r="AY254" s="3">
        <v>4.99414095207323E7</v>
      </c>
      <c r="AZ254" s="3">
        <v>5.40784117295954E7</v>
      </c>
      <c r="BA254" s="3">
        <v>8.3037530342614E7</v>
      </c>
      <c r="BB254" s="3">
        <v>4.81971987733223E7</v>
      </c>
      <c r="BC254" s="3">
        <v>5.06806450771414E7</v>
      </c>
      <c r="BD254" s="3">
        <v>5.15982308373294E7</v>
      </c>
      <c r="BE254" s="3">
        <v>2.87092531710151E7</v>
      </c>
      <c r="BF254" s="3">
        <v>5.94453932856605E7</v>
      </c>
      <c r="BG254" s="3">
        <v>1.60046573555188E8</v>
      </c>
      <c r="BH254" s="3">
        <v>3.61263514000977E8</v>
      </c>
      <c r="BI254" s="3"/>
      <c r="BJ254" s="3"/>
      <c r="BK254" s="3">
        <v>3.96106134319516E7</v>
      </c>
      <c r="BL254" s="3">
        <v>2.8967595355912E7</v>
      </c>
      <c r="BM254" s="3">
        <v>3.71609853197313E7</v>
      </c>
      <c r="BN254" s="3">
        <v>3.8476961138027E7</v>
      </c>
      <c r="BO254" s="3">
        <v>4.76860602034963E7</v>
      </c>
      <c r="BP254" s="3">
        <v>5.68842985368253E7</v>
      </c>
      <c r="BQ254" s="3">
        <v>5.62351930896876E7</v>
      </c>
      <c r="BR254" s="3">
        <v>9.16526157320286E7</v>
      </c>
      <c r="BS254" s="3">
        <v>1.09204420357355E8</v>
      </c>
      <c r="BT254" s="3">
        <v>1.36479120879121E8</v>
      </c>
      <c r="BU254" s="3">
        <v>1.5819885113008E8</v>
      </c>
      <c r="BV254" s="3">
        <v>1.73775085879588E8</v>
      </c>
      <c r="BW254" s="3">
        <v>1.29100717360115E8</v>
      </c>
      <c r="BX254" s="3">
        <v>0.500546255095921</v>
      </c>
      <c r="BY254" s="3">
        <v>0.623725358754072</v>
      </c>
      <c r="BZ254" s="3">
        <v>0.627276239967214</v>
      </c>
      <c r="CA254" s="3">
        <v>0.604055648191126</v>
      </c>
      <c r="CB254" s="3">
        <v>0.623965713570481</v>
      </c>
      <c r="CC254" s="3">
        <v>0.816379448881656</v>
      </c>
      <c r="CD254" s="3">
        <v>0.580285460348334</v>
      </c>
      <c r="CE254" s="3">
        <v>0.380219203669398</v>
      </c>
      <c r="CF254" s="3"/>
      <c r="CG254" s="3"/>
      <c r="CH254" s="3"/>
      <c r="CI254" s="3"/>
      <c r="CJ254" s="3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>
        <v>0.067</v>
      </c>
      <c r="DA254" s="4">
        <v>-0.01209</v>
      </c>
      <c r="DB254" s="4">
        <v>0.0641</v>
      </c>
      <c r="DC254" s="4">
        <v>0.1917</v>
      </c>
      <c r="DD254" s="4"/>
      <c r="DE254" s="4"/>
      <c r="DF254" s="4"/>
      <c r="DG254" s="4"/>
      <c r="DH254" s="4"/>
      <c r="DI254" s="4"/>
      <c r="DJ254" s="4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>
        <v>3.01206398219126E7</v>
      </c>
      <c r="DY254" s="3">
        <v>3.00263781119433E7</v>
      </c>
      <c r="DZ254" s="3">
        <v>3.98213485941777E7</v>
      </c>
      <c r="EA254" s="3">
        <v>4.41361715287084E7</v>
      </c>
      <c r="EB254" s="3">
        <v>5.06844600102654E7</v>
      </c>
      <c r="EC254" s="3">
        <v>5.35561908274929E7</v>
      </c>
      <c r="ED254" s="3">
        <v>5.01333569065239E7</v>
      </c>
      <c r="EE254" s="3">
        <v>7.25965374482499E7</v>
      </c>
      <c r="EF254" s="3">
        <v>8.69264967397747E7</v>
      </c>
      <c r="EG254" s="3">
        <v>1.084884004884E8</v>
      </c>
      <c r="EH254" s="3">
        <v>1.05083480968487E8</v>
      </c>
      <c r="EI254" s="3">
        <v>9.61863436388839E7</v>
      </c>
      <c r="EJ254" s="3">
        <v>7.10840746054519E7</v>
      </c>
      <c r="EK254" s="3">
        <v>6259447.42652999</v>
      </c>
      <c r="EL254" s="3">
        <v>3924562.45066138</v>
      </c>
      <c r="EM254" s="3">
        <v>6264244.83702413</v>
      </c>
      <c r="EN254" s="3">
        <v>1692866.71477167</v>
      </c>
      <c r="EO254" s="3">
        <v>-3016817.1250868</v>
      </c>
      <c r="EP254" s="3">
        <v>-7053670.23238657</v>
      </c>
      <c r="EQ254" s="3">
        <v>4055262.29383982</v>
      </c>
      <c r="ER254" s="3">
        <v>-3575084.68197215</v>
      </c>
      <c r="ES254" s="3">
        <v>6525107.9684986</v>
      </c>
      <c r="ET254" s="3">
        <v>2.78124542124542E7</v>
      </c>
      <c r="EU254" s="3">
        <v>4.36871208460836E7</v>
      </c>
      <c r="EV254" s="3">
        <v>4.55523413487615E7</v>
      </c>
      <c r="EW254" s="3">
        <v>2.99012912482066E7</v>
      </c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3">
        <v>455.0</v>
      </c>
      <c r="FL254" s="3">
        <v>399.0</v>
      </c>
      <c r="FM254" s="3">
        <v>387.0</v>
      </c>
      <c r="FN254" s="3">
        <v>401.0</v>
      </c>
      <c r="FO254" s="3">
        <v>452.0</v>
      </c>
      <c r="FP254" s="3"/>
      <c r="FQ254" s="3"/>
      <c r="FR254" s="3"/>
      <c r="FS254" s="3"/>
      <c r="FT254" s="3">
        <v>872.0</v>
      </c>
      <c r="FU254" s="3">
        <v>983.0</v>
      </c>
      <c r="FV254" s="3">
        <v>876.0</v>
      </c>
      <c r="FW254" s="3">
        <v>736.0</v>
      </c>
    </row>
    <row r="255" ht="14.25" customHeight="1">
      <c r="A255" s="2" t="s">
        <v>836</v>
      </c>
      <c r="B255" s="2" t="s">
        <v>837</v>
      </c>
      <c r="C255" s="2" t="s">
        <v>38</v>
      </c>
      <c r="D255" s="2" t="s">
        <v>172</v>
      </c>
      <c r="E255" s="2" t="s">
        <v>838</v>
      </c>
      <c r="F255" s="2" t="s">
        <v>835</v>
      </c>
      <c r="G255" s="2" t="s">
        <v>73</v>
      </c>
      <c r="H255" s="2" t="s">
        <v>64</v>
      </c>
      <c r="I255" s="2" t="s">
        <v>43</v>
      </c>
      <c r="J255" s="3"/>
      <c r="K255" s="3">
        <v>4.81333141841553E7</v>
      </c>
      <c r="L255" s="3">
        <v>4.16354429404856E7</v>
      </c>
      <c r="M255" s="3">
        <v>4.83831798954964E7</v>
      </c>
      <c r="N255" s="3">
        <v>4.17413153283167E7</v>
      </c>
      <c r="O255" s="3">
        <v>4.59364149633163E7</v>
      </c>
      <c r="P255" s="3">
        <v>4.30419279478667E7</v>
      </c>
      <c r="Q255" s="3">
        <v>3.36708509079888E7</v>
      </c>
      <c r="R255" s="3">
        <v>3.45995483628152E7</v>
      </c>
      <c r="S255" s="3">
        <v>2.98242865610975E7</v>
      </c>
      <c r="T255" s="3">
        <v>2.94334554334554E7</v>
      </c>
      <c r="U255" s="3"/>
      <c r="V255" s="3"/>
      <c r="W255" s="3"/>
      <c r="X255" s="3">
        <v>7736746.67432634</v>
      </c>
      <c r="Y255" s="3">
        <v>1379170.91861294</v>
      </c>
      <c r="Z255" s="3">
        <v>1754416.52152277</v>
      </c>
      <c r="AA255" s="3">
        <v>0.0</v>
      </c>
      <c r="AB255" s="3">
        <v>0.0</v>
      </c>
      <c r="AC255" s="3">
        <v>0.0</v>
      </c>
      <c r="AD255" s="3">
        <v>0.0</v>
      </c>
      <c r="AE255" s="3">
        <v>0.0</v>
      </c>
      <c r="AF255" s="3">
        <v>3677703.44652384</v>
      </c>
      <c r="AG255" s="3">
        <v>2822466.42246642</v>
      </c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>
        <v>4.68279984920022E7</v>
      </c>
      <c r="BL255" s="3">
        <v>4.41211467739762E7</v>
      </c>
      <c r="BM255" s="3">
        <v>4.26728041801443E7</v>
      </c>
      <c r="BN255" s="3">
        <v>4.85813318214617E7</v>
      </c>
      <c r="BO255" s="3">
        <v>4.33582923220917E7</v>
      </c>
      <c r="BP255" s="3">
        <v>4.22525513340711E7</v>
      </c>
      <c r="BQ255" s="3">
        <v>3.66840097997121E7</v>
      </c>
      <c r="BR255" s="3">
        <v>4.36646593902898E7</v>
      </c>
      <c r="BS255" s="3">
        <v>3.84964857312219E7</v>
      </c>
      <c r="BT255" s="3">
        <v>4.43062271062271E7</v>
      </c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>
        <v>3.30560292982425E7</v>
      </c>
      <c r="DY255" s="3">
        <v>3.01730943258178E7</v>
      </c>
      <c r="DZ255" s="3">
        <v>3.34015924359293E7</v>
      </c>
      <c r="EA255" s="3">
        <v>3.14910833934646E7</v>
      </c>
      <c r="EB255" s="3">
        <v>3.16128740074273E7</v>
      </c>
      <c r="EC255" s="3">
        <v>2.8964711668511E7</v>
      </c>
      <c r="ED255" s="3">
        <v>2.08064556866113E7</v>
      </c>
      <c r="EE255" s="3">
        <v>2.37098231087693E7</v>
      </c>
      <c r="EF255" s="3">
        <v>2.18100601236345E7</v>
      </c>
      <c r="EG255" s="3">
        <v>2.11140415140415E7</v>
      </c>
      <c r="EH255" s="3"/>
      <c r="EI255" s="3"/>
      <c r="EJ255" s="3"/>
      <c r="EK255" s="3">
        <v>7472667.54034792</v>
      </c>
      <c r="EL255" s="3">
        <v>8113676.18460828</v>
      </c>
      <c r="EM255" s="3">
        <v>5526996.76536452</v>
      </c>
      <c r="EN255" s="3">
        <v>8626172.55952995</v>
      </c>
      <c r="EO255" s="3">
        <v>6006159.23432264</v>
      </c>
      <c r="EP255" s="3">
        <v>7132361.98204844</v>
      </c>
      <c r="EQ255" s="3">
        <v>8312580.50665522</v>
      </c>
      <c r="ER255" s="3">
        <v>7710575.83741061</v>
      </c>
      <c r="ES255" s="3">
        <v>5496231.68769582</v>
      </c>
      <c r="ET255" s="3">
        <v>6097680.0976801</v>
      </c>
      <c r="EU255" s="3"/>
      <c r="EV255" s="3"/>
      <c r="EW255" s="3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</row>
    <row r="256" ht="14.25" customHeight="1">
      <c r="A256" s="2" t="s">
        <v>839</v>
      </c>
      <c r="B256" s="2" t="s">
        <v>840</v>
      </c>
      <c r="C256" s="2" t="s">
        <v>38</v>
      </c>
      <c r="D256" s="2" t="s">
        <v>46</v>
      </c>
      <c r="E256" s="2" t="s">
        <v>841</v>
      </c>
      <c r="F256" s="2" t="s">
        <v>835</v>
      </c>
      <c r="G256" s="2" t="s">
        <v>98</v>
      </c>
      <c r="H256" s="2" t="s">
        <v>55</v>
      </c>
      <c r="I256" s="2" t="s">
        <v>43</v>
      </c>
      <c r="J256" s="3">
        <v>1.36873149503438</v>
      </c>
      <c r="K256" s="3">
        <v>2.27413245247114E8</v>
      </c>
      <c r="L256" s="3">
        <v>3.14322352080405E8</v>
      </c>
      <c r="M256" s="3">
        <v>5.04132122418512E8</v>
      </c>
      <c r="N256" s="3">
        <v>6.55150499948459E8</v>
      </c>
      <c r="O256" s="3">
        <v>1.15940128619305E9</v>
      </c>
      <c r="P256" s="3">
        <v>1.48080781999262E9</v>
      </c>
      <c r="Q256" s="3">
        <v>1.32871694491451E9</v>
      </c>
      <c r="R256" s="3">
        <v>2.5558998870907E9</v>
      </c>
      <c r="S256" s="3">
        <v>3.2148755186722E9</v>
      </c>
      <c r="T256" s="3">
        <v>3.84220854700855E9</v>
      </c>
      <c r="U256" s="3">
        <v>3.62202823857841E9</v>
      </c>
      <c r="V256" s="3">
        <v>3.08172301572952E9</v>
      </c>
      <c r="W256" s="3">
        <v>2.35889985652798E9</v>
      </c>
      <c r="X256" s="3">
        <v>1.08243721164031E8</v>
      </c>
      <c r="Y256" s="3">
        <v>1.69967075495312E8</v>
      </c>
      <c r="Z256" s="3">
        <v>3.64094799701418E8</v>
      </c>
      <c r="AA256" s="3">
        <v>4.13435470570044E8</v>
      </c>
      <c r="AB256" s="3">
        <v>5.29820657588841E8</v>
      </c>
      <c r="AC256" s="3">
        <v>6.27806774867823E8</v>
      </c>
      <c r="AD256" s="3">
        <v>4.86304144672038E8</v>
      </c>
      <c r="AE256" s="3">
        <v>9.13340233345879E8</v>
      </c>
      <c r="AF256" s="3">
        <v>1.32051232111102E9</v>
      </c>
      <c r="AG256" s="3">
        <v>1.9315326007326E9</v>
      </c>
      <c r="AH256" s="3">
        <v>1.70025232189832E9</v>
      </c>
      <c r="AI256" s="3">
        <v>1.27209184595914E9</v>
      </c>
      <c r="AJ256" s="3">
        <v>6.94759827833572E8</v>
      </c>
      <c r="AK256" s="3">
        <v>10692.0166477488</v>
      </c>
      <c r="AL256" s="3">
        <v>48561.8380901095</v>
      </c>
      <c r="AM256" s="3">
        <v>133988.871132333</v>
      </c>
      <c r="AN256" s="3">
        <v>2387806.22527432</v>
      </c>
      <c r="AO256" s="3">
        <v>166595.969487682</v>
      </c>
      <c r="AP256" s="3">
        <v>371256.302647867</v>
      </c>
      <c r="AQ256" s="3">
        <v>53356.6949465142</v>
      </c>
      <c r="AR256" s="3">
        <v>88568.1812441593</v>
      </c>
      <c r="AS256" s="3">
        <v>2.48453142642078E7</v>
      </c>
      <c r="AT256" s="3">
        <v>3952326.51678733</v>
      </c>
      <c r="AU256" s="3">
        <v>1.17005373717636E7</v>
      </c>
      <c r="AV256" s="3">
        <v>2.78479519622561E7</v>
      </c>
      <c r="AW256" s="3">
        <v>2.04440561547268E7</v>
      </c>
      <c r="AX256" s="3">
        <v>1.07828992330473E7</v>
      </c>
      <c r="AY256" s="3">
        <v>2.91585175713516E7</v>
      </c>
      <c r="AZ256" s="3">
        <v>2.18970337736103E7</v>
      </c>
      <c r="BA256" s="3">
        <v>3.89237474658505E7</v>
      </c>
      <c r="BB256" s="3">
        <v>2.34286893361509E7</v>
      </c>
      <c r="BC256" s="3">
        <v>3.72369472630657E7</v>
      </c>
      <c r="BD256" s="3">
        <v>1.42364471597196E7</v>
      </c>
      <c r="BE256" s="3">
        <v>1.38637329224863E7</v>
      </c>
      <c r="BF256" s="3">
        <v>1.09427571983439E8</v>
      </c>
      <c r="BG256" s="3">
        <v>3.70077385494728E8</v>
      </c>
      <c r="BH256" s="3">
        <v>9.48579341084513E8</v>
      </c>
      <c r="BI256" s="3">
        <v>1.15092985631567E9</v>
      </c>
      <c r="BJ256" s="3">
        <v>2.3742810016991E9</v>
      </c>
      <c r="BK256" s="3">
        <v>1.06665709207763E7</v>
      </c>
      <c r="BL256" s="3">
        <v>1.46637272079635E7</v>
      </c>
      <c r="BM256" s="3">
        <v>1.51254043294352E7</v>
      </c>
      <c r="BN256" s="3">
        <v>3.83269766003505E7</v>
      </c>
      <c r="BO256" s="3">
        <v>9.84354337127502E7</v>
      </c>
      <c r="BP256" s="3">
        <v>1.65376244928071E8</v>
      </c>
      <c r="BQ256" s="3">
        <v>3.0968630818579E8</v>
      </c>
      <c r="BR256" s="3">
        <v>5.78781708694016E8</v>
      </c>
      <c r="BS256" s="3">
        <v>9.03031586078415E8</v>
      </c>
      <c r="BT256" s="3">
        <v>9.80142124542125E8</v>
      </c>
      <c r="BU256" s="3">
        <v>1.52313201266978E9</v>
      </c>
      <c r="BV256" s="3">
        <v>1.41595793406858E9</v>
      </c>
      <c r="BW256" s="3">
        <v>7.92684074605452E8</v>
      </c>
      <c r="BX256" s="3">
        <v>1.33008871514811</v>
      </c>
      <c r="BY256" s="3">
        <v>1.73360157995702</v>
      </c>
      <c r="BZ256" s="3">
        <v>2.05408039894152</v>
      </c>
      <c r="CA256" s="3">
        <v>2.80476710732919</v>
      </c>
      <c r="CB256" s="3">
        <v>2.26364541467404</v>
      </c>
      <c r="CC256" s="3">
        <v>2.3886458407607</v>
      </c>
      <c r="CD256" s="3">
        <v>1.96205304125505</v>
      </c>
      <c r="CE256" s="3">
        <v>1.67994971382043</v>
      </c>
      <c r="CF256" s="3"/>
      <c r="CG256" s="3"/>
      <c r="CH256" s="3"/>
      <c r="CI256" s="3"/>
      <c r="CJ256" s="3"/>
      <c r="CK256" s="4"/>
      <c r="CL256" s="4">
        <v>-0.0783</v>
      </c>
      <c r="CM256" s="4">
        <v>-0.10488</v>
      </c>
      <c r="CN256" s="4">
        <v>-0.0926</v>
      </c>
      <c r="CO256" s="4"/>
      <c r="CP256" s="4"/>
      <c r="CQ256" s="4">
        <v>0.0037</v>
      </c>
      <c r="CR256" s="4">
        <v>0.051680000000000004</v>
      </c>
      <c r="CS256" s="4">
        <v>0.06944</v>
      </c>
      <c r="CT256" s="4"/>
      <c r="CU256" s="4"/>
      <c r="CV256" s="4"/>
      <c r="CW256" s="4"/>
      <c r="CX256" s="4"/>
      <c r="CY256" s="4">
        <v>-0.6211</v>
      </c>
      <c r="CZ256" s="4">
        <v>-0.54464</v>
      </c>
      <c r="DA256" s="4">
        <v>-0.3722</v>
      </c>
      <c r="DB256" s="4">
        <v>-0.29739</v>
      </c>
      <c r="DC256" s="4">
        <v>0.0169</v>
      </c>
      <c r="DD256" s="4">
        <v>0.0233</v>
      </c>
      <c r="DE256" s="4">
        <v>0.12803</v>
      </c>
      <c r="DF256" s="4">
        <v>0.153</v>
      </c>
      <c r="DG256" s="4"/>
      <c r="DH256" s="4"/>
      <c r="DI256" s="4"/>
      <c r="DJ256" s="4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>
        <v>-1.30027826149399E8</v>
      </c>
      <c r="DY256" s="3">
        <v>-1.027417833144E8</v>
      </c>
      <c r="DZ256" s="3">
        <v>-1.36490171684499E8</v>
      </c>
      <c r="EA256" s="3">
        <v>-6.11908566127203E7</v>
      </c>
      <c r="EB256" s="3">
        <v>1.13705504060868E8</v>
      </c>
      <c r="EC256" s="3">
        <v>2.19671400467232E8</v>
      </c>
      <c r="ED256" s="3">
        <v>3.0966862829288E8</v>
      </c>
      <c r="EE256" s="3">
        <v>6.67243884079789E8</v>
      </c>
      <c r="EF256" s="3">
        <v>1.01317554407655E9</v>
      </c>
      <c r="EG256" s="3">
        <v>1.12239902319902E9</v>
      </c>
      <c r="EH256" s="3">
        <v>1.06549739625275E9</v>
      </c>
      <c r="EI256" s="3">
        <v>1.19550653890195E9</v>
      </c>
      <c r="EJ256" s="3">
        <v>1.07641090387374E9</v>
      </c>
      <c r="EK256" s="3">
        <v>-2.66019783494605E7</v>
      </c>
      <c r="EL256" s="3">
        <v>8637580.14517589</v>
      </c>
      <c r="EM256" s="3">
        <v>-7.94058223438666E7</v>
      </c>
      <c r="EN256" s="3">
        <v>-1.56406298319761E8</v>
      </c>
      <c r="EO256" s="3">
        <v>-1.07368436943329E8</v>
      </c>
      <c r="EP256" s="3">
        <v>-1.62219045862535E8</v>
      </c>
      <c r="EQ256" s="3">
        <v>-1.34434874851615E8</v>
      </c>
      <c r="ER256" s="3">
        <v>-2.12367331576966E8</v>
      </c>
      <c r="ES256" s="3">
        <v>4.65263781861292E7</v>
      </c>
      <c r="ET256" s="3">
        <v>-6.19970695970696E7</v>
      </c>
      <c r="EU256" s="3">
        <v>8.69205991302947E7</v>
      </c>
      <c r="EV256" s="3">
        <v>1.59196046525643E8</v>
      </c>
      <c r="EW256" s="3">
        <v>2.84350071736012E7</v>
      </c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>
        <v>2779.0</v>
      </c>
      <c r="FJ256" s="5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</row>
    <row r="257" ht="14.25" customHeight="1">
      <c r="A257" s="2" t="s">
        <v>842</v>
      </c>
      <c r="B257" s="2" t="s">
        <v>843</v>
      </c>
      <c r="C257" s="2" t="s">
        <v>38</v>
      </c>
      <c r="D257" s="2" t="s">
        <v>39</v>
      </c>
      <c r="E257" s="2" t="s">
        <v>844</v>
      </c>
      <c r="F257" s="2" t="s">
        <v>835</v>
      </c>
      <c r="G257" s="2" t="s">
        <v>42</v>
      </c>
      <c r="H257" s="2" t="s">
        <v>78</v>
      </c>
      <c r="I257" s="2" t="s">
        <v>43</v>
      </c>
      <c r="J257" s="3">
        <v>1.06098992277768</v>
      </c>
      <c r="K257" s="3">
        <v>1.86426566212637E11</v>
      </c>
      <c r="L257" s="3">
        <v>1.67173831930058E11</v>
      </c>
      <c r="M257" s="3">
        <v>1.79752080212565E11</v>
      </c>
      <c r="N257" s="3">
        <v>1.89658485195322E11</v>
      </c>
      <c r="O257" s="3">
        <v>1.86543914802598E11</v>
      </c>
      <c r="P257" s="3">
        <v>1.94952760786208E11</v>
      </c>
      <c r="Q257" s="3">
        <v>1.95005914176811E11</v>
      </c>
      <c r="R257" s="3">
        <v>1.52904434622282E11</v>
      </c>
      <c r="S257" s="3">
        <v>1.95796353029733E11</v>
      </c>
      <c r="T257" s="3">
        <v>1.91825173596409E11</v>
      </c>
      <c r="U257" s="3">
        <v>2.06401886691087E11</v>
      </c>
      <c r="V257" s="3">
        <v>2.1505284372148E11</v>
      </c>
      <c r="W257" s="3">
        <v>2.25795626468993E11</v>
      </c>
      <c r="X257" s="3">
        <v>4.06025367007189E10</v>
      </c>
      <c r="Y257" s="3">
        <v>4.03601235121986E10</v>
      </c>
      <c r="Z257" s="3">
        <v>3.90840144790804E10</v>
      </c>
      <c r="AA257" s="3">
        <v>4.58736180641951E10</v>
      </c>
      <c r="AB257" s="3">
        <v>4.99100407174518E10</v>
      </c>
      <c r="AC257" s="3">
        <v>5.33271099906404E10</v>
      </c>
      <c r="AD257" s="3">
        <v>6.44496938399115E10</v>
      </c>
      <c r="AE257" s="3">
        <v>5.41021713434193E10</v>
      </c>
      <c r="AF257" s="3">
        <v>6.83236428302597E10</v>
      </c>
      <c r="AG257" s="3">
        <v>6.22867613684478E10</v>
      </c>
      <c r="AH257" s="3">
        <v>6.76172664224664E10</v>
      </c>
      <c r="AI257" s="3">
        <v>6.84743431577817E10</v>
      </c>
      <c r="AJ257" s="3">
        <v>5.84288856746821E9</v>
      </c>
      <c r="AK257" s="3">
        <v>264703.55656451</v>
      </c>
      <c r="AL257" s="3">
        <v>604677.436725902</v>
      </c>
      <c r="AM257" s="3">
        <v>263587.615765254</v>
      </c>
      <c r="AN257" s="3">
        <v>1745765.71869324</v>
      </c>
      <c r="AO257" s="3">
        <v>32055.7159055767</v>
      </c>
      <c r="AP257" s="3">
        <v>27846.6833730866</v>
      </c>
      <c r="AQ257" s="3">
        <v>24779.6016230173</v>
      </c>
      <c r="AR257" s="3">
        <v>8868.73942363549</v>
      </c>
      <c r="AS257" s="3">
        <v>7903.65073391043</v>
      </c>
      <c r="AT257" s="3">
        <v>19475.8457174309</v>
      </c>
      <c r="AU257" s="3">
        <v>47386.4191499756</v>
      </c>
      <c r="AV257" s="3">
        <v>9114.30409607549</v>
      </c>
      <c r="AW257" s="3">
        <v>33741.0375369043</v>
      </c>
      <c r="AX257" s="3">
        <v>2.00085875995271E10</v>
      </c>
      <c r="AY257" s="3">
        <v>2.0275900360709E10</v>
      </c>
      <c r="AZ257" s="3">
        <v>3.25687433777961E10</v>
      </c>
      <c r="BA257" s="3">
        <v>4.57247468561493E10</v>
      </c>
      <c r="BB257" s="3">
        <v>4.13355419749046E10</v>
      </c>
      <c r="BC257" s="3">
        <v>3.60058885020349E10</v>
      </c>
      <c r="BD257" s="3">
        <v>3.43850718179607E10</v>
      </c>
      <c r="BE257" s="3">
        <v>1.53670191744273E10</v>
      </c>
      <c r="BF257" s="3">
        <v>1.82117262065261E10</v>
      </c>
      <c r="BG257" s="3">
        <v>2.36530659074051E10</v>
      </c>
      <c r="BH257" s="3">
        <v>2.7421870949062E10</v>
      </c>
      <c r="BI257" s="3">
        <v>3.22340826730538E10</v>
      </c>
      <c r="BJ257" s="3">
        <v>1.0372955560053E11</v>
      </c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>
        <v>1.10690216297758</v>
      </c>
      <c r="BY257" s="3">
        <v>1.15954359345472</v>
      </c>
      <c r="BZ257" s="3">
        <v>1.05025030696083</v>
      </c>
      <c r="CA257" s="3">
        <v>1.08899106845465</v>
      </c>
      <c r="CB257" s="3">
        <v>0.895216557064867</v>
      </c>
      <c r="CC257" s="3">
        <v>0.731453793318605</v>
      </c>
      <c r="CD257" s="3">
        <v>0.586986466272119</v>
      </c>
      <c r="CE257" s="3">
        <v>0.548313292085935</v>
      </c>
      <c r="CF257" s="3"/>
      <c r="CG257" s="3"/>
      <c r="CH257" s="3"/>
      <c r="CI257" s="3"/>
      <c r="CJ257" s="3"/>
      <c r="CK257" s="4">
        <v>0.013000000000000001</v>
      </c>
      <c r="CL257" s="4">
        <v>0.0169</v>
      </c>
      <c r="CM257" s="4">
        <v>0.0168</v>
      </c>
      <c r="CN257" s="4">
        <v>0.0175</v>
      </c>
      <c r="CO257" s="4"/>
      <c r="CP257" s="4"/>
      <c r="CQ257" s="4"/>
      <c r="CR257" s="4"/>
      <c r="CS257" s="4"/>
      <c r="CT257" s="4"/>
      <c r="CU257" s="4"/>
      <c r="CV257" s="4">
        <v>0.02</v>
      </c>
      <c r="CW257" s="4"/>
      <c r="CX257" s="4">
        <v>0.163</v>
      </c>
      <c r="CY257" s="4">
        <v>0.1771</v>
      </c>
      <c r="CZ257" s="4">
        <v>0.20989999999999998</v>
      </c>
      <c r="DA257" s="4">
        <v>0.1821</v>
      </c>
      <c r="DB257" s="4"/>
      <c r="DC257" s="4"/>
      <c r="DD257" s="4"/>
      <c r="DE257" s="4"/>
      <c r="DF257" s="4"/>
      <c r="DG257" s="4"/>
      <c r="DH257" s="4"/>
      <c r="DI257" s="4">
        <v>0.102</v>
      </c>
      <c r="DJ257" s="4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>
        <v>2.08442743094968E10</v>
      </c>
      <c r="DY257" s="3">
        <v>1.89648934527763E10</v>
      </c>
      <c r="DZ257" s="3">
        <v>2.03664029497276E10</v>
      </c>
      <c r="EA257" s="3">
        <v>2.40484150286141E10</v>
      </c>
      <c r="EB257" s="3">
        <v>2.3451931501907E10</v>
      </c>
      <c r="EC257" s="3">
        <v>2.61618631683826E10</v>
      </c>
      <c r="ED257" s="3">
        <v>2.58474901635313E10</v>
      </c>
      <c r="EE257" s="3">
        <v>2.00541060288435E10</v>
      </c>
      <c r="EF257" s="3">
        <v>2.94705005645465E10</v>
      </c>
      <c r="EG257" s="3">
        <v>3.44509276822762E10</v>
      </c>
      <c r="EH257" s="3">
        <v>3.85343081807082E10</v>
      </c>
      <c r="EI257" s="3">
        <v>4.12644703924411E10</v>
      </c>
      <c r="EJ257" s="3">
        <v>4.4208592780088E10</v>
      </c>
      <c r="EK257" s="3">
        <v>3.70312656072645E9</v>
      </c>
      <c r="EL257" s="3">
        <v>4.4432667899395E9</v>
      </c>
      <c r="EM257" s="3">
        <v>1.86071105377669E9</v>
      </c>
      <c r="EN257" s="3">
        <v>5.54196292610102E9</v>
      </c>
      <c r="EO257" s="3">
        <v>4.10003375940625E9</v>
      </c>
      <c r="EP257" s="3">
        <v>4.38201865885692E9</v>
      </c>
      <c r="EQ257" s="3">
        <v>5.03624185417435E9</v>
      </c>
      <c r="ER257" s="3">
        <v>-8.12193569570379E8</v>
      </c>
      <c r="ES257" s="3">
        <v>2.42503914188935E9</v>
      </c>
      <c r="ET257" s="3">
        <v>1.70135362858836E9</v>
      </c>
      <c r="EU257" s="3">
        <v>2.67395604395604E9</v>
      </c>
      <c r="EV257" s="3">
        <v>4.7102684275514E9</v>
      </c>
      <c r="EW257" s="3">
        <v>6.02453022358826E9</v>
      </c>
      <c r="EX257" s="5">
        <v>48834.0</v>
      </c>
      <c r="EY257" s="5">
        <v>44599.0</v>
      </c>
      <c r="EZ257" s="5">
        <v>47819.0</v>
      </c>
      <c r="FA257" s="5">
        <v>48012.0</v>
      </c>
      <c r="FB257" s="5">
        <v>47404.0</v>
      </c>
      <c r="FC257" s="5">
        <v>47252.0</v>
      </c>
      <c r="FD257" s="5">
        <v>50024.0</v>
      </c>
      <c r="FE257" s="5">
        <v>49309.0</v>
      </c>
      <c r="FF257" s="5">
        <v>49621.0</v>
      </c>
      <c r="FG257" s="5">
        <v>53992.0</v>
      </c>
      <c r="FH257" s="5">
        <v>54602.0</v>
      </c>
      <c r="FI257" s="5">
        <v>54406.0</v>
      </c>
      <c r="FJ257" s="5"/>
      <c r="FK257" s="3">
        <v>52603.0</v>
      </c>
      <c r="FL257" s="3">
        <v>48834.0</v>
      </c>
      <c r="FM257" s="3">
        <v>38531.0</v>
      </c>
      <c r="FN257" s="3">
        <v>47819.0</v>
      </c>
      <c r="FO257" s="3">
        <v>48012.0</v>
      </c>
      <c r="FP257" s="3">
        <v>47000.0</v>
      </c>
      <c r="FQ257" s="3">
        <v>47000.0</v>
      </c>
      <c r="FR257" s="3"/>
      <c r="FS257" s="3"/>
      <c r="FT257" s="3"/>
      <c r="FU257" s="3"/>
      <c r="FV257" s="3"/>
      <c r="FW257" s="3"/>
    </row>
    <row r="258" ht="14.25" customHeight="1">
      <c r="A258" s="2" t="s">
        <v>845</v>
      </c>
      <c r="B258" s="2" t="s">
        <v>846</v>
      </c>
      <c r="C258" s="2" t="s">
        <v>38</v>
      </c>
      <c r="D258" s="2" t="s">
        <v>46</v>
      </c>
      <c r="E258" s="2" t="s">
        <v>847</v>
      </c>
      <c r="F258" s="2" t="s">
        <v>835</v>
      </c>
      <c r="G258" s="2" t="s">
        <v>48</v>
      </c>
      <c r="H258" s="2" t="s">
        <v>127</v>
      </c>
      <c r="I258" s="2" t="s">
        <v>43</v>
      </c>
      <c r="J258" s="3">
        <v>0.913560519721414</v>
      </c>
      <c r="K258" s="3">
        <v>6.21010358508518E8</v>
      </c>
      <c r="L258" s="3">
        <v>5.92115255020506E8</v>
      </c>
      <c r="M258" s="3">
        <v>7.35621796466783E8</v>
      </c>
      <c r="N258" s="3">
        <v>7.01846201422534E8</v>
      </c>
      <c r="O258" s="3">
        <v>9.01313969988829E8</v>
      </c>
      <c r="P258" s="3">
        <v>9.39451616869544E8</v>
      </c>
      <c r="Q258" s="3">
        <v>7.72387795822494E8</v>
      </c>
      <c r="R258" s="3">
        <v>9.14525404591645E8</v>
      </c>
      <c r="S258" s="3">
        <v>9.59606232534508E8</v>
      </c>
      <c r="T258" s="3">
        <v>1.01944566544567E9</v>
      </c>
      <c r="U258" s="3">
        <v>9.34178880120256E8</v>
      </c>
      <c r="V258" s="3">
        <v>9.5975471584403E8</v>
      </c>
      <c r="W258" s="3">
        <v>7.06239885222382E8</v>
      </c>
      <c r="X258" s="3">
        <v>3.23484013428361E8</v>
      </c>
      <c r="Y258" s="3">
        <v>2.76995013189056E8</v>
      </c>
      <c r="Z258" s="3">
        <v>3.52588206021398E8</v>
      </c>
      <c r="AA258" s="3">
        <v>3.19131790537058E8</v>
      </c>
      <c r="AB258" s="3">
        <v>4.52281332085384E8</v>
      </c>
      <c r="AC258" s="3">
        <v>5.09918541743514E8</v>
      </c>
      <c r="AD258" s="3">
        <v>4.35831333821635E8</v>
      </c>
      <c r="AE258" s="3">
        <v>4.4280090327437E8</v>
      </c>
      <c r="AF258" s="3">
        <v>4.66428571428571E8</v>
      </c>
      <c r="AG258" s="3">
        <v>5.2317851037851E8</v>
      </c>
      <c r="AH258" s="3">
        <v>4.89670907821979E8</v>
      </c>
      <c r="AI258" s="3">
        <v>5.0553968540951E8</v>
      </c>
      <c r="AJ258" s="3">
        <v>3.2338593974175E8</v>
      </c>
      <c r="AK258" s="3">
        <v>107798.71358305</v>
      </c>
      <c r="AL258" s="3">
        <v>181666.128163705</v>
      </c>
      <c r="AM258" s="3">
        <v>63680.8055913896</v>
      </c>
      <c r="AN258" s="3">
        <v>109076.90776542</v>
      </c>
      <c r="AO258" s="3">
        <v>53502.9893825379</v>
      </c>
      <c r="AP258" s="3">
        <v>263377.917333414</v>
      </c>
      <c r="AQ258" s="3">
        <v>283523.607524899</v>
      </c>
      <c r="AR258" s="3">
        <v>16164.9786578436</v>
      </c>
      <c r="AS258" s="3">
        <v>209634.926608957</v>
      </c>
      <c r="AT258" s="3">
        <v>5338922.05427834</v>
      </c>
      <c r="AU258" s="3">
        <v>1458231.55837811</v>
      </c>
      <c r="AV258" s="3">
        <v>227857.602401887</v>
      </c>
      <c r="AW258" s="3">
        <v>148219.557751401</v>
      </c>
      <c r="AX258" s="3">
        <v>1.98939239853064E8</v>
      </c>
      <c r="AY258" s="3">
        <v>4.27200195508885E8</v>
      </c>
      <c r="AZ258" s="3">
        <v>4.92807699957641E8</v>
      </c>
      <c r="BA258" s="3">
        <v>6.75907755206389E8</v>
      </c>
      <c r="BB258" s="3">
        <v>4.83277012967735E8</v>
      </c>
      <c r="BC258" s="3">
        <v>7.49411957311071E8</v>
      </c>
      <c r="BD258" s="3">
        <v>4.49020709055699E8</v>
      </c>
      <c r="BE258" s="3">
        <v>3.35402302679766E8</v>
      </c>
      <c r="BF258" s="3">
        <v>7.10362423074896E8</v>
      </c>
      <c r="BG258" s="3">
        <v>9.04720003467547E8</v>
      </c>
      <c r="BH258" s="3">
        <v>1.26926202002931E9</v>
      </c>
      <c r="BI258" s="3">
        <v>7.49111687647437E8</v>
      </c>
      <c r="BJ258" s="3">
        <v>8.08816452822799E8</v>
      </c>
      <c r="BK258" s="3">
        <v>5.17139112794643E7</v>
      </c>
      <c r="BL258" s="3">
        <v>6.53414713980399E7</v>
      </c>
      <c r="BM258" s="3">
        <v>9.26536451853695E7</v>
      </c>
      <c r="BN258" s="3">
        <v>9.51499845376765E7</v>
      </c>
      <c r="BO258" s="3">
        <v>1.66789650070952E8</v>
      </c>
      <c r="BP258" s="3">
        <v>1.38398499938522E8</v>
      </c>
      <c r="BQ258" s="3">
        <v>1.2052862879802E8</v>
      </c>
      <c r="BR258" s="3">
        <v>1.14913812570568E8</v>
      </c>
      <c r="BS258" s="3">
        <v>2.72702599712084E8</v>
      </c>
      <c r="BT258" s="3">
        <v>2.72201221001221E8</v>
      </c>
      <c r="BU258" s="3">
        <v>1.84780694690503E8</v>
      </c>
      <c r="BV258" s="3">
        <v>1.39358163080817E8</v>
      </c>
      <c r="BW258" s="3">
        <v>3.16479770444763E8</v>
      </c>
      <c r="BX258" s="3">
        <v>0.838720326910847</v>
      </c>
      <c r="BY258" s="3">
        <v>0.905208676411615</v>
      </c>
      <c r="BZ258" s="3">
        <v>0.95131865925328</v>
      </c>
      <c r="CA258" s="3">
        <v>0.96543659672284</v>
      </c>
      <c r="CB258" s="3">
        <v>0.80377103168426</v>
      </c>
      <c r="CC258" s="3">
        <v>0.862753405725112</v>
      </c>
      <c r="CD258" s="3">
        <v>0.606410777522281</v>
      </c>
      <c r="CE258" s="3">
        <v>0.196514369599856</v>
      </c>
      <c r="CF258" s="3"/>
      <c r="CG258" s="3"/>
      <c r="CH258" s="3"/>
      <c r="CI258" s="3"/>
      <c r="CJ258" s="3"/>
      <c r="CK258" s="4"/>
      <c r="CL258" s="4">
        <v>0.0158</v>
      </c>
      <c r="CM258" s="4">
        <v>0.0109</v>
      </c>
      <c r="CN258" s="4"/>
      <c r="CO258" s="4"/>
      <c r="CP258" s="4"/>
      <c r="CQ258" s="4"/>
      <c r="CR258" s="4"/>
      <c r="CS258" s="4"/>
      <c r="CT258" s="4"/>
      <c r="CU258" s="4">
        <v>0.045</v>
      </c>
      <c r="CV258" s="4"/>
      <c r="CW258" s="4"/>
      <c r="CX258" s="4"/>
      <c r="CY258" s="4">
        <v>0.0317</v>
      </c>
      <c r="CZ258" s="4">
        <v>0.02149</v>
      </c>
      <c r="DA258" s="4">
        <v>0.0096</v>
      </c>
      <c r="DB258" s="4"/>
      <c r="DC258" s="4">
        <v>0.059000000000000004</v>
      </c>
      <c r="DD258" s="4">
        <v>0.0336</v>
      </c>
      <c r="DE258" s="4">
        <v>0.09308</v>
      </c>
      <c r="DF258" s="4">
        <v>0.10279999999999999</v>
      </c>
      <c r="DG258" s="4">
        <v>0.1043</v>
      </c>
      <c r="DH258" s="4">
        <v>0.10680999999999999</v>
      </c>
      <c r="DI258" s="4">
        <v>0.14464</v>
      </c>
      <c r="DJ258" s="4">
        <v>0.23693</v>
      </c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>
        <v>2.80479327863849E8</v>
      </c>
      <c r="DY258" s="3">
        <v>2.97860869900071E8</v>
      </c>
      <c r="DZ258" s="3">
        <v>3.66019656631003E8</v>
      </c>
      <c r="EA258" s="3">
        <v>3.60860220595815E8</v>
      </c>
      <c r="EB258" s="3">
        <v>4.23495969324598E8</v>
      </c>
      <c r="EC258" s="3">
        <v>4.06756424443625E8</v>
      </c>
      <c r="ED258" s="3">
        <v>3.1809865380244E8</v>
      </c>
      <c r="EE258" s="3">
        <v>4.29637184794881E8</v>
      </c>
      <c r="EF258" s="3">
        <v>4.55879414006266E8</v>
      </c>
      <c r="EG258" s="3">
        <v>4.37928205128205E8</v>
      </c>
      <c r="EH258" s="3">
        <v>3.94956783164224E8</v>
      </c>
      <c r="EI258" s="3">
        <v>4.02772253359851E8</v>
      </c>
      <c r="EJ258" s="3">
        <v>3.45993113342898E8</v>
      </c>
      <c r="EK258" s="3">
        <v>1.03245785684793E7</v>
      </c>
      <c r="EL258" s="3">
        <v>2.5557887440553E7</v>
      </c>
      <c r="EM258" s="3">
        <v>2.64528489674048E7</v>
      </c>
      <c r="EN258" s="3">
        <v>1.01169982476033E7</v>
      </c>
      <c r="EO258" s="3">
        <v>4.83086259472842E7</v>
      </c>
      <c r="EP258" s="3">
        <v>4.09824173121849E7</v>
      </c>
      <c r="EQ258" s="3">
        <v>4.88846513272548E7</v>
      </c>
      <c r="ER258" s="3">
        <v>5.98596161083929E7</v>
      </c>
      <c r="ES258" s="3">
        <v>1.37431196545008E8</v>
      </c>
      <c r="ET258" s="3">
        <v>1.37013919413919E8</v>
      </c>
      <c r="EU258" s="3">
        <v>6.43254415633221E7</v>
      </c>
      <c r="EV258" s="3">
        <v>6.66106189356958E7</v>
      </c>
      <c r="EW258" s="3">
        <v>9.32487804878049E7</v>
      </c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</row>
    <row r="259" ht="14.25" customHeight="1">
      <c r="A259" s="2" t="s">
        <v>848</v>
      </c>
      <c r="B259" s="2" t="s">
        <v>849</v>
      </c>
      <c r="C259" s="2" t="s">
        <v>38</v>
      </c>
      <c r="D259" s="2" t="s">
        <v>110</v>
      </c>
      <c r="E259" s="2" t="s">
        <v>850</v>
      </c>
      <c r="F259" s="2" t="s">
        <v>851</v>
      </c>
      <c r="G259" s="2" t="s">
        <v>42</v>
      </c>
      <c r="H259" s="2" t="s">
        <v>48</v>
      </c>
      <c r="I259" s="2" t="s">
        <v>43</v>
      </c>
      <c r="J259" s="3">
        <v>0.691398380028671</v>
      </c>
      <c r="K259" s="3">
        <v>4.7920399260363E7</v>
      </c>
      <c r="L259" s="3">
        <v>4.7003677532395E7</v>
      </c>
      <c r="M259" s="3">
        <v>4.97317740731525E7</v>
      </c>
      <c r="N259" s="3">
        <v>4.73933099680445E7</v>
      </c>
      <c r="O259" s="3">
        <v>5.19081549470125E7</v>
      </c>
      <c r="P259" s="3">
        <v>6.39837698266322E7</v>
      </c>
      <c r="Q259" s="3">
        <v>5.42989922461041E7</v>
      </c>
      <c r="R259" s="3">
        <v>7.6325555137373E7</v>
      </c>
      <c r="S259" s="3">
        <v>9.02667457024303E7</v>
      </c>
      <c r="T259" s="3">
        <v>1.32493284493284E8</v>
      </c>
      <c r="U259" s="3">
        <v>1.4758898373329E8</v>
      </c>
      <c r="V259" s="3">
        <v>1.24835774121618E8</v>
      </c>
      <c r="W259" s="3">
        <v>1.40909038737446E8</v>
      </c>
      <c r="X259" s="3">
        <v>64089.905391092</v>
      </c>
      <c r="Y259" s="3">
        <v>77979.0900514084</v>
      </c>
      <c r="Z259" s="3">
        <v>118686.240358298</v>
      </c>
      <c r="AA259" s="3">
        <v>179620.657664158</v>
      </c>
      <c r="AB259" s="3">
        <v>444732.948884394</v>
      </c>
      <c r="AC259" s="3">
        <v>690089.757776958</v>
      </c>
      <c r="AD259" s="3">
        <v>1161821.53410956</v>
      </c>
      <c r="AE259" s="3">
        <v>5996236.35679338</v>
      </c>
      <c r="AF259" s="3">
        <v>8459649.41993395</v>
      </c>
      <c r="AG259" s="3">
        <v>1.21982905982906E7</v>
      </c>
      <c r="AH259" s="3">
        <v>1.77146078273474E7</v>
      </c>
      <c r="AI259" s="3">
        <v>1.88236003133852E7</v>
      </c>
      <c r="AJ259" s="3">
        <v>1.96137733142037E7</v>
      </c>
      <c r="AK259" s="3">
        <v>583.617101778282</v>
      </c>
      <c r="AL259" s="3">
        <v>8818.52450188476</v>
      </c>
      <c r="AM259" s="3">
        <v>13617.459614533</v>
      </c>
      <c r="AN259" s="3">
        <v>21314.2245776418</v>
      </c>
      <c r="AO259" s="3">
        <v>629.574270693743</v>
      </c>
      <c r="AP259" s="3">
        <v>9178.46683373087</v>
      </c>
      <c r="AQ259" s="3">
        <v>373.478421246772</v>
      </c>
      <c r="AR259" s="3">
        <v>7038.87050741293</v>
      </c>
      <c r="AS259" s="3">
        <v>9785.47233722243</v>
      </c>
      <c r="AT259" s="3">
        <v>11431.4746602312</v>
      </c>
      <c r="AU259" s="3">
        <v>7816.31656082071</v>
      </c>
      <c r="AV259" s="3">
        <v>11794.9817713918</v>
      </c>
      <c r="AW259" s="3">
        <v>151232.150388624</v>
      </c>
      <c r="AX259" s="3">
        <v>8316428.16462905</v>
      </c>
      <c r="AY259" s="3">
        <v>8143894.99192245</v>
      </c>
      <c r="AZ259" s="3">
        <v>9569420.64424206</v>
      </c>
      <c r="BA259" s="3">
        <v>1.0422878256326E7</v>
      </c>
      <c r="BB259" s="3">
        <v>4171793.62952272</v>
      </c>
      <c r="BC259" s="3">
        <v>6109503.03432867</v>
      </c>
      <c r="BD259" s="3">
        <v>6656616.56215418</v>
      </c>
      <c r="BE259" s="3">
        <v>8966357.68949056</v>
      </c>
      <c r="BF259" s="3">
        <v>1.60333458788106E7</v>
      </c>
      <c r="BG259" s="3">
        <v>2.40487742918836E7</v>
      </c>
      <c r="BH259" s="3">
        <v>4.16224719101123E7</v>
      </c>
      <c r="BI259" s="3">
        <v>8.97273750804203E7</v>
      </c>
      <c r="BJ259" s="3">
        <v>8.06697595951075E7</v>
      </c>
      <c r="BK259" s="3">
        <v>5.73836238622695E7</v>
      </c>
      <c r="BL259" s="3">
        <v>5.00246452432755E7</v>
      </c>
      <c r="BM259" s="3">
        <v>5.86175665588455E7</v>
      </c>
      <c r="BN259" s="3">
        <v>5.14282032780126E7</v>
      </c>
      <c r="BO259" s="3">
        <v>5.74931312460373E7</v>
      </c>
      <c r="BP259" s="3">
        <v>6.03399729497111E7</v>
      </c>
      <c r="BQ259" s="3">
        <v>5.23587502841411E7</v>
      </c>
      <c r="BR259" s="3">
        <v>7.04441098983816E7</v>
      </c>
      <c r="BS259" s="3">
        <v>9.53069692607333E7</v>
      </c>
      <c r="BT259" s="3">
        <v>1.46828327228327E8</v>
      </c>
      <c r="BU259" s="3">
        <v>9.76281741557954E7</v>
      </c>
      <c r="BV259" s="3">
        <v>7.19261134213222E7</v>
      </c>
      <c r="BW259" s="3">
        <v>7.03833572453372E7</v>
      </c>
      <c r="BX259" s="3">
        <v>0.69801422845762</v>
      </c>
      <c r="BY259" s="3">
        <v>0.722599714081796</v>
      </c>
      <c r="BZ259" s="3">
        <v>0.771922250662516</v>
      </c>
      <c r="CA259" s="3">
        <v>0.39839407960019</v>
      </c>
      <c r="CB259" s="3">
        <v>0.690948335925228</v>
      </c>
      <c r="CC259" s="3">
        <v>1.01034699870699</v>
      </c>
      <c r="CD259" s="3">
        <v>0.948186137721777</v>
      </c>
      <c r="CE259" s="3">
        <v>0.527487351096202</v>
      </c>
      <c r="CF259" s="3"/>
      <c r="CG259" s="3"/>
      <c r="CH259" s="3"/>
      <c r="CI259" s="3"/>
      <c r="CJ259" s="3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>
        <v>-6.17250417392241E7</v>
      </c>
      <c r="DY259" s="3">
        <v>-7.2268132545199E7</v>
      </c>
      <c r="DZ259" s="3">
        <v>-9.76939537198308E7</v>
      </c>
      <c r="EA259" s="3">
        <v>-9.26796206576642E7</v>
      </c>
      <c r="EB259" s="3">
        <v>-8.8363274055735E7</v>
      </c>
      <c r="EC259" s="3">
        <v>-8.21741669740563E7</v>
      </c>
      <c r="ED259" s="3">
        <v>-6.4155027403834E7</v>
      </c>
      <c r="EE259" s="3">
        <v>-9.13334587881069E7</v>
      </c>
      <c r="EF259" s="3">
        <v>-1.05392497247862E8</v>
      </c>
      <c r="EG259" s="3">
        <v>-9.37221001221001E7</v>
      </c>
      <c r="EH259" s="3">
        <v>8961185.376067</v>
      </c>
      <c r="EI259" s="3">
        <v>-3154944.85626469</v>
      </c>
      <c r="EJ259" s="3">
        <v>-7860545.19368723</v>
      </c>
      <c r="EK259" s="3">
        <v>7661885.35626447</v>
      </c>
      <c r="EL259" s="3">
        <v>4529141.07476366</v>
      </c>
      <c r="EM259" s="3">
        <v>-8030853.44613088</v>
      </c>
      <c r="EN259" s="3">
        <v>-1.72732192557468E7</v>
      </c>
      <c r="EO259" s="3">
        <v>-7910389.17907068</v>
      </c>
      <c r="EP259" s="3">
        <v>-4098118.77535965</v>
      </c>
      <c r="EQ259" s="3">
        <v>-2802515.59619125</v>
      </c>
      <c r="ER259" s="3">
        <v>217914.94166353</v>
      </c>
      <c r="ES259" s="3">
        <v>-9534676.94131594</v>
      </c>
      <c r="ET259" s="3">
        <v>-1.20294017094017E8</v>
      </c>
      <c r="EU259" s="3">
        <v>-8339507.16701562</v>
      </c>
      <c r="EV259" s="3">
        <v>-1.28361357198819E7</v>
      </c>
      <c r="EW259" s="3">
        <v>-1.12365566714491E8</v>
      </c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3">
        <v>2822.0</v>
      </c>
      <c r="FL259" s="3"/>
      <c r="FM259" s="3"/>
      <c r="FN259" s="3"/>
      <c r="FO259" s="3"/>
      <c r="FP259" s="3"/>
      <c r="FQ259" s="3"/>
      <c r="FR259" s="3"/>
      <c r="FS259" s="3"/>
      <c r="FT259" s="3">
        <v>2900.0</v>
      </c>
      <c r="FU259" s="3">
        <v>2605.0</v>
      </c>
      <c r="FV259" s="3">
        <v>2370.0</v>
      </c>
      <c r="FW259" s="3">
        <v>2575.0</v>
      </c>
    </row>
    <row r="260" ht="14.25" customHeight="1">
      <c r="A260" s="2" t="s">
        <v>852</v>
      </c>
      <c r="B260" s="2" t="s">
        <v>853</v>
      </c>
      <c r="C260" s="2" t="s">
        <v>38</v>
      </c>
      <c r="D260" s="2" t="s">
        <v>39</v>
      </c>
      <c r="E260" s="2" t="s">
        <v>854</v>
      </c>
      <c r="F260" s="2" t="s">
        <v>855</v>
      </c>
      <c r="G260" s="2" t="s">
        <v>73</v>
      </c>
      <c r="H260" s="2" t="s">
        <v>55</v>
      </c>
      <c r="I260" s="2" t="s">
        <v>43</v>
      </c>
      <c r="J260" s="3">
        <v>0.929777233972608</v>
      </c>
      <c r="K260" s="3">
        <v>1.08605455921302E10</v>
      </c>
      <c r="L260" s="3">
        <v>8.89825862161823E9</v>
      </c>
      <c r="M260" s="3">
        <v>8.34257677570903E9</v>
      </c>
      <c r="N260" s="3">
        <v>9.21851430704155E9</v>
      </c>
      <c r="O260" s="3">
        <v>8.43438176476652E9</v>
      </c>
      <c r="P260" s="3">
        <v>8.68566317442106E9</v>
      </c>
      <c r="Q260" s="3">
        <v>7.89320115578507E9</v>
      </c>
      <c r="R260" s="3">
        <v>6.1153259414543E9</v>
      </c>
      <c r="S260" s="3">
        <v>7.80595558901016E9</v>
      </c>
      <c r="T260" s="3">
        <v>7.31225124904734E9</v>
      </c>
      <c r="U260" s="3">
        <v>6.58516532356532E9</v>
      </c>
      <c r="V260" s="3">
        <v>5.64278466741826E9</v>
      </c>
      <c r="W260" s="3">
        <v>5.87369493159766E9</v>
      </c>
      <c r="X260" s="3">
        <v>5.96345384033295E9</v>
      </c>
      <c r="Y260" s="3">
        <v>4.88875033660665E9</v>
      </c>
      <c r="Z260" s="3">
        <v>4.36451835878083E9</v>
      </c>
      <c r="AA260" s="3">
        <v>5.04248220950485E9</v>
      </c>
      <c r="AB260" s="3">
        <v>4.51601329759819E9</v>
      </c>
      <c r="AC260" s="3">
        <v>4.67143202198001E9</v>
      </c>
      <c r="AD260" s="3">
        <v>4.2642432066888E9</v>
      </c>
      <c r="AE260" s="3">
        <v>3.38614931932412E9</v>
      </c>
      <c r="AF260" s="3">
        <v>4.36512871659767E9</v>
      </c>
      <c r="AG260" s="3">
        <v>4.12201879922093E9</v>
      </c>
      <c r="AH260" s="3">
        <v>1.28564249084249E9</v>
      </c>
      <c r="AI260" s="3">
        <v>1.08734041982069E9</v>
      </c>
      <c r="AJ260" s="3">
        <v>2.94316277948533E8</v>
      </c>
      <c r="AK260" s="3">
        <v>2819716.9882709</v>
      </c>
      <c r="AL260" s="3">
        <v>3660163.70490038</v>
      </c>
      <c r="AM260" s="3">
        <v>2463714.69280089</v>
      </c>
      <c r="AN260" s="3">
        <v>3678261.30228161</v>
      </c>
      <c r="AO260" s="3">
        <v>2106357.07659004</v>
      </c>
      <c r="AP260" s="3">
        <v>2703178.64798768</v>
      </c>
      <c r="AQ260" s="3">
        <v>1423429.54629288</v>
      </c>
      <c r="AR260" s="3">
        <v>903801.176975728</v>
      </c>
      <c r="AS260" s="3">
        <v>1193451.26082047</v>
      </c>
      <c r="AT260" s="3">
        <v>940768.025741987</v>
      </c>
      <c r="AU260" s="3">
        <v>3004885.19785051</v>
      </c>
      <c r="AV260" s="3">
        <v>622989.491743513</v>
      </c>
      <c r="AW260" s="3">
        <v>500090.377779117</v>
      </c>
      <c r="AX260" s="3">
        <v>4.18528336836928E8</v>
      </c>
      <c r="AY260" s="3">
        <v>3.20888616838987E8</v>
      </c>
      <c r="AZ260" s="3">
        <v>3.32171695729441E8</v>
      </c>
      <c r="BA260" s="3">
        <v>5.46872782152721E8</v>
      </c>
      <c r="BB260" s="3">
        <v>4.54573366972477E8</v>
      </c>
      <c r="BC260" s="3">
        <v>5.05229212807584E8</v>
      </c>
      <c r="BD260" s="3">
        <v>3.87304278513463E8</v>
      </c>
      <c r="BE260" s="3">
        <v>1.8101499221327E8</v>
      </c>
      <c r="BF260" s="3">
        <v>7.86360930937147E8</v>
      </c>
      <c r="BG260" s="3">
        <v>7.8793373274059E8</v>
      </c>
      <c r="BH260" s="3">
        <v>9.68550604787493E8</v>
      </c>
      <c r="BI260" s="3">
        <v>9.06864503967403E8</v>
      </c>
      <c r="BJ260" s="3">
        <v>1.19486581237573E9</v>
      </c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>
        <v>0.952341062790277</v>
      </c>
      <c r="BY260" s="3">
        <v>1.02156253224074</v>
      </c>
      <c r="BZ260" s="3">
        <v>1.13539230462443</v>
      </c>
      <c r="CA260" s="3">
        <v>1.27926872841955</v>
      </c>
      <c r="CB260" s="3">
        <v>1.16386384384366</v>
      </c>
      <c r="CC260" s="3">
        <v>1.11074449074381</v>
      </c>
      <c r="CD260" s="3">
        <v>1.05424359002448</v>
      </c>
      <c r="CE260" s="3">
        <v>1.03587858453899</v>
      </c>
      <c r="CF260" s="3"/>
      <c r="CG260" s="3"/>
      <c r="CH260" s="3"/>
      <c r="CI260" s="3"/>
      <c r="CJ260" s="3"/>
      <c r="CK260" s="4">
        <v>0.015</v>
      </c>
      <c r="CL260" s="4"/>
      <c r="CM260" s="4">
        <v>0.006999999999999999</v>
      </c>
      <c r="CN260" s="4">
        <v>0.015300000000000001</v>
      </c>
      <c r="CO260" s="4">
        <v>0.015</v>
      </c>
      <c r="CP260" s="4">
        <v>0.016</v>
      </c>
      <c r="CQ260" s="4">
        <v>0.0163</v>
      </c>
      <c r="CR260" s="4">
        <v>0.01654</v>
      </c>
      <c r="CS260" s="4">
        <v>0.017</v>
      </c>
      <c r="CT260" s="4">
        <v>0.017</v>
      </c>
      <c r="CU260" s="4">
        <v>0.018000000000000002</v>
      </c>
      <c r="CV260" s="4">
        <v>0.02322</v>
      </c>
      <c r="CW260" s="4">
        <v>0.022000000000000002</v>
      </c>
      <c r="CX260" s="4">
        <v>0.027999999999999997</v>
      </c>
      <c r="CY260" s="4">
        <v>0.12599</v>
      </c>
      <c r="CZ260" s="4">
        <v>0.078</v>
      </c>
      <c r="DA260" s="4">
        <v>0.1371</v>
      </c>
      <c r="DB260" s="4"/>
      <c r="DC260" s="4">
        <v>0.135</v>
      </c>
      <c r="DD260" s="4">
        <v>0.152</v>
      </c>
      <c r="DE260" s="4">
        <v>0.15827</v>
      </c>
      <c r="DF260" s="4">
        <v>0.155</v>
      </c>
      <c r="DG260" s="4">
        <v>0.149</v>
      </c>
      <c r="DH260" s="4">
        <v>0.14300000000000002</v>
      </c>
      <c r="DI260" s="4">
        <v>0.16577999999999998</v>
      </c>
      <c r="DJ260" s="4">
        <v>0.158</v>
      </c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>
        <v>9.84749527052592E8</v>
      </c>
      <c r="DY260" s="3">
        <v>8.38278548731666E8</v>
      </c>
      <c r="DZ260" s="3">
        <v>8.25666288002773E8</v>
      </c>
      <c r="EA260" s="3">
        <v>1.00540756407066E9</v>
      </c>
      <c r="EB260" s="3">
        <v>9.44621688485723E8</v>
      </c>
      <c r="EC260" s="3">
        <v>9.91616195163189E8</v>
      </c>
      <c r="ED260" s="3">
        <v>8.89345260051641E8</v>
      </c>
      <c r="EE260" s="3">
        <v>6.33864319450408E8</v>
      </c>
      <c r="EF260" s="3">
        <v>8.23690252164095E8</v>
      </c>
      <c r="EG260" s="3">
        <v>8.05328986366331E8</v>
      </c>
      <c r="EH260" s="3">
        <v>8.20255433455433E8</v>
      </c>
      <c r="EI260" s="3">
        <v>8.05071133301122E8</v>
      </c>
      <c r="EJ260" s="3">
        <v>8.35172060507443E8</v>
      </c>
      <c r="EK260" s="3">
        <v>2.21151910707529E8</v>
      </c>
      <c r="EL260" s="3">
        <v>1.38804732240633E8</v>
      </c>
      <c r="EM260" s="3">
        <v>-1.93777076072935E7</v>
      </c>
      <c r="EN260" s="3">
        <v>1.58286887285394E8</v>
      </c>
      <c r="EO260" s="3">
        <v>1.19320688588805E8</v>
      </c>
      <c r="EP260" s="3">
        <v>1.70107786600646E8</v>
      </c>
      <c r="EQ260" s="3">
        <v>2.19481126275667E8</v>
      </c>
      <c r="ER260" s="3">
        <v>6.89457732427449E7</v>
      </c>
      <c r="ES260" s="3">
        <v>1.62416258938653E8</v>
      </c>
      <c r="ET260" s="3">
        <v>1.63778050639343E8</v>
      </c>
      <c r="EU260" s="3">
        <v>1.66214407814408E8</v>
      </c>
      <c r="EV260" s="3">
        <v>2.14443012830837E8</v>
      </c>
      <c r="EW260" s="3">
        <v>1.71168565057554E8</v>
      </c>
      <c r="EX260" s="5">
        <v>899.0</v>
      </c>
      <c r="EY260" s="5">
        <v>711.0</v>
      </c>
      <c r="EZ260" s="5">
        <v>651.0</v>
      </c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</row>
    <row r="261" ht="14.25" customHeight="1">
      <c r="A261" s="2" t="s">
        <v>856</v>
      </c>
      <c r="B261" s="2" t="s">
        <v>857</v>
      </c>
      <c r="C261" s="2" t="s">
        <v>38</v>
      </c>
      <c r="D261" s="2" t="s">
        <v>85</v>
      </c>
      <c r="E261" s="2" t="s">
        <v>858</v>
      </c>
      <c r="F261" s="2" t="s">
        <v>855</v>
      </c>
      <c r="G261" s="2" t="s">
        <v>42</v>
      </c>
      <c r="H261" s="2" t="s">
        <v>88</v>
      </c>
      <c r="I261" s="2" t="s">
        <v>43</v>
      </c>
      <c r="J261" s="3">
        <v>1.3335455651782</v>
      </c>
      <c r="K261" s="3">
        <v>1.1106493366605E8</v>
      </c>
      <c r="L261" s="3">
        <v>1.16509809962069E8</v>
      </c>
      <c r="M261" s="3">
        <v>1.57124160238865E8</v>
      </c>
      <c r="N261" s="3">
        <v>1.11652406968354E8</v>
      </c>
      <c r="O261" s="3">
        <v>1.61039823676821E8</v>
      </c>
      <c r="P261" s="3">
        <v>1.78721873847289E8</v>
      </c>
      <c r="Q261" s="3">
        <v>1.61332306215745E8</v>
      </c>
      <c r="R261" s="3">
        <v>3.07964998118178E8</v>
      </c>
      <c r="S261" s="3">
        <v>4.12928698450334E8</v>
      </c>
      <c r="T261" s="3">
        <v>4.77779731379731E8</v>
      </c>
      <c r="U261" s="3">
        <v>5.12555967144468E8</v>
      </c>
      <c r="V261" s="3">
        <v>5.28141987585126E8</v>
      </c>
      <c r="W261" s="3">
        <v>4.16556671449067E8</v>
      </c>
      <c r="X261" s="3">
        <v>3.49221765434537E7</v>
      </c>
      <c r="Y261" s="3">
        <v>3.53869110653291E7</v>
      </c>
      <c r="Z261" s="3">
        <v>4.87076387160985E7</v>
      </c>
      <c r="AA261" s="3">
        <v>1.14546180806102E8</v>
      </c>
      <c r="AB261" s="3">
        <v>1.12002355001359E8</v>
      </c>
      <c r="AC261" s="3">
        <v>1.02633099717202E8</v>
      </c>
      <c r="AD261" s="3">
        <v>8.16520597075241E7</v>
      </c>
      <c r="AE261" s="3">
        <v>1.45505080918329E8</v>
      </c>
      <c r="AF261" s="3">
        <v>1.95741383690406E8</v>
      </c>
      <c r="AG261" s="3">
        <v>2.09257142857143E8</v>
      </c>
      <c r="AH261" s="3">
        <v>2.69837869758952E8</v>
      </c>
      <c r="AI261" s="3">
        <v>2.43756403302597E8</v>
      </c>
      <c r="AJ261" s="3">
        <v>1.59816355810617E8</v>
      </c>
      <c r="AK261" s="3">
        <v>179.720015134317</v>
      </c>
      <c r="AL261" s="3">
        <v>379.82408903249</v>
      </c>
      <c r="AM261" s="3">
        <v>22538.4600573772</v>
      </c>
      <c r="AN261" s="3">
        <v>3667.98536985892</v>
      </c>
      <c r="AO261" s="3">
        <v>1229.25471600866</v>
      </c>
      <c r="AP261" s="3">
        <v>22924.3717759208</v>
      </c>
      <c r="AQ261" s="3">
        <v>9359.09258576171</v>
      </c>
      <c r="AR261" s="3">
        <v>1955.64872578486</v>
      </c>
      <c r="AS261" s="3">
        <v>6021.82913059842</v>
      </c>
      <c r="AT261" s="3">
        <v>13548.4144121258</v>
      </c>
      <c r="AU261" s="3">
        <v>207132.388861749</v>
      </c>
      <c r="AV261" s="3">
        <v>1373043.10529702</v>
      </c>
      <c r="AW261" s="3">
        <v>1997951.43700669</v>
      </c>
      <c r="AX261" s="3">
        <v>2.23309631101022E7</v>
      </c>
      <c r="AY261" s="3">
        <v>2.40211365751211E7</v>
      </c>
      <c r="AZ261" s="3">
        <v>1.3493146989622E7</v>
      </c>
      <c r="BA261" s="3">
        <v>2.3032361498843E7</v>
      </c>
      <c r="BB261" s="3">
        <v>2.68976165343779E7</v>
      </c>
      <c r="BC261" s="3">
        <v>8703532.07934543</v>
      </c>
      <c r="BD261" s="3">
        <v>6538889.32743145</v>
      </c>
      <c r="BE261" s="3">
        <v>2611054.31768241</v>
      </c>
      <c r="BF261" s="3">
        <v>2.33824196462175E7</v>
      </c>
      <c r="BG261" s="3">
        <v>4.81596425674245E7</v>
      </c>
      <c r="BH261" s="3">
        <v>4.6869365901319E7</v>
      </c>
      <c r="BI261" s="3">
        <v>1.67750938494531E8</v>
      </c>
      <c r="BJ261" s="3">
        <v>3.66012389528228E8</v>
      </c>
      <c r="BK261" s="3">
        <v>1.09991203346319E8</v>
      </c>
      <c r="BL261" s="3">
        <v>7.1083813081233E7</v>
      </c>
      <c r="BM261" s="3">
        <v>1.01405822343867E8</v>
      </c>
      <c r="BN261" s="3">
        <v>8.93776414802598E7</v>
      </c>
      <c r="BO261" s="3">
        <v>1.20916638990369E8</v>
      </c>
      <c r="BP261" s="3">
        <v>1.08012111152096E8</v>
      </c>
      <c r="BQ261" s="3">
        <v>1.21429040486955E8</v>
      </c>
      <c r="BR261" s="3">
        <v>2.47776815957847E8</v>
      </c>
      <c r="BS261" s="3">
        <v>2.58659073587941E8</v>
      </c>
      <c r="BT261" s="3">
        <v>4.44842490842491E8</v>
      </c>
      <c r="BU261" s="3">
        <v>5.47651795780319E8</v>
      </c>
      <c r="BV261" s="3">
        <v>5.06212860844935E8</v>
      </c>
      <c r="BW261" s="3">
        <v>3.3447862266858E8</v>
      </c>
      <c r="BX261" s="3">
        <v>1.2664173797832</v>
      </c>
      <c r="BY261" s="3">
        <v>1.34565045089987</v>
      </c>
      <c r="BZ261" s="3">
        <v>1.67145432539269</v>
      </c>
      <c r="CA261" s="3">
        <v>2.20365218262555</v>
      </c>
      <c r="CB261" s="3">
        <v>2.12619328146866</v>
      </c>
      <c r="CC261" s="3">
        <v>1.75925164727407</v>
      </c>
      <c r="CD261" s="3">
        <v>1.82813934065642</v>
      </c>
      <c r="CE261" s="3">
        <v>0.807589023094568</v>
      </c>
      <c r="CF261" s="3"/>
      <c r="CG261" s="3"/>
      <c r="CH261" s="3"/>
      <c r="CI261" s="3"/>
      <c r="CJ261" s="3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>
        <v>-5.59118898443531E7</v>
      </c>
      <c r="DY261" s="3">
        <v>-3.6431830872018E7</v>
      </c>
      <c r="DZ261" s="3">
        <v>-1.79654142821597E7</v>
      </c>
      <c r="EA261" s="3">
        <v>-1.32539171219462E8</v>
      </c>
      <c r="EB261" s="3">
        <v>-7.76096736209656E7</v>
      </c>
      <c r="EC261" s="3">
        <v>-5.68990532398869E7</v>
      </c>
      <c r="ED261" s="3">
        <v>1.68544944813477E7</v>
      </c>
      <c r="EE261" s="3">
        <v>9.78253669552127E7</v>
      </c>
      <c r="EF261" s="3">
        <v>1.35292150055043E8</v>
      </c>
      <c r="EG261" s="3">
        <v>1.93601953601954E8</v>
      </c>
      <c r="EH261" s="3">
        <v>1.41168733558812E8</v>
      </c>
      <c r="EI261" s="3">
        <v>1.60164527210269E8</v>
      </c>
      <c r="EJ261" s="3">
        <v>1.69260832137733E8</v>
      </c>
      <c r="EK261" s="3">
        <v>-2.1926646679712E7</v>
      </c>
      <c r="EL261" s="3">
        <v>-2.2394439416986E7</v>
      </c>
      <c r="EM261" s="3">
        <v>-1281662.10500124</v>
      </c>
      <c r="EN261" s="3">
        <v>-6.5398154829399E7</v>
      </c>
      <c r="EO261" s="3">
        <v>-4.42414178315872E7</v>
      </c>
      <c r="EP261" s="3">
        <v>-7.5202877167097E7</v>
      </c>
      <c r="EQ261" s="3">
        <v>-3.41494708660622E7</v>
      </c>
      <c r="ER261" s="3">
        <v>-1.14177643959353E7</v>
      </c>
      <c r="ES261" s="3">
        <v>-3.24388178507918E7</v>
      </c>
      <c r="ET261" s="3">
        <v>-3.8417094017094E7</v>
      </c>
      <c r="EU261" s="3">
        <v>1.3348365276212E7</v>
      </c>
      <c r="EV261" s="3">
        <v>2015307.65985657</v>
      </c>
      <c r="EW261" s="3">
        <v>3649354.3758967</v>
      </c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3"/>
      <c r="FL261" s="3"/>
      <c r="FM261" s="3"/>
      <c r="FN261" s="3"/>
      <c r="FO261" s="3"/>
      <c r="FP261" s="3"/>
      <c r="FQ261" s="3"/>
      <c r="FR261" s="3">
        <v>3204.0</v>
      </c>
      <c r="FS261" s="3">
        <v>4469.0</v>
      </c>
      <c r="FT261" s="3">
        <v>4767.0</v>
      </c>
      <c r="FU261" s="3">
        <v>4796.0</v>
      </c>
      <c r="FV261" s="3">
        <v>4994.0</v>
      </c>
      <c r="FW261" s="3">
        <v>3684.0</v>
      </c>
    </row>
    <row r="262" ht="14.25" customHeight="1">
      <c r="A262" s="2" t="s">
        <v>859</v>
      </c>
      <c r="B262" s="2" t="s">
        <v>860</v>
      </c>
      <c r="C262" s="2" t="s">
        <v>38</v>
      </c>
      <c r="D262" s="2" t="s">
        <v>76</v>
      </c>
      <c r="E262" s="2" t="s">
        <v>861</v>
      </c>
      <c r="F262" s="2" t="s">
        <v>855</v>
      </c>
      <c r="G262" s="2" t="s">
        <v>73</v>
      </c>
      <c r="H262" s="2" t="s">
        <v>148</v>
      </c>
      <c r="I262" s="2" t="s">
        <v>43</v>
      </c>
      <c r="J262" s="3">
        <v>0.999134556514631</v>
      </c>
      <c r="K262" s="3">
        <v>2.00836038592508E9</v>
      </c>
      <c r="L262" s="3">
        <v>1.78536613826903E9</v>
      </c>
      <c r="M262" s="3">
        <v>9.90893967691627E8</v>
      </c>
      <c r="N262" s="3">
        <v>8.79802687235631E8</v>
      </c>
      <c r="O262" s="3">
        <v>6.16244974744872E8</v>
      </c>
      <c r="P262" s="3">
        <v>7.52883367048096E8</v>
      </c>
      <c r="Q262" s="3">
        <v>7.51233247264232E8</v>
      </c>
      <c r="R262" s="3">
        <v>6.72360013133635E8</v>
      </c>
      <c r="S262" s="3">
        <v>8.06874670681219E8</v>
      </c>
      <c r="T262" s="3">
        <v>7.82784317046321E8</v>
      </c>
      <c r="U262" s="3">
        <v>6.9383199023199E8</v>
      </c>
      <c r="V262" s="3">
        <v>7.18230525581146E8</v>
      </c>
      <c r="W262" s="3">
        <v>7.78548785632496E8</v>
      </c>
      <c r="X262" s="3">
        <v>3.32868331441544E8</v>
      </c>
      <c r="Y262" s="3">
        <v>3.31174263504659E8</v>
      </c>
      <c r="Z262" s="3">
        <v>6.25854400523711E7</v>
      </c>
      <c r="AA262" s="3">
        <v>1.12136352326449E8</v>
      </c>
      <c r="AB262" s="3">
        <v>1.23353004844861E8</v>
      </c>
      <c r="AC262" s="3">
        <v>2.0280003623079E8</v>
      </c>
      <c r="AD262" s="3">
        <v>2.0054162055822E8</v>
      </c>
      <c r="AE262" s="3">
        <v>2.07762735837143E8</v>
      </c>
      <c r="AF262" s="3">
        <v>2.24066240120437E8</v>
      </c>
      <c r="AG262" s="3">
        <v>1.73870776526378E8</v>
      </c>
      <c r="AH262" s="3">
        <v>1.21193650793651E8</v>
      </c>
      <c r="AI262" s="3">
        <v>1.79168411445751E8</v>
      </c>
      <c r="AJ262" s="3">
        <v>2.52061712770445E8</v>
      </c>
      <c r="AK262" s="3">
        <v>1.2868489784336E7</v>
      </c>
      <c r="AL262" s="3">
        <v>2.22791391132651E7</v>
      </c>
      <c r="AM262" s="3">
        <v>2.9957913626124E7</v>
      </c>
      <c r="AN262" s="3">
        <v>6.10922261202757E7</v>
      </c>
      <c r="AO262" s="3">
        <v>2403601.17513658</v>
      </c>
      <c r="AP262" s="3">
        <v>2833524.3501102</v>
      </c>
      <c r="AQ262" s="3">
        <v>1952584.8395426</v>
      </c>
      <c r="AR262" s="3">
        <v>2280400.82842927</v>
      </c>
      <c r="AS262" s="3">
        <v>7436582.61196839</v>
      </c>
      <c r="AT262" s="3">
        <v>2594521.3599221</v>
      </c>
      <c r="AU262" s="3">
        <v>8342452.36932096</v>
      </c>
      <c r="AV262" s="3">
        <v>4831117.30645507</v>
      </c>
      <c r="AW262" s="3">
        <v>6205940.8326806</v>
      </c>
      <c r="AX262" s="3">
        <v>3.22485801347333E9</v>
      </c>
      <c r="AY262" s="3">
        <v>3.17288212239095E9</v>
      </c>
      <c r="AZ262" s="3">
        <v>3.19573070418391E9</v>
      </c>
      <c r="BA262" s="3">
        <v>3.09391786167301E9</v>
      </c>
      <c r="BB262" s="3">
        <v>1.15891771158901E9</v>
      </c>
      <c r="BC262" s="3">
        <v>1.49479534435252E9</v>
      </c>
      <c r="BD262" s="3">
        <v>1.22400435173982E9</v>
      </c>
      <c r="BE262" s="3">
        <v>1.29814327502588E9</v>
      </c>
      <c r="BF262" s="3">
        <v>2.15331105946556E9</v>
      </c>
      <c r="BG262" s="3">
        <v>2.55800116184427E9</v>
      </c>
      <c r="BH262" s="3">
        <v>3.18917121570591E9</v>
      </c>
      <c r="BI262" s="3">
        <v>2.84359075094359E9</v>
      </c>
      <c r="BJ262" s="3">
        <v>3.1721129951196E9</v>
      </c>
      <c r="BK262" s="3">
        <v>7.17542943624669E8</v>
      </c>
      <c r="BL262" s="3">
        <v>5.34497603360681E8</v>
      </c>
      <c r="BM262" s="3">
        <v>4.99851165835532E8</v>
      </c>
      <c r="BN262" s="3">
        <v>5.67833789499875E8</v>
      </c>
      <c r="BO262" s="3">
        <v>5.44057313679002E8</v>
      </c>
      <c r="BP262" s="3">
        <v>6.0170616829202E8</v>
      </c>
      <c r="BQ262" s="3">
        <v>6.71273207918357E8</v>
      </c>
      <c r="BR262" s="3">
        <v>4.82089510772106E8</v>
      </c>
      <c r="BS262" s="3">
        <v>6.67085811065111E8</v>
      </c>
      <c r="BT262" s="3">
        <v>6.8244305190956E8</v>
      </c>
      <c r="BU262" s="3">
        <v>6.90586568986569E8</v>
      </c>
      <c r="BV262" s="3">
        <v>6.86723573307564E8</v>
      </c>
      <c r="BW262" s="3">
        <v>6.80693666003736E8</v>
      </c>
      <c r="BX262" s="3">
        <v>0.973789757894151</v>
      </c>
      <c r="BY262" s="3">
        <v>0.825532579091936</v>
      </c>
      <c r="BZ262" s="3">
        <v>0.598344464929355</v>
      </c>
      <c r="CA262" s="3">
        <v>0.291764554861935</v>
      </c>
      <c r="CB262" s="3">
        <v>0.324452637588171</v>
      </c>
      <c r="CC262" s="3">
        <v>0.229954466622511</v>
      </c>
      <c r="CD262" s="3">
        <v>0.159613841962407</v>
      </c>
      <c r="CE262" s="3">
        <v>0.199044762888709</v>
      </c>
      <c r="CF262" s="3"/>
      <c r="CG262" s="3"/>
      <c r="CH262" s="3"/>
      <c r="CI262" s="3"/>
      <c r="CJ262" s="3"/>
      <c r="CK262" s="4">
        <v>0.054000000000000006</v>
      </c>
      <c r="CL262" s="4">
        <v>0.0507</v>
      </c>
      <c r="CM262" s="4">
        <v>0.0679</v>
      </c>
      <c r="CN262" s="4">
        <v>0.0708</v>
      </c>
      <c r="CO262" s="4">
        <v>0.064</v>
      </c>
      <c r="CP262" s="4">
        <v>0.0391</v>
      </c>
      <c r="CQ262" s="4">
        <v>0.06347</v>
      </c>
      <c r="CR262" s="4">
        <v>0.0814</v>
      </c>
      <c r="CS262" s="4">
        <v>0.13172</v>
      </c>
      <c r="CT262" s="4"/>
      <c r="CU262" s="4">
        <v>0.15019</v>
      </c>
      <c r="CV262" s="4">
        <v>0.12846</v>
      </c>
      <c r="CW262" s="4">
        <v>0.09970000000000001</v>
      </c>
      <c r="CX262" s="4">
        <v>0.1199</v>
      </c>
      <c r="CY262" s="4">
        <v>0.10618999999999999</v>
      </c>
      <c r="CZ262" s="4">
        <v>0.1161</v>
      </c>
      <c r="DA262" s="4">
        <v>0.1115</v>
      </c>
      <c r="DB262" s="4">
        <v>0.11606999999999999</v>
      </c>
      <c r="DC262" s="4">
        <v>0.07769999999999999</v>
      </c>
      <c r="DD262" s="4">
        <v>0.1318</v>
      </c>
      <c r="DE262" s="4">
        <v>0.1729</v>
      </c>
      <c r="DF262" s="4">
        <v>0.25146</v>
      </c>
      <c r="DG262" s="4">
        <v>0.2257</v>
      </c>
      <c r="DH262" s="4">
        <v>0.24911999999999998</v>
      </c>
      <c r="DI262" s="4">
        <v>0.24453</v>
      </c>
      <c r="DJ262" s="4">
        <v>0.24097000000000002</v>
      </c>
      <c r="DK262" s="3">
        <v>1.36172152856602E8</v>
      </c>
      <c r="DL262" s="3">
        <v>1.0041811033517E8</v>
      </c>
      <c r="DM262" s="3">
        <v>8.89878121570364E7</v>
      </c>
      <c r="DN262" s="3">
        <v>9.89858173675044E7</v>
      </c>
      <c r="DO262" s="3">
        <v>9.84635604576848E7</v>
      </c>
      <c r="DP262" s="3">
        <v>1.03672292503246E8</v>
      </c>
      <c r="DQ262" s="3">
        <v>1.00376859707365E8</v>
      </c>
      <c r="DR262" s="3">
        <v>6.7439446366782E7</v>
      </c>
      <c r="DS262" s="3">
        <v>8.84779826872413E7</v>
      </c>
      <c r="DT262" s="3">
        <v>9.04403421119485E7</v>
      </c>
      <c r="DU262" s="3">
        <v>8.51438339438339E7</v>
      </c>
      <c r="DV262" s="3">
        <v>9.40822462017502E7</v>
      </c>
      <c r="DW262" s="3">
        <v>9.03537636352679E7</v>
      </c>
      <c r="DX262" s="3">
        <v>8.83466515323496E8</v>
      </c>
      <c r="DY262" s="3">
        <v>8.24788072455703E8</v>
      </c>
      <c r="DZ262" s="3">
        <v>5.01408629685966E8</v>
      </c>
      <c r="EA262" s="3">
        <v>6.16375715352078E8</v>
      </c>
      <c r="EB262" s="3">
        <v>3.31677662096691E8</v>
      </c>
      <c r="EC262" s="3">
        <v>3.80844177410102E8</v>
      </c>
      <c r="ED262" s="3">
        <v>3.7538054838313E8</v>
      </c>
      <c r="EE262" s="3">
        <v>3.12602227666507E8</v>
      </c>
      <c r="EF262" s="3">
        <v>4.20163342115168E8</v>
      </c>
      <c r="EG262" s="3">
        <v>4.52037005673639E8</v>
      </c>
      <c r="EH262" s="3">
        <v>4.45980952380952E8</v>
      </c>
      <c r="EI262" s="3">
        <v>4.02569925377141E8</v>
      </c>
      <c r="EJ262" s="3">
        <v>3.73568372205147E8</v>
      </c>
      <c r="EK262" s="3">
        <v>1.25159856223988E8</v>
      </c>
      <c r="EL262" s="3">
        <v>8.60860276825306E7</v>
      </c>
      <c r="EM262" s="3">
        <v>7.35706721605021E7</v>
      </c>
      <c r="EN262" s="3">
        <v>8.06237870116944E7</v>
      </c>
      <c r="EO262" s="3">
        <v>4.75920008246572E7</v>
      </c>
      <c r="EP262" s="3">
        <v>3.01844751064279E7</v>
      </c>
      <c r="EQ262" s="3">
        <v>5.39533382515677E7</v>
      </c>
      <c r="ER262" s="3">
        <v>6.43633975702776E7</v>
      </c>
      <c r="ES262" s="3">
        <v>1.35588257433195E8</v>
      </c>
      <c r="ET262" s="3">
        <v>1.33951647048861E8</v>
      </c>
      <c r="EU262" s="3">
        <v>1.40755555555556E8</v>
      </c>
      <c r="EV262" s="3">
        <v>1.11908519890482E8</v>
      </c>
      <c r="EW262" s="3">
        <v>9.75947688784427E7</v>
      </c>
      <c r="EX262" s="5">
        <v>9021.0</v>
      </c>
      <c r="EY262" s="5">
        <v>7866.0</v>
      </c>
      <c r="EZ262" s="5">
        <v>6971.0</v>
      </c>
      <c r="FA262" s="5">
        <v>7805.0</v>
      </c>
      <c r="FB262" s="5"/>
      <c r="FC262" s="5"/>
      <c r="FD262" s="5"/>
      <c r="FE262" s="5"/>
      <c r="FF262" s="5"/>
      <c r="FG262" s="5"/>
      <c r="FH262" s="5"/>
      <c r="FI262" s="5"/>
      <c r="FJ262" s="5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</row>
    <row r="263" ht="14.25" customHeight="1">
      <c r="A263" s="2" t="s">
        <v>862</v>
      </c>
      <c r="B263" s="2" t="s">
        <v>863</v>
      </c>
      <c r="C263" s="2" t="s">
        <v>38</v>
      </c>
      <c r="D263" s="2" t="s">
        <v>85</v>
      </c>
      <c r="E263" s="2" t="s">
        <v>864</v>
      </c>
      <c r="F263" s="2" t="s">
        <v>865</v>
      </c>
      <c r="G263" s="2" t="s">
        <v>118</v>
      </c>
      <c r="H263" s="2" t="s">
        <v>191</v>
      </c>
      <c r="I263" s="2" t="s">
        <v>43</v>
      </c>
      <c r="J263" s="3">
        <v>1.50140696761877</v>
      </c>
      <c r="K263" s="3">
        <v>2.73138789652263E8</v>
      </c>
      <c r="L263" s="3">
        <v>4.14978916764542E8</v>
      </c>
      <c r="M263" s="3">
        <v>1.06595869619308E9</v>
      </c>
      <c r="N263" s="3">
        <v>9.55682146170498E8</v>
      </c>
      <c r="O263" s="3">
        <v>1.11438271791311E9</v>
      </c>
      <c r="P263" s="3">
        <v>9.77391184064921E8</v>
      </c>
      <c r="Q263" s="3">
        <v>8.01236329654232E8</v>
      </c>
      <c r="R263" s="3">
        <v>1.27274294316899E9</v>
      </c>
      <c r="S263" s="3">
        <v>4.19012194089254E8</v>
      </c>
      <c r="T263" s="3">
        <v>4.75242490842491E8</v>
      </c>
      <c r="U263" s="3">
        <v>2.91454877328609E8</v>
      </c>
      <c r="V263" s="3">
        <v>1.6577412161755E8</v>
      </c>
      <c r="W263" s="3">
        <v>1.21202869440459E8</v>
      </c>
      <c r="X263" s="3">
        <v>3.10716478466151E8</v>
      </c>
      <c r="Y263" s="3">
        <v>3.15178389202303E8</v>
      </c>
      <c r="Z263" s="3">
        <v>3.68702413535705E8</v>
      </c>
      <c r="AA263" s="3">
        <v>2.86494175858159E8</v>
      </c>
      <c r="AB263" s="3">
        <v>3.09958636514598E8</v>
      </c>
      <c r="AC263" s="3">
        <v>3.18045001844338E8</v>
      </c>
      <c r="AD263" s="3">
        <v>2.65188038289597E8</v>
      </c>
      <c r="AE263" s="3">
        <v>4.37886714339481E8</v>
      </c>
      <c r="AF263" s="3">
        <v>2.68745448386824E8</v>
      </c>
      <c r="AG263" s="3">
        <v>2.81198534798535E8</v>
      </c>
      <c r="AH263" s="3">
        <v>1.10189509851291E8</v>
      </c>
      <c r="AI263" s="3">
        <v>3.01627192189478E7</v>
      </c>
      <c r="AJ263" s="3">
        <v>0.0</v>
      </c>
      <c r="AK263" s="3">
        <v>666325.009458948</v>
      </c>
      <c r="AL263" s="3">
        <v>143391.13265123</v>
      </c>
      <c r="AM263" s="3">
        <v>54562.065579452</v>
      </c>
      <c r="AN263" s="3">
        <v>960428.205319599</v>
      </c>
      <c r="AO263" s="3">
        <v>14681.2184310896</v>
      </c>
      <c r="AP263" s="3">
        <v>17685.1544337429</v>
      </c>
      <c r="AQ263" s="3">
        <v>123812.553793188</v>
      </c>
      <c r="AR263" s="3">
        <v>510067.688732857</v>
      </c>
      <c r="AS263" s="3">
        <v>221302.220549492</v>
      </c>
      <c r="AT263" s="3">
        <v>3314704.26351666</v>
      </c>
      <c r="AU263" s="3">
        <v>6959941.37762579</v>
      </c>
      <c r="AV263" s="3">
        <v>4637036.24276217</v>
      </c>
      <c r="AW263" s="3">
        <v>1498463.57775502</v>
      </c>
      <c r="AX263" s="3">
        <v>3.58777558354143E8</v>
      </c>
      <c r="AY263" s="3">
        <v>1.68079568192425E7</v>
      </c>
      <c r="AZ263" s="3">
        <v>6.56201943797293E7</v>
      </c>
      <c r="BA263" s="3">
        <v>2.91225421860616E8</v>
      </c>
      <c r="BB263" s="3">
        <v>3.56381356870426E8</v>
      </c>
      <c r="BC263" s="3">
        <v>5.06333426677938E8</v>
      </c>
      <c r="BD263" s="3">
        <v>3.39839396680192E8</v>
      </c>
      <c r="BE263" s="3">
        <v>1.63474765690905E8</v>
      </c>
      <c r="BF263" s="3">
        <v>9.98102299826872E8</v>
      </c>
      <c r="BG263" s="3">
        <v>4.37371406071383E8</v>
      </c>
      <c r="BH263" s="3">
        <v>8.00718289242794E8</v>
      </c>
      <c r="BI263" s="3">
        <v>8.37939631138752E8</v>
      </c>
      <c r="BJ263" s="3">
        <v>5.89850575405194E8</v>
      </c>
      <c r="BK263" s="3">
        <v>1.57248083586162E8</v>
      </c>
      <c r="BL263" s="3">
        <v>1.1529660935364E8</v>
      </c>
      <c r="BM263" s="3">
        <v>2.37393132620055E8</v>
      </c>
      <c r="BN263" s="3">
        <v>3.20622873930523E8</v>
      </c>
      <c r="BO263" s="3">
        <v>3.77348510008756E8</v>
      </c>
      <c r="BP263" s="3">
        <v>3.4606817902373E8</v>
      </c>
      <c r="BQ263" s="3">
        <v>3.0024069911348E8</v>
      </c>
      <c r="BR263" s="3">
        <v>2.88188558524652E8</v>
      </c>
      <c r="BS263" s="3">
        <v>3.02175459395376E8</v>
      </c>
      <c r="BT263" s="3">
        <v>3.10580708180708E8</v>
      </c>
      <c r="BU263" s="3">
        <v>2.52912438932732E8</v>
      </c>
      <c r="BV263" s="3">
        <v>2.11589827035497E8</v>
      </c>
      <c r="BW263" s="3">
        <v>1.53423816355811E8</v>
      </c>
      <c r="BX263" s="3">
        <v>1.46160266747079</v>
      </c>
      <c r="BY263" s="3">
        <v>1.42961943901319</v>
      </c>
      <c r="BZ263" s="3">
        <v>1.18742265600253</v>
      </c>
      <c r="CA263" s="3">
        <v>1.16537279738397</v>
      </c>
      <c r="CB263" s="3">
        <v>1.09701525949144</v>
      </c>
      <c r="CC263" s="3">
        <v>1.11794718174433</v>
      </c>
      <c r="CD263" s="3">
        <v>1.04085733654488</v>
      </c>
      <c r="CE263" s="3">
        <v>1.13899216863702</v>
      </c>
      <c r="CF263" s="3"/>
      <c r="CG263" s="3"/>
      <c r="CH263" s="3"/>
      <c r="CI263" s="3"/>
      <c r="CJ263" s="3"/>
      <c r="CK263" s="4"/>
      <c r="CL263" s="4"/>
      <c r="CM263" s="4"/>
      <c r="CN263" s="4">
        <v>0.027999999999999997</v>
      </c>
      <c r="CO263" s="4">
        <v>0.12240000000000001</v>
      </c>
      <c r="CP263" s="4">
        <v>-0.01939</v>
      </c>
      <c r="CQ263" s="4">
        <v>-0.0036</v>
      </c>
      <c r="CR263" s="4">
        <v>0.04997</v>
      </c>
      <c r="CS263" s="4">
        <v>0.0014000000000000002</v>
      </c>
      <c r="CT263" s="4">
        <v>0.045720000000000004</v>
      </c>
      <c r="CU263" s="4">
        <v>0.11356</v>
      </c>
      <c r="CV263" s="4"/>
      <c r="CW263" s="4"/>
      <c r="CX263" s="4"/>
      <c r="CY263" s="4">
        <v>-1.567</v>
      </c>
      <c r="CZ263" s="4"/>
      <c r="DA263" s="4">
        <v>0.0473</v>
      </c>
      <c r="DB263" s="4">
        <v>0.2198</v>
      </c>
      <c r="DC263" s="4">
        <v>-0.03601</v>
      </c>
      <c r="DD263" s="4">
        <v>-0.0066500000000000005</v>
      </c>
      <c r="DE263" s="4">
        <v>0.11145</v>
      </c>
      <c r="DF263" s="4">
        <v>0.00736</v>
      </c>
      <c r="DG263" s="4">
        <v>0.1711</v>
      </c>
      <c r="DH263" s="4">
        <v>0.26539</v>
      </c>
      <c r="DI263" s="4">
        <v>0.24138</v>
      </c>
      <c r="DJ263" s="4">
        <v>0.0433</v>
      </c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>
        <v>-9.47388830045061E7</v>
      </c>
      <c r="DY263" s="3">
        <v>5.33007297302501E7</v>
      </c>
      <c r="DZ263" s="3">
        <v>5.67881064941528E8</v>
      </c>
      <c r="EA263" s="3">
        <v>5.73619472219359E8</v>
      </c>
      <c r="EB263" s="3">
        <v>6.48076748890432E8</v>
      </c>
      <c r="EC263" s="3">
        <v>5.16741362350916E8</v>
      </c>
      <c r="ED263" s="3">
        <v>4.40208370166444E8</v>
      </c>
      <c r="EE263" s="3">
        <v>6.78882574331953E8</v>
      </c>
      <c r="EF263" s="3">
        <v>6.61025489033788E7</v>
      </c>
      <c r="EG263" s="3">
        <v>1.0160927960928E8</v>
      </c>
      <c r="EH263" s="3">
        <v>1.05771192355183E8</v>
      </c>
      <c r="EI263" s="3">
        <v>9.22027360935334E7</v>
      </c>
      <c r="EJ263" s="3">
        <v>8.83948350071736E7</v>
      </c>
      <c r="EK263" s="3">
        <v>-1.5032260380949E8</v>
      </c>
      <c r="EL263" s="3">
        <v>-2.65953751660666E8</v>
      </c>
      <c r="EM263" s="3">
        <v>-6.5518288131376E7</v>
      </c>
      <c r="EN263" s="3">
        <v>3.33537779610349E7</v>
      </c>
      <c r="EO263" s="3">
        <v>-6.456326801727E7</v>
      </c>
      <c r="EP263" s="3">
        <v>-2.73795032583303E7</v>
      </c>
      <c r="EQ263" s="3">
        <v>-1.1363119743389E7</v>
      </c>
      <c r="ER263" s="3">
        <v>-3476477.2299586</v>
      </c>
      <c r="ES263" s="3">
        <v>-1.17465492421035E7</v>
      </c>
      <c r="ET263" s="3">
        <v>7207326.00732601</v>
      </c>
      <c r="EU263" s="3">
        <v>2.94996510441832E7</v>
      </c>
      <c r="EV263" s="3">
        <v>3.37455553546676E7</v>
      </c>
      <c r="EW263" s="3">
        <v>6207173.60114778</v>
      </c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</row>
    <row r="264" ht="14.25" customHeight="1">
      <c r="A264" s="2" t="s">
        <v>866</v>
      </c>
      <c r="B264" s="2" t="s">
        <v>867</v>
      </c>
      <c r="C264" s="2" t="s">
        <v>38</v>
      </c>
      <c r="D264" s="2" t="s">
        <v>85</v>
      </c>
      <c r="E264" s="2" t="s">
        <v>868</v>
      </c>
      <c r="F264" s="2" t="s">
        <v>869</v>
      </c>
      <c r="G264" s="2" t="s">
        <v>48</v>
      </c>
      <c r="H264" s="2" t="s">
        <v>73</v>
      </c>
      <c r="I264" s="2" t="s">
        <v>43</v>
      </c>
      <c r="J264" s="3">
        <v>1.67385518758298</v>
      </c>
      <c r="K264" s="3">
        <v>1.82171660991298E9</v>
      </c>
      <c r="L264" s="3">
        <v>1.55694774069619E9</v>
      </c>
      <c r="M264" s="3">
        <v>1.40740647322718E9</v>
      </c>
      <c r="N264" s="3">
        <v>1.50213784523513E9</v>
      </c>
      <c r="O264" s="3">
        <v>8.96386197299248E8</v>
      </c>
      <c r="P264" s="3">
        <v>1.02481778931796E9</v>
      </c>
      <c r="Q264" s="3">
        <v>1.11618590925858E9</v>
      </c>
      <c r="R264" s="3"/>
      <c r="S264" s="3"/>
      <c r="T264" s="3"/>
      <c r="U264" s="3"/>
      <c r="V264" s="3"/>
      <c r="W264" s="3"/>
      <c r="X264" s="3">
        <v>7.45373439273553E8</v>
      </c>
      <c r="Y264" s="3">
        <v>5.72495915839362E8</v>
      </c>
      <c r="Z264" s="3">
        <v>5.51831642181874E8</v>
      </c>
      <c r="AA264" s="3">
        <v>3.95043543169943E8</v>
      </c>
      <c r="AB264" s="3">
        <v>476239.562931657</v>
      </c>
      <c r="AC264" s="3">
        <v>635548.443585641</v>
      </c>
      <c r="AD264" s="3">
        <v>735276.035903111</v>
      </c>
      <c r="AE264" s="3"/>
      <c r="AF264" s="3"/>
      <c r="AG264" s="3"/>
      <c r="AH264" s="3"/>
      <c r="AI264" s="3"/>
      <c r="AJ264" s="3"/>
      <c r="AK264" s="3">
        <v>1605537.83579266</v>
      </c>
      <c r="AL264" s="3">
        <v>3151293.12511219</v>
      </c>
      <c r="AM264" s="3">
        <v>2639833.83714885</v>
      </c>
      <c r="AN264" s="3">
        <v>5348503.64509467</v>
      </c>
      <c r="AO264" s="3"/>
      <c r="AP264" s="3"/>
      <c r="AQ264" s="3"/>
      <c r="AR264" s="3"/>
      <c r="AS264" s="3"/>
      <c r="AT264" s="3"/>
      <c r="AU264" s="3"/>
      <c r="AV264" s="3"/>
      <c r="AW264" s="3"/>
      <c r="AX264" s="3">
        <v>1.33537874710556E8</v>
      </c>
      <c r="AY264" s="3">
        <v>3.40281308239095E8</v>
      </c>
      <c r="AZ264" s="3">
        <v>7.65018951136954E8</v>
      </c>
      <c r="BA264" s="3">
        <v>1.37590916372322E9</v>
      </c>
      <c r="BB264" s="3"/>
      <c r="BC264" s="3"/>
      <c r="BD264" s="3"/>
      <c r="BE264" s="3"/>
      <c r="BF264" s="3"/>
      <c r="BG264" s="3"/>
      <c r="BH264" s="3"/>
      <c r="BI264" s="3"/>
      <c r="BJ264" s="3"/>
      <c r="BK264" s="3">
        <v>1.16979757850927E9</v>
      </c>
      <c r="BL264" s="3">
        <v>9.25121627201407E8</v>
      </c>
      <c r="BM264" s="3">
        <v>7.86623409130292E8</v>
      </c>
      <c r="BN264" s="3">
        <v>1.31504752425977E9</v>
      </c>
      <c r="BO264" s="3">
        <v>1.32437738377487E9</v>
      </c>
      <c r="BP264" s="3">
        <v>1.52036774251985E9</v>
      </c>
      <c r="BQ264" s="3">
        <v>1.46953584163285E9</v>
      </c>
      <c r="BR264" s="3"/>
      <c r="BS264" s="3"/>
      <c r="BT264" s="3"/>
      <c r="BU264" s="3"/>
      <c r="BV264" s="3"/>
      <c r="BW264" s="3"/>
      <c r="BX264" s="3">
        <v>1.88659678302682</v>
      </c>
      <c r="BY264" s="3">
        <v>1.85626036546389</v>
      </c>
      <c r="BZ264" s="3">
        <v>1.39975703317746</v>
      </c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4"/>
      <c r="CL264" s="4">
        <v>0.0412</v>
      </c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>
        <v>0.1165</v>
      </c>
      <c r="CZ264" s="4">
        <v>-0.0617</v>
      </c>
      <c r="DA264" s="4">
        <v>0.5043</v>
      </c>
      <c r="DB264" s="4"/>
      <c r="DC264" s="4"/>
      <c r="DD264" s="4"/>
      <c r="DE264" s="4"/>
      <c r="DF264" s="4"/>
      <c r="DG264" s="4"/>
      <c r="DH264" s="4"/>
      <c r="DI264" s="4"/>
      <c r="DJ264" s="4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>
        <v>5.67573779795687E8</v>
      </c>
      <c r="DY264" s="3">
        <v>5.37674092957291E8</v>
      </c>
      <c r="DZ264" s="3">
        <v>5.11157363729133E8</v>
      </c>
      <c r="EA264" s="3">
        <v>6.81654142821597E8</v>
      </c>
      <c r="EB264" s="3">
        <v>2.87351046283888E8</v>
      </c>
      <c r="EC264" s="3">
        <v>3.03889375320793E8</v>
      </c>
      <c r="ED264" s="3">
        <v>2.53989610229927E8</v>
      </c>
      <c r="EE264" s="3"/>
      <c r="EF264" s="3"/>
      <c r="EG264" s="3"/>
      <c r="EH264" s="3"/>
      <c r="EI264" s="3"/>
      <c r="EJ264" s="3"/>
      <c r="EK264" s="3">
        <v>-8186908.81573969</v>
      </c>
      <c r="EL264" s="3">
        <v>177907.832612247</v>
      </c>
      <c r="EM264" s="3">
        <v>-4.92275256560833E7</v>
      </c>
      <c r="EN264" s="3">
        <v>3.53825827320229E8</v>
      </c>
      <c r="EO264" s="3">
        <v>5.81254509844346E7</v>
      </c>
      <c r="EP264" s="3">
        <v>4.2736330424806E7</v>
      </c>
      <c r="EQ264" s="3">
        <v>-6.29884421492684E7</v>
      </c>
      <c r="ER264" s="3"/>
      <c r="ES264" s="3"/>
      <c r="ET264" s="3"/>
      <c r="EU264" s="3"/>
      <c r="EV264" s="3"/>
      <c r="EW264" s="3"/>
      <c r="EX264" s="5">
        <v>16500.0</v>
      </c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3"/>
      <c r="FL264" s="3">
        <v>14000.0</v>
      </c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</row>
    <row r="265" ht="14.25" customHeight="1">
      <c r="A265" s="2" t="s">
        <v>870</v>
      </c>
      <c r="B265" s="2" t="s">
        <v>871</v>
      </c>
      <c r="C265" s="2" t="s">
        <v>38</v>
      </c>
      <c r="D265" s="2" t="s">
        <v>110</v>
      </c>
      <c r="E265" s="2" t="s">
        <v>872</v>
      </c>
      <c r="F265" s="2" t="s">
        <v>869</v>
      </c>
      <c r="G265" s="2" t="s">
        <v>54</v>
      </c>
      <c r="H265" s="2" t="s">
        <v>191</v>
      </c>
      <c r="I265" s="2" t="s">
        <v>43</v>
      </c>
      <c r="J265" s="3"/>
      <c r="K265" s="3">
        <v>1.62645213772229E9</v>
      </c>
      <c r="L265" s="3">
        <v>1.18005385706335E9</v>
      </c>
      <c r="M265" s="3">
        <v>1.10783795752546E9</v>
      </c>
      <c r="N265" s="3">
        <v>1.19623936302563E9</v>
      </c>
      <c r="O265" s="3">
        <v>8.70241469951551E8</v>
      </c>
      <c r="P265" s="3">
        <v>8.80278373237523E8</v>
      </c>
      <c r="Q265" s="3">
        <v>8.52798782736997E8</v>
      </c>
      <c r="R265" s="3">
        <v>7.63279620134872E8</v>
      </c>
      <c r="S265" s="3"/>
      <c r="T265" s="3"/>
      <c r="U265" s="3"/>
      <c r="V265" s="3"/>
      <c r="W265" s="3"/>
      <c r="X265" s="3">
        <v>7.21320279984866E8</v>
      </c>
      <c r="Y265" s="3">
        <v>5.2416063766763E8</v>
      </c>
      <c r="Z265" s="3">
        <v>4.43269730635193E8</v>
      </c>
      <c r="AA265" s="3">
        <v>6.0613262005474E8</v>
      </c>
      <c r="AB265" s="3">
        <v>2.65329862900732E8</v>
      </c>
      <c r="AC265" s="3">
        <v>2.30533196461459E8</v>
      </c>
      <c r="AD265" s="3">
        <v>1.95354420263126E8</v>
      </c>
      <c r="AE265" s="3">
        <v>2.02140277321749E8</v>
      </c>
      <c r="AF265" s="3"/>
      <c r="AG265" s="3"/>
      <c r="AH265" s="3"/>
      <c r="AI265" s="3"/>
      <c r="AJ265" s="3"/>
      <c r="AK265" s="3">
        <v>722483.919788119</v>
      </c>
      <c r="AL265" s="3">
        <v>1743907.37749058</v>
      </c>
      <c r="AM265" s="3">
        <v>1306896.23967499</v>
      </c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>
        <v>3.67718700635641E8</v>
      </c>
      <c r="AY265" s="3">
        <v>7.4481294735236E8</v>
      </c>
      <c r="AZ265" s="3">
        <v>7.70723218368408E8</v>
      </c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>
        <v>1.73837968217934E9</v>
      </c>
      <c r="BL265" s="3">
        <v>1.35158070480944E9</v>
      </c>
      <c r="BM265" s="3">
        <v>1.32054065502436E9</v>
      </c>
      <c r="BN265" s="3">
        <v>1.59797163473501E9</v>
      </c>
      <c r="BO265" s="3">
        <v>1.60938305329348E9</v>
      </c>
      <c r="BP265" s="3">
        <v>1.80030916940914E9</v>
      </c>
      <c r="BQ265" s="3">
        <v>1.70365885896963E9</v>
      </c>
      <c r="BR265" s="3">
        <v>1.16953703937565E9</v>
      </c>
      <c r="BS265" s="3"/>
      <c r="BT265" s="3"/>
      <c r="BU265" s="3"/>
      <c r="BV265" s="3"/>
      <c r="BW265" s="3"/>
      <c r="BX265" s="3">
        <v>1.07380370318189</v>
      </c>
      <c r="BY265" s="3">
        <v>0.954720485042297</v>
      </c>
      <c r="BZ265" s="3">
        <v>0.426572040980195</v>
      </c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4"/>
      <c r="CL265" s="4">
        <v>0.0287</v>
      </c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>
        <v>0.0876</v>
      </c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>
        <v>4.41648127128263E8</v>
      </c>
      <c r="DY265" s="3">
        <v>3.75239574170152E8</v>
      </c>
      <c r="DZ265" s="3">
        <v>3.73707183703333E8</v>
      </c>
      <c r="EA265" s="3">
        <v>2.54919134112963E8</v>
      </c>
      <c r="EB265" s="3">
        <v>2.65770281414287E8</v>
      </c>
      <c r="EC265" s="3">
        <v>2.8419039280215E8</v>
      </c>
      <c r="ED265" s="3">
        <v>2.69835546538793E8</v>
      </c>
      <c r="EE265" s="3">
        <v>2.23016694870305E8</v>
      </c>
      <c r="EF265" s="3"/>
      <c r="EG265" s="3"/>
      <c r="EH265" s="3"/>
      <c r="EI265" s="3"/>
      <c r="EJ265" s="3"/>
      <c r="EK265" s="3">
        <v>4.33639803253878E7</v>
      </c>
      <c r="EL265" s="3">
        <v>3.111663644687E7</v>
      </c>
      <c r="EM265" s="3">
        <v>1.32081175270039E7</v>
      </c>
      <c r="EN265" s="3">
        <v>-7471012.68972381</v>
      </c>
      <c r="EO265" s="3">
        <v>1.24538707349758E7</v>
      </c>
      <c r="EP265" s="3">
        <v>1.96304459406419E7</v>
      </c>
      <c r="EQ265" s="3">
        <v>-2286364.1952539</v>
      </c>
      <c r="ER265" s="3">
        <v>8945268.10294749</v>
      </c>
      <c r="ES265" s="3"/>
      <c r="ET265" s="3"/>
      <c r="EU265" s="3"/>
      <c r="EV265" s="3"/>
      <c r="EW265" s="3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3">
        <v>25701.0</v>
      </c>
      <c r="FL265" s="3">
        <v>19988.0</v>
      </c>
      <c r="FM265" s="3">
        <v>20148.0</v>
      </c>
      <c r="FN265" s="3">
        <v>20148.0</v>
      </c>
      <c r="FO265" s="3">
        <v>21493.0</v>
      </c>
      <c r="FP265" s="3">
        <v>22161.0</v>
      </c>
      <c r="FQ265" s="3">
        <v>20694.0</v>
      </c>
      <c r="FR265" s="3"/>
      <c r="FS265" s="3"/>
      <c r="FT265" s="3"/>
      <c r="FU265" s="3"/>
      <c r="FV265" s="3"/>
      <c r="FW265" s="3"/>
    </row>
    <row r="266" ht="14.25" customHeight="1">
      <c r="A266" s="2" t="s">
        <v>873</v>
      </c>
      <c r="B266" s="2" t="s">
        <v>874</v>
      </c>
      <c r="C266" s="2" t="s">
        <v>38</v>
      </c>
      <c r="D266" s="2" t="s">
        <v>46</v>
      </c>
      <c r="E266" s="2" t="s">
        <v>875</v>
      </c>
      <c r="F266" s="2" t="s">
        <v>869</v>
      </c>
      <c r="G266" s="2" t="s">
        <v>78</v>
      </c>
      <c r="H266" s="2" t="s">
        <v>375</v>
      </c>
      <c r="I266" s="2" t="s">
        <v>43</v>
      </c>
      <c r="J266" s="3">
        <v>0.789295396755548</v>
      </c>
      <c r="K266" s="3">
        <v>2.37400858122543E8</v>
      </c>
      <c r="L266" s="3">
        <v>2.5678341067062E8</v>
      </c>
      <c r="M266" s="3">
        <v>2.97957949738741E8</v>
      </c>
      <c r="N266" s="3">
        <v>3.04210132975982E8</v>
      </c>
      <c r="O266" s="3">
        <v>3.56834938558618E8</v>
      </c>
      <c r="P266" s="3">
        <v>3.966577523669E8</v>
      </c>
      <c r="Q266" s="3">
        <v>3.12125628267623E8</v>
      </c>
      <c r="R266" s="3">
        <v>4.82424162589386E8</v>
      </c>
      <c r="S266" s="3">
        <v>5.54069777288509E8</v>
      </c>
      <c r="T266" s="3">
        <v>6.37835409035409E8</v>
      </c>
      <c r="U266" s="3">
        <v>6.99600042948408E8</v>
      </c>
      <c r="V266" s="3">
        <v>7.71854999096004E8</v>
      </c>
      <c r="W266" s="3">
        <v>7.21570731707317E8</v>
      </c>
      <c r="X266" s="3">
        <v>4.16114033355475E7</v>
      </c>
      <c r="Y266" s="3">
        <v>2.62579663823478E7</v>
      </c>
      <c r="Z266" s="3">
        <v>3.00388156257776E7</v>
      </c>
      <c r="AA266" s="3">
        <v>2.85586537470364E7</v>
      </c>
      <c r="AB266" s="3">
        <v>2.14884816279702E7</v>
      </c>
      <c r="AC266" s="3">
        <v>2.23589081519734E7</v>
      </c>
      <c r="AD266" s="3">
        <v>1.87346248074155E7</v>
      </c>
      <c r="AE266" s="3">
        <v>2.86480993601806E7</v>
      </c>
      <c r="AF266" s="3">
        <v>3.23164535523753E7</v>
      </c>
      <c r="AG266" s="3">
        <v>3.30857142857143E7</v>
      </c>
      <c r="AH266" s="3">
        <v>3.1340527191711E7</v>
      </c>
      <c r="AI266" s="3">
        <v>3.14138492135238E7</v>
      </c>
      <c r="AJ266" s="3">
        <v>3.57733142037303E7</v>
      </c>
      <c r="AK266" s="3">
        <v>2230.19951632406</v>
      </c>
      <c r="AL266" s="3">
        <v>888.904691638962</v>
      </c>
      <c r="AM266" s="3">
        <v>1935.22922001656</v>
      </c>
      <c r="AN266" s="3">
        <v>2153.68711233632</v>
      </c>
      <c r="AO266" s="3">
        <v>1554.2212143078</v>
      </c>
      <c r="AP266" s="3">
        <v>1251.69983928792</v>
      </c>
      <c r="AQ266" s="3">
        <v>221.022642075274</v>
      </c>
      <c r="AR266" s="3">
        <v>141.691713181623</v>
      </c>
      <c r="AS266" s="3">
        <v>754.887899146977</v>
      </c>
      <c r="AT266" s="3">
        <v>6018.9165950129</v>
      </c>
      <c r="AU266" s="3">
        <v>488.519785051295</v>
      </c>
      <c r="AV266" s="3">
        <v>2144.54214025306</v>
      </c>
      <c r="AW266" s="3">
        <v>1789.22884236894</v>
      </c>
      <c r="AX266" s="3">
        <v>5.02841755258562E7</v>
      </c>
      <c r="AY266" s="3">
        <v>8.19752916891042E7</v>
      </c>
      <c r="AZ266" s="3">
        <v>4.39652222885418E7</v>
      </c>
      <c r="BA266" s="3">
        <v>2.84071486148545E7</v>
      </c>
      <c r="BB266" s="3">
        <v>2.03133121474572E7</v>
      </c>
      <c r="BC266" s="3">
        <v>2.23371470366232E7</v>
      </c>
      <c r="BD266" s="3">
        <v>2.06920180714373E7</v>
      </c>
      <c r="BE266" s="3">
        <v>1.29416775869471E7</v>
      </c>
      <c r="BF266" s="3">
        <v>3.95323298833271E7</v>
      </c>
      <c r="BG266" s="3">
        <v>6.11000696896566E7</v>
      </c>
      <c r="BH266" s="3">
        <v>3.86854256424035E7</v>
      </c>
      <c r="BI266" s="3">
        <v>3.58942342429766E7</v>
      </c>
      <c r="BJ266" s="3">
        <v>2.58651135144905E7</v>
      </c>
      <c r="BK266" s="3">
        <v>4.79241692547978E7</v>
      </c>
      <c r="BL266" s="3">
        <v>1.94293085854015E7</v>
      </c>
      <c r="BM266" s="3">
        <v>-3078626.52401095</v>
      </c>
      <c r="BN266" s="3">
        <v>1.625322131739E7</v>
      </c>
      <c r="BO266" s="3">
        <v>6846713.56541167</v>
      </c>
      <c r="BP266" s="3">
        <v>1.64219845075618E7</v>
      </c>
      <c r="BQ266" s="3">
        <v>1.78228474730382E7</v>
      </c>
      <c r="BR266" s="3">
        <v>3.76736921339857E7</v>
      </c>
      <c r="BS266" s="3">
        <v>4.51418409687526E7</v>
      </c>
      <c r="BT266" s="3">
        <v>3.90095238095238E7</v>
      </c>
      <c r="BU266" s="3">
        <v>4.29773984001718E7</v>
      </c>
      <c r="BV266" s="3">
        <v>7.93424938226963E7</v>
      </c>
      <c r="BW266" s="3">
        <v>4.79437589670014E7</v>
      </c>
      <c r="BX266" s="3">
        <v>0.703383386666573</v>
      </c>
      <c r="BY266" s="3">
        <v>0.746144056426239</v>
      </c>
      <c r="BZ266" s="3">
        <v>0.731556499423355</v>
      </c>
      <c r="CA266" s="3">
        <v>0.518427246699822</v>
      </c>
      <c r="CB266" s="3">
        <v>0.324418479845183</v>
      </c>
      <c r="CC266" s="3">
        <v>0.200632260750682</v>
      </c>
      <c r="CD266" s="3">
        <v>0.168347745563508</v>
      </c>
      <c r="CE266" s="3">
        <v>0.132717012663049</v>
      </c>
      <c r="CF266" s="3"/>
      <c r="CG266" s="3"/>
      <c r="CH266" s="3"/>
      <c r="CI266" s="3"/>
      <c r="CJ266" s="3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>
        <v>8.16376137730464E7</v>
      </c>
      <c r="DY266" s="3">
        <v>5.66085834761345E7</v>
      </c>
      <c r="DZ266" s="3">
        <v>5.79512316496641E7</v>
      </c>
      <c r="EA266" s="3">
        <v>7.21843108957839E7</v>
      </c>
      <c r="EB266" s="3">
        <v>1.05766432172942E8</v>
      </c>
      <c r="EC266" s="3">
        <v>1.42384728882331E8</v>
      </c>
      <c r="ED266" s="3">
        <v>1.10471042861112E8</v>
      </c>
      <c r="EE266" s="3">
        <v>1.81706059465563E8</v>
      </c>
      <c r="EF266" s="3">
        <v>2.1485773562537E8</v>
      </c>
      <c r="EG266" s="3">
        <v>2.4828083028083E8</v>
      </c>
      <c r="EH266" s="3">
        <v>2.8143984538573E8</v>
      </c>
      <c r="EI266" s="3">
        <v>3.15725305851865E8</v>
      </c>
      <c r="EJ266" s="3">
        <v>2.93591391678623E8</v>
      </c>
      <c r="EK266" s="3">
        <v>2.89959248155396E7</v>
      </c>
      <c r="EL266" s="3">
        <v>3872383.84966402</v>
      </c>
      <c r="EM266" s="3">
        <v>-2.99054491166957E7</v>
      </c>
      <c r="EN266" s="3">
        <v>-2.34872693536749E7</v>
      </c>
      <c r="EO266" s="3">
        <v>-3.93040669061924E7</v>
      </c>
      <c r="EP266" s="3">
        <v>1897208.90200418</v>
      </c>
      <c r="EQ266" s="3">
        <v>3893617.55865936</v>
      </c>
      <c r="ER266" s="3">
        <v>-1144900.26345502</v>
      </c>
      <c r="ES266" s="3">
        <v>8814463.544754</v>
      </c>
      <c r="ET266" s="3">
        <v>1898901.0989011</v>
      </c>
      <c r="EU266" s="3">
        <v>7321629.89209212</v>
      </c>
      <c r="EV266" s="3">
        <v>1.5756644368107E7</v>
      </c>
      <c r="EW266" s="3">
        <v>-3731994.26111908</v>
      </c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</row>
    <row r="267" ht="14.25" customHeight="1">
      <c r="A267" s="2" t="s">
        <v>876</v>
      </c>
      <c r="B267" s="2" t="s">
        <v>877</v>
      </c>
      <c r="C267" s="2" t="s">
        <v>38</v>
      </c>
      <c r="D267" s="2" t="s">
        <v>110</v>
      </c>
      <c r="E267" s="2" t="s">
        <v>878</v>
      </c>
      <c r="F267" s="2" t="s">
        <v>869</v>
      </c>
      <c r="G267" s="2" t="s">
        <v>49</v>
      </c>
      <c r="H267" s="2" t="s">
        <v>67</v>
      </c>
      <c r="I267" s="2" t="s">
        <v>43</v>
      </c>
      <c r="J267" s="3">
        <v>1.35747725063562</v>
      </c>
      <c r="K267" s="3">
        <v>8.29341657207718E9</v>
      </c>
      <c r="L267" s="3">
        <v>8.87618261134948E9</v>
      </c>
      <c r="M267" s="3">
        <v>1.02614706278761E10</v>
      </c>
      <c r="N267" s="3">
        <v>1.45496392137348E10</v>
      </c>
      <c r="O267" s="3">
        <v>1.59746417895062E10</v>
      </c>
      <c r="P267" s="3">
        <v>1.68660366534827E10</v>
      </c>
      <c r="Q267" s="3">
        <v>1.38992376736751E10</v>
      </c>
      <c r="R267" s="3">
        <v>1.19316545854065E10</v>
      </c>
      <c r="S267" s="3">
        <v>1.70662401204366E10</v>
      </c>
      <c r="T267" s="3">
        <v>1.60923871623338E10</v>
      </c>
      <c r="U267" s="3">
        <v>1.70120185592186E10</v>
      </c>
      <c r="V267" s="3">
        <v>1.79542846405755E10</v>
      </c>
      <c r="W267" s="3">
        <v>1.79426643765443E10</v>
      </c>
      <c r="X267" s="3">
        <v>1.87287173666288E9</v>
      </c>
      <c r="Y267" s="3">
        <v>2.72337217026013E9</v>
      </c>
      <c r="Z267" s="3">
        <v>3.37428037815045E9</v>
      </c>
      <c r="AA267" s="3">
        <v>5.68823090320975E9</v>
      </c>
      <c r="AB267" s="3">
        <v>2.87599216575611E9</v>
      </c>
      <c r="AC267" s="3">
        <v>2.91657860571843E9</v>
      </c>
      <c r="AD267" s="3">
        <v>1.80406983892782E9</v>
      </c>
      <c r="AE267" s="3">
        <v>2.01500265198394E9</v>
      </c>
      <c r="AF267" s="3">
        <v>3.66127211140384E9</v>
      </c>
      <c r="AG267" s="3">
        <v>4.02023880091456E9</v>
      </c>
      <c r="AH267" s="3">
        <v>5.12442197802198E9</v>
      </c>
      <c r="AI267" s="3">
        <v>5.99044290545982E9</v>
      </c>
      <c r="AJ267" s="3">
        <v>5.1268920629181E9</v>
      </c>
      <c r="AK267" s="3">
        <v>1.28261708286039E7</v>
      </c>
      <c r="AL267" s="3">
        <v>1.15938075749417E7</v>
      </c>
      <c r="AM267" s="3">
        <v>1.13454606542542E7</v>
      </c>
      <c r="AN267" s="3">
        <v>4145.22391299105</v>
      </c>
      <c r="AO267" s="3">
        <v>11508.9894942056</v>
      </c>
      <c r="AP267" s="3">
        <v>2696.04111153407</v>
      </c>
      <c r="AQ267" s="3">
        <v>2705.37795298248</v>
      </c>
      <c r="AR267" s="3">
        <v>1461.72552336646</v>
      </c>
      <c r="AS267" s="3">
        <v>567.697984672154</v>
      </c>
      <c r="AT267" s="3"/>
      <c r="AU267" s="3"/>
      <c r="AV267" s="3"/>
      <c r="AW267" s="3"/>
      <c r="AX267" s="3">
        <v>8.44248471411275E8</v>
      </c>
      <c r="AY267" s="3">
        <v>1.05084577407108E9</v>
      </c>
      <c r="AZ267" s="3">
        <v>3.87773362022257E9</v>
      </c>
      <c r="BA267" s="3">
        <v>5.87509154545296E9</v>
      </c>
      <c r="BB267" s="3">
        <v>5.56878173637769E9</v>
      </c>
      <c r="BC267" s="3">
        <v>6.35280166960538E9</v>
      </c>
      <c r="BD267" s="3">
        <v>4.47794694554592E9</v>
      </c>
      <c r="BE267" s="3">
        <v>2.80915154350011E9</v>
      </c>
      <c r="BF267" s="3">
        <v>9.84753205421151E9</v>
      </c>
      <c r="BG267" s="3">
        <v>7.31882763746983E9</v>
      </c>
      <c r="BH267" s="3">
        <v>7.23867870884221E9</v>
      </c>
      <c r="BI267" s="3">
        <v>5.7674438398027E9</v>
      </c>
      <c r="BJ267" s="3">
        <v>6.46130564867144E9</v>
      </c>
      <c r="BK267" s="3">
        <v>3.27676882330685E9</v>
      </c>
      <c r="BL267" s="3">
        <v>2.92587472847064E9</v>
      </c>
      <c r="BM267" s="3">
        <v>9.86830198124651E9</v>
      </c>
      <c r="BN267" s="3">
        <v>7.17541677034088E9</v>
      </c>
      <c r="BO267" s="3">
        <v>1.27275538604268E10</v>
      </c>
      <c r="BP267" s="3">
        <v>1.34760423900245E10</v>
      </c>
      <c r="BQ267" s="3">
        <v>1.27425304315751E10</v>
      </c>
      <c r="BR267" s="3">
        <v>9.39509509256687E9</v>
      </c>
      <c r="BS267" s="3">
        <v>2.46168611215657E10</v>
      </c>
      <c r="BT267" s="3">
        <v>2.44957236006436E10</v>
      </c>
      <c r="BU267" s="3">
        <v>2.48715316239316E10</v>
      </c>
      <c r="BV267" s="3">
        <v>2.50144875718044E10</v>
      </c>
      <c r="BW267" s="3">
        <v>1.93404893629844E10</v>
      </c>
      <c r="BX267" s="3">
        <v>1.28130879671873</v>
      </c>
      <c r="BY267" s="3">
        <v>0.750738394614117</v>
      </c>
      <c r="BZ267" s="3">
        <v>0.546701453657318</v>
      </c>
      <c r="CA267" s="3">
        <v>1.01988898505357</v>
      </c>
      <c r="CB267" s="3">
        <v>0.898361832056511</v>
      </c>
      <c r="CC267" s="3">
        <v>1.03334849668462</v>
      </c>
      <c r="CD267" s="3">
        <v>0.993632144895236</v>
      </c>
      <c r="CE267" s="3">
        <v>0.905291841301248</v>
      </c>
      <c r="CF267" s="3"/>
      <c r="CG267" s="3"/>
      <c r="CH267" s="3"/>
      <c r="CI267" s="3"/>
      <c r="CJ267" s="3"/>
      <c r="CK267" s="4"/>
      <c r="CL267" s="4">
        <v>0.015600000000000001</v>
      </c>
      <c r="CM267" s="4">
        <v>0.03919</v>
      </c>
      <c r="CN267" s="4">
        <v>0.057</v>
      </c>
      <c r="CO267" s="4">
        <v>0.024900000000000002</v>
      </c>
      <c r="CP267" s="4">
        <v>0.013300000000000001</v>
      </c>
      <c r="CQ267" s="4">
        <v>0.008</v>
      </c>
      <c r="CR267" s="4">
        <v>0.0128</v>
      </c>
      <c r="CS267" s="4">
        <v>0.03042</v>
      </c>
      <c r="CT267" s="4">
        <v>0.0506</v>
      </c>
      <c r="CU267" s="4">
        <v>0.0513</v>
      </c>
      <c r="CV267" s="4">
        <v>0.028300000000000002</v>
      </c>
      <c r="CW267" s="4">
        <v>0.03065</v>
      </c>
      <c r="CX267" s="4"/>
      <c r="CY267" s="4">
        <v>0.0599</v>
      </c>
      <c r="CZ267" s="4">
        <v>0.1769</v>
      </c>
      <c r="DA267" s="4">
        <v>0.07440000000000001</v>
      </c>
      <c r="DB267" s="4">
        <v>0.11710000000000001</v>
      </c>
      <c r="DC267" s="4">
        <v>0.0613</v>
      </c>
      <c r="DD267" s="4">
        <v>0.036699999999999997</v>
      </c>
      <c r="DE267" s="4">
        <v>0.056319999999999995</v>
      </c>
      <c r="DF267" s="4">
        <v>0.1266</v>
      </c>
      <c r="DG267" s="4">
        <v>0.20489999999999997</v>
      </c>
      <c r="DH267" s="4">
        <v>0.1304</v>
      </c>
      <c r="DI267" s="4">
        <v>0.11493</v>
      </c>
      <c r="DJ267" s="4">
        <v>0.10658</v>
      </c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>
        <v>2.1840711312902E9</v>
      </c>
      <c r="DY267" s="3">
        <v>2.45031685905607E9</v>
      </c>
      <c r="DZ267" s="3">
        <v>2.63684848951614E9</v>
      </c>
      <c r="EA267" s="3">
        <v>2.72207016670814E9</v>
      </c>
      <c r="EB267" s="3">
        <v>2.63735697350789E9</v>
      </c>
      <c r="EC267" s="3">
        <v>2.83324778841219E9</v>
      </c>
      <c r="ED267" s="3">
        <v>3.03086192057052E9</v>
      </c>
      <c r="EE267" s="3">
        <v>2.6151087313414E9</v>
      </c>
      <c r="EF267" s="3">
        <v>3.94316898757998E9</v>
      </c>
      <c r="EG267" s="3">
        <v>4.01515793039207E9</v>
      </c>
      <c r="EH267" s="3">
        <v>4.14882783882784E9</v>
      </c>
      <c r="EI267" s="3">
        <v>4.09366672035218E9</v>
      </c>
      <c r="EJ267" s="3">
        <v>4.23270174169831E9</v>
      </c>
      <c r="EK267" s="3">
        <v>-2.48770336738555E8</v>
      </c>
      <c r="EL267" s="3">
        <v>-1.02328420372332E8</v>
      </c>
      <c r="EM267" s="3">
        <v>3.66020370833895E8</v>
      </c>
      <c r="EN267" s="3">
        <v>-9.15650659368002E7</v>
      </c>
      <c r="EO267" s="3">
        <v>4.04339758787754E8</v>
      </c>
      <c r="EP267" s="3">
        <v>2.27046284834395E8</v>
      </c>
      <c r="EQ267" s="3">
        <v>-1.44473134144842E7</v>
      </c>
      <c r="ER267" s="3">
        <v>2.13168994519233E8</v>
      </c>
      <c r="ES267" s="3">
        <v>8.73165223936771E8</v>
      </c>
      <c r="ET267" s="3">
        <v>7.43500719789991E8</v>
      </c>
      <c r="EU267" s="3">
        <v>8.18722344322344E8</v>
      </c>
      <c r="EV267" s="3">
        <v>4.31983142749772E8</v>
      </c>
      <c r="EW267" s="3">
        <v>4.04057132525764E8</v>
      </c>
      <c r="EX267" s="5">
        <v>50968.0</v>
      </c>
      <c r="EY267" s="5">
        <v>104816.0</v>
      </c>
      <c r="EZ267" s="5">
        <v>109613.0</v>
      </c>
      <c r="FA267" s="5">
        <v>102562.0</v>
      </c>
      <c r="FB267" s="5">
        <v>100288.0</v>
      </c>
      <c r="FC267" s="5">
        <v>100605.0</v>
      </c>
      <c r="FD267" s="5">
        <v>160082.0</v>
      </c>
      <c r="FE267" s="5">
        <v>173906.0</v>
      </c>
      <c r="FF267" s="5">
        <v>169959.0</v>
      </c>
      <c r="FG267" s="5">
        <v>158509.0</v>
      </c>
      <c r="FH267" s="5">
        <v>149070.0</v>
      </c>
      <c r="FI267" s="5">
        <v>144914.0</v>
      </c>
      <c r="FJ267" s="5">
        <v>85244.0</v>
      </c>
      <c r="FK267" s="3"/>
      <c r="FL267" s="3"/>
      <c r="FM267" s="3"/>
      <c r="FN267" s="3">
        <v>110000.0</v>
      </c>
      <c r="FO267" s="3">
        <v>100000.0</v>
      </c>
      <c r="FP267" s="3">
        <v>91000.0</v>
      </c>
      <c r="FQ267" s="3">
        <v>91000.0</v>
      </c>
      <c r="FR267" s="3">
        <v>146000.0</v>
      </c>
      <c r="FS267" s="3">
        <v>160000.0</v>
      </c>
      <c r="FT267" s="3">
        <v>156000.0</v>
      </c>
      <c r="FU267" s="3">
        <v>151000.0</v>
      </c>
      <c r="FV267" s="3">
        <v>149000.0</v>
      </c>
      <c r="FW267" s="3">
        <v>145000.0</v>
      </c>
    </row>
    <row r="268" ht="14.25" customHeight="1">
      <c r="A268" s="2" t="s">
        <v>879</v>
      </c>
      <c r="B268" s="2" t="s">
        <v>880</v>
      </c>
      <c r="C268" s="2" t="s">
        <v>38</v>
      </c>
      <c r="D268" s="2" t="s">
        <v>46</v>
      </c>
      <c r="E268" s="2" t="s">
        <v>881</v>
      </c>
      <c r="F268" s="2" t="s">
        <v>869</v>
      </c>
      <c r="G268" s="2" t="s">
        <v>63</v>
      </c>
      <c r="H268" s="2" t="s">
        <v>54</v>
      </c>
      <c r="I268" s="2" t="s">
        <v>43</v>
      </c>
      <c r="J268" s="3">
        <v>1.28506459161445</v>
      </c>
      <c r="K268" s="3">
        <v>1.0196253343626E9</v>
      </c>
      <c r="L268" s="3">
        <v>9.8223020197547E8</v>
      </c>
      <c r="M268" s="3">
        <v>1.15817765613337E9</v>
      </c>
      <c r="N268" s="3">
        <v>1.19876430264921E9</v>
      </c>
      <c r="O268" s="3">
        <v>1.25049485220857E9</v>
      </c>
      <c r="P268" s="3">
        <v>1.25715203491946E9</v>
      </c>
      <c r="Q268" s="3">
        <v>9.81853357916804E8</v>
      </c>
      <c r="R268" s="3">
        <v>1.48871659766654E9</v>
      </c>
      <c r="S268" s="3">
        <v>1.4538301295622E9</v>
      </c>
      <c r="T268" s="3">
        <v>1.47844249084249E9</v>
      </c>
      <c r="U268" s="3">
        <v>1.31632200569066E9</v>
      </c>
      <c r="V268" s="3">
        <v>1.01219972277466E9</v>
      </c>
      <c r="W268" s="3">
        <v>6.24646197991392E8</v>
      </c>
      <c r="X268" s="3">
        <v>2.29183167872466E8</v>
      </c>
      <c r="Y268" s="3">
        <v>2.06160155573098E8</v>
      </c>
      <c r="Z268" s="3">
        <v>2.17218462304056E8</v>
      </c>
      <c r="AA268" s="3">
        <v>2.57084836614782E8</v>
      </c>
      <c r="AB268" s="3">
        <v>2.69904592252649E8</v>
      </c>
      <c r="AC268" s="3">
        <v>2.78759375384237E8</v>
      </c>
      <c r="AD268" s="3">
        <v>2.112623443538E8</v>
      </c>
      <c r="AE268" s="3">
        <v>3.56942792623259E8</v>
      </c>
      <c r="AF268" s="3">
        <v>3.7695825218054E8</v>
      </c>
      <c r="AG268" s="3">
        <v>3.69451526251526E8</v>
      </c>
      <c r="AH268" s="3">
        <v>2.54014065603694E8</v>
      </c>
      <c r="AI268" s="3">
        <v>1.82229855963358E8</v>
      </c>
      <c r="AJ268" s="3">
        <v>7.07592539454806E7</v>
      </c>
      <c r="AK268" s="3">
        <v>7790820.46916383</v>
      </c>
      <c r="AL268" s="3">
        <v>3647294.92012206</v>
      </c>
      <c r="AM268" s="3">
        <v>5104158.11463889</v>
      </c>
      <c r="AN268" s="3">
        <v>4426786.59401358</v>
      </c>
      <c r="AO268" s="3">
        <v>1670803.00999897</v>
      </c>
      <c r="AP268" s="3">
        <v>1415685.51674164</v>
      </c>
      <c r="AQ268" s="3">
        <v>1745493.36038362</v>
      </c>
      <c r="AR268" s="3">
        <v>356908.797009572</v>
      </c>
      <c r="AS268" s="3">
        <v>2012796.38690252</v>
      </c>
      <c r="AT268" s="3">
        <v>2937465.59972903</v>
      </c>
      <c r="AU268" s="3">
        <v>9564728.8715193</v>
      </c>
      <c r="AV268" s="3">
        <v>962899.420973622</v>
      </c>
      <c r="AW268" s="3">
        <v>256070.374164006</v>
      </c>
      <c r="AX268" s="3">
        <v>4.43813847900114E8</v>
      </c>
      <c r="AY268" s="3">
        <v>3.42218632202477E8</v>
      </c>
      <c r="AZ268" s="3">
        <v>3.86620256158422E8</v>
      </c>
      <c r="BA268" s="3">
        <v>5.72511566022243E8</v>
      </c>
      <c r="BB268" s="3">
        <v>2.96487634651066E8</v>
      </c>
      <c r="BC268" s="3">
        <v>2.61677766930346E8</v>
      </c>
      <c r="BD268" s="3">
        <v>2.15018534194024E8</v>
      </c>
      <c r="BE268" s="3">
        <v>1.35991111810168E8</v>
      </c>
      <c r="BF268" s="3">
        <v>4.74020645235227E8</v>
      </c>
      <c r="BG268" s="3">
        <v>7.89019428426266E8</v>
      </c>
      <c r="BH268" s="3">
        <v>1.07351113744504E9</v>
      </c>
      <c r="BI268" s="3">
        <v>7.88974348059189E8</v>
      </c>
      <c r="BJ268" s="3">
        <v>1.08433006891606E9</v>
      </c>
      <c r="BK268" s="3">
        <v>3.18902034001759E8</v>
      </c>
      <c r="BL268" s="3">
        <v>2.8895065175116E8</v>
      </c>
      <c r="BM268" s="3">
        <v>3.62833540681762E8</v>
      </c>
      <c r="BN268" s="3">
        <v>3.00496855994227E8</v>
      </c>
      <c r="BO268" s="3">
        <v>2.27003109809486E8</v>
      </c>
      <c r="BP268" s="3">
        <v>4.17459117176934E8</v>
      </c>
      <c r="BQ268" s="3">
        <v>3.96427903922411E8</v>
      </c>
      <c r="BR268" s="3">
        <v>6.90859239744072E8</v>
      </c>
      <c r="BS268" s="3">
        <v>7.3838978745025E8</v>
      </c>
      <c r="BT268" s="3">
        <v>7.07584371184371E8</v>
      </c>
      <c r="BU268" s="3">
        <v>5.75676169001986E8</v>
      </c>
      <c r="BV268" s="3">
        <v>4.71227023443621E8</v>
      </c>
      <c r="BW268" s="3">
        <v>2.16707604017217E8</v>
      </c>
      <c r="BX268" s="3">
        <v>1.29883229995557</v>
      </c>
      <c r="BY268" s="3">
        <v>1.39189620054727</v>
      </c>
      <c r="BZ268" s="3">
        <v>1.38037958826959</v>
      </c>
      <c r="CA268" s="3">
        <v>1.24804050161172</v>
      </c>
      <c r="CB268" s="3">
        <v>1.13629944234605</v>
      </c>
      <c r="CC268" s="3">
        <v>1.11054996785603</v>
      </c>
      <c r="CD268" s="3">
        <v>0.952860587954871</v>
      </c>
      <c r="CE268" s="3">
        <v>0.510190776015294</v>
      </c>
      <c r="CF268" s="3"/>
      <c r="CG268" s="3"/>
      <c r="CH268" s="3"/>
      <c r="CI268" s="3"/>
      <c r="CJ268" s="3"/>
      <c r="CK268" s="4">
        <v>0.0296</v>
      </c>
      <c r="CL268" s="4">
        <v>0.02319</v>
      </c>
      <c r="CM268" s="4">
        <v>0.0216</v>
      </c>
      <c r="CN268" s="4">
        <v>-0.0176</v>
      </c>
      <c r="CO268" s="4">
        <v>-0.0347</v>
      </c>
      <c r="CP268" s="4">
        <v>0.01191</v>
      </c>
      <c r="CQ268" s="4">
        <v>0.0403</v>
      </c>
      <c r="CR268" s="4">
        <v>0.05572</v>
      </c>
      <c r="CS268" s="4"/>
      <c r="CT268" s="4"/>
      <c r="CU268" s="4">
        <v>0.09598000000000001</v>
      </c>
      <c r="CV268" s="4">
        <v>0.12034</v>
      </c>
      <c r="CW268" s="4"/>
      <c r="CX268" s="4">
        <v>0.1263</v>
      </c>
      <c r="CY268" s="4">
        <v>0.09109</v>
      </c>
      <c r="CZ268" s="4">
        <v>0.0791</v>
      </c>
      <c r="DA268" s="4">
        <v>-0.056600000000000004</v>
      </c>
      <c r="DB268" s="4">
        <v>-0.09380000000000001</v>
      </c>
      <c r="DC268" s="4">
        <v>0.029140000000000003</v>
      </c>
      <c r="DD268" s="4">
        <v>0.0969</v>
      </c>
      <c r="DE268" s="4">
        <v>0.1333</v>
      </c>
      <c r="DF268" s="4">
        <v>0.1654</v>
      </c>
      <c r="DG268" s="4">
        <v>0.17600000000000002</v>
      </c>
      <c r="DH268" s="4">
        <v>0.20332999999999998</v>
      </c>
      <c r="DI268" s="4">
        <v>0.258</v>
      </c>
      <c r="DJ268" s="4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>
        <v>2.33358526470747E8</v>
      </c>
      <c r="DY268" s="3">
        <v>2.36115293528698E8</v>
      </c>
      <c r="DZ268" s="3">
        <v>3.12746205523762E8</v>
      </c>
      <c r="EA268" s="3">
        <v>3.30556385939594E8</v>
      </c>
      <c r="EB268" s="3">
        <v>4.39287461127381E8</v>
      </c>
      <c r="EC268" s="3">
        <v>4.90035349809418E8</v>
      </c>
      <c r="ED268" s="3">
        <v>4.15614123708736E8</v>
      </c>
      <c r="EE268" s="3">
        <v>6.08218291305984E8</v>
      </c>
      <c r="EF268" s="3">
        <v>6.23604030823948E8</v>
      </c>
      <c r="EG268" s="3">
        <v>6.48591941391942E8</v>
      </c>
      <c r="EH268" s="3">
        <v>6.21024319536157E8</v>
      </c>
      <c r="EI268" s="3">
        <v>4.78199843307419E8</v>
      </c>
      <c r="EJ268" s="3">
        <v>3.76707604017217E8</v>
      </c>
      <c r="EK268" s="3">
        <v>4.38617309660162E7</v>
      </c>
      <c r="EL268" s="3">
        <v>3.48967017733023E7</v>
      </c>
      <c r="EM268" s="3">
        <v>3.82687235630754E7</v>
      </c>
      <c r="EN268" s="3">
        <v>-1.32275023193485E7</v>
      </c>
      <c r="EO268" s="3">
        <v>-3.64451556414359E7</v>
      </c>
      <c r="EP268" s="3">
        <v>6209885.65105127</v>
      </c>
      <c r="EQ268" s="3">
        <v>4.53357916803475E7</v>
      </c>
      <c r="ER268" s="3">
        <v>9.61712457659014E7</v>
      </c>
      <c r="ES268" s="3">
        <v>1.10168515538996E8</v>
      </c>
      <c r="ET268" s="3">
        <v>1.35630769230769E8</v>
      </c>
      <c r="EU268" s="3">
        <v>1.10961507489129E8</v>
      </c>
      <c r="EV268" s="3">
        <v>1.21287892484783E8</v>
      </c>
      <c r="EW268" s="3">
        <v>5.59730272596844E7</v>
      </c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</row>
    <row r="269" ht="14.25" customHeight="1">
      <c r="A269" s="2" t="s">
        <v>882</v>
      </c>
      <c r="B269" s="2" t="s">
        <v>883</v>
      </c>
      <c r="C269" s="2" t="s">
        <v>38</v>
      </c>
      <c r="D269" s="2" t="s">
        <v>168</v>
      </c>
      <c r="E269" s="2" t="s">
        <v>884</v>
      </c>
      <c r="F269" s="2" t="s">
        <v>885</v>
      </c>
      <c r="G269" s="2" t="s">
        <v>73</v>
      </c>
      <c r="H269" s="2" t="s">
        <v>48</v>
      </c>
      <c r="I269" s="2" t="s">
        <v>43</v>
      </c>
      <c r="J269" s="3">
        <v>2.03557535458607</v>
      </c>
      <c r="K269" s="3">
        <v>4.89678395762391E8</v>
      </c>
      <c r="L269" s="3">
        <v>2.60300522413515E8</v>
      </c>
      <c r="M269" s="3">
        <v>2.8407339661513E8</v>
      </c>
      <c r="N269" s="3">
        <v>3.423475989052E8</v>
      </c>
      <c r="O269" s="3">
        <v>2.61480259767034E8</v>
      </c>
      <c r="P269" s="3">
        <v>3.69426043899641E8</v>
      </c>
      <c r="Q269" s="3">
        <v>4.64387987212591E8</v>
      </c>
      <c r="R269" s="3">
        <v>4.13698633596848E8</v>
      </c>
      <c r="S269" s="3">
        <v>7.12353406097102E8</v>
      </c>
      <c r="T269" s="3">
        <v>7.62657718689135E8</v>
      </c>
      <c r="U269" s="3">
        <v>8.12728205128205E8</v>
      </c>
      <c r="V269" s="3">
        <v>6.87506844902561E8</v>
      </c>
      <c r="W269" s="3">
        <v>5.56917374796601E8</v>
      </c>
      <c r="X269" s="3">
        <v>1.83926976920166E8</v>
      </c>
      <c r="Y269" s="3">
        <v>3.61736351722528E7</v>
      </c>
      <c r="Z269" s="3">
        <v>5.08290813870651E7</v>
      </c>
      <c r="AA269" s="3">
        <v>3.73754665339637E7</v>
      </c>
      <c r="AB269" s="3">
        <v>4.66923513039893E7</v>
      </c>
      <c r="AC269" s="3">
        <v>9.03882733009269E7</v>
      </c>
      <c r="AD269" s="3">
        <v>1.38352391491455E8</v>
      </c>
      <c r="AE269" s="3">
        <v>1.56804233071503E8</v>
      </c>
      <c r="AF269" s="3">
        <v>2.80535942792623E8</v>
      </c>
      <c r="AG269" s="3">
        <v>2.67712338047252E8</v>
      </c>
      <c r="AH269" s="3">
        <v>3.04005860805861E8</v>
      </c>
      <c r="AI269" s="3">
        <v>2.20618457078435E8</v>
      </c>
      <c r="AJ269" s="3">
        <v>7.99270776833605E7</v>
      </c>
      <c r="AK269" s="3">
        <v>4433922.43662505</v>
      </c>
      <c r="AL269" s="3">
        <v>771252.378388081</v>
      </c>
      <c r="AM269" s="3">
        <v>921806.804397636</v>
      </c>
      <c r="AN269" s="3">
        <v>3659222.21392849</v>
      </c>
      <c r="AO269" s="3">
        <v>1380551.23183177</v>
      </c>
      <c r="AP269" s="3">
        <v>547779.052564838</v>
      </c>
      <c r="AQ269" s="3">
        <v>392782.183696053</v>
      </c>
      <c r="AR269" s="3">
        <v>924015.356249842</v>
      </c>
      <c r="AS269" s="3">
        <v>1996989.0854347</v>
      </c>
      <c r="AT269" s="3">
        <v>9681612.26131504</v>
      </c>
      <c r="AU269" s="3">
        <v>1.15178309721544E7</v>
      </c>
      <c r="AV269" s="3">
        <v>3868217.88548145</v>
      </c>
      <c r="AW269" s="3">
        <v>4865939.62764355</v>
      </c>
      <c r="AX269" s="3">
        <v>5.32597469557321E8</v>
      </c>
      <c r="AY269" s="3">
        <v>2.89240384975767E8</v>
      </c>
      <c r="AZ269" s="3">
        <v>2.98345195043995E8</v>
      </c>
      <c r="BA269" s="3">
        <v>6.54873504889154E8</v>
      </c>
      <c r="BB269" s="3">
        <v>1.93668171260694E8</v>
      </c>
      <c r="BC269" s="3">
        <v>2.18416153207934E8</v>
      </c>
      <c r="BD269" s="3">
        <v>2.1103620687938E8</v>
      </c>
      <c r="BE269" s="3">
        <v>8.6033915212285E7</v>
      </c>
      <c r="BF269" s="3">
        <v>4.60275944203989E8</v>
      </c>
      <c r="BG269" s="3">
        <v>1.77981195986282E9</v>
      </c>
      <c r="BH269" s="3">
        <v>2.09945316072301E9</v>
      </c>
      <c r="BI269" s="3">
        <v>1.19243191872185E9</v>
      </c>
      <c r="BJ269" s="3">
        <v>1.55763292486593E9</v>
      </c>
      <c r="BK269" s="3">
        <v>2.06601778282255E8</v>
      </c>
      <c r="BL269" s="3">
        <v>1.32509559628745E8</v>
      </c>
      <c r="BM269" s="3">
        <v>9.74909987099756E7</v>
      </c>
      <c r="BN269" s="3">
        <v>1.09346852450858E8</v>
      </c>
      <c r="BO269" s="3">
        <v>7.83911452427585E7</v>
      </c>
      <c r="BP269" s="3">
        <v>8.9454424685245E7</v>
      </c>
      <c r="BQ269" s="3">
        <v>1.21915959670478E8</v>
      </c>
      <c r="BR269" s="3">
        <v>1.45507034071679E8</v>
      </c>
      <c r="BS269" s="3">
        <v>2.98895747083177E8</v>
      </c>
      <c r="BT269" s="3">
        <v>3.52384621898552E8</v>
      </c>
      <c r="BU269" s="3">
        <v>3.25017826617827E8</v>
      </c>
      <c r="BV269" s="3">
        <v>3.6376872282171E8</v>
      </c>
      <c r="BW269" s="3">
        <v>3.31395166636533E8</v>
      </c>
      <c r="BX269" s="3">
        <v>2.05330790177887</v>
      </c>
      <c r="BY269" s="3">
        <v>1.94798439289784</v>
      </c>
      <c r="BZ269" s="3">
        <v>1.83754236155076</v>
      </c>
      <c r="CA269" s="3">
        <v>1.87454405133161</v>
      </c>
      <c r="CB269" s="3">
        <v>1.60386945240564</v>
      </c>
      <c r="CC269" s="3">
        <v>1.24037881258885</v>
      </c>
      <c r="CD269" s="3">
        <v>1.19399095134429</v>
      </c>
      <c r="CE269" s="3">
        <v>0.688615466024547</v>
      </c>
      <c r="CF269" s="3"/>
      <c r="CG269" s="3"/>
      <c r="CH269" s="3"/>
      <c r="CI269" s="3"/>
      <c r="CJ269" s="3"/>
      <c r="CK269" s="4"/>
      <c r="CL269" s="4"/>
      <c r="CM269" s="4"/>
      <c r="CN269" s="4"/>
      <c r="CO269" s="4"/>
      <c r="CP269" s="4"/>
      <c r="CQ269" s="4">
        <v>-0.06280000000000001</v>
      </c>
      <c r="CR269" s="4">
        <v>-0.0554</v>
      </c>
      <c r="CS269" s="4">
        <v>0.0348</v>
      </c>
      <c r="CT269" s="4">
        <v>0.09960000000000001</v>
      </c>
      <c r="CU269" s="4"/>
      <c r="CV269" s="4"/>
      <c r="CW269" s="4"/>
      <c r="CX269" s="4"/>
      <c r="CY269" s="4"/>
      <c r="CZ269" s="4"/>
      <c r="DA269" s="4"/>
      <c r="DB269" s="4"/>
      <c r="DC269" s="4">
        <v>-0.1501</v>
      </c>
      <c r="DD269" s="4">
        <v>-0.10099999999999999</v>
      </c>
      <c r="DE269" s="4">
        <v>-0.0968</v>
      </c>
      <c r="DF269" s="4">
        <v>0.06192</v>
      </c>
      <c r="DG269" s="4">
        <v>0.184</v>
      </c>
      <c r="DH269" s="4">
        <v>0.18992</v>
      </c>
      <c r="DI269" s="4">
        <v>0.13251</v>
      </c>
      <c r="DJ269" s="4">
        <v>0.24954</v>
      </c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>
        <v>2.34053159288687E8</v>
      </c>
      <c r="DY269" s="3">
        <v>1.95811715706515E8</v>
      </c>
      <c r="DZ269" s="3">
        <v>2.11390530835435E8</v>
      </c>
      <c r="EA269" s="3">
        <v>2.75534461308783E8</v>
      </c>
      <c r="EB269" s="3">
        <v>1.93358674363468E8</v>
      </c>
      <c r="EC269" s="3">
        <v>2.55602185924338E8</v>
      </c>
      <c r="ED269" s="3">
        <v>3.06759190950449E8</v>
      </c>
      <c r="EE269" s="3">
        <v>2.43030586214735E8</v>
      </c>
      <c r="EF269" s="3">
        <v>3.98719232216786E8</v>
      </c>
      <c r="EG269" s="3">
        <v>4.30397578118384E8</v>
      </c>
      <c r="EH269" s="3">
        <v>4.19695238095238E8</v>
      </c>
      <c r="EI269" s="3">
        <v>3.95200515380899E8</v>
      </c>
      <c r="EJ269" s="3">
        <v>3.94836376785391E8</v>
      </c>
      <c r="EK269" s="3">
        <v>5.87082860385925E7</v>
      </c>
      <c r="EL269" s="3">
        <v>2.53465702026821E7</v>
      </c>
      <c r="EM269" s="3">
        <v>499451.258255194</v>
      </c>
      <c r="EN269" s="3">
        <v>-1.41935804926599E7</v>
      </c>
      <c r="EO269" s="3">
        <v>-3.58828986702402E7</v>
      </c>
      <c r="EP269" s="3">
        <v>-6.11442891217053E7</v>
      </c>
      <c r="EQ269" s="3">
        <v>-4.43846059264724E7</v>
      </c>
      <c r="ER269" s="3">
        <v>-3.25102922233728E7</v>
      </c>
      <c r="ES269" s="3">
        <v>3.39992472713587E7</v>
      </c>
      <c r="ET269" s="3">
        <v>9.88182741976459E7</v>
      </c>
      <c r="EU269" s="3">
        <v>1.01353846153846E8</v>
      </c>
      <c r="EV269" s="3">
        <v>6.98593439630644E7</v>
      </c>
      <c r="EW269" s="3">
        <v>8.54758030494787E7</v>
      </c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3"/>
      <c r="FL269" s="3"/>
      <c r="FM269" s="3"/>
      <c r="FN269" s="3">
        <v>1205.0</v>
      </c>
      <c r="FO269" s="3">
        <v>847.0</v>
      </c>
      <c r="FP269" s="3">
        <v>1260.0</v>
      </c>
      <c r="FQ269" s="3">
        <v>1295.0</v>
      </c>
      <c r="FR269" s="3">
        <v>1558.0</v>
      </c>
      <c r="FS269" s="3">
        <v>2008.0</v>
      </c>
      <c r="FT269" s="3">
        <v>2092.0</v>
      </c>
      <c r="FU269" s="3">
        <v>4756.0</v>
      </c>
      <c r="FV269" s="3">
        <v>4541.0</v>
      </c>
      <c r="FW269" s="3">
        <v>4359.0</v>
      </c>
    </row>
    <row r="270" ht="14.25" customHeight="1">
      <c r="A270" s="2" t="s">
        <v>886</v>
      </c>
      <c r="B270" s="2" t="s">
        <v>887</v>
      </c>
      <c r="C270" s="2" t="s">
        <v>38</v>
      </c>
      <c r="D270" s="2" t="s">
        <v>110</v>
      </c>
      <c r="E270" s="2" t="s">
        <v>888</v>
      </c>
      <c r="F270" s="2" t="s">
        <v>885</v>
      </c>
      <c r="G270" s="2" t="s">
        <v>42</v>
      </c>
      <c r="H270" s="2" t="s">
        <v>148</v>
      </c>
      <c r="I270" s="2" t="s">
        <v>43</v>
      </c>
      <c r="J270" s="3">
        <v>0.539313933950331</v>
      </c>
      <c r="K270" s="3">
        <v>1.74602724177071E10</v>
      </c>
      <c r="L270" s="3">
        <v>1.05782453368759E10</v>
      </c>
      <c r="M270" s="3">
        <v>9.97824287117084E9</v>
      </c>
      <c r="N270" s="3">
        <v>1.1174919134113E10</v>
      </c>
      <c r="O270" s="3">
        <v>9.45186063292444E9</v>
      </c>
      <c r="P270" s="3">
        <v>1.02285559010899E10</v>
      </c>
      <c r="Q270" s="3">
        <v>8.70773392352146E9</v>
      </c>
      <c r="R270" s="3">
        <v>6.57717273255373E9</v>
      </c>
      <c r="S270" s="3">
        <v>8.12231840421528E9</v>
      </c>
      <c r="T270" s="3"/>
      <c r="U270" s="3"/>
      <c r="V270" s="3"/>
      <c r="W270" s="3"/>
      <c r="X270" s="3">
        <v>5.61766931517215E9</v>
      </c>
      <c r="Y270" s="3">
        <v>3.10198732563776E9</v>
      </c>
      <c r="Z270" s="3">
        <v>2.56310530065271E9</v>
      </c>
      <c r="AA270" s="3">
        <v>2.59392883801941E9</v>
      </c>
      <c r="AB270" s="3">
        <v>1.68797031233893E9</v>
      </c>
      <c r="AC270" s="3">
        <v>1.96521844147218E9</v>
      </c>
      <c r="AD270" s="3">
        <v>2.17662609123325E9</v>
      </c>
      <c r="AE270" s="3">
        <v>1.91422726239487E9</v>
      </c>
      <c r="AF270" s="3">
        <v>2.17802032367332E9</v>
      </c>
      <c r="AG270" s="3"/>
      <c r="AH270" s="3"/>
      <c r="AI270" s="3"/>
      <c r="AJ270" s="3"/>
      <c r="AK270" s="3">
        <v>1.26321727203935E7</v>
      </c>
      <c r="AL270" s="3">
        <v>9452863.22024771</v>
      </c>
      <c r="AM270" s="3">
        <v>1.25432899474363E7</v>
      </c>
      <c r="AN270" s="3">
        <v>1.62983028538728E7</v>
      </c>
      <c r="AO270" s="3">
        <v>1.02216145242758E7</v>
      </c>
      <c r="AP270" s="3">
        <v>9373948.55227801</v>
      </c>
      <c r="AQ270" s="3"/>
      <c r="AR270" s="3"/>
      <c r="AS270" s="3"/>
      <c r="AT270" s="3"/>
      <c r="AU270" s="3"/>
      <c r="AV270" s="3"/>
      <c r="AW270" s="3"/>
      <c r="AX270" s="3">
        <v>5.88192907502838E9</v>
      </c>
      <c r="AY270" s="3">
        <v>5.43464874124932E9</v>
      </c>
      <c r="AZ270" s="3">
        <v>7.41148113666557E9</v>
      </c>
      <c r="BA270" s="3">
        <v>1.1527390149424E10</v>
      </c>
      <c r="BB270" s="3">
        <v>9.24603575877229E9</v>
      </c>
      <c r="BC270" s="3">
        <v>9.12098785226895E9</v>
      </c>
      <c r="BD270" s="3"/>
      <c r="BE270" s="3"/>
      <c r="BF270" s="3"/>
      <c r="BG270" s="3"/>
      <c r="BH270" s="3"/>
      <c r="BI270" s="3"/>
      <c r="BJ270" s="3"/>
      <c r="BK270" s="3">
        <v>1.9464623533863E10</v>
      </c>
      <c r="BL270" s="3">
        <v>1.39581351094196E10</v>
      </c>
      <c r="BM270" s="3">
        <v>1.37071837033329E10</v>
      </c>
      <c r="BN270" s="3">
        <v>1.49450111968151E10</v>
      </c>
      <c r="BO270" s="3">
        <v>1.39848984640759E10</v>
      </c>
      <c r="BP270" s="3">
        <v>1.51807010657891E10</v>
      </c>
      <c r="BQ270" s="3">
        <v>1.46114594860445E10</v>
      </c>
      <c r="BR270" s="3">
        <v>1.04912484530094E10</v>
      </c>
      <c r="BS270" s="3">
        <v>1.38317651486639E10</v>
      </c>
      <c r="BT270" s="3"/>
      <c r="BU270" s="3"/>
      <c r="BV270" s="3"/>
      <c r="BW270" s="3"/>
      <c r="BX270" s="3">
        <v>0.491259301718692</v>
      </c>
      <c r="BY270" s="3">
        <v>0.351303103568566</v>
      </c>
      <c r="BZ270" s="3">
        <v>0.265129155892811</v>
      </c>
      <c r="CA270" s="3">
        <v>0.819699362561959</v>
      </c>
      <c r="CB270" s="3">
        <v>0.711756535698954</v>
      </c>
      <c r="CC270" s="3">
        <v>0.725363147844406</v>
      </c>
      <c r="CD270" s="3"/>
      <c r="CE270" s="3"/>
      <c r="CF270" s="3"/>
      <c r="CG270" s="3"/>
      <c r="CH270" s="3"/>
      <c r="CI270" s="3"/>
      <c r="CJ270" s="3"/>
      <c r="CK270" s="4">
        <v>0.023</v>
      </c>
      <c r="CL270" s="4">
        <v>0.05679</v>
      </c>
      <c r="CM270" s="4">
        <v>0.0552</v>
      </c>
      <c r="CN270" s="4">
        <v>0.0248</v>
      </c>
      <c r="CO270" s="4">
        <v>0.0471</v>
      </c>
      <c r="CP270" s="4">
        <v>0.051399999999999994</v>
      </c>
      <c r="CQ270" s="4"/>
      <c r="CR270" s="4"/>
      <c r="CS270" s="4"/>
      <c r="CT270" s="4"/>
      <c r="CU270" s="4"/>
      <c r="CV270" s="4"/>
      <c r="CW270" s="4"/>
      <c r="CX270" s="4">
        <v>0.0931</v>
      </c>
      <c r="CY270" s="4">
        <v>0.19179</v>
      </c>
      <c r="CZ270" s="4">
        <v>0.18289999999999998</v>
      </c>
      <c r="DA270" s="4">
        <v>0.07629</v>
      </c>
      <c r="DB270" s="4">
        <v>0.13199</v>
      </c>
      <c r="DC270" s="4">
        <v>0.1628</v>
      </c>
      <c r="DD270" s="4"/>
      <c r="DE270" s="4"/>
      <c r="DF270" s="4"/>
      <c r="DG270" s="4"/>
      <c r="DH270" s="4"/>
      <c r="DI270" s="4"/>
      <c r="DJ270" s="4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>
        <v>3.83465758607643E9</v>
      </c>
      <c r="DY270" s="3">
        <v>3.06608261673519E9</v>
      </c>
      <c r="DZ270" s="3">
        <v>3.0246259891792E9</v>
      </c>
      <c r="EA270" s="3">
        <v>3.36003981089823E9</v>
      </c>
      <c r="EB270" s="3">
        <v>3.35867436346768E9</v>
      </c>
      <c r="EC270" s="3">
        <v>3.6668578847257E9</v>
      </c>
      <c r="ED270" s="3">
        <v>2.30572974302225E9</v>
      </c>
      <c r="EE270" s="3">
        <v>1.59826231909681E9</v>
      </c>
      <c r="EF270" s="3">
        <v>2.09333835152428E9</v>
      </c>
      <c r="EG270" s="3"/>
      <c r="EH270" s="3"/>
      <c r="EI270" s="3"/>
      <c r="EJ270" s="3"/>
      <c r="EK270" s="3">
        <v>5.05486189935679E8</v>
      </c>
      <c r="EL270" s="3">
        <v>7.77516471285209E8</v>
      </c>
      <c r="EM270" s="3">
        <v>7.55723280127847E8</v>
      </c>
      <c r="EN270" s="3">
        <v>5.67056481711869E8</v>
      </c>
      <c r="EO270" s="3">
        <v>7.10236058138336E8</v>
      </c>
      <c r="EP270" s="3">
        <v>7.37900425711784E8</v>
      </c>
      <c r="EQ270" s="3">
        <v>5.76048198696668E8</v>
      </c>
      <c r="ER270" s="3">
        <v>3.98555300179325E8</v>
      </c>
      <c r="ES270" s="3">
        <v>4.82875423409861E8</v>
      </c>
      <c r="ET270" s="3"/>
      <c r="EU270" s="3"/>
      <c r="EV270" s="3"/>
      <c r="EW270" s="3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3"/>
      <c r="FL270" s="3"/>
      <c r="FM270" s="3">
        <v>95667.0</v>
      </c>
      <c r="FN270" s="3">
        <v>88551.0</v>
      </c>
      <c r="FO270" s="3">
        <v>84632.0</v>
      </c>
      <c r="FP270" s="3">
        <v>81545.0</v>
      </c>
      <c r="FQ270" s="3">
        <v>80006.0</v>
      </c>
      <c r="FR270" s="3"/>
      <c r="FS270" s="3">
        <v>71213.0</v>
      </c>
      <c r="FT270" s="3"/>
      <c r="FU270" s="3"/>
      <c r="FV270" s="3"/>
      <c r="FW270" s="3"/>
    </row>
    <row r="271" ht="14.25" customHeight="1">
      <c r="A271" s="2" t="s">
        <v>889</v>
      </c>
      <c r="B271" s="2" t="s">
        <v>890</v>
      </c>
      <c r="C271" s="2" t="s">
        <v>38</v>
      </c>
      <c r="D271" s="2" t="s">
        <v>110</v>
      </c>
      <c r="E271" s="2" t="s">
        <v>891</v>
      </c>
      <c r="F271" s="2" t="s">
        <v>885</v>
      </c>
      <c r="G271" s="2" t="s">
        <v>49</v>
      </c>
      <c r="H271" s="2" t="s">
        <v>375</v>
      </c>
      <c r="I271" s="2" t="s">
        <v>43</v>
      </c>
      <c r="J271" s="3"/>
      <c r="K271" s="3">
        <v>8.96786663853134E8</v>
      </c>
      <c r="L271" s="3">
        <v>6.14596821450768E8</v>
      </c>
      <c r="M271" s="3">
        <v>4.88884640510318E8</v>
      </c>
      <c r="N271" s="3">
        <v>4.99119730873133E8</v>
      </c>
      <c r="O271" s="3">
        <v>5.85814016825032E8</v>
      </c>
      <c r="P271" s="3">
        <v>5.60612552033301E8</v>
      </c>
      <c r="Q271" s="3"/>
      <c r="R271" s="3"/>
      <c r="S271" s="3"/>
      <c r="T271" s="3"/>
      <c r="U271" s="3"/>
      <c r="V271" s="3"/>
      <c r="W271" s="3"/>
      <c r="X271" s="3">
        <v>4.55348385735387E8</v>
      </c>
      <c r="Y271" s="3">
        <v>3.42351060996182E8</v>
      </c>
      <c r="Z271" s="3">
        <v>3.32846712523537E8</v>
      </c>
      <c r="AA271" s="3">
        <v>3.15244915642999E8</v>
      </c>
      <c r="AB271" s="3">
        <v>3.87187254130606E8</v>
      </c>
      <c r="AC271" s="3">
        <v>3.66332052513609E8</v>
      </c>
      <c r="AD271" s="3"/>
      <c r="AE271" s="3"/>
      <c r="AF271" s="3"/>
      <c r="AG271" s="3"/>
      <c r="AH271" s="3"/>
      <c r="AI271" s="3"/>
      <c r="AJ271" s="3"/>
      <c r="AK271" s="3">
        <v>1003583.61710178</v>
      </c>
      <c r="AL271" s="3">
        <v>4984261.71243942</v>
      </c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>
        <v>4.27421553504442E8</v>
      </c>
      <c r="AY271" s="3">
        <v>5.52259492019386E8</v>
      </c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>
        <v>3.0577611310403E8</v>
      </c>
      <c r="BL271" s="3">
        <v>1.92747047855811E8</v>
      </c>
      <c r="BM271" s="3">
        <v>1.70717826538062E8</v>
      </c>
      <c r="BN271" s="3">
        <v>1.94247413221877E8</v>
      </c>
      <c r="BO271" s="3">
        <v>2.22875688434304E8</v>
      </c>
      <c r="BP271" s="3">
        <v>2.26853986551393E8</v>
      </c>
      <c r="BQ271" s="3"/>
      <c r="BR271" s="3"/>
      <c r="BS271" s="3"/>
      <c r="BT271" s="3"/>
      <c r="BU271" s="3"/>
      <c r="BV271" s="3"/>
      <c r="BW271" s="3"/>
      <c r="BX271" s="3">
        <v>0.799160264056587</v>
      </c>
      <c r="BY271" s="3">
        <v>0.716243394971925</v>
      </c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>
        <v>2.93042625026377E8</v>
      </c>
      <c r="DY271" s="3">
        <v>2.01719435319187E8</v>
      </c>
      <c r="DZ271" s="3">
        <v>1.15505898628137E8</v>
      </c>
      <c r="EA271" s="3">
        <v>1.34329221672868E8</v>
      </c>
      <c r="EB271" s="3">
        <v>1.37462627852085E8</v>
      </c>
      <c r="EC271" s="3">
        <v>1.30653538264489E8</v>
      </c>
      <c r="ED271" s="3"/>
      <c r="EE271" s="3"/>
      <c r="EF271" s="3"/>
      <c r="EG271" s="3"/>
      <c r="EH271" s="3"/>
      <c r="EI271" s="3"/>
      <c r="EJ271" s="3"/>
      <c r="EK271" s="3">
        <v>9.5725047478371E7</v>
      </c>
      <c r="EL271" s="3">
        <v>3.77890437716417E7</v>
      </c>
      <c r="EM271" s="3">
        <v>1.11322676094224E7</v>
      </c>
      <c r="EN271" s="3">
        <v>1.59855242367093E7</v>
      </c>
      <c r="EO271" s="3">
        <v>1.56297282575803E7</v>
      </c>
      <c r="EP271" s="3">
        <v>4.26637848222863E7</v>
      </c>
      <c r="EQ271" s="3"/>
      <c r="ER271" s="3"/>
      <c r="ES271" s="3"/>
      <c r="ET271" s="3"/>
      <c r="EU271" s="3"/>
      <c r="EV271" s="3"/>
      <c r="EW271" s="3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3">
        <v>3632.0</v>
      </c>
      <c r="FL271" s="3">
        <v>3582.0</v>
      </c>
      <c r="FM271" s="3">
        <v>3419.0</v>
      </c>
      <c r="FN271" s="3">
        <v>3293.0</v>
      </c>
      <c r="FO271" s="3">
        <v>3308.0</v>
      </c>
      <c r="FP271" s="3"/>
      <c r="FQ271" s="3"/>
      <c r="FR271" s="3"/>
      <c r="FS271" s="3"/>
      <c r="FT271" s="3"/>
      <c r="FU271" s="3"/>
      <c r="FV271" s="3"/>
      <c r="FW271" s="3"/>
    </row>
    <row r="272" ht="14.25" customHeight="1">
      <c r="A272" s="2" t="s">
        <v>892</v>
      </c>
      <c r="B272" s="2" t="s">
        <v>893</v>
      </c>
      <c r="C272" s="2" t="s">
        <v>38</v>
      </c>
      <c r="D272" s="2" t="s">
        <v>39</v>
      </c>
      <c r="E272" s="2" t="s">
        <v>894</v>
      </c>
      <c r="F272" s="2" t="s">
        <v>885</v>
      </c>
      <c r="G272" s="2" t="s">
        <v>91</v>
      </c>
      <c r="H272" s="2" t="s">
        <v>58</v>
      </c>
      <c r="I272" s="2" t="s">
        <v>43</v>
      </c>
      <c r="J272" s="3"/>
      <c r="K272" s="3">
        <v>1.45163280363224E9</v>
      </c>
      <c r="L272" s="3">
        <v>1.24640809292139E9</v>
      </c>
      <c r="M272" s="3">
        <v>8.48287540674278E8</v>
      </c>
      <c r="N272" s="3">
        <v>7.63796466782782E8</v>
      </c>
      <c r="O272" s="3">
        <v>8.64967013709927E8</v>
      </c>
      <c r="P272" s="3"/>
      <c r="Q272" s="3"/>
      <c r="R272" s="3"/>
      <c r="S272" s="3"/>
      <c r="T272" s="3"/>
      <c r="U272" s="3"/>
      <c r="V272" s="3"/>
      <c r="W272" s="3"/>
      <c r="X272" s="3">
        <v>3.25986189935679E8</v>
      </c>
      <c r="Y272" s="3">
        <v>3.03910740893668E8</v>
      </c>
      <c r="Z272" s="3">
        <v>2.74745364576314E8</v>
      </c>
      <c r="AA272" s="3">
        <v>2.18956705648171E8</v>
      </c>
      <c r="AB272" s="3">
        <v>2.85565663333677E8</v>
      </c>
      <c r="AC272" s="3"/>
      <c r="AD272" s="3"/>
      <c r="AE272" s="3"/>
      <c r="AF272" s="3"/>
      <c r="AG272" s="3"/>
      <c r="AH272" s="3"/>
      <c r="AI272" s="3"/>
      <c r="AJ272" s="3"/>
      <c r="AK272" s="3">
        <v>2095073.77979569</v>
      </c>
      <c r="AL272" s="3">
        <v>127303.895171423</v>
      </c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>
        <v>2.94415815361332E8</v>
      </c>
      <c r="AY272" s="3">
        <v>4.55056542164782E8</v>
      </c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>
        <v>1.19428535082365</v>
      </c>
      <c r="BY272" s="3">
        <v>0.900530672231474</v>
      </c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>
        <v>2.43703934922437E8</v>
      </c>
      <c r="DY272" s="3">
        <v>2.28643340574116E8</v>
      </c>
      <c r="DZ272" s="3">
        <v>1.12877717234342E8</v>
      </c>
      <c r="EA272" s="3">
        <v>9.35814879323215E7</v>
      </c>
      <c r="EB272" s="3">
        <v>8.7198742397691E7</v>
      </c>
      <c r="EC272" s="3"/>
      <c r="ED272" s="3"/>
      <c r="EE272" s="3"/>
      <c r="EF272" s="3"/>
      <c r="EG272" s="3"/>
      <c r="EH272" s="3"/>
      <c r="EI272" s="3"/>
      <c r="EJ272" s="3"/>
      <c r="EK272" s="3">
        <v>1.79808929247068E7</v>
      </c>
      <c r="EL272" s="3">
        <v>3.82155359675421E7</v>
      </c>
      <c r="EM272" s="3">
        <v>1.24741513757052E7</v>
      </c>
      <c r="EN272" s="3">
        <v>1.24461308783279E7</v>
      </c>
      <c r="EO272" s="3">
        <v>6935367.48788785</v>
      </c>
      <c r="EP272" s="3"/>
      <c r="EQ272" s="3"/>
      <c r="ER272" s="3"/>
      <c r="ES272" s="3"/>
      <c r="ET272" s="3"/>
      <c r="EU272" s="3"/>
      <c r="EV272" s="3"/>
      <c r="EW272" s="3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3"/>
      <c r="FL272" s="3"/>
      <c r="FM272" s="3">
        <v>604.0</v>
      </c>
      <c r="FN272" s="3">
        <v>496.0</v>
      </c>
      <c r="FO272" s="3">
        <v>352.0</v>
      </c>
      <c r="FP272" s="3"/>
      <c r="FQ272" s="3"/>
      <c r="FR272" s="3"/>
      <c r="FS272" s="3"/>
      <c r="FT272" s="3"/>
      <c r="FU272" s="3"/>
      <c r="FV272" s="3"/>
      <c r="FW272" s="3"/>
    </row>
    <row r="273" ht="14.25" customHeight="1">
      <c r="A273" s="2" t="s">
        <v>895</v>
      </c>
      <c r="B273" s="2" t="s">
        <v>896</v>
      </c>
      <c r="C273" s="2" t="s">
        <v>38</v>
      </c>
      <c r="D273" s="2" t="s">
        <v>46</v>
      </c>
      <c r="E273" s="2" t="s">
        <v>897</v>
      </c>
      <c r="F273" s="2" t="s">
        <v>885</v>
      </c>
      <c r="G273" s="2" t="s">
        <v>54</v>
      </c>
      <c r="H273" s="2" t="s">
        <v>54</v>
      </c>
      <c r="I273" s="2" t="s">
        <v>43</v>
      </c>
      <c r="J273" s="3">
        <v>1.85115004238881</v>
      </c>
      <c r="K273" s="3">
        <v>1.06455846184227E9</v>
      </c>
      <c r="L273" s="3">
        <v>9.9674162928163E8</v>
      </c>
      <c r="M273" s="3">
        <v>1.23999626772829E9</v>
      </c>
      <c r="N273" s="3">
        <v>1.24760875167508E9</v>
      </c>
      <c r="O273" s="3">
        <v>1.43209021466743E9</v>
      </c>
      <c r="P273" s="3">
        <v>1.53420201647608E9</v>
      </c>
      <c r="Q273" s="3">
        <v>1.29739827747329E9</v>
      </c>
      <c r="R273" s="3">
        <v>1.83668799397817E9</v>
      </c>
      <c r="S273" s="3">
        <v>2.03433525277331E9</v>
      </c>
      <c r="T273" s="3">
        <v>1.84306764346764E9</v>
      </c>
      <c r="U273" s="3">
        <v>2.09272078166103E9</v>
      </c>
      <c r="V273" s="3">
        <v>1.84453986620864E9</v>
      </c>
      <c r="W273" s="3">
        <v>1.30346341463415E9</v>
      </c>
      <c r="X273" s="3">
        <v>5.62865554817514E7</v>
      </c>
      <c r="Y273" s="3">
        <v>8.72672661108651E7</v>
      </c>
      <c r="Z273" s="3">
        <v>3.49777307788007E8</v>
      </c>
      <c r="AA273" s="3">
        <v>4.03722296670446E8</v>
      </c>
      <c r="AB273" s="3">
        <v>5.06795084689472E8</v>
      </c>
      <c r="AC273" s="3">
        <v>6.1077400713144E8</v>
      </c>
      <c r="AD273" s="3">
        <v>5.06946935064279E8</v>
      </c>
      <c r="AE273" s="3">
        <v>7.0390365073391E8</v>
      </c>
      <c r="AF273" s="3">
        <v>7.97513337285121E8</v>
      </c>
      <c r="AG273" s="3">
        <v>7.07527716727717E8</v>
      </c>
      <c r="AH273" s="3">
        <v>7.91115048048532E8</v>
      </c>
      <c r="AI273" s="3">
        <v>7.08779605857892E8</v>
      </c>
      <c r="AJ273" s="3">
        <v>5.11057101865136E8</v>
      </c>
      <c r="AK273" s="3">
        <v>1516861.3318199</v>
      </c>
      <c r="AL273" s="3">
        <v>1707852.45018848</v>
      </c>
      <c r="AM273" s="3">
        <v>3033811.73344629</v>
      </c>
      <c r="AN273" s="3">
        <v>5075175.2879998</v>
      </c>
      <c r="AO273" s="3">
        <v>2008673.8480569</v>
      </c>
      <c r="AP273" s="3">
        <v>2404948.52208569</v>
      </c>
      <c r="AQ273" s="3">
        <v>2136551.70293865</v>
      </c>
      <c r="AR273" s="3">
        <v>1219381.20374814</v>
      </c>
      <c r="AS273" s="3">
        <v>5018818.21603312</v>
      </c>
      <c r="AT273" s="3">
        <v>6126000.25403277</v>
      </c>
      <c r="AU273" s="3">
        <v>7579384.46507084</v>
      </c>
      <c r="AV273" s="3">
        <v>3950246.62234613</v>
      </c>
      <c r="AW273" s="3">
        <v>1.05735976381274E7</v>
      </c>
      <c r="AX273" s="3">
        <v>1.84326828157035E8</v>
      </c>
      <c r="AY273" s="3">
        <v>2.50777239274816E8</v>
      </c>
      <c r="AZ273" s="3">
        <v>4.906405837842E8</v>
      </c>
      <c r="BA273" s="3">
        <v>8.4011843447538E8</v>
      </c>
      <c r="BB273" s="3">
        <v>3.35532419338212E8</v>
      </c>
      <c r="BC273" s="3">
        <v>3.89933878808007E8</v>
      </c>
      <c r="BD273" s="3">
        <v>2.5590188122464E8</v>
      </c>
      <c r="BE273" s="3">
        <v>2.42762316813578E8</v>
      </c>
      <c r="BF273" s="3">
        <v>4.77650033692134E8</v>
      </c>
      <c r="BG273" s="3">
        <v>8.05004985477793E8</v>
      </c>
      <c r="BH273" s="3">
        <v>1.07130338798241E9</v>
      </c>
      <c r="BI273" s="3">
        <v>7.7297515625134E8</v>
      </c>
      <c r="BJ273" s="3">
        <v>1.20884696559619E9</v>
      </c>
      <c r="BK273" s="3">
        <v>4.08549629283881E8</v>
      </c>
      <c r="BL273" s="3">
        <v>3.2173980014248E8</v>
      </c>
      <c r="BM273" s="3">
        <v>4.5930355809903E8</v>
      </c>
      <c r="BN273" s="3">
        <v>3.80077311617359E8</v>
      </c>
      <c r="BO273" s="3">
        <v>4.18192385495607E8</v>
      </c>
      <c r="BP273" s="3">
        <v>5.35807205213328E8</v>
      </c>
      <c r="BQ273" s="3">
        <v>5.56944661935191E8</v>
      </c>
      <c r="BR273" s="3">
        <v>8.30220173127587E8</v>
      </c>
      <c r="BS273" s="3">
        <v>1.04114954695571E9</v>
      </c>
      <c r="BT273" s="3">
        <v>1.22660903540904E9</v>
      </c>
      <c r="BU273" s="3">
        <v>1.02450636173297E9</v>
      </c>
      <c r="BV273" s="3">
        <v>1.17876875790996E9</v>
      </c>
      <c r="BW273" s="3">
        <v>6.7041893830703E8</v>
      </c>
      <c r="BX273" s="3">
        <v>1.83438865135398</v>
      </c>
      <c r="BY273" s="3">
        <v>1.91161138902817</v>
      </c>
      <c r="BZ273" s="3">
        <v>1.48171629705828</v>
      </c>
      <c r="CA273" s="3">
        <v>1.02253214286482</v>
      </c>
      <c r="CB273" s="3">
        <v>0.983623337228527</v>
      </c>
      <c r="CC273" s="3">
        <v>0.771551687279221</v>
      </c>
      <c r="CD273" s="3">
        <v>0.612506441385203</v>
      </c>
      <c r="CE273" s="3">
        <v>0.997637705191041</v>
      </c>
      <c r="CF273" s="3"/>
      <c r="CG273" s="3"/>
      <c r="CH273" s="3"/>
      <c r="CI273" s="3"/>
      <c r="CJ273" s="3"/>
      <c r="CK273" s="4">
        <v>0.0416</v>
      </c>
      <c r="CL273" s="4">
        <v>0.042199999999999994</v>
      </c>
      <c r="CM273" s="4">
        <v>0.0245</v>
      </c>
      <c r="CN273" s="4">
        <v>-0.0339</v>
      </c>
      <c r="CO273" s="4">
        <v>-0.07769999999999999</v>
      </c>
      <c r="CP273" s="4">
        <v>4.0E-4</v>
      </c>
      <c r="CQ273" s="4">
        <v>0.0202</v>
      </c>
      <c r="CR273" s="4">
        <v>0.05213</v>
      </c>
      <c r="CS273" s="4"/>
      <c r="CT273" s="4"/>
      <c r="CU273" s="4">
        <v>0.06905</v>
      </c>
      <c r="CV273" s="4"/>
      <c r="CW273" s="4"/>
      <c r="CX273" s="4">
        <v>0.12960000000000002</v>
      </c>
      <c r="CY273" s="4">
        <v>0.12560000000000002</v>
      </c>
      <c r="CZ273" s="4">
        <v>0.0725</v>
      </c>
      <c r="DA273" s="4">
        <v>-0.0968</v>
      </c>
      <c r="DB273" s="4">
        <v>-0.1955</v>
      </c>
      <c r="DC273" s="4">
        <v>0.0017000000000000001</v>
      </c>
      <c r="DD273" s="4">
        <v>0.0473</v>
      </c>
      <c r="DE273" s="4">
        <v>0.12279</v>
      </c>
      <c r="DF273" s="4">
        <v>0.151</v>
      </c>
      <c r="DG273" s="4">
        <v>0.13208999999999999</v>
      </c>
      <c r="DH273" s="4">
        <v>0.15292</v>
      </c>
      <c r="DI273" s="4">
        <v>0.22188</v>
      </c>
      <c r="DJ273" s="4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>
        <v>3.26877546990288E8</v>
      </c>
      <c r="DY273" s="3">
        <v>3.36168434834511E8</v>
      </c>
      <c r="DZ273" s="3">
        <v>4.1518163722319E8</v>
      </c>
      <c r="EA273" s="3">
        <v>4.06599577363158E8</v>
      </c>
      <c r="EB273" s="3">
        <v>5.26094018900396E8</v>
      </c>
      <c r="EC273" s="3">
        <v>6.36361121357433E8</v>
      </c>
      <c r="ED273" s="3">
        <v>5.4541232035966E8</v>
      </c>
      <c r="EE273" s="3">
        <v>7.99010914565299E8</v>
      </c>
      <c r="EF273" s="3">
        <v>8.41802015411974E8</v>
      </c>
      <c r="EG273" s="3">
        <v>8.6419536019536E8</v>
      </c>
      <c r="EH273" s="3">
        <v>8.41402265528534E8</v>
      </c>
      <c r="EI273" s="3">
        <v>8.37776773338155E8</v>
      </c>
      <c r="EJ273" s="3">
        <v>5.08345480631277E8</v>
      </c>
      <c r="EK273" s="3">
        <v>5.92153025869343E7</v>
      </c>
      <c r="EL273" s="3">
        <v>5.5060939214818E7</v>
      </c>
      <c r="EM273" s="3">
        <v>5.71846230405573E7</v>
      </c>
      <c r="EN273" s="3">
        <v>-2.95995258220802E7</v>
      </c>
      <c r="EO273" s="3">
        <v>-7.8856314724797E7</v>
      </c>
      <c r="EP273" s="3">
        <v>2.50135251444731E7</v>
      </c>
      <c r="EQ273" s="3">
        <v>4.96302376682747E7</v>
      </c>
      <c r="ER273" s="3">
        <v>1.21657508468197E8</v>
      </c>
      <c r="ES273" s="3">
        <v>1.60019900076213E8</v>
      </c>
      <c r="ET273" s="3">
        <v>2.02720390720391E8</v>
      </c>
      <c r="EU273" s="3">
        <v>1.57682396521179E8</v>
      </c>
      <c r="EV273" s="3">
        <v>1.95343819682999E8</v>
      </c>
      <c r="EW273" s="3">
        <v>1.03021520803443E8</v>
      </c>
      <c r="EX273" s="5">
        <v>624.0</v>
      </c>
      <c r="EY273" s="5">
        <v>683.0</v>
      </c>
      <c r="EZ273" s="5">
        <v>711.0</v>
      </c>
      <c r="FA273" s="5"/>
      <c r="FB273" s="5"/>
      <c r="FC273" s="5"/>
      <c r="FD273" s="5">
        <v>1032.0</v>
      </c>
      <c r="FE273" s="5">
        <v>1253.0</v>
      </c>
      <c r="FF273" s="5">
        <v>1424.0</v>
      </c>
      <c r="FG273" s="5"/>
      <c r="FH273" s="5"/>
      <c r="FI273" s="5"/>
      <c r="FJ273" s="5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</row>
    <row r="274" ht="14.25" customHeight="1">
      <c r="A274" s="2" t="s">
        <v>898</v>
      </c>
      <c r="B274" s="2" t="s">
        <v>899</v>
      </c>
      <c r="C274" s="2" t="s">
        <v>38</v>
      </c>
      <c r="D274" s="2" t="s">
        <v>168</v>
      </c>
      <c r="E274" s="2" t="s">
        <v>900</v>
      </c>
      <c r="F274" s="2" t="s">
        <v>885</v>
      </c>
      <c r="G274" s="2" t="s">
        <v>42</v>
      </c>
      <c r="H274" s="2" t="s">
        <v>42</v>
      </c>
      <c r="I274" s="2" t="s">
        <v>43</v>
      </c>
      <c r="J274" s="3">
        <v>2.01717048051508</v>
      </c>
      <c r="K274" s="3">
        <v>9.03050105021274E7</v>
      </c>
      <c r="L274" s="3">
        <v>9.48474112867513E7</v>
      </c>
      <c r="M274" s="3">
        <v>1.25560587210749E8</v>
      </c>
      <c r="N274" s="3">
        <v>1.49913668693949E8</v>
      </c>
      <c r="O274" s="3">
        <v>1.73690407898312E8</v>
      </c>
      <c r="P274" s="3">
        <v>1.97433296446576E8</v>
      </c>
      <c r="Q274" s="3">
        <v>2.05599727224509E8</v>
      </c>
      <c r="R274" s="3">
        <v>3.84881068874671E8</v>
      </c>
      <c r="S274" s="3">
        <v>6.05563129816242E8</v>
      </c>
      <c r="T274" s="3">
        <v>7.62230036630037E8</v>
      </c>
      <c r="U274" s="3">
        <v>7.4169592526977E8</v>
      </c>
      <c r="V274" s="3">
        <v>8.45866931838727E8</v>
      </c>
      <c r="W274" s="3">
        <v>8.34927403156385E8</v>
      </c>
      <c r="X274" s="3">
        <v>2.3125863957058E7</v>
      </c>
      <c r="Y274" s="3">
        <v>2.43315940466334E7</v>
      </c>
      <c r="Z274" s="3">
        <v>3.7018163722319E7</v>
      </c>
      <c r="AA274" s="3">
        <v>4.5286826100402E7</v>
      </c>
      <c r="AB274" s="3">
        <v>4.52782222758975E7</v>
      </c>
      <c r="AC274" s="3">
        <v>4.18938276158859E7</v>
      </c>
      <c r="AD274" s="3">
        <v>5.06018740686485E7</v>
      </c>
      <c r="AE274" s="3">
        <v>1.51038389160708E8</v>
      </c>
      <c r="AF274" s="3">
        <v>3.33902108561267E8</v>
      </c>
      <c r="AG274" s="3">
        <v>3.67179975579976E8</v>
      </c>
      <c r="AH274" s="3">
        <v>3.84307725344929E8</v>
      </c>
      <c r="AI274" s="3">
        <v>3.40755137708672E8</v>
      </c>
      <c r="AJ274" s="3">
        <v>5.94306456241033E8</v>
      </c>
      <c r="AK274" s="3">
        <v>1743941.35452138</v>
      </c>
      <c r="AL274" s="3">
        <v>804585.35271944</v>
      </c>
      <c r="AM274" s="3">
        <v>531435.777961761</v>
      </c>
      <c r="AN274" s="3">
        <v>139262.521460028</v>
      </c>
      <c r="AO274" s="3">
        <v>54975.2602824451</v>
      </c>
      <c r="AP274" s="3">
        <v>100595.694574439</v>
      </c>
      <c r="AQ274" s="3">
        <v>72253.4735030124</v>
      </c>
      <c r="AR274" s="3">
        <v>1503.04346727957</v>
      </c>
      <c r="AS274" s="3">
        <v>48550.9973654498</v>
      </c>
      <c r="AT274" s="3">
        <v>49113.0022439561</v>
      </c>
      <c r="AU274" s="3">
        <v>86468.0019540791</v>
      </c>
      <c r="AV274" s="3">
        <v>1700621.91722067</v>
      </c>
      <c r="AW274" s="3">
        <v>1131529.79454118</v>
      </c>
      <c r="AX274" s="3">
        <v>2.26242417631479E7</v>
      </c>
      <c r="AY274" s="3">
        <v>2.78048572895351E7</v>
      </c>
      <c r="AZ274" s="3">
        <v>1.22371474671236E7</v>
      </c>
      <c r="BA274" s="3">
        <v>1.07558771665298E7</v>
      </c>
      <c r="BB274" s="3">
        <v>7650660.58911452</v>
      </c>
      <c r="BC274" s="3">
        <v>8225029.01482443</v>
      </c>
      <c r="BD274" s="3">
        <v>1.16368962928808E7</v>
      </c>
      <c r="BE274" s="3">
        <v>4911281.38307276</v>
      </c>
      <c r="BF274" s="3">
        <v>1.23746257790741E8</v>
      </c>
      <c r="BG274" s="3">
        <v>4.53749696938905E7</v>
      </c>
      <c r="BH274" s="3">
        <v>1.26553579726428E8</v>
      </c>
      <c r="BI274" s="3">
        <v>1.13893362508042E8</v>
      </c>
      <c r="BJ274" s="3">
        <v>5.54547757932156E8</v>
      </c>
      <c r="BK274" s="3">
        <v>1.67949661598119E7</v>
      </c>
      <c r="BL274" s="3">
        <v>1.05100410112251E7</v>
      </c>
      <c r="BM274" s="3">
        <v>8130380.69171436</v>
      </c>
      <c r="BN274" s="3">
        <v>8936192.14513968</v>
      </c>
      <c r="BO274" s="3">
        <v>3.39259080341777E7</v>
      </c>
      <c r="BP274" s="3">
        <v>4.25691626706012E7</v>
      </c>
      <c r="BQ274" s="3">
        <v>6.77629884070417E7</v>
      </c>
      <c r="BR274" s="3">
        <v>1.44631915694392E8</v>
      </c>
      <c r="BS274" s="3">
        <v>1.86415445846388E8</v>
      </c>
      <c r="BT274" s="3">
        <v>2.74249084249084E8</v>
      </c>
      <c r="BU274" s="3">
        <v>2.91058141407634E8</v>
      </c>
      <c r="BV274" s="3">
        <v>3.10542397396492E8</v>
      </c>
      <c r="BW274" s="3">
        <v>3.18600860832138E8</v>
      </c>
      <c r="BX274" s="3">
        <v>1.8574685688146</v>
      </c>
      <c r="BY274" s="3">
        <v>1.77317149120779</v>
      </c>
      <c r="BZ274" s="3">
        <v>2.69398243219955</v>
      </c>
      <c r="CA274" s="3">
        <v>3.47200243928544</v>
      </c>
      <c r="CB274" s="3">
        <v>3.0379212173574</v>
      </c>
      <c r="CC274" s="3">
        <v>3.13588403608901</v>
      </c>
      <c r="CD274" s="3">
        <v>3.04577777421636</v>
      </c>
      <c r="CE274" s="3">
        <v>0.915266080020857</v>
      </c>
      <c r="CF274" s="3"/>
      <c r="CG274" s="3"/>
      <c r="CH274" s="3"/>
      <c r="CI274" s="3"/>
      <c r="CJ274" s="3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>
        <v>-0.3799</v>
      </c>
      <c r="DD274" s="4">
        <v>-2.6113799999999996</v>
      </c>
      <c r="DE274" s="4">
        <v>-0.32586</v>
      </c>
      <c r="DF274" s="4">
        <v>0.0761</v>
      </c>
      <c r="DG274" s="4"/>
      <c r="DH274" s="4"/>
      <c r="DI274" s="4"/>
      <c r="DJ274" s="4">
        <v>0.545</v>
      </c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>
        <v>2.60436601260255E7</v>
      </c>
      <c r="DY274" s="3">
        <v>2.69942430252036E7</v>
      </c>
      <c r="DZ274" s="3">
        <v>2.47735755162976E7</v>
      </c>
      <c r="EA274" s="3">
        <v>2.18036800329863E7</v>
      </c>
      <c r="EB274" s="3">
        <v>3.42951601702847E7</v>
      </c>
      <c r="EC274" s="3">
        <v>3.53747079798352E7</v>
      </c>
      <c r="ED274" s="3">
        <v>2.356805495921E7</v>
      </c>
      <c r="EE274" s="3">
        <v>3.58893488897253E7</v>
      </c>
      <c r="EF274" s="3">
        <v>-2.38585400965365E8</v>
      </c>
      <c r="EG274" s="3">
        <v>-9.41626373626374E7</v>
      </c>
      <c r="EH274" s="3">
        <v>-2.49251087131583E7</v>
      </c>
      <c r="EI274" s="3">
        <v>1.09962032182246E8</v>
      </c>
      <c r="EJ274" s="3">
        <v>1.5189612625538E8</v>
      </c>
      <c r="EK274" s="3">
        <v>-7534603.16320485</v>
      </c>
      <c r="EL274" s="3">
        <v>4650441.88151029</v>
      </c>
      <c r="EM274" s="3">
        <v>-7534958.9450112</v>
      </c>
      <c r="EN274" s="3">
        <v>-3.01564271724565E7</v>
      </c>
      <c r="EO274" s="3">
        <v>-1.19452915068989E7</v>
      </c>
      <c r="EP274" s="3">
        <v>-1.20613549735645E7</v>
      </c>
      <c r="EQ274" s="3">
        <v>1.00707195716415E7</v>
      </c>
      <c r="ER274" s="3">
        <v>-1.72219420398946E8</v>
      </c>
      <c r="ES274" s="3">
        <v>-1.65121094080786E8</v>
      </c>
      <c r="ET274" s="3">
        <v>-2.39200488400488E8</v>
      </c>
      <c r="EU274" s="3">
        <v>-1.05335266011703E8</v>
      </c>
      <c r="EV274" s="3">
        <v>-3.94130054842403E7</v>
      </c>
      <c r="EW274" s="3">
        <v>1.57015781922525E7</v>
      </c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3">
        <v>412.0</v>
      </c>
      <c r="FL274" s="3"/>
      <c r="FM274" s="3"/>
      <c r="FN274" s="3"/>
      <c r="FO274" s="3"/>
      <c r="FP274" s="3">
        <v>718.0</v>
      </c>
      <c r="FQ274" s="3">
        <v>1545.0</v>
      </c>
      <c r="FR274" s="3">
        <v>2469.0</v>
      </c>
      <c r="FS274" s="3">
        <v>2897.0</v>
      </c>
      <c r="FT274" s="3">
        <v>4366.0</v>
      </c>
      <c r="FU274" s="3">
        <v>3589.0</v>
      </c>
      <c r="FV274" s="3">
        <v>3560.0</v>
      </c>
      <c r="FW274" s="3"/>
    </row>
    <row r="275" ht="14.25" customHeight="1">
      <c r="A275" s="2" t="s">
        <v>901</v>
      </c>
      <c r="B275" s="2" t="s">
        <v>902</v>
      </c>
      <c r="C275" s="2" t="s">
        <v>38</v>
      </c>
      <c r="D275" s="2" t="s">
        <v>39</v>
      </c>
      <c r="E275" s="2" t="s">
        <v>903</v>
      </c>
      <c r="F275" s="2" t="s">
        <v>904</v>
      </c>
      <c r="G275" s="2" t="s">
        <v>48</v>
      </c>
      <c r="H275" s="2" t="s">
        <v>139</v>
      </c>
      <c r="I275" s="2" t="s">
        <v>43</v>
      </c>
      <c r="J275" s="3">
        <v>1.49242883393886</v>
      </c>
      <c r="K275" s="3">
        <v>8.52463276579644E10</v>
      </c>
      <c r="L275" s="3">
        <v>6.21407586664991E10</v>
      </c>
      <c r="M275" s="3">
        <v>4.71581595009338E10</v>
      </c>
      <c r="N275" s="3">
        <v>4.09013767106245E10</v>
      </c>
      <c r="O275" s="3">
        <v>3.54722258014638E10</v>
      </c>
      <c r="P275" s="3">
        <v>3.8220951058241E10</v>
      </c>
      <c r="Q275" s="3">
        <v>3.43574194639125E10</v>
      </c>
      <c r="R275" s="3">
        <v>6.13739961609375E10</v>
      </c>
      <c r="S275" s="3">
        <v>5.93572047421904E10</v>
      </c>
      <c r="T275" s="3">
        <v>5.11848200525023E10</v>
      </c>
      <c r="U275" s="3">
        <v>6.07695892551893E10</v>
      </c>
      <c r="V275" s="3">
        <v>4.42325973049874E10</v>
      </c>
      <c r="W275" s="3">
        <v>4.40249834267462E10</v>
      </c>
      <c r="X275" s="3">
        <v>3.42410043511161E10</v>
      </c>
      <c r="Y275" s="3">
        <v>2.41775130603379E10</v>
      </c>
      <c r="Z275" s="3">
        <v>2.24456108362054E10</v>
      </c>
      <c r="AA275" s="3">
        <v>1.72643670067181E10</v>
      </c>
      <c r="AB275" s="3">
        <v>1.64381465828265E10</v>
      </c>
      <c r="AC275" s="3">
        <v>1.75931396998883E10</v>
      </c>
      <c r="AD275" s="3">
        <v>1.54840430960285E10</v>
      </c>
      <c r="AE275" s="3">
        <v>1.423972570909E10</v>
      </c>
      <c r="AF275" s="3">
        <v>2.16420557019195E10</v>
      </c>
      <c r="AG275" s="3">
        <v>1.86977368955881E10</v>
      </c>
      <c r="AH275" s="3">
        <v>1.51371516483517E10</v>
      </c>
      <c r="AI275" s="3">
        <v>1.22675605304128E10</v>
      </c>
      <c r="AJ275" s="3">
        <v>7.16684384981619E9</v>
      </c>
      <c r="AK275" s="3">
        <v>4.44868912220961E7</v>
      </c>
      <c r="AL275" s="3">
        <v>2.71752807395441E7</v>
      </c>
      <c r="AM275" s="3">
        <v>4.42162770279377E7</v>
      </c>
      <c r="AN275" s="3">
        <v>3.67048824363663E7</v>
      </c>
      <c r="AO275" s="3">
        <v>7671321.77095145</v>
      </c>
      <c r="AP275" s="3">
        <v>3443651.76172217</v>
      </c>
      <c r="AQ275" s="3"/>
      <c r="AR275" s="3"/>
      <c r="AS275" s="3"/>
      <c r="AT275" s="3"/>
      <c r="AU275" s="3"/>
      <c r="AV275" s="3"/>
      <c r="AW275" s="3"/>
      <c r="AX275" s="3">
        <v>2.07408213277639E10</v>
      </c>
      <c r="AY275" s="3">
        <v>1.93570624730641E10</v>
      </c>
      <c r="AZ275" s="3">
        <v>1.81270303460731E10</v>
      </c>
      <c r="BA275" s="3">
        <v>2.04157530317732E10</v>
      </c>
      <c r="BB275" s="3">
        <v>4.57505127814142E9</v>
      </c>
      <c r="BC275" s="3">
        <v>6.02948917898312E9</v>
      </c>
      <c r="BD275" s="3">
        <v>3.92872891018074E9</v>
      </c>
      <c r="BE275" s="3"/>
      <c r="BF275" s="3"/>
      <c r="BG275" s="3"/>
      <c r="BH275" s="3"/>
      <c r="BI275" s="3"/>
      <c r="BJ275" s="3"/>
      <c r="BK275" s="3">
        <v>1.35084504351116E10</v>
      </c>
      <c r="BL275" s="3">
        <v>5.09712385329336E9</v>
      </c>
      <c r="BM275" s="3">
        <v>3.59941294260354E9</v>
      </c>
      <c r="BN275" s="3">
        <v>3.01353346603633E9</v>
      </c>
      <c r="BO275" s="3">
        <v>2.54957762086383E9</v>
      </c>
      <c r="BP275" s="3">
        <v>2.87544156275475E9</v>
      </c>
      <c r="BQ275" s="3">
        <v>4.13474271486536E9</v>
      </c>
      <c r="BR275" s="3">
        <v>2.94732528477256E9</v>
      </c>
      <c r="BS275" s="3">
        <v>4.37581482875423E9</v>
      </c>
      <c r="BT275" s="3">
        <v>3.73715598272504E9</v>
      </c>
      <c r="BU275" s="3">
        <v>3.94032527472528E9</v>
      </c>
      <c r="BV275" s="3">
        <v>2.82807698502174E9</v>
      </c>
      <c r="BW275" s="3">
        <v>1.88950461037787E9</v>
      </c>
      <c r="BX275" s="3">
        <v>1.50059490568691</v>
      </c>
      <c r="BY275" s="3">
        <v>1.51553336737925</v>
      </c>
      <c r="BZ275" s="3">
        <v>1.53856433053578</v>
      </c>
      <c r="CA275" s="3">
        <v>0.932163735269488</v>
      </c>
      <c r="CB275" s="3">
        <v>0.731799207348054</v>
      </c>
      <c r="CC275" s="3">
        <v>0.698218658711613</v>
      </c>
      <c r="CD275" s="3"/>
      <c r="CE275" s="3">
        <v>1.28704408938071</v>
      </c>
      <c r="CF275" s="3"/>
      <c r="CG275" s="3"/>
      <c r="CH275" s="3"/>
      <c r="CI275" s="3"/>
      <c r="CJ275" s="3"/>
      <c r="CK275" s="4">
        <v>0.022000000000000002</v>
      </c>
      <c r="CL275" s="4">
        <v>0.019799999999999998</v>
      </c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>
        <v>0.20268999999999998</v>
      </c>
      <c r="CY275" s="4">
        <v>0.16899999999999998</v>
      </c>
      <c r="CZ275" s="4">
        <v>0.1816</v>
      </c>
      <c r="DA275" s="4">
        <v>0.12599</v>
      </c>
      <c r="DB275" s="4">
        <v>0.1533</v>
      </c>
      <c r="DC275" s="4"/>
      <c r="DD275" s="4"/>
      <c r="DE275" s="4"/>
      <c r="DF275" s="4"/>
      <c r="DG275" s="4"/>
      <c r="DH275" s="4"/>
      <c r="DI275" s="4"/>
      <c r="DJ275" s="4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>
        <v>8.01584695421869E9</v>
      </c>
      <c r="DY275" s="3">
        <v>6.77915893219396E9</v>
      </c>
      <c r="DZ275" s="3">
        <v>5.13711900956929E9</v>
      </c>
      <c r="EA275" s="3">
        <v>5.32138218462304E9</v>
      </c>
      <c r="EB275" s="3">
        <v>4.85644108854757E9</v>
      </c>
      <c r="EC275" s="3">
        <v>5.59273331119229E9</v>
      </c>
      <c r="ED275" s="3">
        <v>5.4491635927702E9</v>
      </c>
      <c r="EE275" s="3">
        <v>5.0555418887177E9</v>
      </c>
      <c r="EF275" s="3">
        <v>5.60871735039518E9</v>
      </c>
      <c r="EG275" s="3">
        <v>5.2852032348209E9</v>
      </c>
      <c r="EH275" s="3">
        <v>5.05724102564103E9</v>
      </c>
      <c r="EI275" s="3">
        <v>3.40005261180008E9</v>
      </c>
      <c r="EJ275" s="3">
        <v>3.3373603326704E9</v>
      </c>
      <c r="EK275" s="3">
        <v>2.24762183125236E9</v>
      </c>
      <c r="EL275" s="3">
        <v>1.84573200725275E9</v>
      </c>
      <c r="EM275" s="3">
        <v>1.17951325644531E9</v>
      </c>
      <c r="EN275" s="3">
        <v>1.48753495894501E9</v>
      </c>
      <c r="EO275" s="3">
        <v>8.10962014225338E8</v>
      </c>
      <c r="EP275" s="3">
        <v>5.36781498143172E8</v>
      </c>
      <c r="EQ275" s="3">
        <v>1.59674136235092E9</v>
      </c>
      <c r="ER275" s="3">
        <v>-8.50096986841108E8</v>
      </c>
      <c r="ES275" s="3">
        <v>6.72191945803538E8</v>
      </c>
      <c r="ET275" s="3">
        <v>1.27483275467863E9</v>
      </c>
      <c r="EU275" s="3">
        <v>1.44611330891331E9</v>
      </c>
      <c r="EV275" s="3">
        <v>6.00937885864605E8</v>
      </c>
      <c r="EW275" s="3">
        <v>7.20258542758995E8</v>
      </c>
      <c r="EX275" s="5">
        <v>4900.0</v>
      </c>
      <c r="EY275" s="5">
        <v>3300.0</v>
      </c>
      <c r="EZ275" s="5">
        <v>2538.0</v>
      </c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3"/>
      <c r="FL275" s="3">
        <v>4900.0</v>
      </c>
      <c r="FM275" s="3">
        <v>3515.0</v>
      </c>
      <c r="FN275" s="3"/>
      <c r="FO275" s="3"/>
      <c r="FP275" s="3"/>
      <c r="FQ275" s="3"/>
      <c r="FR275" s="3"/>
      <c r="FS275" s="3"/>
      <c r="FT275" s="3"/>
      <c r="FU275" s="3"/>
      <c r="FV275" s="3"/>
      <c r="FW275" s="3"/>
    </row>
    <row r="276" ht="14.25" customHeight="1">
      <c r="A276" s="2" t="s">
        <v>905</v>
      </c>
      <c r="B276" s="2" t="s">
        <v>906</v>
      </c>
      <c r="C276" s="2" t="s">
        <v>38</v>
      </c>
      <c r="D276" s="2" t="s">
        <v>85</v>
      </c>
      <c r="E276" s="2" t="s">
        <v>907</v>
      </c>
      <c r="F276" s="2" t="s">
        <v>904</v>
      </c>
      <c r="G276" s="2" t="s">
        <v>49</v>
      </c>
      <c r="H276" s="2" t="s">
        <v>191</v>
      </c>
      <c r="I276" s="2" t="s">
        <v>43</v>
      </c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</row>
    <row r="277" ht="14.25" customHeight="1">
      <c r="A277" s="2" t="s">
        <v>908</v>
      </c>
      <c r="B277" s="2" t="s">
        <v>909</v>
      </c>
      <c r="C277" s="2" t="s">
        <v>38</v>
      </c>
      <c r="D277" s="2" t="s">
        <v>398</v>
      </c>
      <c r="E277" s="2" t="s">
        <v>910</v>
      </c>
      <c r="F277" s="2" t="s">
        <v>904</v>
      </c>
      <c r="G277" s="2" t="s">
        <v>67</v>
      </c>
      <c r="H277" s="2" t="s">
        <v>95</v>
      </c>
      <c r="I277" s="2" t="s">
        <v>43</v>
      </c>
      <c r="J277" s="3"/>
      <c r="K277" s="3">
        <v>1.46069331992891E7</v>
      </c>
      <c r="L277" s="3">
        <v>1.28898473150163E7</v>
      </c>
      <c r="M277" s="3">
        <v>1.45332172182135E7</v>
      </c>
      <c r="N277" s="3">
        <v>1.8397072466756E7</v>
      </c>
      <c r="O277" s="3">
        <v>2.10325775187947E7</v>
      </c>
      <c r="P277" s="3">
        <v>2.24790975039961E7</v>
      </c>
      <c r="Q277" s="3">
        <v>2.0186396585255E7</v>
      </c>
      <c r="R277" s="3">
        <v>3.60474219044035E7</v>
      </c>
      <c r="S277" s="3">
        <v>4.2411296468795E7</v>
      </c>
      <c r="T277" s="3">
        <v>5.01636141636142E7</v>
      </c>
      <c r="U277" s="3">
        <v>2.47533150802598E7</v>
      </c>
      <c r="V277" s="3">
        <v>2.97818357138552E7</v>
      </c>
      <c r="W277" s="3">
        <v>3.02329985652798E7</v>
      </c>
      <c r="X277" s="3">
        <v>2134893.99134697</v>
      </c>
      <c r="Y277" s="3">
        <v>1708030.88357048</v>
      </c>
      <c r="Z277" s="3">
        <v>2976859.91540184</v>
      </c>
      <c r="AA277" s="3">
        <v>3148902.1750335</v>
      </c>
      <c r="AB277" s="3">
        <v>3927417.65043326</v>
      </c>
      <c r="AC277" s="3">
        <v>3644719.04586254</v>
      </c>
      <c r="AD277" s="3">
        <v>3754956.68426237</v>
      </c>
      <c r="AE277" s="3">
        <v>1.03473842679714E7</v>
      </c>
      <c r="AF277" s="3">
        <v>1.30214243373698E7</v>
      </c>
      <c r="AG277" s="3">
        <v>1.51736263736264E7</v>
      </c>
      <c r="AH277" s="3">
        <v>7476244.16170076</v>
      </c>
      <c r="AI277" s="3">
        <v>7177122.8831435</v>
      </c>
      <c r="AJ277" s="3">
        <v>4999139.16786227</v>
      </c>
      <c r="AK277" s="3">
        <v>5568.59313472018</v>
      </c>
      <c r="AL277" s="3">
        <v>4874.00786006011</v>
      </c>
      <c r="AM277" s="3">
        <v>478438.668914859</v>
      </c>
      <c r="AN277" s="3">
        <v>1096.97235629662</v>
      </c>
      <c r="AO277" s="3">
        <v>10340.7269531048</v>
      </c>
      <c r="AP277" s="3">
        <v>7246.15802662963</v>
      </c>
      <c r="AQ277" s="3">
        <v>992.063492063492</v>
      </c>
      <c r="AR277" s="3">
        <v>1022.88839376139</v>
      </c>
      <c r="AS277" s="3">
        <v>20323.6733157697</v>
      </c>
      <c r="AT277" s="3">
        <v>1693.55180151573</v>
      </c>
      <c r="AU277" s="3">
        <v>483.301918708617</v>
      </c>
      <c r="AV277" s="3">
        <v>10014.4653388227</v>
      </c>
      <c r="AW277" s="3">
        <v>7904952.35854605</v>
      </c>
      <c r="AX277" s="3">
        <v>7015573.2122588</v>
      </c>
      <c r="AY277" s="3">
        <v>5810416.80129241</v>
      </c>
      <c r="AZ277" s="3">
        <v>5444215.87692781</v>
      </c>
      <c r="BA277" s="3">
        <v>1432529.67082182</v>
      </c>
      <c r="BB277" s="3">
        <v>989155.757138439</v>
      </c>
      <c r="BC277" s="3">
        <v>1545170.7375985</v>
      </c>
      <c r="BD277" s="3">
        <v>688251.5676872</v>
      </c>
      <c r="BE277" s="3">
        <v>1131018.10926173</v>
      </c>
      <c r="BF277" s="3">
        <v>1.15568653368461E7</v>
      </c>
      <c r="BG277" s="3">
        <v>8567646.86904611</v>
      </c>
      <c r="BH277" s="3">
        <v>1.81944474841231E7</v>
      </c>
      <c r="BI277" s="3">
        <v>9248132.69182071</v>
      </c>
      <c r="BJ277" s="3">
        <v>8516498.80487378</v>
      </c>
      <c r="BK277" s="3">
        <v>2.30486688329174E7</v>
      </c>
      <c r="BL277" s="3">
        <v>1.44758072279878E7</v>
      </c>
      <c r="BM277" s="3">
        <v>1.57805424234884E7</v>
      </c>
      <c r="BN277" s="3">
        <v>1.31509638181631E7</v>
      </c>
      <c r="BO277" s="3">
        <v>1.12019564626672E7</v>
      </c>
      <c r="BP277" s="3">
        <v>9332964.46575679</v>
      </c>
      <c r="BQ277" s="3">
        <v>8805344.3790569</v>
      </c>
      <c r="BR277" s="3">
        <v>1.67147158449379E7</v>
      </c>
      <c r="BS277" s="3">
        <v>1.86539927174189E7</v>
      </c>
      <c r="BT277" s="3">
        <v>2.55179487179487E7</v>
      </c>
      <c r="BU277" s="3">
        <v>1.57046223224352E7</v>
      </c>
      <c r="BV277" s="3">
        <v>2.36021213764841E7</v>
      </c>
      <c r="BW277" s="3">
        <v>2.20017216642755E7</v>
      </c>
      <c r="BX277" s="3">
        <v>1.08043472931439</v>
      </c>
      <c r="BY277" s="3">
        <v>0.93535323426216</v>
      </c>
      <c r="BZ277" s="3">
        <v>1.04962643792264</v>
      </c>
      <c r="CA277" s="3">
        <v>1.10308231555956</v>
      </c>
      <c r="CB277" s="3">
        <v>0.956499069648578</v>
      </c>
      <c r="CC277" s="3">
        <v>-0.333262489070591</v>
      </c>
      <c r="CD277" s="3">
        <v>1.01302119157601</v>
      </c>
      <c r="CE277" s="3">
        <v>0.650700409755595</v>
      </c>
      <c r="CF277" s="3"/>
      <c r="CG277" s="3"/>
      <c r="CH277" s="3"/>
      <c r="CI277" s="3"/>
      <c r="CJ277" s="3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>
        <v>4120783.44074825</v>
      </c>
      <c r="DY277" s="3">
        <v>3131293.682731</v>
      </c>
      <c r="DZ277" s="3">
        <v>3192585.22020403</v>
      </c>
      <c r="EA277" s="3">
        <v>-5573136.79002165</v>
      </c>
      <c r="EB277" s="3">
        <v>-6260076.68850578</v>
      </c>
      <c r="EC277" s="3">
        <v>-3457518.75076847</v>
      </c>
      <c r="ED277" s="3">
        <v>876164.978657844</v>
      </c>
      <c r="EE277" s="3">
        <v>9774557.77192322</v>
      </c>
      <c r="EF277" s="3">
        <v>1.30646117368109E7</v>
      </c>
      <c r="EG277" s="3">
        <v>1.59311355311355E7</v>
      </c>
      <c r="EH277" s="3">
        <v>1066194.2341762</v>
      </c>
      <c r="EI277" s="3">
        <v>7242813.23449647</v>
      </c>
      <c r="EJ277" s="3">
        <v>1.13555236728838E7</v>
      </c>
      <c r="EK277" s="3">
        <v>1593450.98109617</v>
      </c>
      <c r="EL277" s="3">
        <v>820609.584689143</v>
      </c>
      <c r="EM277" s="3">
        <v>1.14568300572282E7</v>
      </c>
      <c r="EN277" s="3">
        <v>-868724.873724358</v>
      </c>
      <c r="EO277" s="3">
        <v>-3125811.41873736</v>
      </c>
      <c r="EP277" s="3">
        <v>-2213512.84888725</v>
      </c>
      <c r="EQ277" s="3">
        <v>-5855075.39211477</v>
      </c>
      <c r="ER277" s="3">
        <v>-2393300.71509221</v>
      </c>
      <c r="ES277" s="3">
        <v>-1021678.38089593</v>
      </c>
      <c r="ET277" s="3">
        <v>2250549.45054945</v>
      </c>
      <c r="EU277" s="3">
        <v>-5464648.09148011</v>
      </c>
      <c r="EV277" s="3">
        <v>-6226119.44795998</v>
      </c>
      <c r="EW277" s="3">
        <v>-6852797.70444763</v>
      </c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</row>
    <row r="278" ht="14.25" customHeight="1">
      <c r="A278" s="2" t="s">
        <v>911</v>
      </c>
      <c r="B278" s="2" t="s">
        <v>912</v>
      </c>
      <c r="C278" s="2" t="s">
        <v>38</v>
      </c>
      <c r="D278" s="2" t="s">
        <v>398</v>
      </c>
      <c r="E278" s="2" t="s">
        <v>913</v>
      </c>
      <c r="F278" s="2" t="s">
        <v>904</v>
      </c>
      <c r="G278" s="2" t="s">
        <v>67</v>
      </c>
      <c r="H278" s="2" t="s">
        <v>63</v>
      </c>
      <c r="I278" s="2" t="s">
        <v>43</v>
      </c>
      <c r="J278" s="3">
        <v>0.877176414216629</v>
      </c>
      <c r="K278" s="3">
        <v>8.07671041057035E7</v>
      </c>
      <c r="L278" s="3">
        <v>7.69108727881857E7</v>
      </c>
      <c r="M278" s="3">
        <v>9.42749440159244E7</v>
      </c>
      <c r="N278" s="3">
        <v>9.56955468508401E7</v>
      </c>
      <c r="O278" s="3">
        <v>1.17103650252106E8</v>
      </c>
      <c r="P278" s="3">
        <v>1.25316918726177E8</v>
      </c>
      <c r="Q278" s="3">
        <v>1.07890788775794E8</v>
      </c>
      <c r="R278" s="3">
        <v>1.64015430937147E8</v>
      </c>
      <c r="S278" s="3">
        <v>1.78513421966297E8</v>
      </c>
      <c r="T278" s="3">
        <v>1.91928693528694E8</v>
      </c>
      <c r="U278" s="3">
        <v>1.84449455092071E8</v>
      </c>
      <c r="V278" s="3">
        <v>1.91602482974748E8</v>
      </c>
      <c r="W278" s="3">
        <v>1.51777331420373E8</v>
      </c>
      <c r="X278" s="3">
        <v>2.84088828249825E7</v>
      </c>
      <c r="Y278" s="3">
        <v>3.02221922714057E7</v>
      </c>
      <c r="Z278" s="3">
        <v>3.29591938293108E7</v>
      </c>
      <c r="AA278" s="3">
        <v>2.20116482836821E7</v>
      </c>
      <c r="AB278" s="3">
        <v>2.05334983847106E7</v>
      </c>
      <c r="AC278" s="3">
        <v>2.00624000983647E7</v>
      </c>
      <c r="AD278" s="3">
        <v>1.74422246356679E7</v>
      </c>
      <c r="AE278" s="3">
        <v>2.3173880316146E7</v>
      </c>
      <c r="AF278" s="3">
        <v>2.35121517486663E7</v>
      </c>
      <c r="AG278" s="3">
        <v>1.96576312576313E7</v>
      </c>
      <c r="AH278" s="3">
        <v>1.58366886777259E7</v>
      </c>
      <c r="AI278" s="3">
        <v>1.65816910745495E7</v>
      </c>
      <c r="AJ278" s="3">
        <v>2.08539454806313E7</v>
      </c>
      <c r="AK278" s="3">
        <v>127.317442300416</v>
      </c>
      <c r="AL278" s="3">
        <v>2525.75839167115</v>
      </c>
      <c r="AM278" s="3">
        <v>21835.8780830622</v>
      </c>
      <c r="AN278" s="3">
        <v>10057.3485302939</v>
      </c>
      <c r="AO278" s="3">
        <v>4783.50778657135</v>
      </c>
      <c r="AP278" s="3">
        <v>1549.81549815498</v>
      </c>
      <c r="AQ278" s="3">
        <v>733.832747286348</v>
      </c>
      <c r="AR278" s="3">
        <v>17.8571428571429</v>
      </c>
      <c r="AS278" s="3">
        <v>376.364320662401</v>
      </c>
      <c r="AT278" s="3">
        <v>1270.1638511368</v>
      </c>
      <c r="AU278" s="3">
        <v>977.039570102589</v>
      </c>
      <c r="AV278" s="3">
        <v>1072.27107012653</v>
      </c>
      <c r="AW278" s="3">
        <v>47598.9636681328</v>
      </c>
      <c r="AX278" s="3">
        <v>5437757.15695953</v>
      </c>
      <c r="AY278" s="3">
        <v>9049733.69233531</v>
      </c>
      <c r="AZ278" s="3">
        <v>2.06362114869938E7</v>
      </c>
      <c r="BA278" s="3">
        <v>3372083.57592495</v>
      </c>
      <c r="BB278" s="3">
        <v>1529524.25780847</v>
      </c>
      <c r="BC278" s="3">
        <v>972443.011986353</v>
      </c>
      <c r="BD278" s="3">
        <v>1850955.36702323</v>
      </c>
      <c r="BE278" s="3">
        <v>2310683.13590786</v>
      </c>
      <c r="BF278" s="3">
        <v>4692881.51298456</v>
      </c>
      <c r="BG278" s="3">
        <v>9954573.30962361</v>
      </c>
      <c r="BH278" s="3">
        <v>2.66985590815828E7</v>
      </c>
      <c r="BI278" s="3">
        <v>4.03117612588462E7</v>
      </c>
      <c r="BJ278" s="3">
        <v>3.08748483942881E7</v>
      </c>
      <c r="BK278" s="3">
        <v>1.33689747410373E8</v>
      </c>
      <c r="BL278" s="3">
        <v>9.84700695072877E7</v>
      </c>
      <c r="BM278" s="3">
        <v>1.13429957700921E8</v>
      </c>
      <c r="BN278" s="3">
        <v>1.09049582517266E8</v>
      </c>
      <c r="BO278" s="3">
        <v>1.16362730593883E8</v>
      </c>
      <c r="BP278" s="3">
        <v>1.08546661748432E8</v>
      </c>
      <c r="BQ278" s="3">
        <v>1.05433788801051E8</v>
      </c>
      <c r="BR278" s="3">
        <v>1.66526910048927E8</v>
      </c>
      <c r="BS278" s="3">
        <v>1.90163011262596E8</v>
      </c>
      <c r="BT278" s="3">
        <v>2.11728937728938E8</v>
      </c>
      <c r="BU278" s="3">
        <v>1.99770226015998E8</v>
      </c>
      <c r="BV278" s="3">
        <v>2.20152473934792E8</v>
      </c>
      <c r="BW278" s="3">
        <v>1.53118507890961E8</v>
      </c>
      <c r="BX278" s="3">
        <v>0.907116230373457</v>
      </c>
      <c r="BY278" s="3">
        <v>0.920589199905383</v>
      </c>
      <c r="BZ278" s="3">
        <v>0.664488848629552</v>
      </c>
      <c r="CA278" s="3">
        <v>0.653715627012228</v>
      </c>
      <c r="CB278" s="3">
        <v>0.478476498924833</v>
      </c>
      <c r="CC278" s="3">
        <v>0.622362247401556</v>
      </c>
      <c r="CD278" s="3">
        <v>0.987544803774048</v>
      </c>
      <c r="CE278" s="3">
        <v>1.01356371974771</v>
      </c>
      <c r="CF278" s="3"/>
      <c r="CG278" s="3"/>
      <c r="CH278" s="3"/>
      <c r="CI278" s="3"/>
      <c r="CJ278" s="3"/>
      <c r="CK278" s="4"/>
      <c r="CL278" s="4"/>
      <c r="CM278" s="4"/>
      <c r="CN278" s="4">
        <v>0.004079999999999999</v>
      </c>
      <c r="CO278" s="4">
        <v>0.04089</v>
      </c>
      <c r="CP278" s="4">
        <v>0.02326</v>
      </c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>
        <v>0.01958</v>
      </c>
      <c r="DB278" s="4">
        <v>0.17465</v>
      </c>
      <c r="DC278" s="4">
        <v>0.11464</v>
      </c>
      <c r="DD278" s="4"/>
      <c r="DE278" s="4"/>
      <c r="DF278" s="4"/>
      <c r="DG278" s="4"/>
      <c r="DH278" s="4"/>
      <c r="DI278" s="4"/>
      <c r="DJ278" s="4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>
        <v>-2.65242087499776E8</v>
      </c>
      <c r="DY278" s="3">
        <v>-2.6276045978782E8</v>
      </c>
      <c r="DZ278" s="3">
        <v>-3.04780542423488E8</v>
      </c>
      <c r="EA278" s="3">
        <v>-2.69367848675394E8</v>
      </c>
      <c r="EB278" s="3">
        <v>-2.70061290419975E8</v>
      </c>
      <c r="EC278" s="3">
        <v>-2.27647239640969E8</v>
      </c>
      <c r="ED278" s="3">
        <v>-1.53573106357184E8</v>
      </c>
      <c r="EE278" s="3">
        <v>-1.80442604441099E8</v>
      </c>
      <c r="EF278" s="3">
        <v>-1.58613345753239E8</v>
      </c>
      <c r="EG278" s="3">
        <v>-1.49986324786325E8</v>
      </c>
      <c r="EH278" s="3">
        <v>-1.35553229183443E8</v>
      </c>
      <c r="EI278" s="3">
        <v>-1.14930994997891E8</v>
      </c>
      <c r="EJ278" s="3">
        <v>-9.11500717360115E7</v>
      </c>
      <c r="EK278" s="3">
        <v>-2.06227671759151E7</v>
      </c>
      <c r="EL278" s="3">
        <v>-2.71594431715347E7</v>
      </c>
      <c r="EM278" s="3">
        <v>-4.61662105001244E7</v>
      </c>
      <c r="EN278" s="3">
        <v>-4.03703226471498E7</v>
      </c>
      <c r="EO278" s="3">
        <v>-4.97083421394282E7</v>
      </c>
      <c r="EP278" s="3">
        <v>-4.36398008115087E7</v>
      </c>
      <c r="EQ278" s="3">
        <v>-3.55562852019296E7</v>
      </c>
      <c r="ER278" s="3">
        <v>-4.00338727888596E7</v>
      </c>
      <c r="ES278" s="3">
        <v>-2.78783131509865E7</v>
      </c>
      <c r="ET278" s="3">
        <v>-2.35106227106227E7</v>
      </c>
      <c r="EU278" s="3">
        <v>-2.91700220110592E7</v>
      </c>
      <c r="EV278" s="3">
        <v>-1.73549086964383E7</v>
      </c>
      <c r="EW278" s="3">
        <v>-2.13675753228121E7</v>
      </c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3"/>
      <c r="FL278" s="3"/>
      <c r="FM278" s="3"/>
      <c r="FN278" s="3"/>
      <c r="FO278" s="3"/>
      <c r="FP278" s="3"/>
      <c r="FQ278" s="3"/>
      <c r="FR278" s="3"/>
      <c r="FS278" s="3"/>
      <c r="FT278" s="3">
        <v>1460.0</v>
      </c>
      <c r="FU278" s="3">
        <v>1356.0</v>
      </c>
      <c r="FV278" s="3">
        <v>1334.0</v>
      </c>
      <c r="FW278" s="3">
        <v>1152.0</v>
      </c>
    </row>
    <row r="279" ht="14.25" customHeight="1">
      <c r="A279" s="2" t="s">
        <v>914</v>
      </c>
      <c r="B279" s="2" t="s">
        <v>915</v>
      </c>
      <c r="C279" s="2" t="s">
        <v>38</v>
      </c>
      <c r="D279" s="2" t="s">
        <v>398</v>
      </c>
      <c r="E279" s="2" t="s">
        <v>916</v>
      </c>
      <c r="F279" s="2" t="s">
        <v>917</v>
      </c>
      <c r="G279" s="2" t="s">
        <v>49</v>
      </c>
      <c r="H279" s="2" t="s">
        <v>42</v>
      </c>
      <c r="I279" s="2" t="s">
        <v>43</v>
      </c>
      <c r="J279" s="3">
        <v>0.472489972218667</v>
      </c>
      <c r="K279" s="3">
        <v>9.00063526295876E9</v>
      </c>
      <c r="L279" s="3">
        <v>7.55358005852468E9</v>
      </c>
      <c r="M279" s="3">
        <v>6.79097002137205E9</v>
      </c>
      <c r="N279" s="3">
        <v>8.63475541179398E9</v>
      </c>
      <c r="O279" s="3">
        <v>7.63677533243996E9</v>
      </c>
      <c r="P279" s="3">
        <v>9.22361673862504E9</v>
      </c>
      <c r="Q279" s="3">
        <v>9.01073681298414E9</v>
      </c>
      <c r="R279" s="3">
        <v>6.63455156214482E9</v>
      </c>
      <c r="S279" s="3">
        <v>7.96908355287919E9</v>
      </c>
      <c r="T279" s="3">
        <v>6.31700228639174E9</v>
      </c>
      <c r="U279" s="3">
        <v>6.88542271062271E9</v>
      </c>
      <c r="V279" s="3">
        <v>6.84039029365974E9</v>
      </c>
      <c r="W279" s="3">
        <v>7.3894069788465E9</v>
      </c>
      <c r="X279" s="3">
        <v>5.51320639424896E9</v>
      </c>
      <c r="Y279" s="3">
        <v>5.45780011848554E9</v>
      </c>
      <c r="Z279" s="3">
        <v>5.22860427055856E9</v>
      </c>
      <c r="AA279" s="3">
        <v>6.11170017417268E9</v>
      </c>
      <c r="AB279" s="3">
        <v>5.01121636944645E9</v>
      </c>
      <c r="AC279" s="3">
        <v>5.90242172639715E9</v>
      </c>
      <c r="AD279" s="3">
        <v>5.67704014508791E9</v>
      </c>
      <c r="AE279" s="3">
        <v>4.55174652084964E9</v>
      </c>
      <c r="AF279" s="3">
        <v>4.1345773428679E9</v>
      </c>
      <c r="AG279" s="3">
        <v>2.94842789397917E9</v>
      </c>
      <c r="AH279" s="3">
        <v>2.94754774114774E9</v>
      </c>
      <c r="AI279" s="3">
        <v>2.84390186288721E9</v>
      </c>
      <c r="AJ279" s="3">
        <v>2.92719640812391E9</v>
      </c>
      <c r="AK279" s="3">
        <v>1119017.21528566</v>
      </c>
      <c r="AL279" s="3">
        <v>446327.409800754</v>
      </c>
      <c r="AM279" s="3">
        <v>1538419.431234</v>
      </c>
      <c r="AN279" s="3">
        <v>748355.602000448</v>
      </c>
      <c r="AO279" s="3">
        <v>172363.673848057</v>
      </c>
      <c r="AP279" s="3">
        <v>44816.2797016998</v>
      </c>
      <c r="AQ279" s="3">
        <v>201165.006762572</v>
      </c>
      <c r="AR279" s="3">
        <v>59777.9910590256</v>
      </c>
      <c r="AS279" s="3">
        <v>319533.308242379</v>
      </c>
      <c r="AT279" s="3">
        <v>9135441.80532622</v>
      </c>
      <c r="AU279" s="3">
        <v>1.40942843185149E7</v>
      </c>
      <c r="AV279" s="3">
        <v>2.41486167703195E7</v>
      </c>
      <c r="AW279" s="3">
        <v>6874133.8796168</v>
      </c>
      <c r="AX279" s="3">
        <v>4.27634244515134E9</v>
      </c>
      <c r="AY279" s="3">
        <v>5.27750005292586E9</v>
      </c>
      <c r="AZ279" s="3">
        <v>5.7076712951961E9</v>
      </c>
      <c r="BA279" s="3">
        <v>5.12897383420417E9</v>
      </c>
      <c r="BB279" s="3">
        <v>4.74324988892897E9</v>
      </c>
      <c r="BC279" s="3">
        <v>5.60992619750309E9</v>
      </c>
      <c r="BD279" s="3">
        <v>5.97126663044079E9</v>
      </c>
      <c r="BE279" s="3">
        <v>6.74459569250877E9</v>
      </c>
      <c r="BF279" s="3">
        <v>5.40505488415506E9</v>
      </c>
      <c r="BG279" s="3">
        <v>4.59443434505271E9</v>
      </c>
      <c r="BH279" s="3">
        <v>5.65799894966781E9</v>
      </c>
      <c r="BI279" s="3">
        <v>3.75766535859425E9</v>
      </c>
      <c r="BJ279" s="3">
        <v>3.30140201762366E9</v>
      </c>
      <c r="BK279" s="3">
        <v>3.78976522890655E9</v>
      </c>
      <c r="BL279" s="3">
        <v>2.95879719225176E9</v>
      </c>
      <c r="BM279" s="3">
        <v>2.30063230452279E9</v>
      </c>
      <c r="BN279" s="3">
        <v>2.55581960686738E9</v>
      </c>
      <c r="BO279" s="3">
        <v>2.58129600041233E9</v>
      </c>
      <c r="BP279" s="3">
        <v>2.52811750852933E9</v>
      </c>
      <c r="BQ279" s="3">
        <v>2.1796378949957E9</v>
      </c>
      <c r="BR279" s="3">
        <v>1.43651377768798E9</v>
      </c>
      <c r="BS279" s="3">
        <v>1.84188257433195E9</v>
      </c>
      <c r="BT279" s="3">
        <v>1.94738631552206E9</v>
      </c>
      <c r="BU279" s="3">
        <v>2.03353846153846E9</v>
      </c>
      <c r="BV279" s="3">
        <v>2.08791055993987E9</v>
      </c>
      <c r="BW279" s="3">
        <v>2.20774844814078E9</v>
      </c>
      <c r="BX279" s="3">
        <v>0.479945825621915</v>
      </c>
      <c r="BY279" s="3">
        <v>0.411721725183724</v>
      </c>
      <c r="BZ279" s="3">
        <v>0.314049813247315</v>
      </c>
      <c r="CA279" s="3">
        <v>0.18024754428469</v>
      </c>
      <c r="CB279" s="3">
        <v>0.055375294962396</v>
      </c>
      <c r="CC279" s="3">
        <v>0.117878388127184</v>
      </c>
      <c r="CD279" s="3">
        <v>0.129154325468359</v>
      </c>
      <c r="CE279" s="3">
        <v>0.500765434373496</v>
      </c>
      <c r="CF279" s="3"/>
      <c r="CG279" s="3"/>
      <c r="CH279" s="3"/>
      <c r="CI279" s="3"/>
      <c r="CJ279" s="3"/>
      <c r="CK279" s="4">
        <v>0.0575</v>
      </c>
      <c r="CL279" s="4">
        <v>0.04418999999999999</v>
      </c>
      <c r="CM279" s="4">
        <v>-0.08990000000000001</v>
      </c>
      <c r="CN279" s="4"/>
      <c r="CO279" s="4"/>
      <c r="CP279" s="4"/>
      <c r="CQ279" s="4">
        <v>0.08929999999999999</v>
      </c>
      <c r="CR279" s="4"/>
      <c r="CS279" s="4"/>
      <c r="CT279" s="4">
        <v>0.02</v>
      </c>
      <c r="CU279" s="4">
        <v>0.055999999999999994</v>
      </c>
      <c r="CV279" s="4">
        <v>0.01462</v>
      </c>
      <c r="CW279" s="4">
        <v>0.04731</v>
      </c>
      <c r="CX279" s="4">
        <v>0.337</v>
      </c>
      <c r="CY279" s="4">
        <v>0.35829</v>
      </c>
      <c r="CZ279" s="4">
        <v>-0.6384000000000001</v>
      </c>
      <c r="DA279" s="4"/>
      <c r="DB279" s="4"/>
      <c r="DC279" s="4"/>
      <c r="DD279" s="4">
        <v>0.3986</v>
      </c>
      <c r="DE279" s="4"/>
      <c r="DF279" s="4">
        <v>0.11731</v>
      </c>
      <c r="DG279" s="4">
        <v>0.0537</v>
      </c>
      <c r="DH279" s="4">
        <v>0.1449</v>
      </c>
      <c r="DI279" s="4">
        <v>0.03672</v>
      </c>
      <c r="DJ279" s="4">
        <v>0.11339</v>
      </c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>
        <v>1.80845327279607E9</v>
      </c>
      <c r="DY279" s="3">
        <v>1.0303875913326E9</v>
      </c>
      <c r="DZ279" s="3">
        <v>7.33639794366251E8</v>
      </c>
      <c r="EA279" s="3">
        <v>1.50457377457079E9</v>
      </c>
      <c r="EB279" s="3">
        <v>1.6215428821771E9</v>
      </c>
      <c r="EC279" s="3">
        <v>2.18415838893753E9</v>
      </c>
      <c r="ED279" s="3">
        <v>2.1825697774499E9</v>
      </c>
      <c r="EE279" s="3">
        <v>1.35183997171217E9</v>
      </c>
      <c r="EF279" s="3">
        <v>2.65650131727512E9</v>
      </c>
      <c r="EG279" s="3">
        <v>2.28328689982217E9</v>
      </c>
      <c r="EH279" s="3">
        <v>2.64758046398046E9</v>
      </c>
      <c r="EI279" s="3">
        <v>2.66188972996188E9</v>
      </c>
      <c r="EJ279" s="3">
        <v>3.00975411318026E9</v>
      </c>
      <c r="EK279" s="3">
        <v>1.24842130155127E9</v>
      </c>
      <c r="EL279" s="3">
        <v>7.92849756745597E8</v>
      </c>
      <c r="EM279" s="3">
        <v>-7.34421510676396E8</v>
      </c>
      <c r="EN279" s="3">
        <v>2.15109728788256E8</v>
      </c>
      <c r="EO279" s="3">
        <v>-1.76736934336666E7</v>
      </c>
      <c r="EP279" s="3">
        <v>2.53213369161559E8</v>
      </c>
      <c r="EQ279" s="3">
        <v>9.8823773515308E8</v>
      </c>
      <c r="ER279" s="3">
        <v>-4.91957669284975E8</v>
      </c>
      <c r="ES279" s="3">
        <v>3.96546104629281E8</v>
      </c>
      <c r="ET279" s="3">
        <v>1.60986535693115E8</v>
      </c>
      <c r="EU279" s="3">
        <v>5.35509645909646E8</v>
      </c>
      <c r="EV279" s="3">
        <v>1.58982659580179E8</v>
      </c>
      <c r="EW279" s="3">
        <v>5.12027360935334E8</v>
      </c>
      <c r="EX279" s="5">
        <v>16959.0</v>
      </c>
      <c r="EY279" s="5">
        <v>14591.0</v>
      </c>
      <c r="EZ279" s="5">
        <v>14248.0</v>
      </c>
      <c r="FA279" s="5">
        <v>14270.0</v>
      </c>
      <c r="FB279" s="5">
        <v>14404.0</v>
      </c>
      <c r="FC279" s="5">
        <v>13400.0</v>
      </c>
      <c r="FD279" s="5">
        <v>12400.0</v>
      </c>
      <c r="FE279" s="5">
        <v>11449.0</v>
      </c>
      <c r="FF279" s="5">
        <v>10389.0</v>
      </c>
      <c r="FG279" s="5">
        <v>9325.0</v>
      </c>
      <c r="FH279" s="5">
        <v>13930.0</v>
      </c>
      <c r="FI279" s="5">
        <v>14603.0</v>
      </c>
      <c r="FJ279" s="5"/>
      <c r="FK279" s="3"/>
      <c r="FL279" s="3"/>
      <c r="FM279" s="3"/>
      <c r="FN279" s="3"/>
      <c r="FO279" s="3"/>
      <c r="FP279" s="3">
        <v>14207.0</v>
      </c>
      <c r="FQ279" s="3">
        <v>18514.0</v>
      </c>
      <c r="FR279" s="3">
        <v>16465.0</v>
      </c>
      <c r="FS279" s="3">
        <v>11449.0</v>
      </c>
      <c r="FT279" s="3">
        <v>10566.0</v>
      </c>
      <c r="FU279" s="3">
        <v>9376.0</v>
      </c>
      <c r="FV279" s="3">
        <v>8795.0</v>
      </c>
      <c r="FW279" s="3">
        <v>8004.0</v>
      </c>
    </row>
    <row r="280" ht="14.25" customHeight="1">
      <c r="A280" s="2" t="s">
        <v>918</v>
      </c>
      <c r="B280" s="2" t="s">
        <v>919</v>
      </c>
      <c r="C280" s="2" t="s">
        <v>38</v>
      </c>
      <c r="D280" s="2" t="s">
        <v>172</v>
      </c>
      <c r="E280" s="2" t="s">
        <v>920</v>
      </c>
      <c r="F280" s="2" t="s">
        <v>921</v>
      </c>
      <c r="G280" s="2" t="s">
        <v>41</v>
      </c>
      <c r="H280" s="2" t="s">
        <v>41</v>
      </c>
      <c r="I280" s="2" t="s">
        <v>43</v>
      </c>
      <c r="J280" s="3">
        <v>0.943940268902682</v>
      </c>
      <c r="K280" s="3">
        <v>4.14738344433873E8</v>
      </c>
      <c r="L280" s="3">
        <v>3.79163602056337E8</v>
      </c>
      <c r="M280" s="3">
        <v>4.04526250311023E8</v>
      </c>
      <c r="N280" s="3">
        <v>3.21007370374188E8</v>
      </c>
      <c r="O280" s="3">
        <v>3.45440958908246E8</v>
      </c>
      <c r="P280" s="3">
        <v>3.13379749170048E8</v>
      </c>
      <c r="Q280" s="3">
        <v>2.01371707119945E8</v>
      </c>
      <c r="R280" s="3">
        <v>2.65644712081295E8</v>
      </c>
      <c r="S280" s="3"/>
      <c r="T280" s="3"/>
      <c r="U280" s="3"/>
      <c r="V280" s="3"/>
      <c r="W280" s="3"/>
      <c r="X280" s="3">
        <v>1.17899754052744E8</v>
      </c>
      <c r="Y280" s="3">
        <v>1.35444095731367E8</v>
      </c>
      <c r="Z280" s="3">
        <v>1.16047524259766E8</v>
      </c>
      <c r="AA280" s="3">
        <v>6.16132357488919E7</v>
      </c>
      <c r="AB280" s="3">
        <v>8.43501102019867E7</v>
      </c>
      <c r="AC280" s="3">
        <v>5.6417373662855E7</v>
      </c>
      <c r="AD280" s="3">
        <v>3.57565731316142E7</v>
      </c>
      <c r="AE280" s="3">
        <v>4.7061347384268E7</v>
      </c>
      <c r="AF280" s="3"/>
      <c r="AG280" s="3"/>
      <c r="AH280" s="3"/>
      <c r="AI280" s="3"/>
      <c r="AJ280" s="3"/>
      <c r="AK280" s="3">
        <v>1769321.22587968</v>
      </c>
      <c r="AL280" s="3">
        <v>902356.488960689</v>
      </c>
      <c r="AM280" s="3">
        <v>1798643.35637407</v>
      </c>
      <c r="AN280" s="3">
        <v>1640114.95110846</v>
      </c>
      <c r="AO280" s="3">
        <v>1277312.6481806</v>
      </c>
      <c r="AP280" s="3">
        <v>2861749.04139368</v>
      </c>
      <c r="AQ280" s="3"/>
      <c r="AR280" s="3"/>
      <c r="AS280" s="3"/>
      <c r="AT280" s="3"/>
      <c r="AU280" s="3"/>
      <c r="AV280" s="3"/>
      <c r="AW280" s="3"/>
      <c r="AX280" s="3">
        <v>5.23407135080492E8</v>
      </c>
      <c r="AY280" s="3">
        <v>4.53758191258302E8</v>
      </c>
      <c r="AZ280" s="3">
        <v>5.69691445607178E8</v>
      </c>
      <c r="BA280" s="3">
        <v>8.87073562713045E8</v>
      </c>
      <c r="BB280" s="3">
        <v>6.31197744175858E8</v>
      </c>
      <c r="BC280" s="3">
        <v>1.32081913982065E9</v>
      </c>
      <c r="BD280" s="3"/>
      <c r="BE280" s="3"/>
      <c r="BF280" s="3"/>
      <c r="BG280" s="3"/>
      <c r="BH280" s="3"/>
      <c r="BI280" s="3"/>
      <c r="BJ280" s="3"/>
      <c r="BK280" s="3">
        <v>3.56497495646554E8</v>
      </c>
      <c r="BL280" s="3">
        <v>2.87658509347864E8</v>
      </c>
      <c r="BM280" s="3">
        <v>3.36808658870366E8</v>
      </c>
      <c r="BN280" s="3">
        <v>3.10460004123286E8</v>
      </c>
      <c r="BO280" s="3">
        <v>3.3725974457293E8</v>
      </c>
      <c r="BP280" s="3">
        <v>2.76470552071806E8</v>
      </c>
      <c r="BQ280" s="3">
        <v>1.94929911853105E8</v>
      </c>
      <c r="BR280" s="3">
        <v>2.62148663906662E8</v>
      </c>
      <c r="BS280" s="3"/>
      <c r="BT280" s="3"/>
      <c r="BU280" s="3"/>
      <c r="BV280" s="3"/>
      <c r="BW280" s="3"/>
      <c r="BX280" s="3">
        <v>0.892928074359112</v>
      </c>
      <c r="BY280" s="3">
        <v>0.872383189986346</v>
      </c>
      <c r="BZ280" s="3">
        <v>0.877421044802845</v>
      </c>
      <c r="CA280" s="3">
        <v>0.722458198844683</v>
      </c>
      <c r="CB280" s="3">
        <v>0.839192206028414</v>
      </c>
      <c r="CC280" s="3">
        <v>0.82644734735685</v>
      </c>
      <c r="CD280" s="3"/>
      <c r="CE280" s="3"/>
      <c r="CF280" s="3"/>
      <c r="CG280" s="3"/>
      <c r="CH280" s="3"/>
      <c r="CI280" s="3"/>
      <c r="CJ280" s="3"/>
      <c r="CK280" s="4">
        <v>0.0998</v>
      </c>
      <c r="CL280" s="4">
        <v>0.0704</v>
      </c>
      <c r="CM280" s="4">
        <v>0.11009000000000001</v>
      </c>
      <c r="CN280" s="4">
        <v>0.10300000000000001</v>
      </c>
      <c r="CO280" s="4">
        <v>0.1193</v>
      </c>
      <c r="CP280" s="4"/>
      <c r="CQ280" s="4"/>
      <c r="CR280" s="4"/>
      <c r="CS280" s="4"/>
      <c r="CT280" s="4"/>
      <c r="CU280" s="4"/>
      <c r="CV280" s="4"/>
      <c r="CW280" s="4"/>
      <c r="CX280" s="4">
        <v>0.2661</v>
      </c>
      <c r="CY280" s="4">
        <v>0.1771</v>
      </c>
      <c r="CZ280" s="4">
        <v>0.24309999999999998</v>
      </c>
      <c r="DA280" s="4">
        <v>0.21559999999999999</v>
      </c>
      <c r="DB280" s="4">
        <v>0.2749</v>
      </c>
      <c r="DC280" s="4"/>
      <c r="DD280" s="4"/>
      <c r="DE280" s="4"/>
      <c r="DF280" s="4"/>
      <c r="DG280" s="4"/>
      <c r="DH280" s="4"/>
      <c r="DI280" s="4"/>
      <c r="DJ280" s="4"/>
      <c r="DK280" s="3"/>
      <c r="DL280" s="3"/>
      <c r="DM280" s="3"/>
      <c r="DN280" s="3">
        <v>0.0</v>
      </c>
      <c r="DO280" s="3">
        <v>415748.316777875</v>
      </c>
      <c r="DP280" s="3"/>
      <c r="DQ280" s="3"/>
      <c r="DR280" s="3"/>
      <c r="DS280" s="3"/>
      <c r="DT280" s="3"/>
      <c r="DU280" s="3"/>
      <c r="DV280" s="3"/>
      <c r="DW280" s="3"/>
      <c r="DX280" s="3">
        <v>1.56485467569072E8</v>
      </c>
      <c r="DY280" s="3">
        <v>1.41205691510869E8</v>
      </c>
      <c r="DZ280" s="3">
        <v>1.72985070913162E8</v>
      </c>
      <c r="EA280" s="3">
        <v>1.56071796721987E8</v>
      </c>
      <c r="EB280" s="3">
        <v>1.61930497267595E8</v>
      </c>
      <c r="EC280" s="3">
        <v>1.24793741546785E8</v>
      </c>
      <c r="ED280" s="3">
        <v>1.04673300836006E8</v>
      </c>
      <c r="EE280" s="3">
        <v>1.32434700790365E8</v>
      </c>
      <c r="EF280" s="3"/>
      <c r="EG280" s="3"/>
      <c r="EH280" s="3"/>
      <c r="EI280" s="3"/>
      <c r="EJ280" s="3"/>
      <c r="EK280" s="3">
        <v>5.32788180169829E7</v>
      </c>
      <c r="EL280" s="3">
        <v>3.13568361668945E7</v>
      </c>
      <c r="EM280" s="3">
        <v>5.05364518536949E7</v>
      </c>
      <c r="EN280" s="3">
        <v>3.89660859705185E7</v>
      </c>
      <c r="EO280" s="3">
        <v>5.26004649618067E7</v>
      </c>
      <c r="EP280" s="3">
        <v>4.81836345751875E7</v>
      </c>
      <c r="EQ280" s="3">
        <v>3.24809941151214E7</v>
      </c>
      <c r="ER280" s="3">
        <v>4.94712081294693E7</v>
      </c>
      <c r="ES280" s="3"/>
      <c r="ET280" s="3"/>
      <c r="EU280" s="3"/>
      <c r="EV280" s="3"/>
      <c r="EW280" s="3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3">
        <v>7100.0</v>
      </c>
      <c r="FL280" s="3">
        <v>5400.0</v>
      </c>
      <c r="FM280" s="3">
        <v>4900.0</v>
      </c>
      <c r="FN280" s="3"/>
      <c r="FO280" s="3"/>
      <c r="FP280" s="3"/>
      <c r="FQ280" s="3"/>
      <c r="FR280" s="3"/>
      <c r="FS280" s="3"/>
      <c r="FT280" s="3"/>
      <c r="FU280" s="3"/>
      <c r="FV280" s="3"/>
      <c r="FW280" s="3"/>
    </row>
    <row r="281" ht="14.25" customHeight="1">
      <c r="A281" s="2" t="s">
        <v>922</v>
      </c>
      <c r="B281" s="2" t="s">
        <v>923</v>
      </c>
      <c r="C281" s="2" t="s">
        <v>38</v>
      </c>
      <c r="D281" s="2" t="s">
        <v>46</v>
      </c>
      <c r="E281" s="2" t="s">
        <v>924</v>
      </c>
      <c r="F281" s="2" t="s">
        <v>921</v>
      </c>
      <c r="G281" s="2" t="s">
        <v>67</v>
      </c>
      <c r="H281" s="2" t="s">
        <v>64</v>
      </c>
      <c r="I281" s="2" t="s">
        <v>43</v>
      </c>
      <c r="J281" s="3">
        <v>1.82596251856296</v>
      </c>
      <c r="K281" s="3">
        <v>7.73155844388992E8</v>
      </c>
      <c r="L281" s="3">
        <v>8.38446579509791E8</v>
      </c>
      <c r="M281" s="3">
        <v>1.15152625031102E9</v>
      </c>
      <c r="N281" s="3">
        <v>1.06638671271003E9</v>
      </c>
      <c r="O281" s="3">
        <v>1.4999728269074E9</v>
      </c>
      <c r="P281" s="3">
        <v>1.6473564490348E9</v>
      </c>
      <c r="Q281" s="3">
        <v>1.28385194352537E9</v>
      </c>
      <c r="R281" s="3">
        <v>1.90141324802409E9</v>
      </c>
      <c r="S281" s="3">
        <v>2.07637818612922E9</v>
      </c>
      <c r="T281" s="3">
        <v>2.04407960927961E9</v>
      </c>
      <c r="U281" s="3">
        <v>1.61698394803243E9</v>
      </c>
      <c r="V281" s="3">
        <v>1.26512143675044E9</v>
      </c>
      <c r="W281" s="3">
        <v>6.67324533715925E8</v>
      </c>
      <c r="X281" s="3">
        <v>2.32440802111197E8</v>
      </c>
      <c r="Y281" s="3">
        <v>2.75173960760152E8</v>
      </c>
      <c r="Z281" s="3">
        <v>3.73696939537198E8</v>
      </c>
      <c r="AA281" s="3">
        <v>4.68850376249871E8</v>
      </c>
      <c r="AB281" s="3">
        <v>6.1923522840494E8</v>
      </c>
      <c r="AC281" s="3">
        <v>6.67410857002336E8</v>
      </c>
      <c r="AD281" s="3">
        <v>4.96976233172531E8</v>
      </c>
      <c r="AE281" s="3">
        <v>5.47171998494543E8</v>
      </c>
      <c r="AF281" s="3">
        <v>5.65462782623423E8</v>
      </c>
      <c r="AG281" s="3">
        <v>5.65968253968254E8</v>
      </c>
      <c r="AH281" s="3">
        <v>4.37755408815161E8</v>
      </c>
      <c r="AI281" s="3">
        <v>3.32240101247514E8</v>
      </c>
      <c r="AJ281" s="3">
        <v>2.05277474892396E8</v>
      </c>
      <c r="AK281" s="3">
        <v>938814.79379493</v>
      </c>
      <c r="AL281" s="3">
        <v>489633.638485012</v>
      </c>
      <c r="AM281" s="3">
        <v>3912004.73650769</v>
      </c>
      <c r="AN281" s="3">
        <v>5753066.6069518</v>
      </c>
      <c r="AO281" s="3">
        <v>664062.983197608</v>
      </c>
      <c r="AP281" s="3">
        <v>783438.603906887</v>
      </c>
      <c r="AQ281" s="3">
        <v>518617.976146563</v>
      </c>
      <c r="AR281" s="3">
        <v>153822.897987018</v>
      </c>
      <c r="AS281" s="3">
        <v>322544.222807678</v>
      </c>
      <c r="AT281" s="3">
        <v>1116474.02514924</v>
      </c>
      <c r="AU281" s="3">
        <v>2443575.96482658</v>
      </c>
      <c r="AV281" s="3">
        <v>1018657.5166202</v>
      </c>
      <c r="AW281" s="3">
        <v>673013.195155751</v>
      </c>
      <c r="AX281" s="3">
        <v>5.16564863564132E7</v>
      </c>
      <c r="AY281" s="3">
        <v>1.12443549983844E8</v>
      </c>
      <c r="AZ281" s="3">
        <v>3.15189289054046E8</v>
      </c>
      <c r="BA281" s="3">
        <v>7.57660147072727E8</v>
      </c>
      <c r="BB281" s="3">
        <v>1.78189985985981E8</v>
      </c>
      <c r="BC281" s="3">
        <v>2.70978898439056E8</v>
      </c>
      <c r="BD281" s="3">
        <v>1.54265920773392E8</v>
      </c>
      <c r="BE281" s="3">
        <v>1.02186977771323E8</v>
      </c>
      <c r="BF281" s="3">
        <v>4.60698043187805E8</v>
      </c>
      <c r="BG281" s="3">
        <v>8.51034975485837E8</v>
      </c>
      <c r="BH281" s="3">
        <v>1.19731243212017E9</v>
      </c>
      <c r="BI281" s="3">
        <v>7.22445836853956E8</v>
      </c>
      <c r="BJ281" s="3">
        <v>8.23271722558293E8</v>
      </c>
      <c r="BK281" s="3">
        <v>1.70188858768828E8</v>
      </c>
      <c r="BL281" s="3">
        <v>1.87500433217167E8</v>
      </c>
      <c r="BM281" s="3">
        <v>3.21199054491167E8</v>
      </c>
      <c r="BN281" s="3">
        <v>1.63283166683847E8</v>
      </c>
      <c r="BO281" s="3">
        <v>1.56439117176414E8</v>
      </c>
      <c r="BP281" s="3">
        <v>2.77251321775483E8</v>
      </c>
      <c r="BQ281" s="3">
        <v>3.30209633015937E8</v>
      </c>
      <c r="BR281" s="3">
        <v>6.0293752352277E8</v>
      </c>
      <c r="BS281" s="3">
        <v>8.23443559996613E8</v>
      </c>
      <c r="BT281" s="3">
        <v>8.65910134310134E8</v>
      </c>
      <c r="BU281" s="3">
        <v>6.32698770601815E8</v>
      </c>
      <c r="BV281" s="3">
        <v>5.94933405652986E8</v>
      </c>
      <c r="BW281" s="3">
        <v>3.76087804878049E8</v>
      </c>
      <c r="BX281" s="3">
        <v>1.7634780448963</v>
      </c>
      <c r="BY281" s="3">
        <v>1.97042450081916</v>
      </c>
      <c r="BZ281" s="3">
        <v>1.71130389687105</v>
      </c>
      <c r="CA281" s="3">
        <v>1.64777084500578</v>
      </c>
      <c r="CB281" s="3">
        <v>1.52673329804113</v>
      </c>
      <c r="CC281" s="3">
        <v>1.2372501429774</v>
      </c>
      <c r="CD281" s="3">
        <v>1.00502371907769</v>
      </c>
      <c r="CE281" s="3">
        <v>0.95025673785817</v>
      </c>
      <c r="CF281" s="3"/>
      <c r="CG281" s="3"/>
      <c r="CH281" s="3"/>
      <c r="CI281" s="3"/>
      <c r="CJ281" s="3"/>
      <c r="CK281" s="4"/>
      <c r="CL281" s="4">
        <v>0.0059</v>
      </c>
      <c r="CM281" s="4"/>
      <c r="CN281" s="4"/>
      <c r="CO281" s="4"/>
      <c r="CP281" s="4">
        <v>-0.019</v>
      </c>
      <c r="CQ281" s="4">
        <v>0.01359</v>
      </c>
      <c r="CR281" s="4"/>
      <c r="CS281" s="4">
        <v>0.0669</v>
      </c>
      <c r="CT281" s="4">
        <v>0.0895</v>
      </c>
      <c r="CU281" s="4">
        <v>0.09022000000000001</v>
      </c>
      <c r="CV281" s="4"/>
      <c r="CW281" s="4"/>
      <c r="CX281" s="4">
        <v>0.079</v>
      </c>
      <c r="CY281" s="4">
        <v>0.021099999999999997</v>
      </c>
      <c r="CZ281" s="4">
        <v>-0.1005</v>
      </c>
      <c r="DA281" s="4">
        <v>-0.3116</v>
      </c>
      <c r="DB281" s="4">
        <v>-0.2339</v>
      </c>
      <c r="DC281" s="4">
        <v>-0.07400000000000001</v>
      </c>
      <c r="DD281" s="4">
        <v>0.05103</v>
      </c>
      <c r="DE281" s="4">
        <v>0.16699999999999998</v>
      </c>
      <c r="DF281" s="4">
        <v>0.27</v>
      </c>
      <c r="DG281" s="4">
        <v>0.2889</v>
      </c>
      <c r="DH281" s="4">
        <v>0.262</v>
      </c>
      <c r="DI281" s="4">
        <v>0.31453</v>
      </c>
      <c r="DJ281" s="4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>
        <v>2.39344739062528E8</v>
      </c>
      <c r="DY281" s="3">
        <v>2.43434738240561E8</v>
      </c>
      <c r="DZ281" s="3">
        <v>3.11197312764369E8</v>
      </c>
      <c r="EA281" s="3">
        <v>2.12178641377178E8</v>
      </c>
      <c r="EB281" s="3">
        <v>4.12187132031038E8</v>
      </c>
      <c r="EC281" s="3">
        <v>4.29023730480757E8</v>
      </c>
      <c r="ED281" s="3">
        <v>3.48934407597303E8</v>
      </c>
      <c r="EE281" s="3">
        <v>4.95957094467444E8</v>
      </c>
      <c r="EF281" s="3">
        <v>5.12847404521975E8</v>
      </c>
      <c r="EG281" s="3">
        <v>5.06908913308913E8</v>
      </c>
      <c r="EH281" s="3">
        <v>4.54285177430611E8</v>
      </c>
      <c r="EI281" s="3">
        <v>4.22559513047671E8</v>
      </c>
      <c r="EJ281" s="3">
        <v>2.41595982783357E8</v>
      </c>
      <c r="EK281" s="3">
        <v>2.98504568874208E7</v>
      </c>
      <c r="EL281" s="3">
        <v>1.6281841461771E7</v>
      </c>
      <c r="EM281" s="3">
        <v>-1.63876586215476E7</v>
      </c>
      <c r="EN281" s="3">
        <v>-1.03443717142563E8</v>
      </c>
      <c r="EO281" s="3">
        <v>-1.07792941034389E8</v>
      </c>
      <c r="EP281" s="3">
        <v>-2.91153325955982E7</v>
      </c>
      <c r="EQ281" s="3">
        <v>3.92443108630313E7</v>
      </c>
      <c r="ER281" s="3">
        <v>1.31001505457283E8</v>
      </c>
      <c r="ES281" s="3">
        <v>2.08536285883648E8</v>
      </c>
      <c r="ET281" s="3">
        <v>2.41272771672772E8</v>
      </c>
      <c r="EU281" s="3">
        <v>1.47109572126483E8</v>
      </c>
      <c r="EV281" s="3">
        <v>1.38760320617128E8</v>
      </c>
      <c r="EW281" s="3">
        <v>6.2416068866571E7</v>
      </c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>
        <v>183.0</v>
      </c>
      <c r="FW281" s="3">
        <v>128.0</v>
      </c>
    </row>
    <row r="282" ht="14.25" customHeight="1">
      <c r="A282" s="2" t="s">
        <v>925</v>
      </c>
      <c r="B282" s="2" t="s">
        <v>926</v>
      </c>
      <c r="C282" s="2" t="s">
        <v>38</v>
      </c>
      <c r="D282" s="2" t="s">
        <v>110</v>
      </c>
      <c r="E282" s="2" t="s">
        <v>927</v>
      </c>
      <c r="F282" s="2" t="s">
        <v>921</v>
      </c>
      <c r="G282" s="2" t="s">
        <v>98</v>
      </c>
      <c r="H282" s="2" t="s">
        <v>63</v>
      </c>
      <c r="I282" s="2" t="s">
        <v>43</v>
      </c>
      <c r="J282" s="3">
        <v>0.102914743545352</v>
      </c>
      <c r="K282" s="3">
        <v>2.30981150027826E9</v>
      </c>
      <c r="L282" s="3">
        <v>1.65386737778462E9</v>
      </c>
      <c r="M282" s="3">
        <v>1.73130853446131E9</v>
      </c>
      <c r="N282" s="3">
        <v>1.48323291413256E9</v>
      </c>
      <c r="O282" s="3">
        <v>1.59828658554995E9</v>
      </c>
      <c r="P282" s="3">
        <v>1.6763113242346E9</v>
      </c>
      <c r="Q282" s="3">
        <v>1.34105346904756E9</v>
      </c>
      <c r="R282" s="3">
        <v>1.69312532931878E9</v>
      </c>
      <c r="S282" s="3">
        <v>1.80416546701668E9</v>
      </c>
      <c r="T282" s="3">
        <v>1.814715995116E9</v>
      </c>
      <c r="U282" s="3">
        <v>1.92433188382456E9</v>
      </c>
      <c r="V282" s="3">
        <v>1.83486952329295E9</v>
      </c>
      <c r="W282" s="3">
        <v>1.65372912482066E9</v>
      </c>
      <c r="X282" s="3">
        <v>1.08035868804194E9</v>
      </c>
      <c r="Y282" s="3">
        <v>6.4767699328032E8</v>
      </c>
      <c r="Z282" s="3">
        <v>6.22481960686738E8</v>
      </c>
      <c r="AA282" s="3">
        <v>4.16616328213586E8</v>
      </c>
      <c r="AB282" s="3">
        <v>4.85105220253012E8</v>
      </c>
      <c r="AC282" s="3">
        <v>6.09571498831919E8</v>
      </c>
      <c r="AD282" s="3">
        <v>4.93632965423181E8</v>
      </c>
      <c r="AE282" s="3">
        <v>5.20009409108016E8</v>
      </c>
      <c r="AF282" s="3">
        <v>5.4906554322974E8</v>
      </c>
      <c r="AG282" s="3">
        <v>4.42560683760684E8</v>
      </c>
      <c r="AH282" s="3">
        <v>4.04738819992484E8</v>
      </c>
      <c r="AI282" s="3">
        <v>3.01133007894895E8</v>
      </c>
      <c r="AJ282" s="3">
        <v>2.86611190817791E8</v>
      </c>
      <c r="AK282" s="3">
        <v>9735566.78017404</v>
      </c>
      <c r="AL282" s="3">
        <v>1.63169477652127E7</v>
      </c>
      <c r="AM282" s="3">
        <v>3168047.24955234</v>
      </c>
      <c r="AN282" s="3">
        <v>4581518.7479784</v>
      </c>
      <c r="AO282" s="3">
        <v>5282678.07442532</v>
      </c>
      <c r="AP282" s="3">
        <v>2835420.12620392</v>
      </c>
      <c r="AQ282" s="3">
        <v>1049047.09209394</v>
      </c>
      <c r="AR282" s="3">
        <v>956512.262268583</v>
      </c>
      <c r="AS282" s="3">
        <v>919458.035378246</v>
      </c>
      <c r="AT282" s="3">
        <v>1296837.29201067</v>
      </c>
      <c r="AU282" s="3">
        <v>1547630.6790425</v>
      </c>
      <c r="AV282" s="3">
        <v>1010615.48359425</v>
      </c>
      <c r="AW282" s="3">
        <v>683858.528649756</v>
      </c>
      <c r="AX282" s="3">
        <v>1.88511996199205E9</v>
      </c>
      <c r="AY282" s="3">
        <v>1.56090625984921E9</v>
      </c>
      <c r="AZ282" s="3">
        <v>1.00734211641026E9</v>
      </c>
      <c r="BA282" s="3">
        <v>1.17607325023015E9</v>
      </c>
      <c r="BB282" s="3">
        <v>1.02802632460571E9</v>
      </c>
      <c r="BC282" s="3">
        <v>7.96351657558648E8</v>
      </c>
      <c r="BD282" s="3">
        <v>4.39888978544202E8</v>
      </c>
      <c r="BE282" s="3">
        <v>4.10896844139115E8</v>
      </c>
      <c r="BF282" s="3">
        <v>5.24823014678208E8</v>
      </c>
      <c r="BG282" s="3">
        <v>8.54189000381049E8</v>
      </c>
      <c r="BH282" s="3">
        <v>9.59020701025891E8</v>
      </c>
      <c r="BI282" s="3">
        <v>8.21848193223246E8</v>
      </c>
      <c r="BJ282" s="3">
        <v>1.31092667349521E9</v>
      </c>
      <c r="BK282" s="3">
        <v>7.83298924653968E8</v>
      </c>
      <c r="BL282" s="3">
        <v>5.96404682596222E8</v>
      </c>
      <c r="BM282" s="3">
        <v>6.30979099278427E8</v>
      </c>
      <c r="BN282" s="3">
        <v>5.40969229976291E8</v>
      </c>
      <c r="BO282" s="3">
        <v>5.60989704417137E8</v>
      </c>
      <c r="BP282" s="3">
        <v>5.10158920447559E8</v>
      </c>
      <c r="BQ282" s="3">
        <v>4.44922334756144E8</v>
      </c>
      <c r="BR282" s="3">
        <v>5.64235980429055E8</v>
      </c>
      <c r="BS282" s="3">
        <v>5.00262511643662E8</v>
      </c>
      <c r="BT282" s="3">
        <v>5.46394627594628E8</v>
      </c>
      <c r="BU282" s="3">
        <v>5.39882965587588E8</v>
      </c>
      <c r="BV282" s="3">
        <v>5.35595130476707E8</v>
      </c>
      <c r="BW282" s="3">
        <v>3.37423242467719E8</v>
      </c>
      <c r="BX282" s="3">
        <v>0.130098023155949</v>
      </c>
      <c r="BY282" s="3">
        <v>0.050545702365169</v>
      </c>
      <c r="BZ282" s="3">
        <v>0.007933529976019</v>
      </c>
      <c r="CA282" s="3">
        <v>0.134633017941527</v>
      </c>
      <c r="CB282" s="3">
        <v>0.118329883938337</v>
      </c>
      <c r="CC282" s="3">
        <v>0.238020697522599</v>
      </c>
      <c r="CD282" s="3">
        <v>0.129450610804233</v>
      </c>
      <c r="CE282" s="3">
        <v>0.368201769366614</v>
      </c>
      <c r="CF282" s="3"/>
      <c r="CG282" s="3"/>
      <c r="CH282" s="3"/>
      <c r="CI282" s="3"/>
      <c r="CJ282" s="3"/>
      <c r="CK282" s="4">
        <v>0.099</v>
      </c>
      <c r="CL282" s="4">
        <v>0.0629</v>
      </c>
      <c r="CM282" s="4">
        <v>0.049</v>
      </c>
      <c r="CN282" s="4">
        <v>0.069</v>
      </c>
      <c r="CO282" s="4">
        <v>0.0663</v>
      </c>
      <c r="CP282" s="4">
        <v>0.0055000000000000005</v>
      </c>
      <c r="CQ282" s="4">
        <v>0.024980000000000002</v>
      </c>
      <c r="CR282" s="4">
        <v>0.0155</v>
      </c>
      <c r="CS282" s="4">
        <v>0.024</v>
      </c>
      <c r="CT282" s="4"/>
      <c r="CU282" s="4"/>
      <c r="CV282" s="4"/>
      <c r="CW282" s="4"/>
      <c r="CX282" s="4">
        <v>0.32859</v>
      </c>
      <c r="CY282" s="4">
        <v>0.1707</v>
      </c>
      <c r="CZ282" s="4">
        <v>0.1157</v>
      </c>
      <c r="DA282" s="4">
        <v>0.1492</v>
      </c>
      <c r="DB282" s="4">
        <v>0.1386</v>
      </c>
      <c r="DC282" s="4">
        <v>0.011899999999999999</v>
      </c>
      <c r="DD282" s="4">
        <v>0.05332</v>
      </c>
      <c r="DE282" s="4">
        <v>0.032240000000000005</v>
      </c>
      <c r="DF282" s="4">
        <v>0.0483</v>
      </c>
      <c r="DG282" s="4">
        <v>0.0197</v>
      </c>
      <c r="DH282" s="4">
        <v>0.04303</v>
      </c>
      <c r="DI282" s="4">
        <v>0.03184</v>
      </c>
      <c r="DJ282" s="4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>
        <v>6.32775254474624E8</v>
      </c>
      <c r="DY282" s="3">
        <v>5.66143404509309E8</v>
      </c>
      <c r="DZ282" s="3">
        <v>6.9287807912416E8</v>
      </c>
      <c r="EA282" s="3">
        <v>6.69561900834965E8</v>
      </c>
      <c r="EB282" s="3">
        <v>7.58793212765315E8</v>
      </c>
      <c r="EC282" s="3">
        <v>7.53422783720644E8</v>
      </c>
      <c r="ED282" s="3">
        <v>5.57095446164726E8</v>
      </c>
      <c r="EE282" s="3">
        <v>8.29269853217915E8</v>
      </c>
      <c r="EF282" s="3">
        <v>8.5048479972902E8</v>
      </c>
      <c r="EG282" s="3">
        <v>9.5116336996337E8</v>
      </c>
      <c r="EH282" s="3">
        <v>1.03088849519515E9</v>
      </c>
      <c r="EI282" s="3">
        <v>1.12999035737962E9</v>
      </c>
      <c r="EJ282" s="3">
        <v>1.03707202295552E9</v>
      </c>
      <c r="EK282" s="3">
        <v>2.80202143511122E8</v>
      </c>
      <c r="EL282" s="3">
        <v>1.32695188401332E8</v>
      </c>
      <c r="EM282" s="3">
        <v>1.03175416770341E8</v>
      </c>
      <c r="EN282" s="3">
        <v>1.50778527986805E8</v>
      </c>
      <c r="EO282" s="3">
        <v>1.51260529573382E8</v>
      </c>
      <c r="EP282" s="3">
        <v>-1279048.32165253</v>
      </c>
      <c r="EQ282" s="3">
        <v>4.20917839011947E7</v>
      </c>
      <c r="ER282" s="3">
        <v>3.35235227700414E7</v>
      </c>
      <c r="ES282" s="3">
        <v>5.31730036412905E7</v>
      </c>
      <c r="ET282" s="3">
        <v>3.54241758241758E7</v>
      </c>
      <c r="EU282" s="3">
        <v>1.29478176840071E8</v>
      </c>
      <c r="EV282" s="3">
        <v>5.05586693183873E7</v>
      </c>
      <c r="EW282" s="3">
        <v>4346628.40746055</v>
      </c>
      <c r="EX282" s="5">
        <v>4161.0</v>
      </c>
      <c r="EY282" s="5">
        <v>3742.0</v>
      </c>
      <c r="EZ282" s="5">
        <v>3630.0</v>
      </c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3">
        <v>2917.0</v>
      </c>
      <c r="FL282" s="3">
        <v>2841.0</v>
      </c>
      <c r="FM282" s="3">
        <v>3630.0</v>
      </c>
      <c r="FN282" s="3">
        <v>3511.0</v>
      </c>
      <c r="FO282" s="3">
        <v>2881.0</v>
      </c>
      <c r="FP282" s="3"/>
      <c r="FQ282" s="3"/>
      <c r="FR282" s="3"/>
      <c r="FS282" s="3"/>
      <c r="FT282" s="3"/>
      <c r="FU282" s="3"/>
      <c r="FV282" s="3"/>
      <c r="FW282" s="3"/>
    </row>
    <row r="283" ht="14.25" customHeight="1">
      <c r="A283" s="2" t="s">
        <v>928</v>
      </c>
      <c r="B283" s="2" t="s">
        <v>929</v>
      </c>
      <c r="C283" s="2" t="s">
        <v>38</v>
      </c>
      <c r="D283" s="2" t="s">
        <v>46</v>
      </c>
      <c r="E283" s="2" t="s">
        <v>930</v>
      </c>
      <c r="F283" s="2" t="s">
        <v>931</v>
      </c>
      <c r="G283" s="2"/>
      <c r="H283" s="2"/>
      <c r="I283" s="2" t="s">
        <v>43</v>
      </c>
      <c r="J283" s="3">
        <v>1.09250157753753</v>
      </c>
      <c r="K283" s="3">
        <v>1.16356526674234E9</v>
      </c>
      <c r="L283" s="3">
        <v>9.26324075902555E8</v>
      </c>
      <c r="M283" s="3">
        <v>8.11017771530893E8</v>
      </c>
      <c r="N283" s="3">
        <v>9.92467529236128E8</v>
      </c>
      <c r="O283" s="3">
        <v>8.30557932171941E8</v>
      </c>
      <c r="P283" s="3">
        <v>9.28052595030343E8</v>
      </c>
      <c r="Q283" s="3">
        <v>8.85927087175704E8</v>
      </c>
      <c r="R283" s="3">
        <v>6.50498320410174E8</v>
      </c>
      <c r="S283" s="3">
        <v>9.88388407978924E8</v>
      </c>
      <c r="T283" s="3">
        <v>6.88579473283089E8</v>
      </c>
      <c r="U283" s="3">
        <v>5.30148473748474E8</v>
      </c>
      <c r="V283" s="3"/>
      <c r="W283" s="3"/>
      <c r="X283" s="3">
        <v>3.54861710177828E8</v>
      </c>
      <c r="Y283" s="3">
        <v>2.2838410857584E8</v>
      </c>
      <c r="Z283" s="3">
        <v>1.55002599303002E8</v>
      </c>
      <c r="AA283" s="3">
        <v>2.22460811147052E8</v>
      </c>
      <c r="AB283" s="3">
        <v>2.42323729512421E8</v>
      </c>
      <c r="AC283" s="3">
        <v>2.80798888922436E8</v>
      </c>
      <c r="AD283" s="3">
        <v>3.04034181728759E8</v>
      </c>
      <c r="AE283" s="3">
        <v>2.43719344328543E8</v>
      </c>
      <c r="AF283" s="3">
        <v>3.89322167858487E8</v>
      </c>
      <c r="AG283" s="3">
        <v>3.24716741468372E8</v>
      </c>
      <c r="AH283" s="3">
        <v>2.48471794871795E8</v>
      </c>
      <c r="AI283" s="3"/>
      <c r="AJ283" s="3"/>
      <c r="AK283" s="3">
        <v>919849.79190314</v>
      </c>
      <c r="AL283" s="3">
        <v>5013017.59109675</v>
      </c>
      <c r="AM283" s="3">
        <v>2378034.34930782</v>
      </c>
      <c r="AN283" s="3">
        <v>4113660.02338832</v>
      </c>
      <c r="AO283" s="3">
        <v>2709273.52850222</v>
      </c>
      <c r="AP283" s="3"/>
      <c r="AQ283" s="3"/>
      <c r="AR283" s="3"/>
      <c r="AS283" s="3"/>
      <c r="AT283" s="3"/>
      <c r="AU283" s="3"/>
      <c r="AV283" s="3"/>
      <c r="AW283" s="3"/>
      <c r="AX283" s="3">
        <v>3.11540969065456E8</v>
      </c>
      <c r="AY283" s="3">
        <v>4.63759649014539E8</v>
      </c>
      <c r="AZ283" s="3">
        <v>6.72904607185628E8</v>
      </c>
      <c r="BA283" s="3">
        <v>8.25081769261775E8</v>
      </c>
      <c r="BB283" s="3">
        <v>3.21491901803937E8</v>
      </c>
      <c r="BC283" s="3"/>
      <c r="BD283" s="3"/>
      <c r="BE283" s="3"/>
      <c r="BF283" s="3"/>
      <c r="BG283" s="3"/>
      <c r="BH283" s="3"/>
      <c r="BI283" s="3"/>
      <c r="BJ283" s="3"/>
      <c r="BK283" s="3">
        <v>4.10953461975028E7</v>
      </c>
      <c r="BL283" s="3">
        <v>2.68148932732528E7</v>
      </c>
      <c r="BM283" s="3">
        <v>2.72516702928548E7</v>
      </c>
      <c r="BN283" s="3">
        <v>3.18571784025877E7</v>
      </c>
      <c r="BO283" s="3">
        <v>2.70144830429853E7</v>
      </c>
      <c r="BP283" s="3">
        <v>3.00395519458954E7</v>
      </c>
      <c r="BQ283" s="3">
        <v>2.97473257100701E7</v>
      </c>
      <c r="BR283" s="3">
        <v>2.34665218599247E7</v>
      </c>
      <c r="BS283" s="3">
        <v>2.55807301467821E7</v>
      </c>
      <c r="BT283" s="3">
        <v>3.77910915403506E7</v>
      </c>
      <c r="BU283" s="3">
        <v>1.35072039072039E7</v>
      </c>
      <c r="BV283" s="3"/>
      <c r="BW283" s="3"/>
      <c r="BX283" s="3">
        <v>1.06243050021554</v>
      </c>
      <c r="BY283" s="3">
        <v>1.22484629568543</v>
      </c>
      <c r="BZ283" s="3">
        <v>1.25110820781124</v>
      </c>
      <c r="CA283" s="3">
        <v>0.372237779052956</v>
      </c>
      <c r="CB283" s="3"/>
      <c r="CC283" s="3"/>
      <c r="CD283" s="3"/>
      <c r="CE283" s="3"/>
      <c r="CF283" s="3"/>
      <c r="CG283" s="3"/>
      <c r="CH283" s="3"/>
      <c r="CI283" s="3"/>
      <c r="CJ283" s="3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>
        <v>0.1158</v>
      </c>
      <c r="CY283" s="4">
        <v>0.046689999999999995</v>
      </c>
      <c r="CZ283" s="4">
        <v>0.0355</v>
      </c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>
        <v>6.78140938327658E8</v>
      </c>
      <c r="DY283" s="3">
        <v>5.94504604778917E8</v>
      </c>
      <c r="DZ283" s="3">
        <v>5.8919864451162E8</v>
      </c>
      <c r="EA283" s="3">
        <v>7.31265737745708E8</v>
      </c>
      <c r="EB283" s="3">
        <v>5.53362797649727E8</v>
      </c>
      <c r="EC283" s="3">
        <v>6.09823374898101E8</v>
      </c>
      <c r="ED283" s="3">
        <v>5.45357494159597E8</v>
      </c>
      <c r="EE283" s="3">
        <v>3.77785214558129E8</v>
      </c>
      <c r="EF283" s="3">
        <v>5.47230334964245E8</v>
      </c>
      <c r="EG283" s="3">
        <v>3.13276738081125E8</v>
      </c>
      <c r="EH283" s="3">
        <v>2.12828815628816E8</v>
      </c>
      <c r="EI283" s="3"/>
      <c r="EJ283" s="3"/>
      <c r="EK283" s="3">
        <v>7.51940976163451E7</v>
      </c>
      <c r="EL283" s="3">
        <v>7.54553614706569E7</v>
      </c>
      <c r="EM283" s="3">
        <v>4.53805572135472E7</v>
      </c>
      <c r="EN283" s="3">
        <v>3.53393879074397E7</v>
      </c>
      <c r="EO283" s="3">
        <v>1.15024224306772E7</v>
      </c>
      <c r="EP283" s="3">
        <v>7288427.28178497</v>
      </c>
      <c r="EQ283" s="3">
        <v>890200.41804992</v>
      </c>
      <c r="ER283" s="3">
        <v>216199.833303867</v>
      </c>
      <c r="ES283" s="3">
        <v>9.65626646593903E7</v>
      </c>
      <c r="ET283" s="3">
        <v>1.46003048522313E7</v>
      </c>
      <c r="EU283" s="3">
        <v>4776068.37606838</v>
      </c>
      <c r="EV283" s="3"/>
      <c r="EW283" s="3"/>
      <c r="EX283" s="5">
        <v>599.0</v>
      </c>
      <c r="EY283" s="5">
        <v>235.0</v>
      </c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</row>
    <row r="284" ht="14.25" customHeight="1">
      <c r="A284" s="2" t="s">
        <v>932</v>
      </c>
      <c r="B284" s="2" t="s">
        <v>933</v>
      </c>
      <c r="C284" s="2" t="s">
        <v>38</v>
      </c>
      <c r="D284" s="2" t="s">
        <v>76</v>
      </c>
      <c r="E284" s="2" t="s">
        <v>934</v>
      </c>
      <c r="F284" s="2" t="s">
        <v>935</v>
      </c>
      <c r="G284" s="2" t="s">
        <v>48</v>
      </c>
      <c r="H284" s="2" t="s">
        <v>49</v>
      </c>
      <c r="I284" s="2" t="s">
        <v>43</v>
      </c>
      <c r="J284" s="3"/>
      <c r="K284" s="3">
        <v>9.43507756337495E8</v>
      </c>
      <c r="L284" s="3">
        <v>6.3834910148466E8</v>
      </c>
      <c r="M284" s="3">
        <v>4.70213913009993E8</v>
      </c>
      <c r="N284" s="3">
        <v>3.98488429957701E8</v>
      </c>
      <c r="O284" s="3">
        <v>3.32494072776003E8</v>
      </c>
      <c r="P284" s="3">
        <v>3.58937230156094E8</v>
      </c>
      <c r="Q284" s="3"/>
      <c r="R284" s="3"/>
      <c r="S284" s="3"/>
      <c r="T284" s="3"/>
      <c r="U284" s="3"/>
      <c r="V284" s="3"/>
      <c r="W284" s="3"/>
      <c r="X284" s="3">
        <v>2.07618993567915E8</v>
      </c>
      <c r="Y284" s="3">
        <v>8.15013554027611E7</v>
      </c>
      <c r="Z284" s="3">
        <v>9.6564491595587E7</v>
      </c>
      <c r="AA284" s="3">
        <v>6.63620303558099E7</v>
      </c>
      <c r="AB284" s="3">
        <v>5.18320276260179E7</v>
      </c>
      <c r="AC284" s="3">
        <v>5.54297877479545E7</v>
      </c>
      <c r="AD284" s="3"/>
      <c r="AE284" s="3"/>
      <c r="AF284" s="3"/>
      <c r="AG284" s="3"/>
      <c r="AH284" s="3"/>
      <c r="AI284" s="3"/>
      <c r="AJ284" s="3"/>
      <c r="AK284" s="3">
        <v>7177025.34998108</v>
      </c>
      <c r="AL284" s="3">
        <v>8354782.80380542</v>
      </c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>
        <v>1.88720361322361E9</v>
      </c>
      <c r="AY284" s="3">
        <v>1.64481829953329E9</v>
      </c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>
        <v>8.00723231176693E8</v>
      </c>
      <c r="BL284" s="3">
        <v>5.54220059960864E8</v>
      </c>
      <c r="BM284" s="3">
        <v>4.10954810635963E8</v>
      </c>
      <c r="BN284" s="3">
        <v>4.22482209504852E8</v>
      </c>
      <c r="BO284" s="3">
        <v>3.71145242758479E8</v>
      </c>
      <c r="BP284" s="3">
        <v>4.52352284049395E8</v>
      </c>
      <c r="BQ284" s="3"/>
      <c r="BR284" s="3"/>
      <c r="BS284" s="3"/>
      <c r="BT284" s="3"/>
      <c r="BU284" s="3"/>
      <c r="BV284" s="3"/>
      <c r="BW284" s="3"/>
      <c r="BX284" s="3">
        <v>1.00835355600437</v>
      </c>
      <c r="BY284" s="3">
        <v>0.990532757371416</v>
      </c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4"/>
      <c r="CL284" s="4"/>
      <c r="CM284" s="4">
        <v>0.16219999999999998</v>
      </c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>
        <v>0.2325</v>
      </c>
      <c r="CY284" s="4">
        <v>0.25268999999999997</v>
      </c>
      <c r="CZ284" s="4">
        <v>0.3856</v>
      </c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3">
        <v>2.37786606129398E7</v>
      </c>
      <c r="DL284" s="3">
        <v>1.83311491302084E7</v>
      </c>
      <c r="DM284" s="3">
        <v>1.35699019966498E7</v>
      </c>
      <c r="DN284" s="3">
        <v>1.47091316247823E7</v>
      </c>
      <c r="DO284" s="3">
        <v>1.32790433975879E7</v>
      </c>
      <c r="DP284" s="3">
        <v>1.4927085534857E7</v>
      </c>
      <c r="DQ284" s="3"/>
      <c r="DR284" s="3"/>
      <c r="DS284" s="3"/>
      <c r="DT284" s="3"/>
      <c r="DU284" s="3"/>
      <c r="DV284" s="3"/>
      <c r="DW284" s="3"/>
      <c r="DX284" s="3">
        <v>4.22065266742338E8</v>
      </c>
      <c r="DY284" s="3">
        <v>3.41171211604402E8</v>
      </c>
      <c r="DZ284" s="3">
        <v>1.87964264397251E8</v>
      </c>
      <c r="EA284" s="3">
        <v>1.80358049265987E8</v>
      </c>
      <c r="EB284" s="3">
        <v>1.61222554375838E8</v>
      </c>
      <c r="EC284" s="3">
        <v>1.57154675281543E8</v>
      </c>
      <c r="ED284" s="3"/>
      <c r="EE284" s="3"/>
      <c r="EF284" s="3"/>
      <c r="EG284" s="3"/>
      <c r="EH284" s="3"/>
      <c r="EI284" s="3"/>
      <c r="EJ284" s="3"/>
      <c r="EK284" s="3">
        <v>8.892603102535E7</v>
      </c>
      <c r="EL284" s="3">
        <v>6.6518140854173E7</v>
      </c>
      <c r="EM284" s="3">
        <v>6.09827290756108E7</v>
      </c>
      <c r="EN284" s="3">
        <v>4.73918885294849E7</v>
      </c>
      <c r="EO284" s="3">
        <v>4.06988970209257E7</v>
      </c>
      <c r="EP284" s="3">
        <v>5.96174632408442E7</v>
      </c>
      <c r="EQ284" s="3"/>
      <c r="ER284" s="3"/>
      <c r="ES284" s="3"/>
      <c r="ET284" s="3"/>
      <c r="EU284" s="3"/>
      <c r="EV284" s="3"/>
      <c r="EW284" s="3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</row>
    <row r="285" ht="14.25" customHeight="1">
      <c r="A285" s="2" t="s">
        <v>936</v>
      </c>
      <c r="B285" s="2" t="s">
        <v>937</v>
      </c>
      <c r="C285" s="2" t="s">
        <v>38</v>
      </c>
      <c r="D285" s="2" t="s">
        <v>85</v>
      </c>
      <c r="E285" s="2" t="s">
        <v>938</v>
      </c>
      <c r="F285" s="2" t="s">
        <v>935</v>
      </c>
      <c r="G285" s="2" t="s">
        <v>42</v>
      </c>
      <c r="H285" s="2" t="s">
        <v>48</v>
      </c>
      <c r="I285" s="2" t="s">
        <v>43</v>
      </c>
      <c r="J285" s="3">
        <v>1.06233091046871</v>
      </c>
      <c r="K285" s="3">
        <v>4.63400534980163E7</v>
      </c>
      <c r="L285" s="3">
        <v>2.98765812426594E7</v>
      </c>
      <c r="M285" s="3">
        <v>3.24739985070913E7</v>
      </c>
      <c r="N285" s="3">
        <v>3.68972270899907E7</v>
      </c>
      <c r="O285" s="3">
        <v>3.93738111771988E7</v>
      </c>
      <c r="P285" s="3">
        <v>8.68179023730481E7</v>
      </c>
      <c r="Q285" s="3">
        <v>5.7770818073902E7</v>
      </c>
      <c r="R285" s="3">
        <v>1.0061911930749E8</v>
      </c>
      <c r="S285" s="3">
        <v>1.49041409094758E8</v>
      </c>
      <c r="T285" s="3">
        <v>1.41487667887668E8</v>
      </c>
      <c r="U285" s="3">
        <v>1.93301658882268E8</v>
      </c>
      <c r="V285" s="3">
        <v>3.60453203157958E8</v>
      </c>
      <c r="W285" s="3">
        <v>3.4225824964132E8</v>
      </c>
      <c r="X285" s="3">
        <v>1.23088523059799E7</v>
      </c>
      <c r="Y285" s="3">
        <v>8825500.12515163</v>
      </c>
      <c r="Z285" s="3">
        <v>8440905.69793481</v>
      </c>
      <c r="AA285" s="3">
        <v>1.0302546129265E7</v>
      </c>
      <c r="AB285" s="3">
        <v>8977989.79499411</v>
      </c>
      <c r="AC285" s="3">
        <v>1.86093692364441E7</v>
      </c>
      <c r="AD285" s="3">
        <v>2.61369433990857E7</v>
      </c>
      <c r="AE285" s="3">
        <v>8.93394806172375E7</v>
      </c>
      <c r="AF285" s="3">
        <v>1.24850537725464E8</v>
      </c>
      <c r="AG285" s="3">
        <v>1.20483516483516E8</v>
      </c>
      <c r="AH285" s="3">
        <v>1.54862833521233E8</v>
      </c>
      <c r="AI285" s="3">
        <v>2.86472608931477E8</v>
      </c>
      <c r="AJ285" s="3">
        <v>2.60389670014347E8</v>
      </c>
      <c r="AK285" s="3">
        <v>1475.78509269769</v>
      </c>
      <c r="AL285" s="3">
        <v>4702.74636510501</v>
      </c>
      <c r="AM285" s="3">
        <v>4205.09463388336</v>
      </c>
      <c r="AN285" s="3">
        <v>1850.41427185191</v>
      </c>
      <c r="AO285" s="3">
        <v>739.872178125966</v>
      </c>
      <c r="AP285" s="3">
        <v>1117.1160291054</v>
      </c>
      <c r="AQ285" s="3">
        <v>5387.61834501414</v>
      </c>
      <c r="AR285" s="3">
        <v>394.184772441808</v>
      </c>
      <c r="AS285" s="3">
        <v>3701.09922647026</v>
      </c>
      <c r="AT285" s="3">
        <v>854.335753951303</v>
      </c>
      <c r="AU285" s="3">
        <v>977.039570102589</v>
      </c>
      <c r="AV285" s="3">
        <v>12867.2528415183</v>
      </c>
      <c r="AW285" s="3">
        <v>21088.1484605652</v>
      </c>
      <c r="AX285" s="3">
        <v>2.74102417707151E7</v>
      </c>
      <c r="AY285" s="3">
        <v>3.4997424548555E7</v>
      </c>
      <c r="AZ285" s="3">
        <v>3.2475392648786E7</v>
      </c>
      <c r="BA285" s="3">
        <v>2.26286173919534E7</v>
      </c>
      <c r="BB285" s="3">
        <v>1.26264785563343E7</v>
      </c>
      <c r="BC285" s="3">
        <v>1.70600010054044E7</v>
      </c>
      <c r="BD285" s="3">
        <v>4.14059396901512E7</v>
      </c>
      <c r="BE285" s="3">
        <v>1.95024115399186E7</v>
      </c>
      <c r="BF285" s="3">
        <v>2.81666782085058E7</v>
      </c>
      <c r="BG285" s="3">
        <v>5.80897038909352E7</v>
      </c>
      <c r="BH285" s="3">
        <v>7.8723795407914E7</v>
      </c>
      <c r="BI285" s="3">
        <v>1.0565792559511E8</v>
      </c>
      <c r="BJ285" s="3">
        <v>1.05514816991022E8</v>
      </c>
      <c r="BK285" s="3">
        <v>1.69335044791124E8</v>
      </c>
      <c r="BL285" s="3">
        <v>8.73773995417525E7</v>
      </c>
      <c r="BM285" s="3">
        <v>1.17124409056979E8</v>
      </c>
      <c r="BN285" s="3">
        <v>9.24876301412226E7</v>
      </c>
      <c r="BO285" s="3">
        <v>6.51305818061049E7</v>
      </c>
      <c r="BP285" s="3">
        <v>4.59965572359523E7</v>
      </c>
      <c r="BQ285" s="3">
        <v>8.59593867602859E7</v>
      </c>
      <c r="BR285" s="3">
        <v>3.2513097478359E8</v>
      </c>
      <c r="BS285" s="3">
        <v>5.0531416716064E8</v>
      </c>
      <c r="BT285" s="3">
        <v>3.85378266178266E8</v>
      </c>
      <c r="BU285" s="3">
        <v>5.04571321200408E8</v>
      </c>
      <c r="BV285" s="3">
        <v>5.89785451696499E8</v>
      </c>
      <c r="BW285" s="3">
        <v>4.1810387374462E8</v>
      </c>
      <c r="BX285" s="3">
        <v>1.10312987019713</v>
      </c>
      <c r="BY285" s="3">
        <v>1.07674335829725</v>
      </c>
      <c r="BZ285" s="3">
        <v>0.85679935369421</v>
      </c>
      <c r="CA285" s="3">
        <v>0.530725063836387</v>
      </c>
      <c r="CB285" s="3">
        <v>0.368992152520647</v>
      </c>
      <c r="CC285" s="3">
        <v>0.246276720369159</v>
      </c>
      <c r="CD285" s="3">
        <v>0.518232253835546</v>
      </c>
      <c r="CE285" s="3">
        <v>0.512728161316633</v>
      </c>
      <c r="CF285" s="3"/>
      <c r="CG285" s="3"/>
      <c r="CH285" s="3"/>
      <c r="CI285" s="3"/>
      <c r="CJ285" s="3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>
        <v>1.6169506130729E7</v>
      </c>
      <c r="DY285" s="3">
        <v>5002984.38492789</v>
      </c>
      <c r="DZ285" s="3">
        <v>2509828.31550137</v>
      </c>
      <c r="EA285" s="3">
        <v>107720.853520256</v>
      </c>
      <c r="EB285" s="3">
        <v>3252015.33770116</v>
      </c>
      <c r="EC285" s="3">
        <v>4.1188060986106E7</v>
      </c>
      <c r="ED285" s="3">
        <v>8054959.20996136</v>
      </c>
      <c r="EE285" s="3">
        <v>-2.43921716221302E7</v>
      </c>
      <c r="EF285" s="3">
        <v>-1.57540858667118E7</v>
      </c>
      <c r="EG285" s="3">
        <v>-3.18993894993895E7</v>
      </c>
      <c r="EH285" s="3">
        <v>-1.67289418585924E7</v>
      </c>
      <c r="EI285" s="3">
        <v>1.05942264810462E7</v>
      </c>
      <c r="EJ285" s="3">
        <v>1.15942611190818E7</v>
      </c>
      <c r="EK285" s="3">
        <v>1.32554799561963E7</v>
      </c>
      <c r="EL285" s="3">
        <v>3915705.56635924</v>
      </c>
      <c r="EM285" s="3">
        <v>2884797.21323712</v>
      </c>
      <c r="EN285" s="3">
        <v>-3060766.9312442</v>
      </c>
      <c r="EO285" s="3">
        <v>-7109084.87062589</v>
      </c>
      <c r="EP285" s="3">
        <v>-2031845.56744129</v>
      </c>
      <c r="EQ285" s="3">
        <v>2.0703154598035E7</v>
      </c>
      <c r="ER285" s="3">
        <v>-1.02280767783214E7</v>
      </c>
      <c r="ES285" s="3">
        <v>-1334998.72978237</v>
      </c>
      <c r="ET285" s="3">
        <v>-1.32503052503053E7</v>
      </c>
      <c r="EU285" s="3">
        <v>-1.54517635690127E7</v>
      </c>
      <c r="EV285" s="3">
        <v>9127342.85542096</v>
      </c>
      <c r="EW285" s="3">
        <v>-1.71896700143472E7</v>
      </c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</row>
    <row r="286" ht="14.25" customHeight="1">
      <c r="A286" s="2" t="s">
        <v>939</v>
      </c>
      <c r="B286" s="2" t="s">
        <v>940</v>
      </c>
      <c r="C286" s="2" t="s">
        <v>38</v>
      </c>
      <c r="D286" s="2" t="s">
        <v>39</v>
      </c>
      <c r="E286" s="2" t="s">
        <v>941</v>
      </c>
      <c r="F286" s="2" t="s">
        <v>942</v>
      </c>
      <c r="G286" s="2" t="s">
        <v>91</v>
      </c>
      <c r="H286" s="2" t="s">
        <v>54</v>
      </c>
      <c r="I286" s="2" t="s">
        <v>43</v>
      </c>
      <c r="J286" s="3">
        <v>0.875540665977331</v>
      </c>
      <c r="K286" s="3">
        <v>3.90135001705474E8</v>
      </c>
      <c r="L286" s="3">
        <v>1.84366636501916E8</v>
      </c>
      <c r="M286" s="3">
        <v>1.45881313759642E8</v>
      </c>
      <c r="N286" s="3">
        <v>1.24222760540151E8</v>
      </c>
      <c r="O286" s="3">
        <v>1.86018236164367E8</v>
      </c>
      <c r="P286" s="3">
        <v>6.11745358416329E7</v>
      </c>
      <c r="Q286" s="3">
        <v>4.55934129770414E7</v>
      </c>
      <c r="R286" s="3">
        <v>5.91558148287542E7</v>
      </c>
      <c r="S286" s="3">
        <v>7.93814040138877E7</v>
      </c>
      <c r="T286" s="3">
        <v>3.89631257631258E7</v>
      </c>
      <c r="U286" s="3"/>
      <c r="V286" s="3"/>
      <c r="W286" s="3"/>
      <c r="X286" s="3">
        <v>4.2575624293126E7</v>
      </c>
      <c r="Y286" s="3">
        <v>1820474.80601498</v>
      </c>
      <c r="Z286" s="3">
        <v>1353321.72182135</v>
      </c>
      <c r="AA286" s="3">
        <v>0.0</v>
      </c>
      <c r="AB286" s="3">
        <v>0.0</v>
      </c>
      <c r="AC286" s="3">
        <v>171216.033443994</v>
      </c>
      <c r="AD286" s="3">
        <v>335917.965296896</v>
      </c>
      <c r="AE286" s="3">
        <v>141136.6202484</v>
      </c>
      <c r="AF286" s="3">
        <v>339994.919129478</v>
      </c>
      <c r="AG286" s="3">
        <v>0.0</v>
      </c>
      <c r="AH286" s="3"/>
      <c r="AI286" s="3"/>
      <c r="AJ286" s="3"/>
      <c r="AK286" s="3">
        <v>1743502.45932652</v>
      </c>
      <c r="AL286" s="3">
        <v>2412673.84670616</v>
      </c>
      <c r="AM286" s="3">
        <v>1766547.7405318</v>
      </c>
      <c r="AN286" s="3">
        <v>1562029.31004454</v>
      </c>
      <c r="AO286" s="3">
        <v>952398.72178126</v>
      </c>
      <c r="AP286" s="3">
        <v>2156888.07705081</v>
      </c>
      <c r="AQ286" s="3">
        <v>337738.534366163</v>
      </c>
      <c r="AR286" s="3">
        <v>344966.281918521</v>
      </c>
      <c r="AS286" s="3"/>
      <c r="AT286" s="3"/>
      <c r="AU286" s="3"/>
      <c r="AV286" s="3"/>
      <c r="AW286" s="3"/>
      <c r="AX286" s="3">
        <v>2.12060167767688E8</v>
      </c>
      <c r="AY286" s="3">
        <v>2.28479979307126E8</v>
      </c>
      <c r="AZ286" s="3">
        <v>2.47541164734197E8</v>
      </c>
      <c r="BA286" s="3">
        <v>5.61790157458137E8</v>
      </c>
      <c r="BB286" s="3">
        <v>2.88874870327801E8</v>
      </c>
      <c r="BC286" s="3">
        <v>5.65838394082304E8</v>
      </c>
      <c r="BD286" s="3">
        <v>6.61610726583057E8</v>
      </c>
      <c r="BE286" s="3">
        <v>3.909535750663E8</v>
      </c>
      <c r="BF286" s="3"/>
      <c r="BG286" s="3"/>
      <c r="BH286" s="3"/>
      <c r="BI286" s="3"/>
      <c r="BJ286" s="3"/>
      <c r="BK286" s="3">
        <v>1.46627470692781E8</v>
      </c>
      <c r="BL286" s="3">
        <v>1.54615399426228E8</v>
      </c>
      <c r="BM286" s="3">
        <v>1.69677780542423E8</v>
      </c>
      <c r="BN286" s="3">
        <v>1.50758942377075E8</v>
      </c>
      <c r="BO286" s="3">
        <v>1.59936596117267E8</v>
      </c>
      <c r="BP286" s="3">
        <v>1.2410764785442E8</v>
      </c>
      <c r="BQ286" s="3">
        <v>9.18849291541434E7</v>
      </c>
      <c r="BR286" s="3">
        <v>1.03267971396312E8</v>
      </c>
      <c r="BS286" s="3">
        <v>9.07121686849013E7</v>
      </c>
      <c r="BT286" s="3">
        <v>7.50466422466422E7</v>
      </c>
      <c r="BU286" s="3"/>
      <c r="BV286" s="3"/>
      <c r="BW286" s="3"/>
      <c r="BX286" s="3">
        <v>0.906093056264084</v>
      </c>
      <c r="BY286" s="3">
        <v>0.832727892663895</v>
      </c>
      <c r="BZ286" s="3">
        <v>0.629175264604383</v>
      </c>
      <c r="CA286" s="3">
        <v>0.676040442216726</v>
      </c>
      <c r="CB286" s="3">
        <v>0.651338610893524</v>
      </c>
      <c r="CC286" s="3">
        <v>0.64407556339744</v>
      </c>
      <c r="CD286" s="3">
        <v>0.549238506384936</v>
      </c>
      <c r="CE286" s="3"/>
      <c r="CF286" s="3"/>
      <c r="CG286" s="3"/>
      <c r="CH286" s="3"/>
      <c r="CI286" s="3"/>
      <c r="CJ286" s="3"/>
      <c r="CK286" s="4">
        <v>0.16768999999999998</v>
      </c>
      <c r="CL286" s="4"/>
      <c r="CM286" s="4"/>
      <c r="CN286" s="4">
        <v>0.3248</v>
      </c>
      <c r="CO286" s="4">
        <v>0.39299999999999996</v>
      </c>
      <c r="CP286" s="4">
        <v>0.7644799999999999</v>
      </c>
      <c r="CQ286" s="4">
        <v>0.7705200000000001</v>
      </c>
      <c r="CR286" s="4"/>
      <c r="CS286" s="4"/>
      <c r="CT286" s="4"/>
      <c r="CU286" s="4"/>
      <c r="CV286" s="4"/>
      <c r="CW286" s="4"/>
      <c r="CX286" s="4">
        <v>0.8778</v>
      </c>
      <c r="CY286" s="4"/>
      <c r="CZ286" s="4"/>
      <c r="DA286" s="4">
        <v>1.0742</v>
      </c>
      <c r="DB286" s="4">
        <v>1.1479000000000001</v>
      </c>
      <c r="DC286" s="4">
        <v>1.28061</v>
      </c>
      <c r="DD286" s="4">
        <v>1.26355</v>
      </c>
      <c r="DE286" s="4"/>
      <c r="DF286" s="4"/>
      <c r="DG286" s="4"/>
      <c r="DH286" s="4"/>
      <c r="DI286" s="4"/>
      <c r="DJ286" s="4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>
        <v>5.63136635369729E7</v>
      </c>
      <c r="DY286" s="3">
        <v>5.47626932629917E7</v>
      </c>
      <c r="DZ286" s="3">
        <v>4.65431699427718E7</v>
      </c>
      <c r="EA286" s="3">
        <v>4.35452530666942E7</v>
      </c>
      <c r="EB286" s="3">
        <v>4.88925455149301E7</v>
      </c>
      <c r="EC286" s="3">
        <v>3.56000245911718E7</v>
      </c>
      <c r="ED286" s="3">
        <v>2.79728739928775E7</v>
      </c>
      <c r="EE286" s="3">
        <v>3.58200978547234E7</v>
      </c>
      <c r="EF286" s="3">
        <v>5.51630112625963E7</v>
      </c>
      <c r="EG286" s="3">
        <v>1.77689865689866E7</v>
      </c>
      <c r="EH286" s="3"/>
      <c r="EI286" s="3"/>
      <c r="EJ286" s="3"/>
      <c r="EK286" s="3">
        <v>5.65260398901316E7</v>
      </c>
      <c r="EL286" s="3">
        <v>5.93692358049175E7</v>
      </c>
      <c r="EM286" s="3">
        <v>8.98875342124907E7</v>
      </c>
      <c r="EN286" s="3">
        <v>7.13001236985878E7</v>
      </c>
      <c r="EO286" s="3">
        <v>7.5814437969868E7</v>
      </c>
      <c r="EP286" s="3">
        <v>6.83871265215787E7</v>
      </c>
      <c r="EQ286" s="3">
        <v>4.16674664713459E7</v>
      </c>
      <c r="ER286" s="3">
        <v>4.89488144523899E7</v>
      </c>
      <c r="ES286" s="3">
        <v>4.13036666948937E7</v>
      </c>
      <c r="ET286" s="3">
        <v>1.76117216117216E7</v>
      </c>
      <c r="EU286" s="3"/>
      <c r="EV286" s="3"/>
      <c r="EW286" s="3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3">
        <v>1635.0</v>
      </c>
      <c r="FL286" s="3">
        <v>2456.0</v>
      </c>
      <c r="FM286" s="3">
        <v>2368.0</v>
      </c>
      <c r="FN286" s="3">
        <v>1815.0</v>
      </c>
      <c r="FO286" s="3">
        <v>1636.0</v>
      </c>
      <c r="FP286" s="3">
        <v>1369.0</v>
      </c>
      <c r="FQ286" s="3">
        <v>1615.0</v>
      </c>
      <c r="FR286" s="3">
        <v>1461.0</v>
      </c>
      <c r="FS286" s="3">
        <v>1049.0</v>
      </c>
      <c r="FT286" s="3"/>
      <c r="FU286" s="3"/>
      <c r="FV286" s="3"/>
      <c r="FW286" s="3"/>
    </row>
    <row r="287" ht="14.25" customHeight="1">
      <c r="A287" s="2" t="s">
        <v>943</v>
      </c>
      <c r="B287" s="2" t="s">
        <v>944</v>
      </c>
      <c r="C287" s="2" t="s">
        <v>38</v>
      </c>
      <c r="D287" s="2" t="s">
        <v>172</v>
      </c>
      <c r="E287" s="2" t="s">
        <v>945</v>
      </c>
      <c r="F287" s="2" t="s">
        <v>942</v>
      </c>
      <c r="G287" s="2" t="s">
        <v>67</v>
      </c>
      <c r="H287" s="2" t="s">
        <v>79</v>
      </c>
      <c r="I287" s="2" t="s">
        <v>43</v>
      </c>
      <c r="J287" s="3"/>
      <c r="K287" s="3">
        <v>7.3439096637524E8</v>
      </c>
      <c r="L287" s="3">
        <v>2.27954829890059E8</v>
      </c>
      <c r="M287" s="3">
        <v>3.28516297586464E8</v>
      </c>
      <c r="N287" s="3">
        <v>3.08820224719101E8</v>
      </c>
      <c r="O287" s="3"/>
      <c r="P287" s="3"/>
      <c r="Q287" s="3"/>
      <c r="R287" s="3"/>
      <c r="S287" s="3"/>
      <c r="T287" s="3"/>
      <c r="U287" s="3"/>
      <c r="V287" s="3"/>
      <c r="W287" s="3"/>
      <c r="X287" s="3">
        <v>3.03505376730158E8</v>
      </c>
      <c r="Y287" s="3">
        <v>1.23788243448794E8</v>
      </c>
      <c r="Z287" s="3">
        <v>4.82861408310525E7</v>
      </c>
      <c r="AA287" s="3">
        <v>4.52296155035563E7</v>
      </c>
      <c r="AB287" s="3"/>
      <c r="AC287" s="3"/>
      <c r="AD287" s="3"/>
      <c r="AE287" s="3"/>
      <c r="AF287" s="3"/>
      <c r="AG287" s="3"/>
      <c r="AH287" s="3"/>
      <c r="AI287" s="3"/>
      <c r="AJ287" s="3"/>
      <c r="AK287" s="3">
        <v>974447.786606129</v>
      </c>
      <c r="AL287" s="3">
        <v>5441135.70274637</v>
      </c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>
        <v>5.2331194650505E8</v>
      </c>
      <c r="AY287" s="3">
        <v>9.26485834410339E8</v>
      </c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>
        <v>1.83888300450604E8</v>
      </c>
      <c r="BL287" s="3">
        <v>1.38217648304677E8</v>
      </c>
      <c r="BM287" s="3">
        <v>1.82293854192585E8</v>
      </c>
      <c r="BN287" s="3">
        <v>1.61466859086692E8</v>
      </c>
      <c r="BO287" s="3"/>
      <c r="BP287" s="3"/>
      <c r="BQ287" s="3"/>
      <c r="BR287" s="3"/>
      <c r="BS287" s="3"/>
      <c r="BT287" s="3"/>
      <c r="BU287" s="3"/>
      <c r="BV287" s="3"/>
      <c r="BW287" s="3"/>
      <c r="BX287" s="3">
        <v>1.38656198675329</v>
      </c>
      <c r="BY287" s="3">
        <v>0.768638962985526</v>
      </c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4">
        <v>0.062</v>
      </c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>
        <v>0.1721</v>
      </c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>
        <v>2.94369423549899E8</v>
      </c>
      <c r="DY287" s="3">
        <v>5.02649363652117E7</v>
      </c>
      <c r="DZ287" s="3">
        <v>2.10692211993033E8</v>
      </c>
      <c r="EA287" s="3">
        <v>1.90984434594372E8</v>
      </c>
      <c r="EB287" s="3"/>
      <c r="EC287" s="3"/>
      <c r="ED287" s="3"/>
      <c r="EE287" s="3"/>
      <c r="EF287" s="3"/>
      <c r="EG287" s="3"/>
      <c r="EH287" s="3"/>
      <c r="EI287" s="3"/>
      <c r="EJ287" s="3"/>
      <c r="EK287" s="3">
        <v>3.9581351094196E7</v>
      </c>
      <c r="EL287" s="3">
        <v>1.9785894449044E7</v>
      </c>
      <c r="EM287" s="3">
        <v>5.25250062204529E7</v>
      </c>
      <c r="EN287" s="3">
        <v>4.9068910421606E7</v>
      </c>
      <c r="EO287" s="3"/>
      <c r="EP287" s="3"/>
      <c r="EQ287" s="3"/>
      <c r="ER287" s="3"/>
      <c r="ES287" s="3"/>
      <c r="ET287" s="3"/>
      <c r="EU287" s="3"/>
      <c r="EV287" s="3"/>
      <c r="EW287" s="3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3"/>
      <c r="FL287" s="3">
        <v>3677.0</v>
      </c>
      <c r="FM287" s="3">
        <v>3123.0</v>
      </c>
      <c r="FN287" s="3">
        <v>3054.0</v>
      </c>
      <c r="FO287" s="3"/>
      <c r="FP287" s="3"/>
      <c r="FQ287" s="3"/>
      <c r="FR287" s="3"/>
      <c r="FS287" s="3"/>
      <c r="FT287" s="3"/>
      <c r="FU287" s="3"/>
      <c r="FV287" s="3"/>
      <c r="FW287" s="3"/>
    </row>
    <row r="288" ht="14.25" customHeight="1">
      <c r="A288" s="2" t="s">
        <v>946</v>
      </c>
      <c r="B288" s="2" t="s">
        <v>947</v>
      </c>
      <c r="C288" s="2" t="s">
        <v>38</v>
      </c>
      <c r="D288" s="2" t="s">
        <v>39</v>
      </c>
      <c r="E288" s="2" t="s">
        <v>948</v>
      </c>
      <c r="F288" s="2" t="s">
        <v>942</v>
      </c>
      <c r="G288" s="2" t="s">
        <v>118</v>
      </c>
      <c r="H288" s="2" t="s">
        <v>78</v>
      </c>
      <c r="I288" s="2" t="s">
        <v>43</v>
      </c>
      <c r="J288" s="3">
        <v>-0.05994656087759</v>
      </c>
      <c r="K288" s="3"/>
      <c r="L288" s="3">
        <v>5.79372744735472E7</v>
      </c>
      <c r="M288" s="3">
        <v>3.97706837129599E7</v>
      </c>
      <c r="N288" s="3">
        <v>4.40251306295098E7</v>
      </c>
      <c r="O288" s="3">
        <v>4.28886197299247E7</v>
      </c>
      <c r="P288" s="3">
        <v>3.11681410585429E7</v>
      </c>
      <c r="Q288" s="3">
        <v>8.75648592155416E7</v>
      </c>
      <c r="R288" s="3">
        <v>1.90667542242316E7</v>
      </c>
      <c r="S288" s="3">
        <v>2.9760255927738E7</v>
      </c>
      <c r="T288" s="3">
        <v>4.29198069269201E7</v>
      </c>
      <c r="U288" s="3">
        <v>1.21400732600733E8</v>
      </c>
      <c r="V288" s="3">
        <v>3.37622805604767E8</v>
      </c>
      <c r="W288" s="3">
        <v>7.6482372084614E8</v>
      </c>
      <c r="X288" s="3"/>
      <c r="Y288" s="3">
        <v>0.0</v>
      </c>
      <c r="Z288" s="3">
        <v>0.0</v>
      </c>
      <c r="AA288" s="3">
        <v>0.0</v>
      </c>
      <c r="AB288" s="3">
        <v>0.0</v>
      </c>
      <c r="AC288" s="3">
        <v>0.0</v>
      </c>
      <c r="AD288" s="3">
        <v>0.0</v>
      </c>
      <c r="AE288" s="3">
        <v>0.0</v>
      </c>
      <c r="AF288" s="3">
        <v>0.0</v>
      </c>
      <c r="AG288" s="3">
        <v>0.0</v>
      </c>
      <c r="AH288" s="3">
        <v>0.0</v>
      </c>
      <c r="AI288" s="3">
        <v>0.0</v>
      </c>
      <c r="AJ288" s="3">
        <v>0.0</v>
      </c>
      <c r="AK288" s="3">
        <v>375.983341045812</v>
      </c>
      <c r="AL288" s="3">
        <v>444.998663935156</v>
      </c>
      <c r="AM288" s="3">
        <v>1141.96045208618</v>
      </c>
      <c r="AN288" s="3">
        <v>415.207603801901</v>
      </c>
      <c r="AO288" s="3">
        <v>380.538751874257</v>
      </c>
      <c r="AP288" s="3">
        <v>37113.4275727675</v>
      </c>
      <c r="AQ288" s="3">
        <v>651.276563216633</v>
      </c>
      <c r="AR288" s="3">
        <v>360.193475352475</v>
      </c>
      <c r="AS288" s="3">
        <v>435.748834371868</v>
      </c>
      <c r="AT288" s="3">
        <v>2116.93975189466</v>
      </c>
      <c r="AU288" s="3">
        <v>468.384074941452</v>
      </c>
      <c r="AV288" s="3">
        <v>1120.32265292404</v>
      </c>
      <c r="AW288" s="3">
        <v>7061.315758503</v>
      </c>
      <c r="AX288" s="3">
        <v>1.21555175032273E7</v>
      </c>
      <c r="AY288" s="3">
        <v>1.48974044157242E7</v>
      </c>
      <c r="AZ288" s="3">
        <v>1.85580094537612E7</v>
      </c>
      <c r="BA288" s="3">
        <v>2.38792834216615E7</v>
      </c>
      <c r="BB288" s="3">
        <v>1.78099056540562E7</v>
      </c>
      <c r="BC288" s="3">
        <v>2.59463162917786E7</v>
      </c>
      <c r="BD288" s="3">
        <v>3.06661704168203E7</v>
      </c>
      <c r="BE288" s="3">
        <v>5992877.52885611</v>
      </c>
      <c r="BF288" s="3">
        <v>1.44257433195333E7</v>
      </c>
      <c r="BG288" s="3">
        <v>5.97484953639019E7</v>
      </c>
      <c r="BH288" s="3">
        <v>6.41864629213483E7</v>
      </c>
      <c r="BI288" s="3">
        <v>1.16097521767102E8</v>
      </c>
      <c r="BJ288" s="3">
        <v>1.03538676628306E8</v>
      </c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>
        <v>-0.064066262719879</v>
      </c>
      <c r="BY288" s="3">
        <v>-0.130658095286428</v>
      </c>
      <c r="BZ288" s="3">
        <v>1.05361413508799</v>
      </c>
      <c r="CA288" s="3">
        <v>0.946737621721256</v>
      </c>
      <c r="CB288" s="3">
        <v>0.942549789656826</v>
      </c>
      <c r="CC288" s="3">
        <v>0.980139017501332</v>
      </c>
      <c r="CD288" s="3">
        <v>0.965869964263009</v>
      </c>
      <c r="CE288" s="3">
        <v>0.97703223485041</v>
      </c>
      <c r="CF288" s="3"/>
      <c r="CG288" s="3"/>
      <c r="CH288" s="3"/>
      <c r="CI288" s="3"/>
      <c r="CJ288" s="3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>
        <v>2.4996216420734E7</v>
      </c>
      <c r="DY288" s="3">
        <v>2.30904978187889E7</v>
      </c>
      <c r="DZ288" s="3">
        <v>2.40926507114389E7</v>
      </c>
      <c r="EA288" s="3">
        <v>3.06235381935805E7</v>
      </c>
      <c r="EB288" s="3">
        <v>3.0676992062674E7</v>
      </c>
      <c r="EC288" s="3">
        <v>1.69535943963045E7</v>
      </c>
      <c r="ED288" s="3">
        <v>7.99953891552932E7</v>
      </c>
      <c r="EE288" s="3">
        <v>1.53698886166747E7</v>
      </c>
      <c r="EF288" s="3">
        <v>2.20410237109522E7</v>
      </c>
      <c r="EG288" s="3">
        <v>2.39872131425184E7</v>
      </c>
      <c r="EH288" s="3">
        <v>2.72820512820513E7</v>
      </c>
      <c r="EI288" s="3">
        <v>2.80823535727707E7</v>
      </c>
      <c r="EJ288" s="3">
        <v>2.93949255710239E7</v>
      </c>
      <c r="EK288" s="3"/>
      <c r="EL288" s="3">
        <v>1184137.29960684</v>
      </c>
      <c r="EM288" s="3">
        <v>804243.602826501</v>
      </c>
      <c r="EN288" s="3">
        <v>642697.188355312</v>
      </c>
      <c r="EO288" s="3">
        <v>1918358.93206886</v>
      </c>
      <c r="EP288" s="3">
        <v>-6867244.34648712</v>
      </c>
      <c r="EQ288" s="3">
        <v>6464404.27886389</v>
      </c>
      <c r="ER288" s="3">
        <v>1358068.34541459</v>
      </c>
      <c r="ES288" s="3">
        <v>1848701.54309371</v>
      </c>
      <c r="ET288" s="3">
        <v>1102125.49750191</v>
      </c>
      <c r="EU288" s="3">
        <v>3772893.77289377</v>
      </c>
      <c r="EV288" s="3">
        <v>4118215.49363827</v>
      </c>
      <c r="EW288" s="3">
        <v>2091845.9591394</v>
      </c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</row>
    <row r="289" ht="14.25" customHeight="1">
      <c r="A289" s="2" t="s">
        <v>949</v>
      </c>
      <c r="B289" s="2" t="s">
        <v>950</v>
      </c>
      <c r="C289" s="2" t="s">
        <v>38</v>
      </c>
      <c r="D289" s="2" t="s">
        <v>110</v>
      </c>
      <c r="E289" s="2" t="s">
        <v>951</v>
      </c>
      <c r="F289" s="2" t="s">
        <v>942</v>
      </c>
      <c r="G289" s="2" t="s">
        <v>49</v>
      </c>
      <c r="H289" s="2" t="s">
        <v>148</v>
      </c>
      <c r="I289" s="2" t="s">
        <v>43</v>
      </c>
      <c r="J289" s="3"/>
      <c r="K289" s="3">
        <v>3.94337109311886E8</v>
      </c>
      <c r="L289" s="3">
        <v>3.91205498969906E8</v>
      </c>
      <c r="M289" s="3">
        <v>4.48436924608111E8</v>
      </c>
      <c r="N289" s="3">
        <v>4.67864395423152E8</v>
      </c>
      <c r="O289" s="3">
        <v>5.17085534857039E8</v>
      </c>
      <c r="P289" s="3">
        <v>5.12522132054592E8</v>
      </c>
      <c r="Q289" s="3">
        <v>3.95585078170384E8</v>
      </c>
      <c r="R289" s="3">
        <v>5.26804290553256E8</v>
      </c>
      <c r="S289" s="3">
        <v>5.68318231857058E8</v>
      </c>
      <c r="T289" s="3">
        <v>5.9110231990232E8</v>
      </c>
      <c r="U289" s="3">
        <v>5.53548612229559E8</v>
      </c>
      <c r="V289" s="3">
        <v>5.98631350569517E8</v>
      </c>
      <c r="W289" s="3">
        <v>5.16703586800574E8</v>
      </c>
      <c r="X289" s="3">
        <v>2.07366210078452E8</v>
      </c>
      <c r="Y289" s="3">
        <v>1.945612954156E8</v>
      </c>
      <c r="Z289" s="3">
        <v>2.27299577009206E8</v>
      </c>
      <c r="AA289" s="3">
        <v>2.32215235542728E8</v>
      </c>
      <c r="AB289" s="3">
        <v>2.47959602669002E8</v>
      </c>
      <c r="AC289" s="3">
        <v>2.44227837206443E8</v>
      </c>
      <c r="AD289" s="3">
        <v>1.87939534766247E8</v>
      </c>
      <c r="AE289" s="3">
        <v>2.47628152051186E8</v>
      </c>
      <c r="AF289" s="3">
        <v>2.57060716402744E8</v>
      </c>
      <c r="AG289" s="3">
        <v>2.27223443223443E8</v>
      </c>
      <c r="AH289" s="3">
        <v>6.45439415901648E7</v>
      </c>
      <c r="AI289" s="3">
        <v>1.95584282528777E8</v>
      </c>
      <c r="AJ289" s="3">
        <v>1.50113629842181E8</v>
      </c>
      <c r="AK289" s="3">
        <v>716.667305407581</v>
      </c>
      <c r="AL289" s="3">
        <v>622.233284147274</v>
      </c>
      <c r="AM289" s="3">
        <v>626.30643302272</v>
      </c>
      <c r="AN289" s="3">
        <v>557.738008632814</v>
      </c>
      <c r="AO289" s="3">
        <v>508.190171793847</v>
      </c>
      <c r="AP289" s="3">
        <v>751.092225746604</v>
      </c>
      <c r="AQ289" s="3">
        <v>599.790073474284</v>
      </c>
      <c r="AR289" s="3">
        <v>445.930880713489</v>
      </c>
      <c r="AS289" s="3">
        <v>13998.8948240928</v>
      </c>
      <c r="AT289" s="3">
        <v>1693.55180151573</v>
      </c>
      <c r="AU289" s="3">
        <v>2408.47784200385</v>
      </c>
      <c r="AV289" s="3">
        <v>1084.30468961778</v>
      </c>
      <c r="AW289" s="3">
        <v>592.768227622999</v>
      </c>
      <c r="AX289" s="3">
        <v>4.55697857667589E7</v>
      </c>
      <c r="AY289" s="3">
        <v>5.48530745647101E7</v>
      </c>
      <c r="AZ289" s="3">
        <v>7.12394657142307E7</v>
      </c>
      <c r="BA289" s="3">
        <v>7.09607312582418E7</v>
      </c>
      <c r="BB289" s="3">
        <v>6.2591315441707E7</v>
      </c>
      <c r="BC289" s="3">
        <v>7.98804872437426E7</v>
      </c>
      <c r="BD289" s="3">
        <v>7.79082724701832E7</v>
      </c>
      <c r="BE289" s="3">
        <v>3.08997649003611E7</v>
      </c>
      <c r="BF289" s="3">
        <v>4.80905306736921E7</v>
      </c>
      <c r="BG289" s="3">
        <v>7.6445648418646E7</v>
      </c>
      <c r="BH289" s="3">
        <v>1.01684505613092E8</v>
      </c>
      <c r="BI289" s="3">
        <v>1.13260302380441E8</v>
      </c>
      <c r="BJ289" s="3">
        <v>1.4011362212448E8</v>
      </c>
      <c r="BK289" s="3">
        <v>3.5953934258478E8</v>
      </c>
      <c r="BL289" s="3">
        <v>3.0114966209061E8</v>
      </c>
      <c r="BM289" s="3">
        <v>3.03217218213486E8</v>
      </c>
      <c r="BN289" s="3">
        <v>2.85215957117823E8</v>
      </c>
      <c r="BO289" s="3">
        <v>3.22841097792941E8</v>
      </c>
      <c r="BP289" s="3">
        <v>3.60356264601008E8</v>
      </c>
      <c r="BQ289" s="3">
        <v>2.66923698633597E8</v>
      </c>
      <c r="BR289" s="3">
        <v>3.86990214527663E8</v>
      </c>
      <c r="BS289" s="3">
        <v>4.18031162672538E8</v>
      </c>
      <c r="BT289" s="3">
        <v>4.54380463980464E8</v>
      </c>
      <c r="BU289" s="3">
        <v>3.95802866806249E8</v>
      </c>
      <c r="BV289" s="3">
        <v>4.14657385644549E8</v>
      </c>
      <c r="BW289" s="3">
        <v>3.91218364418938E8</v>
      </c>
      <c r="BX289" s="3">
        <v>0.814402156362271</v>
      </c>
      <c r="BY289" s="3">
        <v>0.795802389516151</v>
      </c>
      <c r="BZ289" s="3">
        <v>0.813770448023776</v>
      </c>
      <c r="CA289" s="3">
        <v>0.814871270334453</v>
      </c>
      <c r="CB289" s="3">
        <v>0.751788474664896</v>
      </c>
      <c r="CC289" s="3">
        <v>0.706354650184428</v>
      </c>
      <c r="CD289" s="3">
        <v>0.540483932802326</v>
      </c>
      <c r="CE289" s="3">
        <v>0.439346618137865</v>
      </c>
      <c r="CF289" s="3"/>
      <c r="CG289" s="3"/>
      <c r="CH289" s="3"/>
      <c r="CI289" s="3"/>
      <c r="CJ289" s="3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>
        <v>9.75916916503599E7</v>
      </c>
      <c r="DY289" s="3">
        <v>1.00433024625989E8</v>
      </c>
      <c r="DZ289" s="3">
        <v>1.24122169693954E8</v>
      </c>
      <c r="EA289" s="3">
        <v>1.25974641789506E8</v>
      </c>
      <c r="EB289" s="3">
        <v>1.42336885963588E8</v>
      </c>
      <c r="EC289" s="3">
        <v>1.40623078814706E8</v>
      </c>
      <c r="ED289" s="3">
        <v>1.09931300987548E8</v>
      </c>
      <c r="EE289" s="3">
        <v>1.56934136243884E8</v>
      </c>
      <c r="EF289" s="3">
        <v>1.52570497078499E8</v>
      </c>
      <c r="EG289" s="3">
        <v>1.8608547008547E8</v>
      </c>
      <c r="EH289" s="3">
        <v>1.91439308530628E8</v>
      </c>
      <c r="EI289" s="3">
        <v>2.07879226179714E8</v>
      </c>
      <c r="EJ289" s="3">
        <v>1.92223816355811E8</v>
      </c>
      <c r="EK289" s="3">
        <v>1.01299750462273E7</v>
      </c>
      <c r="EL289" s="3">
        <v>1.70618249032482E7</v>
      </c>
      <c r="EM289" s="3">
        <v>414282.159741229</v>
      </c>
      <c r="EN289" s="3">
        <v>8765075.76538501</v>
      </c>
      <c r="EO289" s="3">
        <v>1.06738926964766E7</v>
      </c>
      <c r="EP289" s="3">
        <v>2.12270994712898E7</v>
      </c>
      <c r="EQ289" s="3">
        <v>1.28373702422145E7</v>
      </c>
      <c r="ER289" s="3">
        <v>1.540910801656E7</v>
      </c>
      <c r="ES289" s="3">
        <v>2.07858413074773E7</v>
      </c>
      <c r="ET289" s="3">
        <v>3.37538461538462E7</v>
      </c>
      <c r="EU289" s="3">
        <v>2.30622215064154E7</v>
      </c>
      <c r="EV289" s="3">
        <v>1.38407762309408E7</v>
      </c>
      <c r="EW289" s="3">
        <v>5982783.35724534</v>
      </c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</row>
    <row r="290" ht="14.25" customHeight="1">
      <c r="A290" s="2" t="s">
        <v>952</v>
      </c>
      <c r="B290" s="2" t="s">
        <v>953</v>
      </c>
      <c r="C290" s="2" t="s">
        <v>38</v>
      </c>
      <c r="D290" s="2" t="s">
        <v>168</v>
      </c>
      <c r="E290" s="2" t="s">
        <v>954</v>
      </c>
      <c r="F290" s="2" t="s">
        <v>942</v>
      </c>
      <c r="G290" s="2" t="s">
        <v>78</v>
      </c>
      <c r="H290" s="2" t="s">
        <v>118</v>
      </c>
      <c r="I290" s="2" t="s">
        <v>43</v>
      </c>
      <c r="J290" s="3">
        <v>0.800662161356767</v>
      </c>
      <c r="K290" s="3">
        <v>4.37761700447014E8</v>
      </c>
      <c r="L290" s="3">
        <v>4.24844138090379E8</v>
      </c>
      <c r="M290" s="3">
        <v>4.75759392883802E8</v>
      </c>
      <c r="N290" s="3">
        <v>2.94611895680858E8</v>
      </c>
      <c r="O290" s="3">
        <v>3.48794118535068E8</v>
      </c>
      <c r="P290" s="3">
        <v>5.71043587851961E8</v>
      </c>
      <c r="Q290" s="3">
        <v>5.88379764099715E8</v>
      </c>
      <c r="R290" s="3">
        <v>8.02879187053067E8</v>
      </c>
      <c r="S290" s="3">
        <v>8.72196206283343E8</v>
      </c>
      <c r="T290" s="3">
        <v>9.33636141636142E8</v>
      </c>
      <c r="U290" s="3">
        <v>8.62623610887421E8</v>
      </c>
      <c r="V290" s="3">
        <v>6.92825890435726E8</v>
      </c>
      <c r="W290" s="3">
        <v>5.34846484935438E8</v>
      </c>
      <c r="X290" s="3">
        <v>3.07685043893507E8</v>
      </c>
      <c r="Y290" s="3">
        <v>3.05058436182298E8</v>
      </c>
      <c r="Z290" s="3">
        <v>3.34689226175666E8</v>
      </c>
      <c r="AA290" s="3">
        <v>3.24276878672302E8</v>
      </c>
      <c r="AB290" s="3">
        <v>3.83474532773769E8</v>
      </c>
      <c r="AC290" s="3">
        <v>4.08727714250584E8</v>
      </c>
      <c r="AD290" s="3">
        <v>4.75864420478367E8</v>
      </c>
      <c r="AE290" s="3">
        <v>5.35576590139255E8</v>
      </c>
      <c r="AF290" s="3">
        <v>5.47586586501821E8</v>
      </c>
      <c r="AG290" s="3">
        <v>5.45265445665446E8</v>
      </c>
      <c r="AH290" s="3">
        <v>4.06712836205508E8</v>
      </c>
      <c r="AI290" s="3">
        <v>2.44857470017477E8</v>
      </c>
      <c r="AJ290" s="3">
        <v>1.15805451936872E8</v>
      </c>
      <c r="AK290" s="3">
        <v>1793934.35489974</v>
      </c>
      <c r="AL290" s="3">
        <v>8661218.81170347</v>
      </c>
      <c r="AM290" s="3">
        <v>2134708.20417044</v>
      </c>
      <c r="AN290" s="3">
        <v>7315781.89146824</v>
      </c>
      <c r="AO290" s="3">
        <v>1699358.57128131</v>
      </c>
      <c r="AP290" s="3">
        <v>39520.2439539869</v>
      </c>
      <c r="AQ290" s="3">
        <v>122112.689044633</v>
      </c>
      <c r="AR290" s="3">
        <v>380616.775692673</v>
      </c>
      <c r="AS290" s="3">
        <v>598795.63417388</v>
      </c>
      <c r="AT290" s="3">
        <v>765485.414285109</v>
      </c>
      <c r="AU290" s="3">
        <v>435271.128480703</v>
      </c>
      <c r="AV290" s="3">
        <v>243941.668453785</v>
      </c>
      <c r="AW290" s="3">
        <v>147014.520696511</v>
      </c>
      <c r="AX290" s="3">
        <v>7.07024565664018E8</v>
      </c>
      <c r="AY290" s="3">
        <v>4.48366754119547E8</v>
      </c>
      <c r="AZ290" s="3">
        <v>3.28631825168954E8</v>
      </c>
      <c r="BA290" s="3">
        <v>5.41853422880744E8</v>
      </c>
      <c r="BB290" s="3">
        <v>7.65345511802907E7</v>
      </c>
      <c r="BC290" s="3">
        <v>2.46821033483288E7</v>
      </c>
      <c r="BD290" s="3">
        <v>1.44902780892659E7</v>
      </c>
      <c r="BE290" s="3">
        <v>2.80279494355062E7</v>
      </c>
      <c r="BF290" s="3">
        <v>1.17357737297704E8</v>
      </c>
      <c r="BG290" s="3">
        <v>3.18402677505398E8</v>
      </c>
      <c r="BH290" s="3">
        <v>3.83065144601856E8</v>
      </c>
      <c r="BI290" s="3">
        <v>3.37305229037101E8</v>
      </c>
      <c r="BJ290" s="3">
        <v>5.74682682412484E8</v>
      </c>
      <c r="BK290" s="3">
        <v>2.50801393102705E8</v>
      </c>
      <c r="BL290" s="3">
        <v>2.16835589271618E8</v>
      </c>
      <c r="BM290" s="3">
        <v>2.61807414779796E8</v>
      </c>
      <c r="BN290" s="3">
        <v>2.51889753633646E8</v>
      </c>
      <c r="BO290" s="3">
        <v>2.63329005766734E8</v>
      </c>
      <c r="BP290" s="3">
        <v>2.44076908889709E8</v>
      </c>
      <c r="BQ290" s="3">
        <v>2.25971510115424E8</v>
      </c>
      <c r="BR290" s="3">
        <v>3.66700037636432E8</v>
      </c>
      <c r="BS290" s="3">
        <v>3.43241171987467E8</v>
      </c>
      <c r="BT290" s="3">
        <v>3.50732600732601E8</v>
      </c>
      <c r="BU290" s="3">
        <v>3.53637193321523E8</v>
      </c>
      <c r="BV290" s="3">
        <v>3.74189115892244E8</v>
      </c>
      <c r="BW290" s="3">
        <v>2.4468350071736E8</v>
      </c>
      <c r="BX290" s="3">
        <v>0.770847349507626</v>
      </c>
      <c r="BY290" s="3">
        <v>0.800689435657666</v>
      </c>
      <c r="BZ290" s="3">
        <v>1.11143604120876</v>
      </c>
      <c r="CA290" s="3">
        <v>1.02255536999559</v>
      </c>
      <c r="CB290" s="3">
        <v>0.921653190424084</v>
      </c>
      <c r="CC290" s="3">
        <v>0.910703107854024</v>
      </c>
      <c r="CD290" s="3">
        <v>0.667492835428969</v>
      </c>
      <c r="CE290" s="3">
        <v>0.110088355916974</v>
      </c>
      <c r="CF290" s="3"/>
      <c r="CG290" s="3"/>
      <c r="CH290" s="3"/>
      <c r="CI290" s="3"/>
      <c r="CJ290" s="3"/>
      <c r="CK290" s="4"/>
      <c r="CL290" s="4">
        <v>0.0063</v>
      </c>
      <c r="CM290" s="4"/>
      <c r="CN290" s="4"/>
      <c r="CO290" s="4"/>
      <c r="CP290" s="4"/>
      <c r="CQ290" s="4"/>
      <c r="CR290" s="4"/>
      <c r="CS290" s="4"/>
      <c r="CT290" s="4">
        <v>-0.01417</v>
      </c>
      <c r="CU290" s="4"/>
      <c r="CV290" s="4">
        <v>0.0177</v>
      </c>
      <c r="CW290" s="4"/>
      <c r="CX290" s="4"/>
      <c r="CY290" s="4">
        <v>0.038599999999999995</v>
      </c>
      <c r="CZ290" s="4"/>
      <c r="DA290" s="4"/>
      <c r="DB290" s="4"/>
      <c r="DC290" s="4"/>
      <c r="DD290" s="4"/>
      <c r="DE290" s="4">
        <v>-0.16376000000000002</v>
      </c>
      <c r="DF290" s="4">
        <v>0.012</v>
      </c>
      <c r="DG290" s="4">
        <v>-0.04566</v>
      </c>
      <c r="DH290" s="4">
        <v>-0.029830000000000002</v>
      </c>
      <c r="DI290" s="4">
        <v>0.030670000000000003</v>
      </c>
      <c r="DJ290" s="4">
        <v>-0.01113</v>
      </c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>
        <v>8.17157065149094E7</v>
      </c>
      <c r="DY290" s="3">
        <v>6.81227256098735E7</v>
      </c>
      <c r="DZ290" s="3">
        <v>7.88571784025877E7</v>
      </c>
      <c r="EA290" s="3">
        <v>-9.14199567054943E7</v>
      </c>
      <c r="EB290" s="3">
        <v>-1.18738564656864E8</v>
      </c>
      <c r="EC290" s="3">
        <v>5.83834378458133E7</v>
      </c>
      <c r="ED290" s="3">
        <v>2.44045664637688E7</v>
      </c>
      <c r="EE290" s="3">
        <v>1.77571697403086E8</v>
      </c>
      <c r="EF290" s="3">
        <v>2.35511050893386E8</v>
      </c>
      <c r="EG290" s="3">
        <v>2.6839072039072E8</v>
      </c>
      <c r="EH290" s="3">
        <v>2.98263273742417E8</v>
      </c>
      <c r="EI290" s="3">
        <v>3.81190260953414E8</v>
      </c>
      <c r="EJ290" s="3">
        <v>3.3774175035868E8</v>
      </c>
      <c r="EK290" s="3">
        <v>1.72093065005475E7</v>
      </c>
      <c r="EL290" s="3">
        <v>-4144251.68954695</v>
      </c>
      <c r="EM290" s="3">
        <v>6394127.89251058</v>
      </c>
      <c r="EN290" s="3">
        <v>686011.751365839</v>
      </c>
      <c r="EO290" s="3">
        <v>-1.9712931372845E8</v>
      </c>
      <c r="EP290" s="3">
        <v>4.47596212959547E7</v>
      </c>
      <c r="EQ290" s="3">
        <v>-8.67782183719344E7</v>
      </c>
      <c r="ER290" s="3">
        <v>-1.46134738426797E7</v>
      </c>
      <c r="ES290" s="3">
        <v>-1.02057752561606E7</v>
      </c>
      <c r="ET290" s="3">
        <v>-1.62046398046398E7</v>
      </c>
      <c r="EU290" s="3">
        <v>-6.28748590755355E7</v>
      </c>
      <c r="EV290" s="3">
        <v>3.96582896402097E7</v>
      </c>
      <c r="EW290" s="3">
        <v>-1451362.98421808</v>
      </c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</row>
    <row r="291" ht="14.25" customHeight="1">
      <c r="A291" s="2" t="s">
        <v>955</v>
      </c>
      <c r="B291" s="2" t="s">
        <v>956</v>
      </c>
      <c r="C291" s="2" t="s">
        <v>38</v>
      </c>
      <c r="D291" s="2" t="s">
        <v>168</v>
      </c>
      <c r="E291" s="2" t="s">
        <v>957</v>
      </c>
      <c r="F291" s="2" t="s">
        <v>942</v>
      </c>
      <c r="G291" s="2" t="s">
        <v>78</v>
      </c>
      <c r="H291" s="2" t="s">
        <v>375</v>
      </c>
      <c r="I291" s="2" t="s">
        <v>43</v>
      </c>
      <c r="J291" s="3">
        <v>1.2758850117124</v>
      </c>
      <c r="K291" s="3">
        <v>4.54411001202808E9</v>
      </c>
      <c r="L291" s="3">
        <v>3.93575562700965E9</v>
      </c>
      <c r="M291" s="3">
        <v>4.82531973127644E9</v>
      </c>
      <c r="N291" s="3">
        <v>3.60592052365736E9</v>
      </c>
      <c r="O291" s="3">
        <v>3.37738413695239E9</v>
      </c>
      <c r="P291" s="3">
        <v>2.27998739702447E9</v>
      </c>
      <c r="Q291" s="3">
        <v>1.54649155153689E9</v>
      </c>
      <c r="R291" s="3">
        <v>2.14431840421528E9</v>
      </c>
      <c r="S291" s="3">
        <v>1.93843678550258E9</v>
      </c>
      <c r="T291" s="3">
        <v>1.97602344322344E9</v>
      </c>
      <c r="U291" s="3">
        <v>2.15254952488323E9</v>
      </c>
      <c r="V291" s="3">
        <v>2.0217627915386E9</v>
      </c>
      <c r="W291" s="3">
        <v>1.57276384505022E9</v>
      </c>
      <c r="X291" s="3">
        <v>2.37423890993304E9</v>
      </c>
      <c r="Y291" s="3">
        <v>2.14885322602384E9</v>
      </c>
      <c r="Z291" s="3">
        <v>2.49370291117193E9</v>
      </c>
      <c r="AA291" s="3">
        <v>1.970409751572E9</v>
      </c>
      <c r="AB291" s="3">
        <v>1.95576190332417E9</v>
      </c>
      <c r="AC291" s="3">
        <v>1.16374308373294E9</v>
      </c>
      <c r="AD291" s="3">
        <v>7.62578233526128E8</v>
      </c>
      <c r="AE291" s="3">
        <v>1.02087542340986E9</v>
      </c>
      <c r="AF291" s="3">
        <v>9.92268185282412E8</v>
      </c>
      <c r="AG291" s="3">
        <v>1.00370744810745E9</v>
      </c>
      <c r="AH291" s="3">
        <v>1.11366564664197E9</v>
      </c>
      <c r="AI291" s="3">
        <v>1.0225727716507E9</v>
      </c>
      <c r="AJ291" s="3">
        <v>8.82750645624103E8</v>
      </c>
      <c r="AK291" s="3">
        <v>8.89134842981461E7</v>
      </c>
      <c r="AL291" s="3">
        <v>1.33948726260994E8</v>
      </c>
      <c r="AM291" s="3">
        <v>6.74813629974777E7</v>
      </c>
      <c r="AN291" s="3">
        <v>3.20221380408549E7</v>
      </c>
      <c r="AO291" s="3">
        <v>2.47621721987424E7</v>
      </c>
      <c r="AP291" s="3">
        <v>1.89744316294798E7</v>
      </c>
      <c r="AQ291" s="3">
        <v>1.11406676503135E7</v>
      </c>
      <c r="AR291" s="3">
        <v>3604353.29477433</v>
      </c>
      <c r="AS291" s="3">
        <v>1.23639442980805E7</v>
      </c>
      <c r="AT291" s="3">
        <v>1.22630085947754E7</v>
      </c>
      <c r="AU291" s="3">
        <v>9580361.50464094</v>
      </c>
      <c r="AV291" s="3">
        <v>4.90708771177354E7</v>
      </c>
      <c r="AW291" s="3">
        <v>9922275.10995963</v>
      </c>
      <c r="AX291" s="3">
        <v>9.94793633673856E9</v>
      </c>
      <c r="AY291" s="3">
        <v>7.21571235146293E9</v>
      </c>
      <c r="AZ291" s="3">
        <v>1.00691755196681E10</v>
      </c>
      <c r="BA291" s="3">
        <v>8.94700426082953E9</v>
      </c>
      <c r="BB291" s="3">
        <v>5.11485645745284E9</v>
      </c>
      <c r="BC291" s="3">
        <v>4.44349855759186E9</v>
      </c>
      <c r="BD291" s="3">
        <v>2.22782803024714E9</v>
      </c>
      <c r="BE291" s="3">
        <v>1.32768726492056E9</v>
      </c>
      <c r="BF291" s="3">
        <v>2.84649691908167E9</v>
      </c>
      <c r="BG291" s="3">
        <v>2.98424334307125E9</v>
      </c>
      <c r="BH291" s="3">
        <v>3.69518808011724E9</v>
      </c>
      <c r="BI291" s="3">
        <v>2.76845635856744E9</v>
      </c>
      <c r="BJ291" s="3">
        <v>3.26923251189974E9</v>
      </c>
      <c r="BK291" s="3">
        <v>1.95704647864567E9</v>
      </c>
      <c r="BL291" s="3">
        <v>1.98463811925987E9</v>
      </c>
      <c r="BM291" s="3">
        <v>2.5368591689475E9</v>
      </c>
      <c r="BN291" s="3">
        <v>1.96542985259252E9</v>
      </c>
      <c r="BO291" s="3">
        <v>1.77213791854111E9</v>
      </c>
      <c r="BP291" s="3">
        <v>1.36458656092463E9</v>
      </c>
      <c r="BQ291" s="3">
        <v>9.92118556310459E8</v>
      </c>
      <c r="BR291" s="3">
        <v>1.46489123071133E9</v>
      </c>
      <c r="BS291" s="3">
        <v>1.48456050469981E9</v>
      </c>
      <c r="BT291" s="3">
        <v>1.54666666666667E9</v>
      </c>
      <c r="BU291" s="3">
        <v>1.56661298115639E9</v>
      </c>
      <c r="BV291" s="3">
        <v>1.50496836015187E9</v>
      </c>
      <c r="BW291" s="3">
        <v>1.04500028694405E9</v>
      </c>
      <c r="BX291" s="3">
        <v>1.27942605274471</v>
      </c>
      <c r="BY291" s="3">
        <v>1.2268561610688</v>
      </c>
      <c r="BZ291" s="3">
        <v>1.18018411048712</v>
      </c>
      <c r="CA291" s="3">
        <v>1.01198554491416</v>
      </c>
      <c r="CB291" s="3">
        <v>0.967664833055087</v>
      </c>
      <c r="CC291" s="3">
        <v>0.877221193682133</v>
      </c>
      <c r="CD291" s="3">
        <v>0.824450929947324</v>
      </c>
      <c r="CE291" s="3">
        <v>0.644068302011877</v>
      </c>
      <c r="CF291" s="3"/>
      <c r="CG291" s="3"/>
      <c r="CH291" s="3"/>
      <c r="CI291" s="3"/>
      <c r="CJ291" s="3"/>
      <c r="CK291" s="4">
        <v>0.08929999999999999</v>
      </c>
      <c r="CL291" s="4">
        <v>0.0526</v>
      </c>
      <c r="CM291" s="4">
        <v>0.05</v>
      </c>
      <c r="CN291" s="4">
        <v>0.052000000000000005</v>
      </c>
      <c r="CO291" s="4">
        <v>0.054400000000000004</v>
      </c>
      <c r="CP291" s="4">
        <v>0.06046</v>
      </c>
      <c r="CQ291" s="4">
        <v>0.0681</v>
      </c>
      <c r="CR291" s="4">
        <v>0.07992</v>
      </c>
      <c r="CS291" s="4">
        <v>0.0891</v>
      </c>
      <c r="CT291" s="4">
        <v>0.059800000000000006</v>
      </c>
      <c r="CU291" s="4">
        <v>0.07919</v>
      </c>
      <c r="CV291" s="4">
        <v>0.08191000000000001</v>
      </c>
      <c r="CW291" s="4"/>
      <c r="CX291" s="4">
        <v>0.299</v>
      </c>
      <c r="CY291" s="4">
        <v>0.18230000000000002</v>
      </c>
      <c r="CZ291" s="4">
        <v>0.19518999999999997</v>
      </c>
      <c r="DA291" s="4">
        <v>0.231</v>
      </c>
      <c r="DB291" s="4">
        <v>0.21100000000000002</v>
      </c>
      <c r="DC291" s="4">
        <v>0.19751000000000002</v>
      </c>
      <c r="DD291" s="4">
        <v>0.2237</v>
      </c>
      <c r="DE291" s="4">
        <v>0.27403</v>
      </c>
      <c r="DF291" s="4">
        <v>0.2883</v>
      </c>
      <c r="DG291" s="4">
        <v>0.19699999999999998</v>
      </c>
      <c r="DH291" s="4">
        <v>0.28881</v>
      </c>
      <c r="DI291" s="4">
        <v>0.3031</v>
      </c>
      <c r="DJ291" s="4">
        <v>0.203</v>
      </c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>
        <v>1.36744699567348E9</v>
      </c>
      <c r="DY291" s="3">
        <v>1.16538479311474E9</v>
      </c>
      <c r="DZ291" s="3">
        <v>1.35544463796964E9</v>
      </c>
      <c r="EA291" s="3">
        <v>7.9746984846923E8</v>
      </c>
      <c r="EB291" s="3">
        <v>7.85219347241931E8</v>
      </c>
      <c r="EC291" s="3">
        <v>6.75331980818886E8</v>
      </c>
      <c r="ED291" s="3">
        <v>4.90383906246054E8</v>
      </c>
      <c r="EE291" s="3">
        <v>6.23072638313888E8</v>
      </c>
      <c r="EF291" s="3">
        <v>5.67875349309848E8</v>
      </c>
      <c r="EG291" s="3">
        <v>6.47010012210012E8</v>
      </c>
      <c r="EH291" s="3">
        <v>6.01590701669619E8</v>
      </c>
      <c r="EI291" s="3">
        <v>5.41639245464955E8</v>
      </c>
      <c r="EJ291" s="3">
        <v>4.06636441893831E8</v>
      </c>
      <c r="EK291" s="3">
        <v>5.21178931116816E8</v>
      </c>
      <c r="EL291" s="3">
        <v>2.74817759978435E8</v>
      </c>
      <c r="EM291" s="3">
        <v>2.68682259268475E8</v>
      </c>
      <c r="EN291" s="3">
        <v>2.28257653850119E8</v>
      </c>
      <c r="EO291" s="3">
        <v>1.97498565864557E8</v>
      </c>
      <c r="EP291" s="3">
        <v>1.62187384728882E8</v>
      </c>
      <c r="EQ291" s="3">
        <v>1.34580355113278E8</v>
      </c>
      <c r="ER291" s="3">
        <v>2.1663078660143E8</v>
      </c>
      <c r="ES291" s="3">
        <v>2.29275552544669E8</v>
      </c>
      <c r="ET291" s="3">
        <v>1.59768498168498E8</v>
      </c>
      <c r="EU291" s="3">
        <v>2.23689805121598E8</v>
      </c>
      <c r="EV291" s="3">
        <v>2.17072259386488E8</v>
      </c>
      <c r="EW291" s="3">
        <v>8.74479196556671E7</v>
      </c>
      <c r="EX291" s="5">
        <v>11328.0</v>
      </c>
      <c r="EY291" s="5">
        <v>10514.0</v>
      </c>
      <c r="EZ291" s="5">
        <v>8195.0</v>
      </c>
      <c r="FA291" s="5">
        <v>7121.0</v>
      </c>
      <c r="FB291" s="5">
        <v>6324.0</v>
      </c>
      <c r="FC291" s="5">
        <v>6185.0</v>
      </c>
      <c r="FD291" s="5">
        <v>5912.0</v>
      </c>
      <c r="FE291" s="5">
        <v>5799.0</v>
      </c>
      <c r="FF291" s="5"/>
      <c r="FG291" s="5"/>
      <c r="FH291" s="5"/>
      <c r="FI291" s="5"/>
      <c r="FJ291" s="5"/>
      <c r="FK291" s="3">
        <v>12223.0</v>
      </c>
      <c r="FL291" s="3">
        <v>11251.0</v>
      </c>
      <c r="FM291" s="3">
        <v>10514.0</v>
      </c>
      <c r="FN291" s="3">
        <v>8124.0</v>
      </c>
      <c r="FO291" s="3">
        <v>7121.0</v>
      </c>
      <c r="FP291" s="3">
        <v>6324.0</v>
      </c>
      <c r="FQ291" s="3">
        <v>6185.0</v>
      </c>
      <c r="FR291" s="3">
        <v>5912.0</v>
      </c>
      <c r="FS291" s="3">
        <v>5799.0</v>
      </c>
      <c r="FT291" s="3">
        <v>5866.0</v>
      </c>
      <c r="FU291" s="3">
        <v>4533.0</v>
      </c>
      <c r="FV291" s="3">
        <v>4533.0</v>
      </c>
      <c r="FW291" s="3">
        <v>3604.0</v>
      </c>
    </row>
    <row r="292" ht="14.25" customHeight="1">
      <c r="A292" s="2" t="s">
        <v>958</v>
      </c>
      <c r="B292" s="2" t="s">
        <v>959</v>
      </c>
      <c r="C292" s="2" t="s">
        <v>38</v>
      </c>
      <c r="D292" s="2" t="s">
        <v>52</v>
      </c>
      <c r="E292" s="2" t="s">
        <v>960</v>
      </c>
      <c r="F292" s="2" t="s">
        <v>942</v>
      </c>
      <c r="G292" s="2" t="s">
        <v>78</v>
      </c>
      <c r="H292" s="2" t="s">
        <v>98</v>
      </c>
      <c r="I292" s="2" t="s">
        <v>43</v>
      </c>
      <c r="J292" s="3">
        <v>1.13469522101353</v>
      </c>
      <c r="K292" s="3">
        <v>9.54445631294544E9</v>
      </c>
      <c r="L292" s="3">
        <v>9.70765273311897E9</v>
      </c>
      <c r="M292" s="3">
        <v>1.15595421746703E10</v>
      </c>
      <c r="N292" s="3">
        <v>1.12269657767241E10</v>
      </c>
      <c r="O292" s="3">
        <v>1.19399909423025E10</v>
      </c>
      <c r="P292" s="3">
        <v>1.12950430345506E10</v>
      </c>
      <c r="Q292" s="3">
        <v>8.51327608415629E9</v>
      </c>
      <c r="R292" s="3">
        <v>1.14247045540083E10</v>
      </c>
      <c r="S292" s="3">
        <v>1.19715022440511E10</v>
      </c>
      <c r="T292" s="3">
        <v>1.29309387057387E10</v>
      </c>
      <c r="U292" s="3">
        <v>1.3412376120685E10</v>
      </c>
      <c r="V292" s="3">
        <v>1.40725510757548E10</v>
      </c>
      <c r="W292" s="3">
        <v>1.1617287804878E10</v>
      </c>
      <c r="X292" s="3">
        <v>3.18184586108468E9</v>
      </c>
      <c r="Y292" s="3">
        <v>3.32299208656642E9</v>
      </c>
      <c r="Z292" s="3">
        <v>3.29552351331177E9</v>
      </c>
      <c r="AA292" s="3">
        <v>3.38954643851149E9</v>
      </c>
      <c r="AB292" s="3">
        <v>3.65356299628634E9</v>
      </c>
      <c r="AC292" s="3">
        <v>3.67765369482356E9</v>
      </c>
      <c r="AD292" s="3">
        <v>3.31412118303741E9</v>
      </c>
      <c r="AE292" s="3">
        <v>4.05937786977795E9</v>
      </c>
      <c r="AF292" s="3">
        <v>4.00121686849014E9</v>
      </c>
      <c r="AG292" s="3">
        <v>4.33467887667888E9</v>
      </c>
      <c r="AH292" s="3">
        <v>4.52210876684383E9</v>
      </c>
      <c r="AI292" s="3">
        <v>4.98078406556982E9</v>
      </c>
      <c r="AJ292" s="3">
        <v>3.76354088952654E9</v>
      </c>
      <c r="AK292" s="3">
        <v>3.46286556942868E7</v>
      </c>
      <c r="AL292" s="3">
        <v>1.45323970561838E7</v>
      </c>
      <c r="AM292" s="3">
        <v>2.92552288349346E7</v>
      </c>
      <c r="AN292" s="3">
        <v>4.61148212286333E7</v>
      </c>
      <c r="AO292" s="3">
        <v>1.46217289454695E7</v>
      </c>
      <c r="AP292" s="3">
        <v>1.86899667884424E7</v>
      </c>
      <c r="AQ292" s="3">
        <v>9683124.61576294</v>
      </c>
      <c r="AR292" s="3">
        <v>5346262.72320865</v>
      </c>
      <c r="AS292" s="3">
        <v>8041023.7109522</v>
      </c>
      <c r="AT292" s="3">
        <v>7043905.3304543</v>
      </c>
      <c r="AU292" s="3">
        <v>1.92515876893014E7</v>
      </c>
      <c r="AV292" s="3">
        <v>5528629.63757238</v>
      </c>
      <c r="AW292" s="3">
        <v>9188407.54353196</v>
      </c>
      <c r="AX292" s="3">
        <v>7.39111315021566E9</v>
      </c>
      <c r="AY292" s="3">
        <v>4.92971217670436E9</v>
      </c>
      <c r="AZ292" s="3">
        <v>5.84846613750505E9</v>
      </c>
      <c r="BA292" s="3">
        <v>1.02991609232514E10</v>
      </c>
      <c r="BB292" s="3">
        <v>5.54854161259148E9</v>
      </c>
      <c r="BC292" s="3">
        <v>7.08459702387307E9</v>
      </c>
      <c r="BD292" s="3">
        <v>6.04889005548691E9</v>
      </c>
      <c r="BE292" s="3">
        <v>3.26796196806758E9</v>
      </c>
      <c r="BF292" s="3">
        <v>4.37580085498306E9</v>
      </c>
      <c r="BG292" s="3">
        <v>7.65725523254159E9</v>
      </c>
      <c r="BH292" s="3">
        <v>9.66886538349291E9</v>
      </c>
      <c r="BI292" s="3">
        <v>6.35553264780721E9</v>
      </c>
      <c r="BJ292" s="3">
        <v>5.84657575078026E9</v>
      </c>
      <c r="BK292" s="3">
        <v>3.49910435703643E9</v>
      </c>
      <c r="BL292" s="3">
        <v>3.42675568477194E9</v>
      </c>
      <c r="BM292" s="3">
        <v>4.47465887036576E9</v>
      </c>
      <c r="BN292" s="3">
        <v>4.14521544170704E9</v>
      </c>
      <c r="BO292" s="3">
        <v>4.41056520032608E9</v>
      </c>
      <c r="BP292" s="3">
        <v>4.33364318209763E9</v>
      </c>
      <c r="BQ292" s="3">
        <v>2.95798979617609E9</v>
      </c>
      <c r="BR292" s="3">
        <v>4.22025442228077E9</v>
      </c>
      <c r="BS292" s="3">
        <v>4.79107756795664E9</v>
      </c>
      <c r="BT292" s="3">
        <v>5.24426422466422E9</v>
      </c>
      <c r="BU292" s="3">
        <v>5.33721855371235E9</v>
      </c>
      <c r="BV292" s="3">
        <v>5.56320556861327E9</v>
      </c>
      <c r="BW292" s="3">
        <v>4.92368378766141E9</v>
      </c>
      <c r="BX292" s="3">
        <v>1.11844624159641</v>
      </c>
      <c r="BY292" s="3">
        <v>1.09491989673005</v>
      </c>
      <c r="BZ292" s="3">
        <v>0.98402804211464</v>
      </c>
      <c r="CA292" s="3">
        <v>0.959798633645304</v>
      </c>
      <c r="CB292" s="3">
        <v>0.826366905079353</v>
      </c>
      <c r="CC292" s="3">
        <v>0.694162291266382</v>
      </c>
      <c r="CD292" s="3">
        <v>0.706882985390504</v>
      </c>
      <c r="CE292" s="3">
        <v>0.782669124389348</v>
      </c>
      <c r="CF292" s="3"/>
      <c r="CG292" s="3"/>
      <c r="CH292" s="3"/>
      <c r="CI292" s="3"/>
      <c r="CJ292" s="3"/>
      <c r="CK292" s="4">
        <v>0.044500000000000005</v>
      </c>
      <c r="CL292" s="4">
        <v>0.020099999999999996</v>
      </c>
      <c r="CM292" s="4">
        <v>0.0748</v>
      </c>
      <c r="CN292" s="4">
        <v>0.0682</v>
      </c>
      <c r="CO292" s="4">
        <v>0.066</v>
      </c>
      <c r="CP292" s="4">
        <v>0.0837</v>
      </c>
      <c r="CQ292" s="4">
        <v>0.016739999999999998</v>
      </c>
      <c r="CR292" s="4">
        <v>0.0308</v>
      </c>
      <c r="CS292" s="4"/>
      <c r="CT292" s="4">
        <v>0.0737</v>
      </c>
      <c r="CU292" s="4">
        <v>0.05038</v>
      </c>
      <c r="CV292" s="4">
        <v>0.0748</v>
      </c>
      <c r="CW292" s="4"/>
      <c r="CX292" s="4">
        <v>0.0966</v>
      </c>
      <c r="CY292" s="4">
        <v>0.0438</v>
      </c>
      <c r="CZ292" s="4">
        <v>0.1635</v>
      </c>
      <c r="DA292" s="4">
        <v>0.153</v>
      </c>
      <c r="DB292" s="4">
        <v>0.153</v>
      </c>
      <c r="DC292" s="4">
        <v>0.2023</v>
      </c>
      <c r="DD292" s="4">
        <v>0.039689999999999996</v>
      </c>
      <c r="DE292" s="4">
        <v>0.06884</v>
      </c>
      <c r="DF292" s="4">
        <v>0.1561</v>
      </c>
      <c r="DG292" s="4">
        <v>0.1371</v>
      </c>
      <c r="DH292" s="4">
        <v>0.12096</v>
      </c>
      <c r="DI292" s="4">
        <v>0.17995999999999998</v>
      </c>
      <c r="DJ292" s="4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>
        <v>4.47585569897492E9</v>
      </c>
      <c r="DY292" s="3">
        <v>4.38872172054605E9</v>
      </c>
      <c r="DZ292" s="3">
        <v>5.38337472007962E9</v>
      </c>
      <c r="EA292" s="3">
        <v>5.03857540459746E9</v>
      </c>
      <c r="EB292" s="3">
        <v>5.28758461399112E9</v>
      </c>
      <c r="EC292" s="3">
        <v>4.73970582810771E9</v>
      </c>
      <c r="ED292" s="3">
        <v>3.46440178819488E9</v>
      </c>
      <c r="EE292" s="3">
        <v>5.00730259691381E9</v>
      </c>
      <c r="EF292" s="3">
        <v>5.47497713608265E9</v>
      </c>
      <c r="EG292" s="3">
        <v>5.49780805860806E9</v>
      </c>
      <c r="EH292" s="3">
        <v>5.66110645836689E9</v>
      </c>
      <c r="EI292" s="3">
        <v>5.83487012595673E9</v>
      </c>
      <c r="EJ292" s="3">
        <v>4.84280286944046E9</v>
      </c>
      <c r="EK292" s="3">
        <v>5.69117641778719E8</v>
      </c>
      <c r="EL292" s="3">
        <v>2.5530970213913E8</v>
      </c>
      <c r="EM292" s="3">
        <v>1.16395670564817E9</v>
      </c>
      <c r="EN292" s="3">
        <v>1.00822569838161E9</v>
      </c>
      <c r="EO292" s="3">
        <v>1.057822529513E9</v>
      </c>
      <c r="EP292" s="3">
        <v>1.26922845198574E9</v>
      </c>
      <c r="EQ292" s="3">
        <v>1.48392140024752E8</v>
      </c>
      <c r="ER292" s="3">
        <v>4.79805419646218E8</v>
      </c>
      <c r="ES292" s="3">
        <v>1.12439622321958E9</v>
      </c>
      <c r="ET292" s="3">
        <v>1.24428424908425E9</v>
      </c>
      <c r="EU292" s="3">
        <v>9.23791270736028E8</v>
      </c>
      <c r="EV292" s="3">
        <v>1.38176098354728E9</v>
      </c>
      <c r="EW292" s="3">
        <v>1.21110588235294E9</v>
      </c>
      <c r="EX292" s="5">
        <v>12515.0</v>
      </c>
      <c r="EY292" s="5">
        <v>12806.0</v>
      </c>
      <c r="EZ292" s="5">
        <v>15618.0</v>
      </c>
      <c r="FA292" s="5">
        <v>15579.0</v>
      </c>
      <c r="FB292" s="5">
        <v>15122.0</v>
      </c>
      <c r="FC292" s="5">
        <v>15257.0</v>
      </c>
      <c r="FD292" s="5">
        <v>15592.0</v>
      </c>
      <c r="FE292" s="5">
        <v>16254.0</v>
      </c>
      <c r="FF292" s="5">
        <v>16430.0</v>
      </c>
      <c r="FG292" s="5">
        <v>16467.0</v>
      </c>
      <c r="FH292" s="5">
        <v>14896.0</v>
      </c>
      <c r="FI292" s="5">
        <v>15330.0</v>
      </c>
      <c r="FJ292" s="5"/>
      <c r="FK292" s="3">
        <v>12515.0</v>
      </c>
      <c r="FL292" s="3">
        <v>12806.0</v>
      </c>
      <c r="FM292" s="3">
        <v>13945.0</v>
      </c>
      <c r="FN292" s="3">
        <v>14449.0</v>
      </c>
      <c r="FO292" s="3">
        <v>13672.0</v>
      </c>
      <c r="FP292" s="3">
        <v>14137.0</v>
      </c>
      <c r="FQ292" s="3">
        <v>14223.0</v>
      </c>
      <c r="FR292" s="3">
        <v>14753.0</v>
      </c>
      <c r="FS292" s="3">
        <v>15015.0</v>
      </c>
      <c r="FT292" s="3">
        <v>15019.0</v>
      </c>
      <c r="FU292" s="3">
        <v>14896.0</v>
      </c>
      <c r="FV292" s="3">
        <v>15330.0</v>
      </c>
      <c r="FW292" s="3">
        <v>15103.0</v>
      </c>
    </row>
    <row r="293" ht="14.25" customHeight="1">
      <c r="A293" s="2" t="s">
        <v>961</v>
      </c>
      <c r="B293" s="2" t="s">
        <v>962</v>
      </c>
      <c r="C293" s="2" t="s">
        <v>38</v>
      </c>
      <c r="D293" s="2" t="s">
        <v>85</v>
      </c>
      <c r="E293" s="2" t="s">
        <v>963</v>
      </c>
      <c r="F293" s="2" t="s">
        <v>964</v>
      </c>
      <c r="G293" s="2" t="s">
        <v>78</v>
      </c>
      <c r="H293" s="2" t="s">
        <v>48</v>
      </c>
      <c r="I293" s="2" t="s">
        <v>43</v>
      </c>
      <c r="J293" s="3">
        <v>1.03098893205152</v>
      </c>
      <c r="K293" s="3">
        <v>6.04334775505808E8</v>
      </c>
      <c r="L293" s="3">
        <v>5.45380942295473E8</v>
      </c>
      <c r="M293" s="3">
        <v>3.51641950734013E8</v>
      </c>
      <c r="N293" s="3">
        <v>2.69310380373157E8</v>
      </c>
      <c r="O293" s="3">
        <v>3.16988919416684E8</v>
      </c>
      <c r="P293" s="3">
        <v>2.78847903602607E8</v>
      </c>
      <c r="Q293" s="3">
        <v>2.15681559871695E8</v>
      </c>
      <c r="R293" s="3">
        <v>2.99777568686489E8</v>
      </c>
      <c r="S293" s="3">
        <v>2.98021000931493E8</v>
      </c>
      <c r="T293" s="3">
        <v>3.10911355311355E8</v>
      </c>
      <c r="U293" s="3">
        <v>2.74133247436517E8</v>
      </c>
      <c r="V293" s="3">
        <v>1.61607906948713E8</v>
      </c>
      <c r="W293" s="3">
        <v>1.36600860832138E8</v>
      </c>
      <c r="X293" s="3">
        <v>1.37603001633664E8</v>
      </c>
      <c r="Y293" s="3">
        <v>1.63203304002927E8</v>
      </c>
      <c r="Z293" s="3">
        <v>9.6999751181886E7</v>
      </c>
      <c r="AA293" s="3">
        <v>2.87130192763633E7</v>
      </c>
      <c r="AB293" s="3">
        <v>5.48730412729084E7</v>
      </c>
      <c r="AC293" s="3">
        <v>3.25983646870773E7</v>
      </c>
      <c r="AD293" s="3">
        <v>3.1104740736999E7</v>
      </c>
      <c r="AE293" s="3">
        <v>3.74143771170493E7</v>
      </c>
      <c r="AF293" s="3">
        <v>4.16707595901431E7</v>
      </c>
      <c r="AG293" s="3">
        <v>4.59506715506716E7</v>
      </c>
      <c r="AH293" s="3">
        <v>2.07542814194449E7</v>
      </c>
      <c r="AI293" s="3">
        <v>2.81859820406195E7</v>
      </c>
      <c r="AJ293" s="3">
        <v>2.25641319942611E7</v>
      </c>
      <c r="AK293" s="3">
        <v>1.77276713961408E7</v>
      </c>
      <c r="AL293" s="3">
        <v>8137836.83360259</v>
      </c>
      <c r="AM293" s="3">
        <v>8627791.3626124</v>
      </c>
      <c r="AN293" s="3">
        <v>1.10171486153616E7</v>
      </c>
      <c r="AO293" s="3">
        <v>4504108.59705185</v>
      </c>
      <c r="AP293" s="3">
        <v>8941800.67026962</v>
      </c>
      <c r="AQ293" s="3">
        <v>1284229.68154433</v>
      </c>
      <c r="AR293" s="3">
        <v>476808.021619983</v>
      </c>
      <c r="AS293" s="3">
        <v>2065111.0274746</v>
      </c>
      <c r="AT293" s="3">
        <v>1286252.5932512</v>
      </c>
      <c r="AU293" s="3">
        <v>1.40322423058134E7</v>
      </c>
      <c r="AV293" s="3">
        <v>821359.639716921</v>
      </c>
      <c r="AW293" s="3"/>
      <c r="AX293" s="3">
        <v>1.63111247167045E9</v>
      </c>
      <c r="AY293" s="3">
        <v>1.37294985689822E9</v>
      </c>
      <c r="AZ293" s="3">
        <v>1.30790569469164E9</v>
      </c>
      <c r="BA293" s="3">
        <v>1.44835259635241E9</v>
      </c>
      <c r="BB293" s="3">
        <v>1.28132424092361E9</v>
      </c>
      <c r="BC293" s="3">
        <v>1.48250165918903E9</v>
      </c>
      <c r="BD293" s="3">
        <v>6.84322005969506E8</v>
      </c>
      <c r="BE293" s="3">
        <v>4.70650113909024E8</v>
      </c>
      <c r="BF293" s="3">
        <v>8.99844386751976E8</v>
      </c>
      <c r="BG293" s="3">
        <v>1.1164536015496E9</v>
      </c>
      <c r="BH293" s="3">
        <v>1.71159472347337E9</v>
      </c>
      <c r="BI293" s="3">
        <v>1.10132099077846E9</v>
      </c>
      <c r="BJ293" s="3"/>
      <c r="BK293" s="3">
        <v>5.2489578658241E8</v>
      </c>
      <c r="BL293" s="3">
        <v>3.06331131948322E8</v>
      </c>
      <c r="BM293" s="3">
        <v>4.17824085593431E8</v>
      </c>
      <c r="BN293" s="3">
        <v>3.93428254819091E8</v>
      </c>
      <c r="BO293" s="3">
        <v>4.10758733130038E8</v>
      </c>
      <c r="BP293" s="3">
        <v>3.80889585638756E8</v>
      </c>
      <c r="BQ293" s="3">
        <v>2.83018967999394E8</v>
      </c>
      <c r="BR293" s="3">
        <v>3.96277380504328E8</v>
      </c>
      <c r="BS293" s="3">
        <v>4.07718689135405E8</v>
      </c>
      <c r="BT293" s="3">
        <v>4.20188034188034E8</v>
      </c>
      <c r="BU293" s="3">
        <v>3.64474687281903E8</v>
      </c>
      <c r="BV293" s="3">
        <v>3.44437413367083E8</v>
      </c>
      <c r="BW293" s="3">
        <v>2.36478048780488E8</v>
      </c>
      <c r="BX293" s="3">
        <v>0.995474037910954</v>
      </c>
      <c r="BY293" s="3">
        <v>1.06898333036531</v>
      </c>
      <c r="BZ293" s="3">
        <v>1.04090907062622</v>
      </c>
      <c r="CA293" s="3">
        <v>0.987150481610267</v>
      </c>
      <c r="CB293" s="3">
        <v>0.993929543205794</v>
      </c>
      <c r="CC293" s="3">
        <v>1.02171547847471</v>
      </c>
      <c r="CD293" s="3">
        <v>0.913902120209743</v>
      </c>
      <c r="CE293" s="3">
        <v>0.939456573315067</v>
      </c>
      <c r="CF293" s="3"/>
      <c r="CG293" s="3"/>
      <c r="CH293" s="3"/>
      <c r="CI293" s="3"/>
      <c r="CJ293" s="3"/>
      <c r="CK293" s="4">
        <v>0.1114</v>
      </c>
      <c r="CL293" s="4">
        <v>0.0916</v>
      </c>
      <c r="CM293" s="4">
        <v>0.13189</v>
      </c>
      <c r="CN293" s="4">
        <v>0.1362</v>
      </c>
      <c r="CO293" s="4">
        <v>0.15789999999999998</v>
      </c>
      <c r="CP293" s="4">
        <v>0.13174</v>
      </c>
      <c r="CQ293" s="4">
        <v>0.145</v>
      </c>
      <c r="CR293" s="4">
        <v>0.1503</v>
      </c>
      <c r="CS293" s="4">
        <v>0.165</v>
      </c>
      <c r="CT293" s="4">
        <v>0.1689</v>
      </c>
      <c r="CU293" s="4">
        <v>0.23527</v>
      </c>
      <c r="CV293" s="4">
        <v>0.25498</v>
      </c>
      <c r="CW293" s="4"/>
      <c r="CX293" s="4">
        <v>0.23489000000000002</v>
      </c>
      <c r="CY293" s="4">
        <v>0.04639</v>
      </c>
      <c r="CZ293" s="4">
        <v>0.2225</v>
      </c>
      <c r="DA293" s="4">
        <v>0.2073</v>
      </c>
      <c r="DB293" s="4">
        <v>0.23149999999999998</v>
      </c>
      <c r="DC293" s="4">
        <v>0.18018</v>
      </c>
      <c r="DD293" s="4">
        <v>0.2004</v>
      </c>
      <c r="DE293" s="4">
        <v>0.20672999999999997</v>
      </c>
      <c r="DF293" s="4">
        <v>0.22829999999999998</v>
      </c>
      <c r="DG293" s="4">
        <v>0.23122</v>
      </c>
      <c r="DH293" s="4">
        <v>0.34554</v>
      </c>
      <c r="DI293" s="4">
        <v>0.48567</v>
      </c>
      <c r="DJ293" s="4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>
        <v>2.85546559431269E8</v>
      </c>
      <c r="DY293" s="3">
        <v>2.59660165200146E8</v>
      </c>
      <c r="DZ293" s="3">
        <v>1.85635979099278E8</v>
      </c>
      <c r="EA293" s="3">
        <v>1.83316668384703E8</v>
      </c>
      <c r="EB293" s="3">
        <v>2.00766885057818E8</v>
      </c>
      <c r="EC293" s="3">
        <v>2.05858539284397E8</v>
      </c>
      <c r="ED293" s="3">
        <v>1.56064203268254E8</v>
      </c>
      <c r="EE293" s="3">
        <v>2.16896123447497E8</v>
      </c>
      <c r="EF293" s="3">
        <v>2.17860106698281E8</v>
      </c>
      <c r="EG293" s="3">
        <v>2.21684493284493E8</v>
      </c>
      <c r="EH293" s="3">
        <v>2.06177591668009E8</v>
      </c>
      <c r="EI293" s="3">
        <v>8.81202916892665E7</v>
      </c>
      <c r="EJ293" s="3">
        <v>6.85979913916786E7</v>
      </c>
      <c r="EK293" s="3">
        <v>7.25013015456977E7</v>
      </c>
      <c r="EL293" s="3">
        <v>1.05046498642586E7</v>
      </c>
      <c r="EM293" s="3">
        <v>5.09893008210998E7</v>
      </c>
      <c r="EN293" s="3">
        <v>4.38094010926709E7</v>
      </c>
      <c r="EO293" s="3">
        <v>5.52317260952266E7</v>
      </c>
      <c r="EP293" s="3">
        <v>4.82601745973196E7</v>
      </c>
      <c r="EQ293" s="3">
        <v>4.15621448235799E7</v>
      </c>
      <c r="ER293" s="3">
        <v>6.07779450508092E7</v>
      </c>
      <c r="ES293" s="3">
        <v>6.61008552798713E7</v>
      </c>
      <c r="ET293" s="3">
        <v>6.52034188034188E7</v>
      </c>
      <c r="EU293" s="3">
        <v>6.73495463574381E7</v>
      </c>
      <c r="EV293" s="3">
        <v>5.38112457060206E7</v>
      </c>
      <c r="EW293" s="3">
        <v>3.37744619799139E7</v>
      </c>
      <c r="EX293" s="5">
        <v>2376.0</v>
      </c>
      <c r="EY293" s="5">
        <v>2641.0</v>
      </c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3">
        <v>5276.0</v>
      </c>
      <c r="FL293" s="3">
        <v>2260.0</v>
      </c>
      <c r="FM293" s="3">
        <v>2465.0</v>
      </c>
      <c r="FN293" s="3">
        <v>2437.0</v>
      </c>
      <c r="FO293" s="3">
        <v>2405.0</v>
      </c>
      <c r="FP293" s="3">
        <v>2233.0</v>
      </c>
      <c r="FQ293" s="3">
        <v>2106.0</v>
      </c>
      <c r="FR293" s="3">
        <v>2091.0</v>
      </c>
      <c r="FS293" s="3">
        <v>1946.0</v>
      </c>
      <c r="FT293" s="3"/>
      <c r="FU293" s="3">
        <v>1879.0</v>
      </c>
      <c r="FV293" s="3"/>
      <c r="FW293" s="3"/>
    </row>
    <row r="294" ht="14.25" customHeight="1">
      <c r="A294" s="2" t="s">
        <v>965</v>
      </c>
      <c r="B294" s="2" t="s">
        <v>966</v>
      </c>
      <c r="C294" s="2" t="s">
        <v>38</v>
      </c>
      <c r="D294" s="2" t="s">
        <v>398</v>
      </c>
      <c r="E294" s="2" t="s">
        <v>967</v>
      </c>
      <c r="F294" s="2" t="s">
        <v>964</v>
      </c>
      <c r="G294" s="2" t="s">
        <v>48</v>
      </c>
      <c r="H294" s="2" t="s">
        <v>73</v>
      </c>
      <c r="I294" s="2" t="s">
        <v>43</v>
      </c>
      <c r="J294" s="3">
        <v>0.733310155271882</v>
      </c>
      <c r="K294" s="3">
        <v>1.6617483438953E10</v>
      </c>
      <c r="L294" s="3">
        <v>1.65746806708127E10</v>
      </c>
      <c r="M294" s="3">
        <v>1.69517384921622E10</v>
      </c>
      <c r="N294" s="3">
        <v>1.52546082878054E10</v>
      </c>
      <c r="O294" s="3">
        <v>1.61050541952236E10</v>
      </c>
      <c r="P294" s="3">
        <v>1.59295004918234E10</v>
      </c>
      <c r="Q294" s="3">
        <v>1.53125299926755E10</v>
      </c>
      <c r="R294" s="3">
        <v>1.86307346631539E10</v>
      </c>
      <c r="S294" s="3">
        <v>1.9822080616479E10</v>
      </c>
      <c r="T294" s="3">
        <v>2.01074315018315E10</v>
      </c>
      <c r="U294" s="3">
        <v>2.00768964406507E10</v>
      </c>
      <c r="V294" s="3">
        <v>2.07783348399928E10</v>
      </c>
      <c r="W294" s="3">
        <v>1.34127730272597E10</v>
      </c>
      <c r="X294" s="3">
        <v>9.07709225714953E9</v>
      </c>
      <c r="Y294" s="3">
        <v>1.10201517222789E10</v>
      </c>
      <c r="Z294" s="3">
        <v>1.04379609355561E10</v>
      </c>
      <c r="AA294" s="3">
        <v>9.13062570868983E9</v>
      </c>
      <c r="AB294" s="3">
        <v>9.98763745056006E9</v>
      </c>
      <c r="AC294" s="3">
        <v>1.03801973441534E10</v>
      </c>
      <c r="AD294" s="3">
        <v>1.00088258025409E10</v>
      </c>
      <c r="AE294" s="3">
        <v>1.05094821226948E10</v>
      </c>
      <c r="AF294" s="3">
        <v>1.00365471250741E10</v>
      </c>
      <c r="AG294" s="3">
        <v>8.55269255189255E9</v>
      </c>
      <c r="AH294" s="3">
        <v>8.14082460943791E9</v>
      </c>
      <c r="AI294" s="3">
        <v>7.67099740854577E9</v>
      </c>
      <c r="AJ294" s="3">
        <v>5.82046599713056E9</v>
      </c>
      <c r="AK294" s="3">
        <v>1.25819349224366E7</v>
      </c>
      <c r="AL294" s="3">
        <v>3.61678111649614E7</v>
      </c>
      <c r="AM294" s="3">
        <v>8344755.18416543</v>
      </c>
      <c r="AN294" s="3">
        <v>1.70946199397875E7</v>
      </c>
      <c r="AO294" s="3">
        <v>1.96037442016287E7</v>
      </c>
      <c r="AP294" s="3">
        <v>2.34404534887232E7</v>
      </c>
      <c r="AQ294" s="3">
        <v>1.50680081150867E7</v>
      </c>
      <c r="AR294" s="3">
        <v>1.63883860783472E7</v>
      </c>
      <c r="AS294" s="3">
        <v>5779826.8724125</v>
      </c>
      <c r="AT294" s="3">
        <v>7352131.75833016</v>
      </c>
      <c r="AU294" s="3">
        <v>6839765.51050317</v>
      </c>
      <c r="AV294" s="3">
        <v>1.75648723997427E7</v>
      </c>
      <c r="AW294" s="3">
        <v>1.29866843405435E7</v>
      </c>
      <c r="AX294" s="3">
        <v>3.71255269431266E9</v>
      </c>
      <c r="AY294" s="3">
        <v>8.17341828594082E9</v>
      </c>
      <c r="AZ294" s="3">
        <v>3.76089268361283E9</v>
      </c>
      <c r="BA294" s="3">
        <v>6.11016583645094E9</v>
      </c>
      <c r="BB294" s="3">
        <v>9.51652016593134E9</v>
      </c>
      <c r="BC294" s="3">
        <v>1.04055978613761E10</v>
      </c>
      <c r="BD294" s="3">
        <v>7.80398085321529E9</v>
      </c>
      <c r="BE294" s="3">
        <v>4.22411255314828E9</v>
      </c>
      <c r="BF294" s="3">
        <v>4.11036473228716E9</v>
      </c>
      <c r="BG294" s="3">
        <v>6.22532315415555E9</v>
      </c>
      <c r="BH294" s="3">
        <v>4.27845628518808E9</v>
      </c>
      <c r="BI294" s="3">
        <v>5.25427462947673E9</v>
      </c>
      <c r="BJ294" s="3">
        <v>9.13640646822919E9</v>
      </c>
      <c r="BK294" s="3">
        <v>1.89622104734036E10</v>
      </c>
      <c r="BL294" s="3">
        <v>1.12720207174076E10</v>
      </c>
      <c r="BM294" s="3">
        <v>1.30190408061707E10</v>
      </c>
      <c r="BN294" s="3">
        <v>1.4946878156891E10</v>
      </c>
      <c r="BO294" s="3">
        <v>1.48729186920685E10</v>
      </c>
      <c r="BP294" s="3">
        <v>1.46514164514939E10</v>
      </c>
      <c r="BQ294" s="3">
        <v>1.18404740736999E10</v>
      </c>
      <c r="BR294" s="3">
        <v>1.69875412118931E10</v>
      </c>
      <c r="BS294" s="3">
        <v>1.7346722838513E10</v>
      </c>
      <c r="BT294" s="3">
        <v>1.76607213675214E10</v>
      </c>
      <c r="BU294" s="3">
        <v>1.77626595801793E10</v>
      </c>
      <c r="BV294" s="3">
        <v>1.53648026276141E10</v>
      </c>
      <c r="BW294" s="3">
        <v>9.26029842180775E9</v>
      </c>
      <c r="BX294" s="3">
        <v>0.739749677753755</v>
      </c>
      <c r="BY294" s="3">
        <v>0.709030343636379</v>
      </c>
      <c r="BZ294" s="3">
        <v>0.635034319609686</v>
      </c>
      <c r="CA294" s="3">
        <v>0.316573443925317</v>
      </c>
      <c r="CB294" s="3">
        <v>0.343091694904148</v>
      </c>
      <c r="CC294" s="3">
        <v>0.412833594003045</v>
      </c>
      <c r="CD294" s="3">
        <v>0.539352875461705</v>
      </c>
      <c r="CE294" s="3">
        <v>0.786525799097334</v>
      </c>
      <c r="CF294" s="3"/>
      <c r="CG294" s="3"/>
      <c r="CH294" s="3"/>
      <c r="CI294" s="3"/>
      <c r="CJ294" s="3"/>
      <c r="CK294" s="4">
        <v>0.1566</v>
      </c>
      <c r="CL294" s="4">
        <v>-0.0868</v>
      </c>
      <c r="CM294" s="4">
        <v>-0.043899999999999995</v>
      </c>
      <c r="CN294" s="4"/>
      <c r="CO294" s="4">
        <v>0.07780000000000001</v>
      </c>
      <c r="CP294" s="4">
        <v>-0.0158</v>
      </c>
      <c r="CQ294" s="4">
        <v>0.053</v>
      </c>
      <c r="CR294" s="4">
        <v>0.01796</v>
      </c>
      <c r="CS294" s="4">
        <v>0.0113</v>
      </c>
      <c r="CT294" s="4">
        <v>-0.0265</v>
      </c>
      <c r="CU294" s="4"/>
      <c r="CV294" s="4">
        <v>0.06553</v>
      </c>
      <c r="CW294" s="4">
        <v>0.0415</v>
      </c>
      <c r="CX294" s="4">
        <v>4.9386</v>
      </c>
      <c r="CY294" s="4">
        <v>-4.9883</v>
      </c>
      <c r="CZ294" s="4">
        <v>-0.4793</v>
      </c>
      <c r="DA294" s="4">
        <v>0.491</v>
      </c>
      <c r="DB294" s="4">
        <v>0.9922</v>
      </c>
      <c r="DC294" s="4">
        <v>-0.3381</v>
      </c>
      <c r="DD294" s="4">
        <v>0.7859999999999999</v>
      </c>
      <c r="DE294" s="4">
        <v>0.12723</v>
      </c>
      <c r="DF294" s="4">
        <v>0.063</v>
      </c>
      <c r="DG294" s="4">
        <v>-0.11359999999999999</v>
      </c>
      <c r="DH294" s="4">
        <v>-0.05219</v>
      </c>
      <c r="DI294" s="4">
        <v>0.24664000000000003</v>
      </c>
      <c r="DJ294" s="4">
        <v>0.1769</v>
      </c>
      <c r="DK294" s="3">
        <v>5.32436314022584E7</v>
      </c>
      <c r="DL294" s="3">
        <v>4.82600073165566E7</v>
      </c>
      <c r="DM294" s="3">
        <v>6.16397113709878E7</v>
      </c>
      <c r="DN294" s="3">
        <v>5.6503453252242E7</v>
      </c>
      <c r="DO294" s="3">
        <v>5.05588599378038E7</v>
      </c>
      <c r="DP294" s="3">
        <v>4.98001967293741E7</v>
      </c>
      <c r="DQ294" s="3">
        <v>4.28446947692774E7</v>
      </c>
      <c r="DR294" s="3">
        <v>4.82246894994355E7</v>
      </c>
      <c r="DS294" s="3">
        <v>4.9035481412482E7</v>
      </c>
      <c r="DT294" s="3">
        <v>5.18666666666667E7</v>
      </c>
      <c r="DU294" s="3">
        <v>5.31932141515005E7</v>
      </c>
      <c r="DV294" s="3">
        <v>4.74766467787621E7</v>
      </c>
      <c r="DW294" s="3">
        <v>3.62232424677188E7</v>
      </c>
      <c r="DX294" s="3">
        <v>1.41209970737662E9</v>
      </c>
      <c r="DY294" s="3">
        <v>-4.24034118258659E8</v>
      </c>
      <c r="DZ294" s="3">
        <v>1.21555063448619E9</v>
      </c>
      <c r="EA294" s="3">
        <v>1.74921271002989E9</v>
      </c>
      <c r="EB294" s="3">
        <v>1.96789076416775E9</v>
      </c>
      <c r="EC294" s="3">
        <v>8.41814213697283E8</v>
      </c>
      <c r="ED294" s="3">
        <v>4.11783396054858E8</v>
      </c>
      <c r="EE294" s="3">
        <v>2.16092999623636E9</v>
      </c>
      <c r="EF294" s="3">
        <v>3.19426623761538E9</v>
      </c>
      <c r="EG294" s="3">
        <v>4.1827452991453E9</v>
      </c>
      <c r="EH294" s="3">
        <v>5.24216889461534E9</v>
      </c>
      <c r="EI294" s="3">
        <v>6.26180136202013E9</v>
      </c>
      <c r="EJ294" s="3">
        <v>2.85718450502152E9</v>
      </c>
      <c r="EK294" s="3">
        <v>3.22442651203705E9</v>
      </c>
      <c r="EL294" s="3">
        <v>-1.86452509771454E9</v>
      </c>
      <c r="EM294" s="3">
        <v>-1.19506568798209E9</v>
      </c>
      <c r="EN294" s="3">
        <v>9.41269199051644E8</v>
      </c>
      <c r="EO294" s="3">
        <v>1.63543159928746E9</v>
      </c>
      <c r="EP294" s="3">
        <v>-4.30376244928071E7</v>
      </c>
      <c r="EQ294" s="3">
        <v>1.11488419670144E9</v>
      </c>
      <c r="ER294" s="3">
        <v>4.02412495295446E8</v>
      </c>
      <c r="ES294" s="3">
        <v>4.08141248200525E8</v>
      </c>
      <c r="ET294" s="3">
        <v>-8.8056800976801E8</v>
      </c>
      <c r="EU294" s="3">
        <v>-4.69866859934504E8</v>
      </c>
      <c r="EV294" s="3">
        <v>1.13749050804556E9</v>
      </c>
      <c r="EW294" s="3">
        <v>1.00913400286944E9</v>
      </c>
      <c r="EX294" s="5">
        <v>8312.0</v>
      </c>
      <c r="EY294" s="5">
        <v>7993.0</v>
      </c>
      <c r="EZ294" s="5">
        <v>7940.0</v>
      </c>
      <c r="FA294" s="5">
        <v>8008.0</v>
      </c>
      <c r="FB294" s="5">
        <v>7713.0</v>
      </c>
      <c r="FC294" s="5">
        <v>7656.0</v>
      </c>
      <c r="FD294" s="5">
        <v>7995.0</v>
      </c>
      <c r="FE294" s="5">
        <v>8126.0</v>
      </c>
      <c r="FF294" s="5">
        <v>8096.0</v>
      </c>
      <c r="FG294" s="5">
        <v>7364.0</v>
      </c>
      <c r="FH294" s="5">
        <v>6934.0</v>
      </c>
      <c r="FI294" s="5">
        <v>6751.0</v>
      </c>
      <c r="FJ294" s="5">
        <v>4572.0</v>
      </c>
      <c r="FK294" s="3"/>
      <c r="FL294" s="3"/>
      <c r="FM294" s="3"/>
      <c r="FN294" s="3"/>
      <c r="FO294" s="3"/>
      <c r="FP294" s="3"/>
      <c r="FQ294" s="3"/>
      <c r="FR294" s="3">
        <v>8126.0</v>
      </c>
      <c r="FS294" s="3"/>
      <c r="FT294" s="3"/>
      <c r="FU294" s="3"/>
      <c r="FV294" s="3"/>
      <c r="FW294" s="3"/>
    </row>
    <row r="295" ht="14.25" customHeight="1">
      <c r="A295" s="2" t="s">
        <v>968</v>
      </c>
      <c r="B295" s="2" t="s">
        <v>969</v>
      </c>
      <c r="C295" s="2" t="s">
        <v>38</v>
      </c>
      <c r="D295" s="2" t="s">
        <v>39</v>
      </c>
      <c r="E295" s="2" t="s">
        <v>970</v>
      </c>
      <c r="F295" s="2" t="s">
        <v>964</v>
      </c>
      <c r="G295" s="2" t="s">
        <v>73</v>
      </c>
      <c r="H295" s="2" t="s">
        <v>73</v>
      </c>
      <c r="I295" s="2" t="s">
        <v>43</v>
      </c>
      <c r="J295" s="3"/>
      <c r="K295" s="3"/>
      <c r="L295" s="3">
        <v>5.3859217636393E7</v>
      </c>
      <c r="M295" s="3">
        <v>5.82074436336331E7</v>
      </c>
      <c r="N295" s="3">
        <v>1.02134859417766E8</v>
      </c>
      <c r="O295" s="3">
        <v>1.21392382228636E8</v>
      </c>
      <c r="P295" s="3">
        <v>2.53770115636605E8</v>
      </c>
      <c r="Q295" s="3">
        <v>2.68465818271241E8</v>
      </c>
      <c r="R295" s="3">
        <v>3.13495567398277E8</v>
      </c>
      <c r="S295" s="3">
        <v>6.44340233345879E8</v>
      </c>
      <c r="T295" s="3">
        <v>5.67401981539504E8</v>
      </c>
      <c r="U295" s="3">
        <v>3.35884737484738E8</v>
      </c>
      <c r="V295" s="3">
        <v>1.6268266494873E8</v>
      </c>
      <c r="W295" s="3">
        <v>2.0760682215392E8</v>
      </c>
      <c r="X295" s="3"/>
      <c r="Y295" s="3">
        <v>0.0</v>
      </c>
      <c r="Z295" s="3">
        <v>0.0</v>
      </c>
      <c r="AA295" s="3">
        <v>1509330.67927345</v>
      </c>
      <c r="AB295" s="3">
        <v>789351.613235749</v>
      </c>
      <c r="AC295" s="3">
        <v>7062890.61320612</v>
      </c>
      <c r="AD295" s="3">
        <v>2.24062461576294E7</v>
      </c>
      <c r="AE295" s="3">
        <v>1.19700452100119E7</v>
      </c>
      <c r="AF295" s="3">
        <v>4.42066240120437E7</v>
      </c>
      <c r="AG295" s="3">
        <v>7401558.1336269</v>
      </c>
      <c r="AH295" s="3">
        <v>0.0</v>
      </c>
      <c r="AI295" s="3">
        <v>1840876.14752778</v>
      </c>
      <c r="AJ295" s="3">
        <v>8531308.38305309</v>
      </c>
      <c r="AK295" s="3">
        <v>285.368939923322</v>
      </c>
      <c r="AL295" s="3">
        <v>1337.29569093611</v>
      </c>
      <c r="AM295" s="3">
        <v>1865.9144733042</v>
      </c>
      <c r="AN295" s="3">
        <v>170.357751277683</v>
      </c>
      <c r="AO295" s="3">
        <v>268.711980957419</v>
      </c>
      <c r="AP295" s="3">
        <v>517.565872020075</v>
      </c>
      <c r="AQ295" s="3">
        <v>699.692135460397</v>
      </c>
      <c r="AR295" s="3">
        <v>333.144551420862</v>
      </c>
      <c r="AS295" s="3">
        <v>2968.49158220601</v>
      </c>
      <c r="AT295" s="3">
        <v>437.924239106635</v>
      </c>
      <c r="AU295" s="3">
        <v>15267.1755725191</v>
      </c>
      <c r="AV295" s="3">
        <v>4400.57836172754</v>
      </c>
      <c r="AW295" s="3">
        <v>1183.71212121212</v>
      </c>
      <c r="AX295" s="3">
        <v>2.50461907923414E7</v>
      </c>
      <c r="AY295" s="3">
        <v>6.05379326781547E7</v>
      </c>
      <c r="AZ295" s="3">
        <v>6.47744318597531E7</v>
      </c>
      <c r="BA295" s="3">
        <v>6.22873280087581E7</v>
      </c>
      <c r="BB295" s="3">
        <v>3.31386970415421E7</v>
      </c>
      <c r="BC295" s="3">
        <v>3.31695902901482E7</v>
      </c>
      <c r="BD295" s="3">
        <v>3.48773515308004E7</v>
      </c>
      <c r="BE295" s="3">
        <v>4.54878387593766E7</v>
      </c>
      <c r="BF295" s="3">
        <v>3.05702295822356E7</v>
      </c>
      <c r="BG295" s="3">
        <v>5.87141707946991E7</v>
      </c>
      <c r="BH295" s="3">
        <v>3.41827034929164E7</v>
      </c>
      <c r="BI295" s="3">
        <v>4.40085744263349E7</v>
      </c>
      <c r="BJ295" s="3">
        <v>5.66849382418509E7</v>
      </c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>
        <v>1.0164530147536</v>
      </c>
      <c r="BY295" s="3">
        <v>1.05228604840589</v>
      </c>
      <c r="BZ295" s="3">
        <v>1.05361413508799</v>
      </c>
      <c r="CA295" s="3">
        <v>0.946737621721256</v>
      </c>
      <c r="CB295" s="3">
        <v>0.942549789656826</v>
      </c>
      <c r="CC295" s="3">
        <v>0.980139017501332</v>
      </c>
      <c r="CD295" s="3">
        <v>0.965869964263009</v>
      </c>
      <c r="CE295" s="3">
        <v>0.97703223485041</v>
      </c>
      <c r="CF295" s="3"/>
      <c r="CG295" s="3"/>
      <c r="CH295" s="3"/>
      <c r="CI295" s="3"/>
      <c r="CJ295" s="3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>
        <v>4.75382141505864E7</v>
      </c>
      <c r="DY295" s="3">
        <v>4.61607094770479E7</v>
      </c>
      <c r="DZ295" s="3">
        <v>4.76856576236594E7</v>
      </c>
      <c r="EA295" s="3">
        <v>6.04090569793481E7</v>
      </c>
      <c r="EB295" s="3">
        <v>5.92518812493557E7</v>
      </c>
      <c r="EC295" s="3">
        <v>6.3937683040971E7</v>
      </c>
      <c r="ED295" s="3">
        <v>5.83222673060371E7</v>
      </c>
      <c r="EE295" s="3">
        <v>4.87651857651605E7</v>
      </c>
      <c r="EF295" s="3">
        <v>7.88671433948062E7</v>
      </c>
      <c r="EG295" s="3">
        <v>6.87831315098654E7</v>
      </c>
      <c r="EH295" s="3">
        <v>7.24991452991453E7</v>
      </c>
      <c r="EI295" s="3">
        <v>7.3627529929672E7</v>
      </c>
      <c r="EJ295" s="3">
        <v>7.94142108117881E7</v>
      </c>
      <c r="EK295" s="3"/>
      <c r="EL295" s="3">
        <v>1466348.31158106</v>
      </c>
      <c r="EM295" s="3">
        <v>2462791.45888288</v>
      </c>
      <c r="EN295" s="3">
        <v>6989052.00298582</v>
      </c>
      <c r="EO295" s="3">
        <v>1.10194825275745E7</v>
      </c>
      <c r="EP295" s="3">
        <v>1.54633012288276E7</v>
      </c>
      <c r="EQ295" s="3">
        <v>42419.7713021025</v>
      </c>
      <c r="ER295" s="3">
        <v>-6918899.80552118</v>
      </c>
      <c r="ES295" s="3">
        <v>159954.836281521</v>
      </c>
      <c r="ET295" s="3">
        <v>1.277627233466E7</v>
      </c>
      <c r="EU295" s="3">
        <v>1.20703296703297E7</v>
      </c>
      <c r="EV295" s="3">
        <v>7195468.9429323</v>
      </c>
      <c r="EW295" s="3">
        <v>2.23937805098536E7</v>
      </c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</row>
    <row r="296" ht="14.25" customHeight="1">
      <c r="A296" s="2" t="s">
        <v>971</v>
      </c>
      <c r="B296" s="2" t="s">
        <v>972</v>
      </c>
      <c r="C296" s="2" t="s">
        <v>38</v>
      </c>
      <c r="D296" s="2" t="s">
        <v>85</v>
      </c>
      <c r="E296" s="2" t="s">
        <v>973</v>
      </c>
      <c r="F296" s="2" t="s">
        <v>964</v>
      </c>
      <c r="G296" s="2"/>
      <c r="H296" s="2"/>
      <c r="I296" s="2" t="s">
        <v>43</v>
      </c>
      <c r="J296" s="3">
        <v>0.361733344515453</v>
      </c>
      <c r="K296" s="3">
        <v>1.90530851121125E8</v>
      </c>
      <c r="L296" s="3">
        <v>1.93028284267478E8</v>
      </c>
      <c r="M296" s="3">
        <v>2.43717093804429E8</v>
      </c>
      <c r="N296" s="3">
        <v>2.48834913926399E8</v>
      </c>
      <c r="O296" s="3">
        <v>2.8333595000151E8</v>
      </c>
      <c r="P296" s="3">
        <v>2.91891675888356E8</v>
      </c>
      <c r="Q296" s="3">
        <v>2.23210415982623E8</v>
      </c>
      <c r="R296" s="3">
        <v>3.12742943168988E8</v>
      </c>
      <c r="S296" s="3">
        <v>3.52322804640528E8</v>
      </c>
      <c r="T296" s="3">
        <v>4.09025152625153E8</v>
      </c>
      <c r="U296" s="3">
        <v>2.72889891018414E8</v>
      </c>
      <c r="V296" s="3">
        <v>3.32402820466462E8</v>
      </c>
      <c r="W296" s="3">
        <v>3.16564705882353E8</v>
      </c>
      <c r="X296" s="3">
        <v>1.00409313681489E8</v>
      </c>
      <c r="Y296" s="3">
        <v>9.89801105185128E7</v>
      </c>
      <c r="Z296" s="3">
        <v>1.16764369246081E8</v>
      </c>
      <c r="AA296" s="3">
        <v>1.09758272343057E8</v>
      </c>
      <c r="AB296" s="3">
        <v>1.14436158328553E8</v>
      </c>
      <c r="AC296" s="3">
        <v>1.31155477683512E8</v>
      </c>
      <c r="AD296" s="3">
        <v>9.20299042760084E7</v>
      </c>
      <c r="AE296" s="3">
        <v>1.20167482122695E8</v>
      </c>
      <c r="AF296" s="3">
        <v>1.20821830807012E8</v>
      </c>
      <c r="AG296" s="3">
        <v>1.21744566544567E8</v>
      </c>
      <c r="AH296" s="3">
        <v>1.4530788640146E8</v>
      </c>
      <c r="AI296" s="3">
        <v>1.50019285240764E8</v>
      </c>
      <c r="AJ296" s="3">
        <v>1.23243041606887E8</v>
      </c>
      <c r="AK296" s="3">
        <v>17486.3791146425</v>
      </c>
      <c r="AL296" s="3">
        <v>1754.26314844732</v>
      </c>
      <c r="AM296" s="3">
        <v>95391.9171303695</v>
      </c>
      <c r="AN296" s="3">
        <v>5891.61752631186</v>
      </c>
      <c r="AO296" s="3">
        <v>841.150396866302</v>
      </c>
      <c r="AP296" s="3">
        <v>2551.85531837807</v>
      </c>
      <c r="AQ296" s="3">
        <v>228.380024360536</v>
      </c>
      <c r="AR296" s="3">
        <v>69.7092920465739</v>
      </c>
      <c r="AS296" s="3">
        <v>6398.19345126082</v>
      </c>
      <c r="AT296" s="3">
        <v>2116.93975189466</v>
      </c>
      <c r="AU296" s="3">
        <v>11235.9550561798</v>
      </c>
      <c r="AV296" s="3">
        <v>227857.602401887</v>
      </c>
      <c r="AW296" s="3">
        <v>42176.2969211303</v>
      </c>
      <c r="AX296" s="3">
        <v>1689939.47023555</v>
      </c>
      <c r="AY296" s="3">
        <v>1381817.46544606</v>
      </c>
      <c r="AZ296" s="3">
        <v>2068852.43660588</v>
      </c>
      <c r="BA296" s="3">
        <v>891424.249210022</v>
      </c>
      <c r="BB296" s="3">
        <v>1070645.9514483</v>
      </c>
      <c r="BC296" s="3">
        <v>1316370.68627155</v>
      </c>
      <c r="BD296" s="3">
        <v>1085142.55194885</v>
      </c>
      <c r="BE296" s="3">
        <v>1567393.16293284</v>
      </c>
      <c r="BF296" s="3">
        <v>5997965.58148287</v>
      </c>
      <c r="BG296" s="3">
        <v>9160536.70773529</v>
      </c>
      <c r="BH296" s="3">
        <v>1.32738497801661E7</v>
      </c>
      <c r="BI296" s="3">
        <v>2.89295517692472E7</v>
      </c>
      <c r="BJ296" s="3">
        <v>2.94298757908055E7</v>
      </c>
      <c r="BK296" s="3">
        <v>4.0942678132237E7</v>
      </c>
      <c r="BL296" s="3">
        <v>2.54344686832124E7</v>
      </c>
      <c r="BM296" s="3">
        <v>3.70054739985071E7</v>
      </c>
      <c r="BN296" s="3">
        <v>3.84385630347387E7</v>
      </c>
      <c r="BO296" s="3">
        <v>3.98608133812385E7</v>
      </c>
      <c r="BP296" s="3">
        <v>4.87578384360015E7</v>
      </c>
      <c r="BQ296" s="3">
        <v>3.57644027984745E7</v>
      </c>
      <c r="BR296" s="3">
        <v>4.51501693639443E7</v>
      </c>
      <c r="BS296" s="3">
        <v>4.851977305445E7</v>
      </c>
      <c r="BT296" s="3">
        <v>9.09592185592186E7</v>
      </c>
      <c r="BU296" s="3">
        <v>1.42164599774521E8</v>
      </c>
      <c r="BV296" s="3">
        <v>1.97363345989273E8</v>
      </c>
      <c r="BW296" s="3">
        <v>1.60424677187948E8</v>
      </c>
      <c r="BX296" s="3">
        <v>0.384234749474435</v>
      </c>
      <c r="BY296" s="3">
        <v>0.518157701722995</v>
      </c>
      <c r="BZ296" s="3">
        <v>0.836163462070707</v>
      </c>
      <c r="CA296" s="3">
        <v>1.07482526079473</v>
      </c>
      <c r="CB296" s="3">
        <v>1.15868540641763</v>
      </c>
      <c r="CC296" s="3">
        <v>1.32422559073404</v>
      </c>
      <c r="CD296" s="3">
        <v>1.30994450314344</v>
      </c>
      <c r="CE296" s="3">
        <v>0.688579696315698</v>
      </c>
      <c r="CF296" s="3"/>
      <c r="CG296" s="3"/>
      <c r="CH296" s="3"/>
      <c r="CI296" s="3"/>
      <c r="CJ296" s="3"/>
      <c r="CK296" s="4"/>
      <c r="CL296" s="4"/>
      <c r="CM296" s="4"/>
      <c r="CN296" s="4"/>
      <c r="CO296" s="4">
        <v>0.01846</v>
      </c>
      <c r="CP296" s="4">
        <v>0.12219</v>
      </c>
      <c r="CQ296" s="4">
        <v>-0.24375</v>
      </c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>
        <v>0.10969</v>
      </c>
      <c r="DC296" s="4">
        <v>0.70402</v>
      </c>
      <c r="DD296" s="4">
        <v>-4.79515</v>
      </c>
      <c r="DE296" s="4"/>
      <c r="DF296" s="4"/>
      <c r="DG296" s="4"/>
      <c r="DH296" s="4"/>
      <c r="DI296" s="4"/>
      <c r="DJ296" s="4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>
        <v>-3.15564332262176E8</v>
      </c>
      <c r="DY296" s="3">
        <v>-3.23128405568285E8</v>
      </c>
      <c r="DZ296" s="3">
        <v>-3.89158248320478E8</v>
      </c>
      <c r="EA296" s="3">
        <v>-3.69863416142666E8</v>
      </c>
      <c r="EB296" s="3">
        <v>-3.96504634521904E8</v>
      </c>
      <c r="EC296" s="3">
        <v>-4.02599594245666E8</v>
      </c>
      <c r="ED296" s="3">
        <v>-2.96737807188139E8</v>
      </c>
      <c r="EE296" s="3">
        <v>-3.93759126834776E8</v>
      </c>
      <c r="EF296" s="3">
        <v>-3.86429418240325E8</v>
      </c>
      <c r="EG296" s="3">
        <v>-3.69327472527473E8</v>
      </c>
      <c r="EH296" s="3">
        <v>-4.6732699844312E8</v>
      </c>
      <c r="EI296" s="3">
        <v>-4.07203640089194E8</v>
      </c>
      <c r="EJ296" s="3">
        <v>-3.08541176470588E8</v>
      </c>
      <c r="EK296" s="3">
        <v>-1.4878552322137E7</v>
      </c>
      <c r="EL296" s="3">
        <v>-2.32995744844716E7</v>
      </c>
      <c r="EM296" s="3">
        <v>-3.2590445384424E7</v>
      </c>
      <c r="EN296" s="3">
        <v>-3.27041026698279E7</v>
      </c>
      <c r="EO296" s="3">
        <v>-3.48790797379306E7</v>
      </c>
      <c r="EP296" s="3">
        <v>-4.09452231648838E7</v>
      </c>
      <c r="EQ296" s="3">
        <v>-3.26022276665067E7</v>
      </c>
      <c r="ER296" s="3">
        <v>-5.53375987956342E7</v>
      </c>
      <c r="ES296" s="3">
        <v>-6.4336946396816E7</v>
      </c>
      <c r="ET296" s="3">
        <v>5.73260073260073E7</v>
      </c>
      <c r="EU296" s="3">
        <v>-9.86481988511301E7</v>
      </c>
      <c r="EV296" s="3">
        <v>-6.53709395528235E7</v>
      </c>
      <c r="EW296" s="3">
        <v>-4.33595408895265E7</v>
      </c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3"/>
      <c r="FL296" s="3"/>
      <c r="FM296" s="3"/>
      <c r="FN296" s="3"/>
      <c r="FO296" s="3"/>
      <c r="FP296" s="3"/>
      <c r="FQ296" s="3"/>
      <c r="FR296" s="3"/>
      <c r="FS296" s="3"/>
      <c r="FT296" s="3">
        <v>2180.0</v>
      </c>
      <c r="FU296" s="3">
        <v>3215.0</v>
      </c>
      <c r="FV296" s="3">
        <v>3630.0</v>
      </c>
      <c r="FW296" s="3">
        <v>3758.0</v>
      </c>
    </row>
    <row r="297" ht="14.25" customHeight="1">
      <c r="A297" s="2" t="s">
        <v>974</v>
      </c>
      <c r="B297" s="2" t="s">
        <v>975</v>
      </c>
      <c r="C297" s="2" t="s">
        <v>38</v>
      </c>
      <c r="D297" s="2" t="s">
        <v>76</v>
      </c>
      <c r="E297" s="2" t="s">
        <v>976</v>
      </c>
      <c r="F297" s="2" t="s">
        <v>964</v>
      </c>
      <c r="G297" s="2" t="s">
        <v>49</v>
      </c>
      <c r="H297" s="2" t="s">
        <v>78</v>
      </c>
      <c r="I297" s="2" t="s">
        <v>43</v>
      </c>
      <c r="J297" s="3">
        <v>1.57826256024042</v>
      </c>
      <c r="K297" s="3">
        <v>7.35876703229629E8</v>
      </c>
      <c r="L297" s="3">
        <v>8.17146350386045E8</v>
      </c>
      <c r="M297" s="3">
        <v>1.06941677034088E9</v>
      </c>
      <c r="N297" s="3">
        <v>9.23943150190702E8</v>
      </c>
      <c r="O297" s="3">
        <v>1.03415536970502E9</v>
      </c>
      <c r="P297" s="3">
        <v>9.40590188122464E8</v>
      </c>
      <c r="Q297" s="3">
        <v>6.45197130805951E8</v>
      </c>
      <c r="R297" s="3">
        <v>6.9007978923598E8</v>
      </c>
      <c r="S297" s="3">
        <v>4.96680497925311E8</v>
      </c>
      <c r="T297" s="3">
        <v>4.81977045177045E8</v>
      </c>
      <c r="U297" s="3">
        <v>4.82406184570784E8</v>
      </c>
      <c r="V297" s="3">
        <v>2.69486530464654E8</v>
      </c>
      <c r="W297" s="3">
        <v>2.48537733142037E8</v>
      </c>
      <c r="X297" s="3">
        <v>3.7530115074592E7</v>
      </c>
      <c r="Y297" s="3">
        <v>5.2079634942334E7</v>
      </c>
      <c r="Z297" s="3">
        <v>6.82913660114456E7</v>
      </c>
      <c r="AA297" s="3">
        <v>6.59563447067313E7</v>
      </c>
      <c r="AB297" s="3">
        <v>7.59270553425319E7</v>
      </c>
      <c r="AC297" s="3">
        <v>7.66980204106726E7</v>
      </c>
      <c r="AD297" s="3">
        <v>6.17528350971131E7</v>
      </c>
      <c r="AE297" s="3">
        <v>3.89021452766278E7</v>
      </c>
      <c r="AF297" s="3">
        <v>183758.15056313</v>
      </c>
      <c r="AG297" s="3">
        <v>327228.327228327</v>
      </c>
      <c r="AH297" s="3">
        <v>0.0</v>
      </c>
      <c r="AI297" s="3">
        <v>0.0</v>
      </c>
      <c r="AJ297" s="3">
        <v>0.0</v>
      </c>
      <c r="AK297" s="3">
        <v>9251.79720015134</v>
      </c>
      <c r="AL297" s="3">
        <v>6565.96661281637</v>
      </c>
      <c r="AM297" s="3">
        <v>69518.2625103491</v>
      </c>
      <c r="AN297" s="3">
        <v>79824.8364061606</v>
      </c>
      <c r="AO297" s="3">
        <v>15316.7199257808</v>
      </c>
      <c r="AP297" s="3">
        <v>18676.9723136379</v>
      </c>
      <c r="AQ297" s="3">
        <v>22949.0962744375</v>
      </c>
      <c r="AR297" s="3">
        <v>1585.38125426212</v>
      </c>
      <c r="AS297" s="3">
        <v>7903.65073391043</v>
      </c>
      <c r="AT297" s="3">
        <v>18629.069816673</v>
      </c>
      <c r="AU297" s="3">
        <v>294088.910600879</v>
      </c>
      <c r="AV297" s="3">
        <v>4444563.58567446</v>
      </c>
      <c r="AW297" s="3">
        <v>5317828.52322709</v>
      </c>
      <c r="AX297" s="3">
        <v>2.4237912400977E8</v>
      </c>
      <c r="AY297" s="3">
        <v>4.41189324142882E8</v>
      </c>
      <c r="AZ297" s="3">
        <v>9.48381480867204E8</v>
      </c>
      <c r="BA297" s="3">
        <v>1.37600212345301E9</v>
      </c>
      <c r="BB297" s="3">
        <v>3.44776263807854E8</v>
      </c>
      <c r="BC297" s="3">
        <v>5.20960367664019E8</v>
      </c>
      <c r="BD297" s="3">
        <v>9.53965155846551E7</v>
      </c>
      <c r="BE297" s="3">
        <v>6.47278179627712E7</v>
      </c>
      <c r="BF297" s="3">
        <v>8.97992410274746E7</v>
      </c>
      <c r="BG297" s="3">
        <v>2.11953578034633E8</v>
      </c>
      <c r="BH297" s="3">
        <v>6.86142660532486E8</v>
      </c>
      <c r="BI297" s="3">
        <v>2.00407311628779E9</v>
      </c>
      <c r="BJ297" s="3">
        <v>1.08524275143098E9</v>
      </c>
      <c r="BK297" s="3">
        <v>5.12814390607328E7</v>
      </c>
      <c r="BL297" s="3">
        <v>5.13743573945357E7</v>
      </c>
      <c r="BM297" s="3">
        <v>5.08218462304056E7</v>
      </c>
      <c r="BN297" s="3">
        <v>5.14513967632203E7</v>
      </c>
      <c r="BO297" s="3">
        <v>2.21288608435736E7</v>
      </c>
      <c r="BP297" s="3">
        <v>1.72304192794787E7</v>
      </c>
      <c r="BQ297" s="3">
        <v>1.13888818730584E7</v>
      </c>
      <c r="BR297" s="3">
        <v>5.85408355287919E7</v>
      </c>
      <c r="BS297" s="3">
        <v>1.86158861885003E7</v>
      </c>
      <c r="BT297" s="3">
        <v>1119413.91941392</v>
      </c>
      <c r="BU297" s="3">
        <v>53148.6551779675</v>
      </c>
      <c r="BV297" s="3">
        <v>0.0</v>
      </c>
      <c r="BW297" s="3">
        <v>0.0</v>
      </c>
      <c r="BX297" s="3">
        <v>1.55248885453052</v>
      </c>
      <c r="BY297" s="3">
        <v>1.64414194055597</v>
      </c>
      <c r="BZ297" s="3">
        <v>1.26311456725554</v>
      </c>
      <c r="CA297" s="3">
        <v>1.10626092003049</v>
      </c>
      <c r="CB297" s="3">
        <v>0.869208963904579</v>
      </c>
      <c r="CC297" s="3">
        <v>0.822423882557384</v>
      </c>
      <c r="CD297" s="3">
        <v>0.509142380859639</v>
      </c>
      <c r="CE297" s="3">
        <v>-0.291573013768148</v>
      </c>
      <c r="CF297" s="3"/>
      <c r="CG297" s="3"/>
      <c r="CH297" s="3"/>
      <c r="CI297" s="3"/>
      <c r="CJ297" s="3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>
        <v>2.56854747500135E8</v>
      </c>
      <c r="DY297" s="3">
        <v>2.99062132968789E8</v>
      </c>
      <c r="DZ297" s="3">
        <v>4.09736999253546E8</v>
      </c>
      <c r="EA297" s="3">
        <v>9.54628388825894E7</v>
      </c>
      <c r="EB297" s="3">
        <v>1.78080673892696E8</v>
      </c>
      <c r="EC297" s="3">
        <v>-1.53726484691996E8</v>
      </c>
      <c r="ED297" s="3">
        <v>-5.52521910438714E7</v>
      </c>
      <c r="EE297" s="3">
        <v>694768.535942793</v>
      </c>
      <c r="EF297" s="3">
        <v>4.93619273435515E7</v>
      </c>
      <c r="EG297" s="3">
        <v>1.28226129426129E8</v>
      </c>
      <c r="EH297" s="3">
        <v>-4.18736243087991E7</v>
      </c>
      <c r="EI297" s="3">
        <v>-1.79425058759718E7</v>
      </c>
      <c r="EJ297" s="3">
        <v>-5463414.63414634</v>
      </c>
      <c r="EK297" s="3">
        <v>-2.27669963915768E7</v>
      </c>
      <c r="EL297" s="3">
        <v>-2.04528563451874E7</v>
      </c>
      <c r="EM297" s="3">
        <v>-5.91007713361533E7</v>
      </c>
      <c r="EN297" s="3">
        <v>-5.7945314915988E7</v>
      </c>
      <c r="EO297" s="3">
        <v>-7.36140213157815E7</v>
      </c>
      <c r="EP297" s="3">
        <v>-8.3266629779909E7</v>
      </c>
      <c r="EQ297" s="3">
        <v>-5.9513802944965E7</v>
      </c>
      <c r="ER297" s="3">
        <v>-4.41693639442981E7</v>
      </c>
      <c r="ES297" s="3">
        <v>-6.17097129308155E7</v>
      </c>
      <c r="ET297" s="3">
        <v>1.99042735042735E7</v>
      </c>
      <c r="EU297" s="3">
        <v>-2.57201911204166E7</v>
      </c>
      <c r="EV297" s="3">
        <v>-7871994.21442777</v>
      </c>
      <c r="EW297" s="3">
        <v>-1.0638737446198E7</v>
      </c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3">
        <v>370.0</v>
      </c>
      <c r="FL297" s="3">
        <v>394.0</v>
      </c>
      <c r="FM297" s="3">
        <v>402.0</v>
      </c>
      <c r="FN297" s="3">
        <v>436.0</v>
      </c>
      <c r="FO297" s="3">
        <v>417.0</v>
      </c>
      <c r="FP297" s="3"/>
      <c r="FQ297" s="3"/>
      <c r="FR297" s="3">
        <v>356.0</v>
      </c>
      <c r="FS297" s="3">
        <v>334.0</v>
      </c>
      <c r="FT297" s="3">
        <v>310.0</v>
      </c>
      <c r="FU297" s="3">
        <v>293.0</v>
      </c>
      <c r="FV297" s="3">
        <v>276.0</v>
      </c>
      <c r="FW297" s="3">
        <v>227.0</v>
      </c>
    </row>
    <row r="298" ht="14.25" customHeight="1">
      <c r="A298" s="2" t="s">
        <v>977</v>
      </c>
      <c r="B298" s="2" t="s">
        <v>978</v>
      </c>
      <c r="C298" s="2" t="s">
        <v>38</v>
      </c>
      <c r="D298" s="2" t="s">
        <v>286</v>
      </c>
      <c r="E298" s="2" t="s">
        <v>979</v>
      </c>
      <c r="F298" s="2" t="s">
        <v>980</v>
      </c>
      <c r="G298" s="2" t="s">
        <v>49</v>
      </c>
      <c r="H298" s="2" t="s">
        <v>73</v>
      </c>
      <c r="I298" s="2" t="s">
        <v>43</v>
      </c>
      <c r="J298" s="3">
        <v>1.15127078950047</v>
      </c>
      <c r="K298" s="3">
        <v>6.08297578227385E9</v>
      </c>
      <c r="L298" s="3">
        <v>5.45410786144752E9</v>
      </c>
      <c r="M298" s="3">
        <v>6.43592933565564E9</v>
      </c>
      <c r="N298" s="3">
        <v>6.53154313988249E9</v>
      </c>
      <c r="O298" s="3">
        <v>7.17430029286555E9</v>
      </c>
      <c r="P298" s="3">
        <v>9.65142014016968E9</v>
      </c>
      <c r="Q298" s="3">
        <v>7.89053620589498E9</v>
      </c>
      <c r="R298" s="3">
        <v>1.03948061723749E10</v>
      </c>
      <c r="S298" s="3">
        <v>9.3623507494284E9</v>
      </c>
      <c r="T298" s="3"/>
      <c r="U298" s="3"/>
      <c r="V298" s="3"/>
      <c r="W298" s="3"/>
      <c r="X298" s="3">
        <v>2.48334919124643E9</v>
      </c>
      <c r="Y298" s="3">
        <v>1.64680285730789E9</v>
      </c>
      <c r="Z298" s="3">
        <v>1.68574272207017E9</v>
      </c>
      <c r="AA298" s="3">
        <v>1.43593443974848E9</v>
      </c>
      <c r="AB298" s="3">
        <v>1.42266235922828E9</v>
      </c>
      <c r="AC298" s="3">
        <v>3.96809295462929E9</v>
      </c>
      <c r="AD298" s="3">
        <v>3.28921779102367E9</v>
      </c>
      <c r="AE298" s="3">
        <v>5.66804666917576E8</v>
      </c>
      <c r="AF298" s="3">
        <v>6.46117368109069E8</v>
      </c>
      <c r="AG298" s="3"/>
      <c r="AH298" s="3"/>
      <c r="AI298" s="3"/>
      <c r="AJ298" s="3"/>
      <c r="AK298" s="3">
        <v>4.46281912599319E7</v>
      </c>
      <c r="AL298" s="3">
        <v>5.11364537784958E7</v>
      </c>
      <c r="AM298" s="3">
        <v>2.5249994608853E7</v>
      </c>
      <c r="AN298" s="3">
        <v>2.48294023537608E7</v>
      </c>
      <c r="AO298" s="3">
        <v>3.10066369446449E7</v>
      </c>
      <c r="AP298" s="3">
        <v>9433611.60592977</v>
      </c>
      <c r="AQ298" s="3"/>
      <c r="AR298" s="3"/>
      <c r="AS298" s="3"/>
      <c r="AT298" s="3"/>
      <c r="AU298" s="3"/>
      <c r="AV298" s="3"/>
      <c r="AW298" s="3"/>
      <c r="AX298" s="3">
        <v>3.42711880438895E9</v>
      </c>
      <c r="AY298" s="3">
        <v>4.47513911326512E9</v>
      </c>
      <c r="AZ298" s="3">
        <v>4.96398521285403E9</v>
      </c>
      <c r="BA298" s="3">
        <v>8.71626732353014E9</v>
      </c>
      <c r="BB298" s="3">
        <v>7.71582826512731E9</v>
      </c>
      <c r="BC298" s="3">
        <v>6.01476404697925E9</v>
      </c>
      <c r="BD298" s="3"/>
      <c r="BE298" s="3"/>
      <c r="BF298" s="3"/>
      <c r="BG298" s="3"/>
      <c r="BH298" s="3"/>
      <c r="BI298" s="3"/>
      <c r="BJ298" s="3"/>
      <c r="BK298" s="3">
        <v>2.33597831355582E10</v>
      </c>
      <c r="BL298" s="3">
        <v>1.56922810327897E10</v>
      </c>
      <c r="BM298" s="3">
        <v>2.36339885543668E10</v>
      </c>
      <c r="BN298" s="3">
        <v>2.51958560973096E10</v>
      </c>
      <c r="BO298" s="3">
        <v>2.55327435765828E10</v>
      </c>
      <c r="BP298" s="3">
        <v>2.66313168572482E10</v>
      </c>
      <c r="BQ298" s="3">
        <v>2.45699997474301E10</v>
      </c>
      <c r="BR298" s="3">
        <v>3.70824237862251E10</v>
      </c>
      <c r="BS298" s="3">
        <v>3.66233381319333E10</v>
      </c>
      <c r="BT298" s="3"/>
      <c r="BU298" s="3"/>
      <c r="BV298" s="3"/>
      <c r="BW298" s="3"/>
      <c r="BX298" s="3">
        <v>1.1794583390703</v>
      </c>
      <c r="BY298" s="3">
        <v>1.21153271029172</v>
      </c>
      <c r="BZ298" s="3">
        <v>1.25987651613441</v>
      </c>
      <c r="CA298" s="3">
        <v>0.823945717874472</v>
      </c>
      <c r="CB298" s="3">
        <v>1.19443955845851</v>
      </c>
      <c r="CC298" s="3"/>
      <c r="CD298" s="3"/>
      <c r="CE298" s="3"/>
      <c r="CF298" s="3"/>
      <c r="CG298" s="3"/>
      <c r="CH298" s="3"/>
      <c r="CI298" s="3"/>
      <c r="CJ298" s="3"/>
      <c r="CK298" s="4">
        <v>0.0745</v>
      </c>
      <c r="CL298" s="4">
        <v>0.0654</v>
      </c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>
        <v>0.18899000000000002</v>
      </c>
      <c r="CY298" s="4">
        <v>0.1691</v>
      </c>
      <c r="CZ298" s="4">
        <v>0.2396</v>
      </c>
      <c r="DA298" s="4">
        <v>0.13</v>
      </c>
      <c r="DB298" s="4"/>
      <c r="DC298" s="4"/>
      <c r="DD298" s="4"/>
      <c r="DE298" s="4"/>
      <c r="DF298" s="4"/>
      <c r="DG298" s="4"/>
      <c r="DH298" s="4"/>
      <c r="DI298" s="4"/>
      <c r="DJ298" s="4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>
        <v>2.20957578586432E9</v>
      </c>
      <c r="DY298" s="3">
        <v>2.35034753643838E9</v>
      </c>
      <c r="DZ298" s="3">
        <v>2.18113958696193E9</v>
      </c>
      <c r="EA298" s="3">
        <v>2.49613441913205E9</v>
      </c>
      <c r="EB298" s="3">
        <v>2.66477461429305E9</v>
      </c>
      <c r="EC298" s="3">
        <v>2.27775728513464E9</v>
      </c>
      <c r="ED298" s="3">
        <v>2.50675624479075E9</v>
      </c>
      <c r="EE298" s="3">
        <v>4.56191193074896E9</v>
      </c>
      <c r="EF298" s="3">
        <v>5.03895334067237E9</v>
      </c>
      <c r="EG298" s="3"/>
      <c r="EH298" s="3"/>
      <c r="EI298" s="3"/>
      <c r="EJ298" s="3"/>
      <c r="EK298" s="3">
        <v>5.69807730283827E8</v>
      </c>
      <c r="EL298" s="3">
        <v>9.29972851724204E8</v>
      </c>
      <c r="EM298" s="3">
        <v>8.21846230405573E8</v>
      </c>
      <c r="EN298" s="3">
        <v>1.23930522626533E9</v>
      </c>
      <c r="EO298" s="3">
        <v>4.72509887986474E8</v>
      </c>
      <c r="EP298" s="3">
        <v>-1.95807205213328E8</v>
      </c>
      <c r="EQ298" s="3">
        <v>-4.88722754022176E8</v>
      </c>
      <c r="ER298" s="3">
        <v>5.81859239744072E8</v>
      </c>
      <c r="ES298" s="3">
        <v>1.28842408332628E9</v>
      </c>
      <c r="ET298" s="3"/>
      <c r="EU298" s="3"/>
      <c r="EV298" s="3"/>
      <c r="EW298" s="3"/>
      <c r="EX298" s="5">
        <v>3377.0</v>
      </c>
      <c r="EY298" s="5">
        <v>3370.0</v>
      </c>
      <c r="EZ298" s="5">
        <v>2277.0</v>
      </c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3">
        <v>3380.0</v>
      </c>
      <c r="FL298" s="3">
        <v>3370.0</v>
      </c>
      <c r="FM298" s="3">
        <v>2274.0</v>
      </c>
      <c r="FN298" s="3">
        <v>3134.0</v>
      </c>
      <c r="FO298" s="3">
        <v>3240.0</v>
      </c>
      <c r="FP298" s="3">
        <v>3715.0</v>
      </c>
      <c r="FQ298" s="3">
        <v>4055.0</v>
      </c>
      <c r="FR298" s="3">
        <v>4080.0</v>
      </c>
      <c r="FS298" s="3">
        <v>4421.0</v>
      </c>
      <c r="FT298" s="3"/>
      <c r="FU298" s="3"/>
      <c r="FV298" s="3"/>
      <c r="FW298" s="3"/>
    </row>
    <row r="299" ht="14.25" customHeight="1">
      <c r="A299" s="2" t="s">
        <v>981</v>
      </c>
      <c r="B299" s="2" t="s">
        <v>982</v>
      </c>
      <c r="C299" s="2" t="s">
        <v>38</v>
      </c>
      <c r="D299" s="2" t="s">
        <v>398</v>
      </c>
      <c r="E299" s="2" t="s">
        <v>983</v>
      </c>
      <c r="F299" s="2" t="s">
        <v>980</v>
      </c>
      <c r="G299" s="2" t="s">
        <v>98</v>
      </c>
      <c r="H299" s="2" t="s">
        <v>95</v>
      </c>
      <c r="I299" s="2" t="s">
        <v>43</v>
      </c>
      <c r="J299" s="3"/>
      <c r="K299" s="3">
        <v>1.51837243954545E8</v>
      </c>
      <c r="L299" s="3">
        <v>1.19520573001906E8</v>
      </c>
      <c r="M299" s="3">
        <v>1.14379696441901E8</v>
      </c>
      <c r="N299" s="3">
        <v>1.05639882486342E8</v>
      </c>
      <c r="O299" s="3">
        <v>1.00761752362549E8</v>
      </c>
      <c r="P299" s="3"/>
      <c r="Q299" s="3"/>
      <c r="R299" s="3"/>
      <c r="S299" s="3"/>
      <c r="T299" s="3"/>
      <c r="U299" s="3"/>
      <c r="V299" s="3"/>
      <c r="W299" s="3"/>
      <c r="X299" s="3">
        <v>4.54079672549055E7</v>
      </c>
      <c r="Y299" s="3">
        <v>4.88401332383465E7</v>
      </c>
      <c r="Z299" s="3">
        <v>4.5072157253048E7</v>
      </c>
      <c r="AA299" s="3">
        <v>3.96892072982167E7</v>
      </c>
      <c r="AB299" s="3">
        <v>3.58204764348903E7</v>
      </c>
      <c r="AC299" s="3"/>
      <c r="AD299" s="3"/>
      <c r="AE299" s="3"/>
      <c r="AF299" s="3"/>
      <c r="AG299" s="3"/>
      <c r="AH299" s="3"/>
      <c r="AI299" s="3"/>
      <c r="AJ299" s="3"/>
      <c r="AK299" s="3">
        <v>427777.714718123</v>
      </c>
      <c r="AL299" s="3">
        <v>242211.811164961</v>
      </c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>
        <v>3.51804462920923E8</v>
      </c>
      <c r="AY299" s="3">
        <v>3.7026891454676E8</v>
      </c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>
        <v>1.39833581674237E8</v>
      </c>
      <c r="BL299" s="3">
        <v>1.02171091899802E8</v>
      </c>
      <c r="BM299" s="3">
        <v>1.07477979596915E8</v>
      </c>
      <c r="BN299" s="3">
        <v>1.16557313679002E8</v>
      </c>
      <c r="BO299" s="3">
        <v>1.13567525135111E8</v>
      </c>
      <c r="BP299" s="3"/>
      <c r="BQ299" s="3"/>
      <c r="BR299" s="3"/>
      <c r="BS299" s="3"/>
      <c r="BT299" s="3"/>
      <c r="BU299" s="3"/>
      <c r="BV299" s="3"/>
      <c r="BW299" s="3"/>
      <c r="BX299" s="3">
        <v>0.839251653246468</v>
      </c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>
        <v>8.62366479363769E7</v>
      </c>
      <c r="DY299" s="3">
        <v>5.51090744555904E7</v>
      </c>
      <c r="DZ299" s="3">
        <v>5.31027618810649E7</v>
      </c>
      <c r="EA299" s="3">
        <v>4.35754045974642E7</v>
      </c>
      <c r="EB299" s="3">
        <v>4.1281362277709E7</v>
      </c>
      <c r="EC299" s="3"/>
      <c r="ED299" s="3"/>
      <c r="EE299" s="3"/>
      <c r="EF299" s="3"/>
      <c r="EG299" s="3"/>
      <c r="EH299" s="3"/>
      <c r="EI299" s="3"/>
      <c r="EJ299" s="3"/>
      <c r="EK299" s="3">
        <v>2.37606592104555E7</v>
      </c>
      <c r="EL299" s="3">
        <v>1.79122783372162E7</v>
      </c>
      <c r="EM299" s="3">
        <v>1.50952973376462E7</v>
      </c>
      <c r="EN299" s="3">
        <v>1.60888052778064E7</v>
      </c>
      <c r="EO299" s="3">
        <v>1.37864194921651E7</v>
      </c>
      <c r="EP299" s="3"/>
      <c r="EQ299" s="3"/>
      <c r="ER299" s="3"/>
      <c r="ES299" s="3"/>
      <c r="ET299" s="3"/>
      <c r="EU299" s="3"/>
      <c r="EV299" s="3"/>
      <c r="EW299" s="3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3">
        <v>1132.0</v>
      </c>
      <c r="FL299" s="3">
        <v>827.0</v>
      </c>
      <c r="FM299" s="3">
        <v>706.0</v>
      </c>
      <c r="FN299" s="3">
        <v>678.0</v>
      </c>
      <c r="FO299" s="3"/>
      <c r="FP299" s="3"/>
      <c r="FQ299" s="3"/>
      <c r="FR299" s="3"/>
      <c r="FS299" s="3"/>
      <c r="FT299" s="3"/>
      <c r="FU299" s="3"/>
      <c r="FV299" s="3"/>
      <c r="FW299" s="3"/>
    </row>
    <row r="300" ht="14.25" customHeight="1">
      <c r="A300" s="2" t="s">
        <v>984</v>
      </c>
      <c r="B300" s="2" t="s">
        <v>985</v>
      </c>
      <c r="C300" s="2" t="s">
        <v>38</v>
      </c>
      <c r="D300" s="2" t="s">
        <v>168</v>
      </c>
      <c r="E300" s="2" t="s">
        <v>986</v>
      </c>
      <c r="F300" s="2" t="s">
        <v>980</v>
      </c>
      <c r="G300" s="2" t="s">
        <v>48</v>
      </c>
      <c r="H300" s="2" t="s">
        <v>58</v>
      </c>
      <c r="I300" s="2" t="s">
        <v>43</v>
      </c>
      <c r="J300" s="3"/>
      <c r="K300" s="3">
        <v>1.02713049566451E9</v>
      </c>
      <c r="L300" s="3">
        <v>9.75894641584997E8</v>
      </c>
      <c r="M300" s="3">
        <v>1.11286688230903E9</v>
      </c>
      <c r="N300" s="3">
        <v>8.95833934645913E8</v>
      </c>
      <c r="O300" s="3"/>
      <c r="P300" s="3"/>
      <c r="Q300" s="3"/>
      <c r="R300" s="3"/>
      <c r="S300" s="3"/>
      <c r="T300" s="3"/>
      <c r="U300" s="3"/>
      <c r="V300" s="3"/>
      <c r="W300" s="3"/>
      <c r="X300" s="3">
        <v>4.70301060984148E8</v>
      </c>
      <c r="Y300" s="3">
        <v>5.00844099582186E8</v>
      </c>
      <c r="Z300" s="3">
        <v>5.30666334909181E8</v>
      </c>
      <c r="AA300" s="3">
        <v>3.06967322956396E8</v>
      </c>
      <c r="AB300" s="3"/>
      <c r="AC300" s="3"/>
      <c r="AD300" s="3"/>
      <c r="AE300" s="3"/>
      <c r="AF300" s="3"/>
      <c r="AG300" s="3"/>
      <c r="AH300" s="3"/>
      <c r="AI300" s="3"/>
      <c r="AJ300" s="3"/>
      <c r="AK300" s="3">
        <v>1174265.79644344</v>
      </c>
      <c r="AL300" s="3">
        <v>340934.302638665</v>
      </c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>
        <v>8.99746607264472E8</v>
      </c>
      <c r="AY300" s="3">
        <v>7.28207246957458E8</v>
      </c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>
        <v>3.83949697502828E8</v>
      </c>
      <c r="BL300" s="3">
        <v>3.49577950208907E8</v>
      </c>
      <c r="BM300" s="3">
        <v>3.9871336153272E8</v>
      </c>
      <c r="BN300" s="3">
        <v>4.3247191011236E8</v>
      </c>
      <c r="BO300" s="3"/>
      <c r="BP300" s="3"/>
      <c r="BQ300" s="3"/>
      <c r="BR300" s="3"/>
      <c r="BS300" s="3"/>
      <c r="BT300" s="3"/>
      <c r="BU300" s="3"/>
      <c r="BV300" s="3"/>
      <c r="BW300" s="3"/>
      <c r="BX300" s="3">
        <v>0.65461064117516</v>
      </c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>
        <v>0.102</v>
      </c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>
        <v>4.22147101592374E8</v>
      </c>
      <c r="DY300" s="3">
        <v>3.5925159327647E8</v>
      </c>
      <c r="DZ300" s="3">
        <v>4.37621050012441E8</v>
      </c>
      <c r="EA300" s="3">
        <v>4.47309813421297E8</v>
      </c>
      <c r="EB300" s="3"/>
      <c r="EC300" s="3"/>
      <c r="ED300" s="3"/>
      <c r="EE300" s="3"/>
      <c r="EF300" s="3"/>
      <c r="EG300" s="3"/>
      <c r="EH300" s="3"/>
      <c r="EI300" s="3"/>
      <c r="EJ300" s="3"/>
      <c r="EK300" s="3">
        <v>6.71225966285478E7</v>
      </c>
      <c r="EL300" s="3">
        <v>4.90548164121917E7</v>
      </c>
      <c r="EM300" s="3">
        <v>5.19674048270714E7</v>
      </c>
      <c r="EN300" s="3">
        <v>7.35130398927945E7</v>
      </c>
      <c r="EO300" s="3"/>
      <c r="EP300" s="3"/>
      <c r="EQ300" s="3"/>
      <c r="ER300" s="3"/>
      <c r="ES300" s="3"/>
      <c r="ET300" s="3"/>
      <c r="EU300" s="3"/>
      <c r="EV300" s="3"/>
      <c r="EW300" s="3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</row>
    <row r="301" ht="14.25" customHeight="1">
      <c r="A301" s="2" t="s">
        <v>987</v>
      </c>
      <c r="B301" s="2" t="s">
        <v>988</v>
      </c>
      <c r="C301" s="2" t="s">
        <v>38</v>
      </c>
      <c r="D301" s="2" t="s">
        <v>52</v>
      </c>
      <c r="E301" s="2" t="s">
        <v>989</v>
      </c>
      <c r="F301" s="2" t="s">
        <v>980</v>
      </c>
      <c r="G301" s="2" t="s">
        <v>91</v>
      </c>
      <c r="H301" s="2" t="s">
        <v>41</v>
      </c>
      <c r="I301" s="2" t="s">
        <v>43</v>
      </c>
      <c r="J301" s="3"/>
      <c r="K301" s="3">
        <v>7.01518948710123E8</v>
      </c>
      <c r="L301" s="3">
        <v>7.25391146966517E8</v>
      </c>
      <c r="M301" s="3">
        <v>8.85548146305051E8</v>
      </c>
      <c r="N301" s="3">
        <v>8.57359035151015E8</v>
      </c>
      <c r="O301" s="3">
        <v>9.74077775429486E8</v>
      </c>
      <c r="P301" s="3">
        <v>8.90976884298537E8</v>
      </c>
      <c r="Q301" s="3">
        <v>6.73917359129139E8</v>
      </c>
      <c r="R301" s="3">
        <v>9.06343996989085E8</v>
      </c>
      <c r="S301" s="3">
        <v>9.86073333897874E8</v>
      </c>
      <c r="T301" s="3">
        <v>1.09757216117216E9</v>
      </c>
      <c r="U301" s="3">
        <v>1.22859880818167E9</v>
      </c>
      <c r="V301" s="3">
        <v>1.44227565841017E9</v>
      </c>
      <c r="W301" s="3">
        <v>1.31471162123386E9</v>
      </c>
      <c r="X301" s="3">
        <v>2.55340286878624E8</v>
      </c>
      <c r="Y301" s="3">
        <v>2.83438203977896E8</v>
      </c>
      <c r="Z301" s="3">
        <v>3.22788006966907E8</v>
      </c>
      <c r="AA301" s="3">
        <v>2.98649623750129E8</v>
      </c>
      <c r="AB301" s="3">
        <v>3.50913619757858E8</v>
      </c>
      <c r="AC301" s="3">
        <v>2.88662240255748E8</v>
      </c>
      <c r="AD301" s="3">
        <v>1.91542191801581E8</v>
      </c>
      <c r="AE301" s="3">
        <v>1.84281520511855E8</v>
      </c>
      <c r="AF301" s="3">
        <v>1.39784486408671E8</v>
      </c>
      <c r="AG301" s="3">
        <v>1.16171428571429E8</v>
      </c>
      <c r="AH301" s="3">
        <v>1.38842540398347E8</v>
      </c>
      <c r="AI301" s="3">
        <v>1.25776532272645E8</v>
      </c>
      <c r="AJ301" s="3">
        <v>1.28250215208034E8</v>
      </c>
      <c r="AK301" s="3">
        <v>196.14381264343</v>
      </c>
      <c r="AL301" s="3">
        <v>18912.5332095231</v>
      </c>
      <c r="AM301" s="3">
        <v>626.449511400651</v>
      </c>
      <c r="AN301" s="3">
        <v>423.572744014733</v>
      </c>
      <c r="AO301" s="3">
        <v>320.821302534488</v>
      </c>
      <c r="AP301" s="3">
        <v>478.377344048986</v>
      </c>
      <c r="AQ301" s="3">
        <v>1189.41421349985</v>
      </c>
      <c r="AR301" s="3"/>
      <c r="AS301" s="3"/>
      <c r="AT301" s="3"/>
      <c r="AU301" s="3"/>
      <c r="AV301" s="3"/>
      <c r="AW301" s="3"/>
      <c r="AX301" s="3">
        <v>1.14778497620885E9</v>
      </c>
      <c r="AY301" s="3">
        <v>1.08469955392521E9</v>
      </c>
      <c r="AZ301" s="3">
        <v>1.79033545498705E9</v>
      </c>
      <c r="BA301" s="3">
        <v>2.67063955221815E9</v>
      </c>
      <c r="BB301" s="3">
        <v>1.84467974031543E9</v>
      </c>
      <c r="BC301" s="3">
        <v>2.35199546058786E9</v>
      </c>
      <c r="BD301" s="3">
        <v>2.63775150129103E9</v>
      </c>
      <c r="BE301" s="3">
        <v>8.97638301477533E8</v>
      </c>
      <c r="BF301" s="3"/>
      <c r="BG301" s="3">
        <v>6.23690473737245E8</v>
      </c>
      <c r="BH301" s="3">
        <v>1.74668889106008E9</v>
      </c>
      <c r="BI301" s="3">
        <v>8.64538893502037E8</v>
      </c>
      <c r="BJ301" s="3">
        <v>9.18571734289329E8</v>
      </c>
      <c r="BK301" s="3">
        <v>2.18618566324974E8</v>
      </c>
      <c r="BL301" s="3">
        <v>2.20205056125691E8</v>
      </c>
      <c r="BM301" s="3">
        <v>2.7967753172431E8</v>
      </c>
      <c r="BN301" s="3">
        <v>2.79752602824451E8</v>
      </c>
      <c r="BO301" s="3">
        <v>3.08203858579149E8</v>
      </c>
      <c r="BP301" s="3">
        <v>2.82008176564613E8</v>
      </c>
      <c r="BQ301" s="3">
        <v>2.01279266537014E8</v>
      </c>
      <c r="BR301" s="3">
        <v>2.80277004140008E8</v>
      </c>
      <c r="BS301" s="3">
        <v>2.79427555254467E8</v>
      </c>
      <c r="BT301" s="3">
        <v>2.98091330891331E8</v>
      </c>
      <c r="BU301" s="3">
        <v>2.89448112954314E8</v>
      </c>
      <c r="BV301" s="3">
        <v>2.9472428132345E8</v>
      </c>
      <c r="BW301" s="3">
        <v>2.6761893830703E8</v>
      </c>
      <c r="BX301" s="3">
        <v>0.860453223403408</v>
      </c>
      <c r="BY301" s="3">
        <v>0.802497934620879</v>
      </c>
      <c r="BZ301" s="3">
        <v>0.895586907424696</v>
      </c>
      <c r="CA301" s="3">
        <v>1.00636903868131</v>
      </c>
      <c r="CB301" s="3">
        <v>0.987140129434094</v>
      </c>
      <c r="CC301" s="3">
        <v>0.96234326025155</v>
      </c>
      <c r="CD301" s="3">
        <v>0.944859655939134</v>
      </c>
      <c r="CE301" s="3">
        <v>0.88496481747846</v>
      </c>
      <c r="CF301" s="3"/>
      <c r="CG301" s="3"/>
      <c r="CH301" s="3"/>
      <c r="CI301" s="3"/>
      <c r="CJ301" s="3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>
        <v>3.00160673572339E8</v>
      </c>
      <c r="DY301" s="3">
        <v>2.54954464062229E8</v>
      </c>
      <c r="DZ301" s="3">
        <v>3.12773824334412E8</v>
      </c>
      <c r="EA301" s="3">
        <v>3.21122049273271E8</v>
      </c>
      <c r="EB301" s="3">
        <v>3.94513148757586E8</v>
      </c>
      <c r="EC301" s="3">
        <v>4.11613488257715E8</v>
      </c>
      <c r="ED301" s="3">
        <v>3.2299219559013E8</v>
      </c>
      <c r="EE301" s="3">
        <v>4.81135114791118E8</v>
      </c>
      <c r="EF301" s="3">
        <v>5.16672029807774E8</v>
      </c>
      <c r="EG301" s="3">
        <v>6.03976068376068E8</v>
      </c>
      <c r="EH301" s="3">
        <v>6.86046062167821E8</v>
      </c>
      <c r="EI301" s="3">
        <v>9.11854999096004E8</v>
      </c>
      <c r="EJ301" s="3">
        <v>8.79284361549498E8</v>
      </c>
      <c r="EK301" s="3">
        <v>3.66369854406405E7</v>
      </c>
      <c r="EL301" s="3">
        <v>3.27718197046422E7</v>
      </c>
      <c r="EM301" s="3">
        <v>4.49144065687982E7</v>
      </c>
      <c r="EN301" s="3">
        <v>-5.04105246881765E7</v>
      </c>
      <c r="EO301" s="3">
        <v>-1.09824582591105E7</v>
      </c>
      <c r="EP301" s="3">
        <v>1.13429853682528E7</v>
      </c>
      <c r="EQ301" s="3">
        <v>2793170.50993863</v>
      </c>
      <c r="ER301" s="3">
        <v>4.91870530673692E7</v>
      </c>
      <c r="ES301" s="3">
        <v>2.85108815310357E7</v>
      </c>
      <c r="ET301" s="3">
        <v>9717704.51770452</v>
      </c>
      <c r="EU301" s="3">
        <v>4816127.12728835</v>
      </c>
      <c r="EV301" s="3">
        <v>-2.36708250467064E7</v>
      </c>
      <c r="EW301" s="3">
        <v>2.00505021520803E7</v>
      </c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3">
        <v>2571.0</v>
      </c>
      <c r="FL301" s="3">
        <v>2533.0</v>
      </c>
      <c r="FM301" s="3">
        <v>2500.0</v>
      </c>
      <c r="FN301" s="3">
        <v>2453.0</v>
      </c>
      <c r="FO301" s="3">
        <v>2551.0</v>
      </c>
      <c r="FP301" s="3"/>
      <c r="FQ301" s="3">
        <v>2581.0</v>
      </c>
      <c r="FR301" s="3">
        <v>2500.0</v>
      </c>
      <c r="FS301" s="3"/>
      <c r="FT301" s="3">
        <v>2238.0</v>
      </c>
      <c r="FU301" s="3">
        <v>2176.0</v>
      </c>
      <c r="FV301" s="3">
        <v>2059.0</v>
      </c>
      <c r="FW301" s="3">
        <v>2092.0</v>
      </c>
    </row>
    <row r="302" ht="14.25" customHeight="1">
      <c r="A302" s="2" t="s">
        <v>990</v>
      </c>
      <c r="B302" s="2" t="s">
        <v>991</v>
      </c>
      <c r="C302" s="2" t="s">
        <v>38</v>
      </c>
      <c r="D302" s="2" t="s">
        <v>52</v>
      </c>
      <c r="E302" s="2" t="s">
        <v>992</v>
      </c>
      <c r="F302" s="2" t="s">
        <v>980</v>
      </c>
      <c r="G302" s="2" t="s">
        <v>91</v>
      </c>
      <c r="H302" s="2" t="s">
        <v>54</v>
      </c>
      <c r="I302" s="2" t="s">
        <v>43</v>
      </c>
      <c r="J302" s="3">
        <v>0.478608148236552</v>
      </c>
      <c r="K302" s="3">
        <v>2.32868028755202E9</v>
      </c>
      <c r="L302" s="3">
        <v>2.01745884422742E9</v>
      </c>
      <c r="M302" s="3">
        <v>1.80341259602981E9</v>
      </c>
      <c r="N302" s="3">
        <v>2.1559358049266E9</v>
      </c>
      <c r="O302" s="3">
        <v>1.67254947943511E9</v>
      </c>
      <c r="P302" s="3">
        <v>1.72098306210561E9</v>
      </c>
      <c r="Q302" s="3">
        <v>1.5135451248002E9</v>
      </c>
      <c r="R302" s="3">
        <v>1.16427651352512E9</v>
      </c>
      <c r="S302" s="3">
        <v>1.51604855099737E9</v>
      </c>
      <c r="T302" s="3">
        <v>1.42735498348717E9</v>
      </c>
      <c r="U302" s="3">
        <v>1.73894407814408E9</v>
      </c>
      <c r="V302" s="3">
        <v>1.8000579803511E9</v>
      </c>
      <c r="W302" s="3">
        <v>1.85375338998373E9</v>
      </c>
      <c r="X302" s="3">
        <v>8.8851891789633E8</v>
      </c>
      <c r="Y302" s="3">
        <v>6.71822702547439E8</v>
      </c>
      <c r="Z302" s="3">
        <v>4.80277644068776E8</v>
      </c>
      <c r="AA302" s="3">
        <v>5.46270465289873E8</v>
      </c>
      <c r="AB302" s="3">
        <v>4.86639779404185E8</v>
      </c>
      <c r="AC302" s="3">
        <v>3.90252105914677E8</v>
      </c>
      <c r="AD302" s="3">
        <v>3.31885835485061E8</v>
      </c>
      <c r="AE302" s="3">
        <v>3.27666001565933E8</v>
      </c>
      <c r="AF302" s="3">
        <v>4.76337598795634E8</v>
      </c>
      <c r="AG302" s="3">
        <v>3.87832161910407E8</v>
      </c>
      <c r="AH302" s="3">
        <v>4.60837118437118E8</v>
      </c>
      <c r="AI302" s="3">
        <v>5.8131744242229E8</v>
      </c>
      <c r="AJ302" s="3">
        <v>5.01706141143856E8</v>
      </c>
      <c r="AK302" s="3">
        <v>367983.35225123</v>
      </c>
      <c r="AL302" s="3">
        <v>87542.6314844732</v>
      </c>
      <c r="AM302" s="3">
        <v>449483.41259603</v>
      </c>
      <c r="AN302" s="3">
        <v>503446.293946406</v>
      </c>
      <c r="AO302" s="3">
        <v>211485.413874858</v>
      </c>
      <c r="AP302" s="3">
        <v>416569.548020893</v>
      </c>
      <c r="AQ302" s="3">
        <v>173623.816549859</v>
      </c>
      <c r="AR302" s="3">
        <v>162917.18233021</v>
      </c>
      <c r="AS302" s="3">
        <v>267595.031990967</v>
      </c>
      <c r="AT302" s="3">
        <v>522460.730767602</v>
      </c>
      <c r="AU302" s="3">
        <v>1862237.42061553</v>
      </c>
      <c r="AV302" s="3">
        <v>1569804.84666524</v>
      </c>
      <c r="AW302" s="3">
        <v>563957.341688257</v>
      </c>
      <c r="AX302" s="3">
        <v>7.60623720913384E8</v>
      </c>
      <c r="AY302" s="3">
        <v>8.02972929642793E8</v>
      </c>
      <c r="AZ302" s="3">
        <v>9.98304527831796E8</v>
      </c>
      <c r="BA302" s="3">
        <v>1.06063141773033E9</v>
      </c>
      <c r="BB302" s="3">
        <v>8.20201836408617E8</v>
      </c>
      <c r="BC302" s="3">
        <v>1.17307462336584E9</v>
      </c>
      <c r="BD302" s="3">
        <v>1.05619470696544E9</v>
      </c>
      <c r="BE302" s="3">
        <v>6.64930811651049E8</v>
      </c>
      <c r="BF302" s="3">
        <v>1.30700910726383E9</v>
      </c>
      <c r="BG302" s="3">
        <v>1.41006960082984E9</v>
      </c>
      <c r="BH302" s="3">
        <v>1.69925501038317E9</v>
      </c>
      <c r="BI302" s="3">
        <v>1.36548955350632E9</v>
      </c>
      <c r="BJ302" s="3">
        <v>1.32274922284106E9</v>
      </c>
      <c r="BK302" s="3">
        <v>1.62094286795308E9</v>
      </c>
      <c r="BL302" s="3">
        <v>1.45584744089187E9</v>
      </c>
      <c r="BM302" s="3">
        <v>1.15391031441939E9</v>
      </c>
      <c r="BN302" s="3">
        <v>1.33791415775068E9</v>
      </c>
      <c r="BO302" s="3">
        <v>1.31487578600144E9</v>
      </c>
      <c r="BP302" s="3">
        <v>1.38716192143957E9</v>
      </c>
      <c r="BQ302" s="3">
        <v>1.25951248001967E9</v>
      </c>
      <c r="BR302" s="3">
        <v>1.04223978986184E9</v>
      </c>
      <c r="BS302" s="3">
        <v>1.36143733534061E9</v>
      </c>
      <c r="BT302" s="3">
        <v>1.20659793377932E9</v>
      </c>
      <c r="BU302" s="3">
        <v>1.41329426129426E9</v>
      </c>
      <c r="BV302" s="3">
        <v>1.41043216835776E9</v>
      </c>
      <c r="BW302" s="3">
        <v>1.71741457241005E9</v>
      </c>
      <c r="BX302" s="3">
        <v>0.480926273654571</v>
      </c>
      <c r="BY302" s="3">
        <v>0.597601095547099</v>
      </c>
      <c r="BZ302" s="3">
        <v>0.613412735032916</v>
      </c>
      <c r="CA302" s="3">
        <v>0.657999834111782</v>
      </c>
      <c r="CB302" s="3">
        <v>0.49700889024233</v>
      </c>
      <c r="CC302" s="3">
        <v>0.463580175363819</v>
      </c>
      <c r="CD302" s="3">
        <v>0.469622332269345</v>
      </c>
      <c r="CE302" s="3">
        <v>0.291022151331175</v>
      </c>
      <c r="CF302" s="3"/>
      <c r="CG302" s="3"/>
      <c r="CH302" s="3"/>
      <c r="CI302" s="3"/>
      <c r="CJ302" s="3"/>
      <c r="CK302" s="4"/>
      <c r="CL302" s="4"/>
      <c r="CM302" s="4"/>
      <c r="CN302" s="4"/>
      <c r="CO302" s="4"/>
      <c r="CP302" s="4">
        <v>0.1215</v>
      </c>
      <c r="CQ302" s="4">
        <v>0.14658</v>
      </c>
      <c r="CR302" s="4">
        <v>0.16191</v>
      </c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>
        <v>0.18289999999999998</v>
      </c>
      <c r="DD302" s="4">
        <v>0.33325000000000005</v>
      </c>
      <c r="DE302" s="4">
        <v>0.37933999999999996</v>
      </c>
      <c r="DF302" s="4"/>
      <c r="DG302" s="4"/>
      <c r="DH302" s="4"/>
      <c r="DI302" s="4"/>
      <c r="DJ302" s="4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>
        <v>7.48562618236852E8</v>
      </c>
      <c r="DY302" s="3">
        <v>6.25963592625173E8</v>
      </c>
      <c r="DZ302" s="3">
        <v>6.22012823228142E8</v>
      </c>
      <c r="EA302" s="3">
        <v>7.74832296591192E8</v>
      </c>
      <c r="EB302" s="3">
        <v>7.37717761055561E8</v>
      </c>
      <c r="EC302" s="3">
        <v>7.79841792216419E8</v>
      </c>
      <c r="ED302" s="3">
        <v>7.11132423459978E8</v>
      </c>
      <c r="EE302" s="3">
        <v>5.06414517717779E8</v>
      </c>
      <c r="EF302" s="3">
        <v>6.45782461422657E8</v>
      </c>
      <c r="EG302" s="3">
        <v>6.63190363282242E8</v>
      </c>
      <c r="EH302" s="3">
        <v>7.62065934065934E8</v>
      </c>
      <c r="EI302" s="3">
        <v>7.89725667042465E8</v>
      </c>
      <c r="EJ302" s="3">
        <v>8.17702645693967E8</v>
      </c>
      <c r="EK302" s="3">
        <v>1.52204313280363E8</v>
      </c>
      <c r="EL302" s="3">
        <v>1.16720643412384E8</v>
      </c>
      <c r="EM302" s="3">
        <v>7.09854246490941E7</v>
      </c>
      <c r="EN302" s="3">
        <v>1.2240034834536E8</v>
      </c>
      <c r="EO302" s="3">
        <v>1.17078136274611E8</v>
      </c>
      <c r="EP302" s="3">
        <v>1.6378762718517E8</v>
      </c>
      <c r="EQ302" s="3">
        <v>1.49433788270011E8</v>
      </c>
      <c r="ER302" s="3">
        <v>1.11219407471018E8</v>
      </c>
      <c r="ES302" s="3">
        <v>9.00470455400828E7</v>
      </c>
      <c r="ET302" s="3">
        <v>7.03878397832162E7</v>
      </c>
      <c r="EU302" s="3">
        <v>2.93346031746032E8</v>
      </c>
      <c r="EV302" s="3">
        <v>3.09645138777044E8</v>
      </c>
      <c r="EW302" s="3">
        <v>3.49174350629784E8</v>
      </c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3"/>
      <c r="FL302" s="3">
        <v>1111.0</v>
      </c>
      <c r="FM302" s="3">
        <v>1122.0</v>
      </c>
      <c r="FN302" s="3">
        <v>1118.0</v>
      </c>
      <c r="FO302" s="3">
        <v>1133.0</v>
      </c>
      <c r="FP302" s="3">
        <v>1163.0</v>
      </c>
      <c r="FQ302" s="3">
        <v>1140.0</v>
      </c>
      <c r="FR302" s="3">
        <v>1186.0</v>
      </c>
      <c r="FS302" s="3">
        <v>1213.0</v>
      </c>
      <c r="FT302" s="3">
        <v>1234.0</v>
      </c>
      <c r="FU302" s="3">
        <v>1244.0</v>
      </c>
      <c r="FV302" s="3">
        <v>1309.0</v>
      </c>
      <c r="FW302" s="3">
        <v>1309.0</v>
      </c>
    </row>
    <row r="303" ht="14.25" customHeight="1">
      <c r="A303" s="2" t="s">
        <v>993</v>
      </c>
      <c r="B303" s="2" t="s">
        <v>994</v>
      </c>
      <c r="C303" s="2" t="s">
        <v>38</v>
      </c>
      <c r="D303" s="2" t="s">
        <v>85</v>
      </c>
      <c r="E303" s="2" t="s">
        <v>995</v>
      </c>
      <c r="F303" s="2" t="s">
        <v>980</v>
      </c>
      <c r="G303" s="2" t="s">
        <v>41</v>
      </c>
      <c r="H303" s="2" t="s">
        <v>123</v>
      </c>
      <c r="I303" s="2" t="s">
        <v>43</v>
      </c>
      <c r="J303" s="3">
        <v>0.803670347820114</v>
      </c>
      <c r="K303" s="3">
        <v>9.1220582671207E8</v>
      </c>
      <c r="L303" s="3">
        <v>8.17639085866111E8</v>
      </c>
      <c r="M303" s="3">
        <v>9.00264936365212E8</v>
      </c>
      <c r="N303" s="3">
        <v>1.12619581985569E9</v>
      </c>
      <c r="O303" s="3">
        <v>9.9493763529533E8</v>
      </c>
      <c r="P303" s="3">
        <v>1.07967996135382E9</v>
      </c>
      <c r="Q303" s="3">
        <v>1.00019058158121E9</v>
      </c>
      <c r="R303" s="3">
        <v>7.69237491475766E8</v>
      </c>
      <c r="S303" s="3">
        <v>1.00941400075273E9</v>
      </c>
      <c r="T303" s="3">
        <v>1.00319332712338E9</v>
      </c>
      <c r="U303" s="3">
        <v>1.11914627594628E9</v>
      </c>
      <c r="V303" s="3">
        <v>1.09820368282601E9</v>
      </c>
      <c r="W303" s="3">
        <v>1.2042915687338E9</v>
      </c>
      <c r="X303" s="3">
        <v>2.84801362088536E7</v>
      </c>
      <c r="Y303" s="3">
        <v>3.63831391486994E7</v>
      </c>
      <c r="Z303" s="3">
        <v>1.94037006373106E7</v>
      </c>
      <c r="AA303" s="3">
        <v>4.3584224931575E7</v>
      </c>
      <c r="AB303" s="3">
        <v>3.94101123595506E7</v>
      </c>
      <c r="AC303" s="3">
        <v>3.73258657649226E7</v>
      </c>
      <c r="AD303" s="3">
        <v>3.8538054838313E7</v>
      </c>
      <c r="AE303" s="3">
        <v>5.37531886949713E7</v>
      </c>
      <c r="AF303" s="3">
        <v>6.44926608957471E7</v>
      </c>
      <c r="AG303" s="3">
        <v>4.98501143195868E7</v>
      </c>
      <c r="AH303" s="3">
        <v>6.73811965811966E7</v>
      </c>
      <c r="AI303" s="3">
        <v>5.94159016481452E7</v>
      </c>
      <c r="AJ303" s="3">
        <v>1.09242451636232E8</v>
      </c>
      <c r="AK303" s="3">
        <v>4289056.1861521</v>
      </c>
      <c r="AL303" s="3">
        <v>2284569.55663256</v>
      </c>
      <c r="AM303" s="3">
        <v>1446220.80597647</v>
      </c>
      <c r="AN303" s="3">
        <v>5154539.32472444</v>
      </c>
      <c r="AO303" s="3">
        <v>2460544.78919699</v>
      </c>
      <c r="AP303" s="3">
        <v>3495399.29349959</v>
      </c>
      <c r="AQ303" s="3">
        <v>2007343.23127997</v>
      </c>
      <c r="AR303" s="3">
        <v>1013292.24862981</v>
      </c>
      <c r="AS303" s="3">
        <v>736544.975536319</v>
      </c>
      <c r="AT303" s="3">
        <v>1179982.21770608</v>
      </c>
      <c r="AU303" s="3">
        <v>2679531.02100635</v>
      </c>
      <c r="AV303" s="3">
        <v>2146686.68239331</v>
      </c>
      <c r="AW303" s="3">
        <v>1048382.23775381</v>
      </c>
      <c r="AX303" s="3">
        <v>1.02913825198638E9</v>
      </c>
      <c r="AY303" s="3">
        <v>1.4007689822294E9</v>
      </c>
      <c r="AZ303" s="3">
        <v>1.4556290890887E9</v>
      </c>
      <c r="BA303" s="3">
        <v>2.75646906023736E9</v>
      </c>
      <c r="BB303" s="3">
        <v>1.90643026492114E9</v>
      </c>
      <c r="BC303" s="3">
        <v>2.58309954409589E9</v>
      </c>
      <c r="BD303" s="3">
        <v>1.62506381409074E9</v>
      </c>
      <c r="BE303" s="3">
        <v>1.27904548783875E9</v>
      </c>
      <c r="BF303" s="3">
        <v>1.73165826119683E9</v>
      </c>
      <c r="BG303" s="3">
        <v>2.30324095008256E9</v>
      </c>
      <c r="BH303" s="3">
        <v>2.42250747435271E9</v>
      </c>
      <c r="BI303" s="3">
        <v>1.23983315462148E9</v>
      </c>
      <c r="BJ303" s="3">
        <v>1.68868494306199E9</v>
      </c>
      <c r="BK303" s="3">
        <v>4.75341657207718E8</v>
      </c>
      <c r="BL303" s="3">
        <v>4.20542161104429E8</v>
      </c>
      <c r="BM303" s="3">
        <v>3.65208810674471E8</v>
      </c>
      <c r="BN303" s="3">
        <v>5.15310773824334E8</v>
      </c>
      <c r="BO303" s="3">
        <v>6.01343160498918E8</v>
      </c>
      <c r="BP303" s="3">
        <v>6.79922707647716E8</v>
      </c>
      <c r="BQ303" s="3">
        <v>6.28647178163039E8</v>
      </c>
      <c r="BR303" s="3">
        <v>5.56359962619655E8</v>
      </c>
      <c r="BS303" s="3">
        <v>8.40533684606699E8</v>
      </c>
      <c r="BT303" s="3">
        <v>9.26100431873994E8</v>
      </c>
      <c r="BU303" s="3">
        <v>9.19328937728938E8</v>
      </c>
      <c r="BV303" s="3">
        <v>7.95960702206474E8</v>
      </c>
      <c r="BW303" s="3">
        <v>9.66978243837763E8</v>
      </c>
      <c r="BX303" s="3">
        <v>0.795633116348113</v>
      </c>
      <c r="BY303" s="3">
        <v>0.692274435703023</v>
      </c>
      <c r="BZ303" s="3">
        <v>0.57532413031593</v>
      </c>
      <c r="CA303" s="3">
        <v>0.656614885085566</v>
      </c>
      <c r="CB303" s="3">
        <v>0.656538354769829</v>
      </c>
      <c r="CC303" s="3">
        <v>0.602720670170288</v>
      </c>
      <c r="CD303" s="3">
        <v>0.581695094982361</v>
      </c>
      <c r="CE303" s="3">
        <v>0.624446520518682</v>
      </c>
      <c r="CF303" s="3"/>
      <c r="CG303" s="3"/>
      <c r="CH303" s="3"/>
      <c r="CI303" s="3"/>
      <c r="CJ303" s="3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>
        <v>0.166</v>
      </c>
      <c r="CX303" s="4"/>
      <c r="CY303" s="4"/>
      <c r="CZ303" s="4"/>
      <c r="DA303" s="4"/>
      <c r="DB303" s="4"/>
      <c r="DC303" s="4"/>
      <c r="DD303" s="4">
        <v>0.20145</v>
      </c>
      <c r="DE303" s="4">
        <v>0.22746</v>
      </c>
      <c r="DF303" s="4">
        <v>0.22399999999999998</v>
      </c>
      <c r="DG303" s="4">
        <v>0.2161</v>
      </c>
      <c r="DH303" s="4">
        <v>0.2286</v>
      </c>
      <c r="DI303" s="4"/>
      <c r="DJ303" s="4">
        <v>0.19899999999999998</v>
      </c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>
        <v>8.25601967461218E8</v>
      </c>
      <c r="DY303" s="3">
        <v>7.3502863400535E8</v>
      </c>
      <c r="DZ303" s="3">
        <v>8.14480620752065E8</v>
      </c>
      <c r="EA303" s="3">
        <v>9.96939288380194E8</v>
      </c>
      <c r="EB303" s="3">
        <v>8.92960004123286E8</v>
      </c>
      <c r="EC303" s="3">
        <v>9.71470970079406E8</v>
      </c>
      <c r="ED303" s="3">
        <v>8.9819193409566E8</v>
      </c>
      <c r="EE303" s="3">
        <v>6.60846361730609E8</v>
      </c>
      <c r="EF303" s="3">
        <v>8.71424162589386E8</v>
      </c>
      <c r="EG303" s="3">
        <v>8.72526886273181E8</v>
      </c>
      <c r="EH303" s="3">
        <v>9.53519902319903E8</v>
      </c>
      <c r="EI303" s="3">
        <v>9.66641434476835E8</v>
      </c>
      <c r="EJ303" s="3">
        <v>1.0096377990719E9</v>
      </c>
      <c r="EK303" s="3">
        <v>1.08837873628453E8</v>
      </c>
      <c r="EL303" s="3">
        <v>9.92278692350502E7</v>
      </c>
      <c r="EM303" s="3">
        <v>8.44507769027861E7</v>
      </c>
      <c r="EN303" s="3">
        <v>2.34826822592685E8</v>
      </c>
      <c r="EO303" s="3">
        <v>1.58705545820019E8</v>
      </c>
      <c r="EP303" s="3">
        <v>2.12581745720238E8</v>
      </c>
      <c r="EQ303" s="3">
        <v>2.05370711914423E8</v>
      </c>
      <c r="ER303" s="3">
        <v>1.4726820397545E8</v>
      </c>
      <c r="ES303" s="3">
        <v>1.97567557395559E8</v>
      </c>
      <c r="ET303" s="3">
        <v>2.128927089508E8</v>
      </c>
      <c r="EU303" s="3">
        <v>2.41899877899878E8</v>
      </c>
      <c r="EV303" s="3">
        <v>1.82689644065067E8</v>
      </c>
      <c r="EW303" s="3">
        <v>1.99410594829145E8</v>
      </c>
      <c r="EX303" s="5">
        <v>20432.0</v>
      </c>
      <c r="EY303" s="5">
        <v>18000.0</v>
      </c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3">
        <v>17192.0</v>
      </c>
      <c r="FL303" s="3"/>
      <c r="FM303" s="3">
        <v>18340.0</v>
      </c>
      <c r="FN303" s="3">
        <v>18809.0</v>
      </c>
      <c r="FO303" s="3">
        <v>20240.0</v>
      </c>
      <c r="FP303" s="3">
        <v>20080.0</v>
      </c>
      <c r="FQ303" s="3">
        <v>20401.0</v>
      </c>
      <c r="FR303" s="3">
        <v>24176.0</v>
      </c>
      <c r="FS303" s="3">
        <v>26543.0</v>
      </c>
      <c r="FT303" s="3">
        <v>28085.0</v>
      </c>
      <c r="FU303" s="3">
        <v>24084.0</v>
      </c>
      <c r="FV303" s="3">
        <v>24396.0</v>
      </c>
      <c r="FW303" s="3">
        <v>28586.0</v>
      </c>
    </row>
    <row r="304" ht="14.25" customHeight="1">
      <c r="A304" s="2" t="s">
        <v>996</v>
      </c>
      <c r="B304" s="2" t="s">
        <v>997</v>
      </c>
      <c r="C304" s="2" t="s">
        <v>38</v>
      </c>
      <c r="D304" s="2" t="s">
        <v>76</v>
      </c>
      <c r="E304" s="2" t="s">
        <v>998</v>
      </c>
      <c r="F304" s="2" t="s">
        <v>980</v>
      </c>
      <c r="G304" s="2" t="s">
        <v>42</v>
      </c>
      <c r="H304" s="2" t="s">
        <v>135</v>
      </c>
      <c r="I304" s="2" t="s">
        <v>43</v>
      </c>
      <c r="J304" s="3">
        <v>1.47768576228939</v>
      </c>
      <c r="K304" s="3">
        <v>2.08001364378938E7</v>
      </c>
      <c r="L304" s="3">
        <v>1.53449371353756E7</v>
      </c>
      <c r="M304" s="3">
        <v>6.19509828315501E7</v>
      </c>
      <c r="N304" s="3">
        <v>6.68405319039274E7</v>
      </c>
      <c r="O304" s="3">
        <v>7.34174692793092E7</v>
      </c>
      <c r="P304" s="3">
        <v>7.49133161195131E7</v>
      </c>
      <c r="Q304" s="3">
        <v>5.53562498421438E7</v>
      </c>
      <c r="R304" s="3">
        <v>7.80647346631539E7</v>
      </c>
      <c r="S304" s="3">
        <v>8.95837920230333E7</v>
      </c>
      <c r="T304" s="3">
        <v>2.31426617826618E8</v>
      </c>
      <c r="U304" s="3">
        <v>7.21393675846889E7</v>
      </c>
      <c r="V304" s="3">
        <v>8.14692942807208E7</v>
      </c>
      <c r="W304" s="3">
        <v>6.10714490674319E7</v>
      </c>
      <c r="X304" s="3">
        <v>30339.4790226738</v>
      </c>
      <c r="Y304" s="3">
        <v>1.0187188324316E8</v>
      </c>
      <c r="Z304" s="3">
        <v>2.33910425478975E8</v>
      </c>
      <c r="AA304" s="3">
        <v>2.31224100608185E8</v>
      </c>
      <c r="AB304" s="3">
        <v>2.43686482896048E8</v>
      </c>
      <c r="AC304" s="3">
        <v>2.7087636788393E8</v>
      </c>
      <c r="AD304" s="3">
        <v>1.9789356704468E8</v>
      </c>
      <c r="AE304" s="3">
        <v>2.66922092585623E8</v>
      </c>
      <c r="AF304" s="3">
        <v>2.84641798628165E8</v>
      </c>
      <c r="AG304" s="3">
        <v>2.74475702075702E8</v>
      </c>
      <c r="AH304" s="3">
        <v>2.12245664895045E8</v>
      </c>
      <c r="AI304" s="3">
        <v>2.40601458446333E8</v>
      </c>
      <c r="AJ304" s="3">
        <v>2.32486657101865E8</v>
      </c>
      <c r="AK304" s="3">
        <v>3834.65758607643</v>
      </c>
      <c r="AL304" s="3">
        <v>3680.12924071082</v>
      </c>
      <c r="AM304" s="3">
        <v>745628.549974007</v>
      </c>
      <c r="AN304" s="3">
        <v>179464.556741559</v>
      </c>
      <c r="AO304" s="3">
        <v>8893.15534480981</v>
      </c>
      <c r="AP304" s="3">
        <v>3857.06953292473</v>
      </c>
      <c r="AQ304" s="3">
        <v>44054.7768351162</v>
      </c>
      <c r="AR304" s="3">
        <v>1749.04654863233</v>
      </c>
      <c r="AS304" s="3">
        <v>12043.6582611968</v>
      </c>
      <c r="AT304" s="3">
        <v>1270.1638511368</v>
      </c>
      <c r="AU304" s="3">
        <v>81094.2843185149</v>
      </c>
      <c r="AV304" s="3">
        <v>655693.759382372</v>
      </c>
      <c r="AW304" s="3">
        <v>201843.706693981</v>
      </c>
      <c r="AX304" s="3">
        <v>8043296.25425653</v>
      </c>
      <c r="AY304" s="3">
        <v>5723864.29725363</v>
      </c>
      <c r="AZ304" s="3">
        <v>2.40771819704642E7</v>
      </c>
      <c r="BA304" s="3">
        <v>1.01120008832823E7</v>
      </c>
      <c r="BB304" s="3">
        <v>5413963.65323162</v>
      </c>
      <c r="BC304" s="3">
        <v>4341871.33540653</v>
      </c>
      <c r="BD304" s="3">
        <v>5266139.42887003</v>
      </c>
      <c r="BE304" s="3">
        <v>8053864.53413482</v>
      </c>
      <c r="BF304" s="3">
        <v>1.29897286112156E7</v>
      </c>
      <c r="BG304" s="3">
        <v>2.55192603158474E7</v>
      </c>
      <c r="BH304" s="3">
        <v>6.22499334294088E7</v>
      </c>
      <c r="BI304" s="3">
        <v>8.03852425101865E7</v>
      </c>
      <c r="BJ304" s="3">
        <v>5.17618384587576E7</v>
      </c>
      <c r="BK304" s="3">
        <v>987559.018365259</v>
      </c>
      <c r="BL304" s="3">
        <v>1009107.18755415</v>
      </c>
      <c r="BM304" s="3">
        <v>1313262.005474</v>
      </c>
      <c r="BN304" s="3">
        <v>1167405.42212143</v>
      </c>
      <c r="BO304" s="3">
        <v>1365296.94151747</v>
      </c>
      <c r="BP304" s="3">
        <v>2562707.4880118</v>
      </c>
      <c r="BQ304" s="3">
        <v>2162756.04273483</v>
      </c>
      <c r="BR304" s="3">
        <v>3139631.16296575</v>
      </c>
      <c r="BS304" s="3">
        <v>1433652.29909391</v>
      </c>
      <c r="BT304" s="3">
        <v>7089133.08913309</v>
      </c>
      <c r="BU304" s="3">
        <v>0.0</v>
      </c>
      <c r="BV304" s="3">
        <v>161513.891399988</v>
      </c>
      <c r="BW304" s="3">
        <v>2270301.29124821</v>
      </c>
      <c r="BX304" s="3">
        <v>1.47416037581036</v>
      </c>
      <c r="BY304" s="3">
        <v>1.16490338102472</v>
      </c>
      <c r="BZ304" s="3">
        <v>0.961734783339125</v>
      </c>
      <c r="CA304" s="3">
        <v>1.04246217509042</v>
      </c>
      <c r="CB304" s="3">
        <v>0.695315683912937</v>
      </c>
      <c r="CC304" s="3">
        <v>0.712081640484047</v>
      </c>
      <c r="CD304" s="3">
        <v>0.715770732484724</v>
      </c>
      <c r="CE304" s="3">
        <v>0.812559370688894</v>
      </c>
      <c r="CF304" s="3"/>
      <c r="CG304" s="3"/>
      <c r="CH304" s="3"/>
      <c r="CI304" s="3"/>
      <c r="CJ304" s="3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>
        <v>-0.16119</v>
      </c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>
        <v>-0.35633000000000004</v>
      </c>
      <c r="DJ304" s="4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>
        <v>-1.87192969857997E8</v>
      </c>
      <c r="DY304" s="3">
        <v>-1.90338294472149E8</v>
      </c>
      <c r="DZ304" s="3">
        <v>-2.24868126399602E8</v>
      </c>
      <c r="EA304" s="3">
        <v>-2.16275641686424E8</v>
      </c>
      <c r="EB304" s="3">
        <v>-2.31612270160925E8</v>
      </c>
      <c r="EC304" s="3">
        <v>-2.49331734907168E8</v>
      </c>
      <c r="ED304" s="3">
        <v>-1.80251559619125E8</v>
      </c>
      <c r="EE304" s="3">
        <v>-2.39467444486263E8</v>
      </c>
      <c r="EF304" s="3">
        <v>-2.60639766279956E8</v>
      </c>
      <c r="EG304" s="3">
        <v>-1.49226862026862E8</v>
      </c>
      <c r="EH304" s="3">
        <v>-2.4635368014173E8</v>
      </c>
      <c r="EI304" s="3">
        <v>-2.7222081600675E8</v>
      </c>
      <c r="EJ304" s="3">
        <v>-2.82611190817791E8</v>
      </c>
      <c r="EK304" s="3">
        <v>-9723174.69436117</v>
      </c>
      <c r="EL304" s="3">
        <v>-1.63301692435066E7</v>
      </c>
      <c r="EM304" s="3">
        <v>-1.60512565314755E7</v>
      </c>
      <c r="EN304" s="3">
        <v>-1.85839088753737E7</v>
      </c>
      <c r="EO304" s="3">
        <v>1.32855288185743E7</v>
      </c>
      <c r="EP304" s="3">
        <v>-2.99569654494037E7</v>
      </c>
      <c r="EQ304" s="3">
        <v>-1.95501730103806E7</v>
      </c>
      <c r="ER304" s="3">
        <v>-7785472.33722243</v>
      </c>
      <c r="ES304" s="3">
        <v>-2.03552375306969E7</v>
      </c>
      <c r="ET304" s="3">
        <v>-3.80644688644689E7</v>
      </c>
      <c r="EU304" s="3">
        <v>-2.02968808718527E7</v>
      </c>
      <c r="EV304" s="3">
        <v>-8074489.24245164</v>
      </c>
      <c r="EW304" s="3">
        <v>-3.0909612625538E7</v>
      </c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</row>
    <row r="305" ht="14.25" customHeight="1">
      <c r="A305" s="2" t="s">
        <v>999</v>
      </c>
      <c r="B305" s="2" t="s">
        <v>1000</v>
      </c>
      <c r="C305" s="2" t="s">
        <v>38</v>
      </c>
      <c r="D305" s="2" t="s">
        <v>157</v>
      </c>
      <c r="E305" s="2" t="s">
        <v>1001</v>
      </c>
      <c r="F305" s="2" t="s">
        <v>1002</v>
      </c>
      <c r="G305" s="2" t="s">
        <v>91</v>
      </c>
      <c r="H305" s="2" t="s">
        <v>78</v>
      </c>
      <c r="I305" s="2" t="s">
        <v>43</v>
      </c>
      <c r="J305" s="3"/>
      <c r="K305" s="3">
        <v>8.5740750049369E8</v>
      </c>
      <c r="L305" s="3">
        <v>7.06651135028978E8</v>
      </c>
      <c r="M305" s="3">
        <v>5.47201542672307E8</v>
      </c>
      <c r="N305" s="3">
        <v>4.4130063910937E8</v>
      </c>
      <c r="O305" s="3">
        <v>2.63582319374415E8</v>
      </c>
      <c r="P305" s="3">
        <v>2.44033874339112E8</v>
      </c>
      <c r="Q305" s="3"/>
      <c r="R305" s="3"/>
      <c r="S305" s="3"/>
      <c r="T305" s="3"/>
      <c r="U305" s="3"/>
      <c r="V305" s="3"/>
      <c r="W305" s="3"/>
      <c r="X305" s="3">
        <v>4.27212537924349E8</v>
      </c>
      <c r="Y305" s="3">
        <v>4.46999249090244E8</v>
      </c>
      <c r="Z305" s="3">
        <v>3.26370490171685E8</v>
      </c>
      <c r="AA305" s="3">
        <v>2.27155963302752E8</v>
      </c>
      <c r="AB305" s="3">
        <v>8.44748045046949E7</v>
      </c>
      <c r="AC305" s="3">
        <v>8.67773269396287E7</v>
      </c>
      <c r="AD305" s="3"/>
      <c r="AE305" s="3"/>
      <c r="AF305" s="3"/>
      <c r="AG305" s="3"/>
      <c r="AH305" s="3"/>
      <c r="AI305" s="3"/>
      <c r="AJ305" s="3"/>
      <c r="AK305" s="3">
        <v>311416.193719258</v>
      </c>
      <c r="AL305" s="3">
        <v>2943700.41285227</v>
      </c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>
        <v>2.77373704426788E8</v>
      </c>
      <c r="AY305" s="3">
        <v>5.27738511577813E8</v>
      </c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>
        <v>3.26843257993286E8</v>
      </c>
      <c r="BL305" s="3">
        <v>3.46760113214086E8</v>
      </c>
      <c r="BM305" s="3">
        <v>3.66819855685494E8</v>
      </c>
      <c r="BN305" s="3">
        <v>3.23488815586022E8</v>
      </c>
      <c r="BO305" s="3">
        <v>3.03847407988889E8</v>
      </c>
      <c r="BP305" s="3">
        <v>2.68514078445838E8</v>
      </c>
      <c r="BQ305" s="3"/>
      <c r="BR305" s="3"/>
      <c r="BS305" s="3"/>
      <c r="BT305" s="3"/>
      <c r="BU305" s="3"/>
      <c r="BV305" s="3"/>
      <c r="BW305" s="3"/>
      <c r="BX305" s="3">
        <v>0.975217392736452</v>
      </c>
      <c r="BY305" s="3">
        <v>1.26326132410769</v>
      </c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>
        <v>0.08710000000000001</v>
      </c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>
        <v>2.60989174730266E8</v>
      </c>
      <c r="DY305" s="3">
        <v>8.7029285480486E7</v>
      </c>
      <c r="DZ305" s="3">
        <v>1.27094053247076E8</v>
      </c>
      <c r="EA305" s="3">
        <v>1.13752705906608E8</v>
      </c>
      <c r="EB305" s="3">
        <v>1.16385374837716E8</v>
      </c>
      <c r="EC305" s="3">
        <v>1.00776773638264E8</v>
      </c>
      <c r="ED305" s="3"/>
      <c r="EE305" s="3"/>
      <c r="EF305" s="3"/>
      <c r="EG305" s="3"/>
      <c r="EH305" s="3"/>
      <c r="EI305" s="3"/>
      <c r="EJ305" s="3"/>
      <c r="EK305" s="3">
        <v>1.42787641599196E7</v>
      </c>
      <c r="EL305" s="3">
        <v>-8307372.39347671</v>
      </c>
      <c r="EM305" s="3">
        <v>2.40500124409057E7</v>
      </c>
      <c r="EN305" s="3">
        <v>3.08344500566952E7</v>
      </c>
      <c r="EO305" s="3">
        <v>2.81742701005404E7</v>
      </c>
      <c r="EP305" s="3">
        <v>2.38340710684864E7</v>
      </c>
      <c r="EQ305" s="3"/>
      <c r="ER305" s="3"/>
      <c r="ES305" s="3"/>
      <c r="ET305" s="3"/>
      <c r="EU305" s="3"/>
      <c r="EV305" s="3"/>
      <c r="EW305" s="3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3">
        <v>6746.0</v>
      </c>
      <c r="FL305" s="3">
        <v>7400.0</v>
      </c>
      <c r="FM305" s="3">
        <v>8826.0</v>
      </c>
      <c r="FN305" s="3">
        <v>8911.0</v>
      </c>
      <c r="FO305" s="3">
        <v>8078.0</v>
      </c>
      <c r="FP305" s="3"/>
      <c r="FQ305" s="3"/>
      <c r="FR305" s="3"/>
      <c r="FS305" s="3"/>
      <c r="FT305" s="3"/>
      <c r="FU305" s="3"/>
      <c r="FV305" s="3"/>
      <c r="FW305" s="3"/>
    </row>
    <row r="306" ht="14.25" customHeight="1">
      <c r="A306" s="2" t="s">
        <v>1003</v>
      </c>
      <c r="B306" s="2" t="s">
        <v>1004</v>
      </c>
      <c r="C306" s="2" t="s">
        <v>38</v>
      </c>
      <c r="D306" s="2" t="s">
        <v>39</v>
      </c>
      <c r="E306" s="2" t="s">
        <v>1005</v>
      </c>
      <c r="F306" s="2" t="s">
        <v>1006</v>
      </c>
      <c r="G306" s="2"/>
      <c r="H306" s="2"/>
      <c r="I306" s="2" t="s">
        <v>43</v>
      </c>
      <c r="J306" s="3">
        <v>1.38444207231532</v>
      </c>
      <c r="K306" s="3">
        <v>8.43516269390844E9</v>
      </c>
      <c r="L306" s="3">
        <v>6.14874782327702E9</v>
      </c>
      <c r="M306" s="3">
        <v>5.42321639678842E9</v>
      </c>
      <c r="N306" s="3">
        <v>4.87023637720826E9</v>
      </c>
      <c r="O306" s="3">
        <v>4.47606715802495E9</v>
      </c>
      <c r="P306" s="3">
        <v>5.04132212191661E9</v>
      </c>
      <c r="Q306" s="3">
        <v>4.88448911840649E9</v>
      </c>
      <c r="R306" s="3">
        <v>4.31422574697548E9</v>
      </c>
      <c r="S306" s="3">
        <v>6.39255363191569E9</v>
      </c>
      <c r="T306" s="3">
        <v>1.19014903886866E10</v>
      </c>
      <c r="U306" s="3">
        <v>1.262376996337E10</v>
      </c>
      <c r="V306" s="3"/>
      <c r="W306" s="3"/>
      <c r="X306" s="3">
        <v>1.10676295875899E9</v>
      </c>
      <c r="Y306" s="3">
        <v>7.66492289463763E8</v>
      </c>
      <c r="Z306" s="3">
        <v>1.21688815295454E9</v>
      </c>
      <c r="AA306" s="3">
        <v>7.10805921871112E8</v>
      </c>
      <c r="AB306" s="3">
        <v>8.80024482012164E8</v>
      </c>
      <c r="AC306" s="3">
        <v>1.21369493674708E9</v>
      </c>
      <c r="AD306" s="3">
        <v>1.51351192671831E9</v>
      </c>
      <c r="AE306" s="3">
        <v>8.5762912636072E8</v>
      </c>
      <c r="AF306" s="3">
        <v>1.12538313887843E9</v>
      </c>
      <c r="AG306" s="3">
        <v>2.63250740960285E9</v>
      </c>
      <c r="AH306" s="3">
        <v>1.17169377289377E9</v>
      </c>
      <c r="AI306" s="3"/>
      <c r="AJ306" s="3"/>
      <c r="AK306" s="3">
        <v>363008.513053349</v>
      </c>
      <c r="AL306" s="3">
        <v>875664.153652845</v>
      </c>
      <c r="AM306" s="3">
        <v>5847252.05537478</v>
      </c>
      <c r="AN306" s="3">
        <v>1.1497024707024E7</v>
      </c>
      <c r="AO306" s="3"/>
      <c r="AP306" s="3"/>
      <c r="AQ306" s="3"/>
      <c r="AR306" s="3"/>
      <c r="AS306" s="3"/>
      <c r="AT306" s="3"/>
      <c r="AU306" s="3"/>
      <c r="AV306" s="3"/>
      <c r="AW306" s="3"/>
      <c r="AX306" s="3">
        <v>8.79299241779938E7</v>
      </c>
      <c r="AY306" s="3">
        <v>1.17909349229941E8</v>
      </c>
      <c r="AZ306" s="3">
        <v>2.2967066112983E8</v>
      </c>
      <c r="BA306" s="3">
        <v>4.95573295471623E8</v>
      </c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>
        <v>0.98311538478243</v>
      </c>
      <c r="BY306" s="3">
        <v>1.05871119478119</v>
      </c>
      <c r="BZ306" s="3">
        <v>1.01498402304616</v>
      </c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4"/>
      <c r="CL306" s="4"/>
      <c r="CM306" s="4">
        <v>0.013999999999999999</v>
      </c>
      <c r="CN306" s="4">
        <v>0.02</v>
      </c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>
        <v>0.0605</v>
      </c>
      <c r="CZ306" s="4">
        <v>0.08070000000000001</v>
      </c>
      <c r="DA306" s="4">
        <v>0.11</v>
      </c>
      <c r="DB306" s="4"/>
      <c r="DC306" s="4"/>
      <c r="DD306" s="4"/>
      <c r="DE306" s="4"/>
      <c r="DF306" s="4"/>
      <c r="DG306" s="4"/>
      <c r="DH306" s="4"/>
      <c r="DI306" s="4"/>
      <c r="DJ306" s="4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>
        <v>7.75588914112751E8</v>
      </c>
      <c r="DY306" s="3">
        <v>6.82330036084232E8</v>
      </c>
      <c r="DZ306" s="3">
        <v>7.96813061978936E8</v>
      </c>
      <c r="EA306" s="3">
        <v>1.00866608609107E9</v>
      </c>
      <c r="EB306" s="3">
        <v>6.75055406659107E8</v>
      </c>
      <c r="EC306" s="3">
        <v>8.43610398236768E8</v>
      </c>
      <c r="ED306" s="3">
        <v>8.74875199803271E8</v>
      </c>
      <c r="EE306" s="3">
        <v>7.51560881974086E8</v>
      </c>
      <c r="EF306" s="3">
        <v>1.16713398569816E9</v>
      </c>
      <c r="EG306" s="3">
        <v>1.4389711237192E9</v>
      </c>
      <c r="EH306" s="3">
        <v>1.43932112332112E9</v>
      </c>
      <c r="EI306" s="3"/>
      <c r="EJ306" s="3"/>
      <c r="EK306" s="3">
        <v>-4.74941354521377E7</v>
      </c>
      <c r="EL306" s="3">
        <v>-1.06252805055383E7</v>
      </c>
      <c r="EM306" s="3">
        <v>6.82663611683386E7</v>
      </c>
      <c r="EN306" s="3">
        <v>3.60345857178403E7</v>
      </c>
      <c r="EO306" s="3">
        <v>9.95026285949902E7</v>
      </c>
      <c r="EP306" s="3">
        <v>-4898402.82600163</v>
      </c>
      <c r="EQ306" s="3">
        <v>8.39991393089881E7</v>
      </c>
      <c r="ER306" s="3">
        <v>-5.51279266537014E7</v>
      </c>
      <c r="ES306" s="3">
        <v>1.42273616861122E8</v>
      </c>
      <c r="ET306" s="3">
        <v>2.52333813193327E8</v>
      </c>
      <c r="EU306" s="3">
        <v>-5.55967765567766E8</v>
      </c>
      <c r="EV306" s="3"/>
      <c r="EW306" s="3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</row>
    <row r="307" ht="14.25" customHeight="1">
      <c r="A307" s="2" t="s">
        <v>1007</v>
      </c>
      <c r="B307" s="2" t="s">
        <v>1008</v>
      </c>
      <c r="C307" s="2" t="s">
        <v>38</v>
      </c>
      <c r="D307" s="2" t="s">
        <v>168</v>
      </c>
      <c r="E307" s="2" t="s">
        <v>1009</v>
      </c>
      <c r="F307" s="2" t="s">
        <v>1006</v>
      </c>
      <c r="G307" s="2" t="s">
        <v>42</v>
      </c>
      <c r="H307" s="2" t="s">
        <v>54</v>
      </c>
      <c r="I307" s="2" t="s">
        <v>43</v>
      </c>
      <c r="J307" s="3"/>
      <c r="K307" s="3">
        <v>1.55923798713583E9</v>
      </c>
      <c r="L307" s="3">
        <v>1.2786110263361E9</v>
      </c>
      <c r="M307" s="3">
        <v>9.3165874039702E8</v>
      </c>
      <c r="N307" s="3">
        <v>5.04310375715352E9</v>
      </c>
      <c r="O307" s="3"/>
      <c r="P307" s="3"/>
      <c r="Q307" s="3"/>
      <c r="R307" s="3"/>
      <c r="S307" s="3"/>
      <c r="T307" s="3"/>
      <c r="U307" s="3"/>
      <c r="V307" s="3"/>
      <c r="W307" s="3"/>
      <c r="X307" s="3">
        <v>9.02083238743852E8</v>
      </c>
      <c r="Y307" s="3">
        <v>7.08246773064287E8</v>
      </c>
      <c r="Z307" s="3">
        <v>4.87894564568612E8</v>
      </c>
      <c r="AA307" s="3">
        <v>3.61112391142075E9</v>
      </c>
      <c r="AB307" s="3"/>
      <c r="AC307" s="3"/>
      <c r="AD307" s="3"/>
      <c r="AE307" s="3"/>
      <c r="AF307" s="3"/>
      <c r="AG307" s="3"/>
      <c r="AH307" s="3"/>
      <c r="AI307" s="3"/>
      <c r="AJ307" s="3"/>
      <c r="AK307" s="3">
        <v>551775.444570564</v>
      </c>
      <c r="AL307" s="3">
        <v>406709.746903608</v>
      </c>
      <c r="AM307" s="3">
        <v>318843.213893756</v>
      </c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>
        <v>2.99611823179437E8</v>
      </c>
      <c r="AY307" s="3">
        <v>3.87152399450727E8</v>
      </c>
      <c r="AZ307" s="3">
        <v>5.83303514635038E8</v>
      </c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>
        <v>1.13931233446841E9</v>
      </c>
      <c r="BL307" s="3">
        <v>7.7122919770928E8</v>
      </c>
      <c r="BM307" s="3">
        <v>5.44274216839633E8</v>
      </c>
      <c r="BN307" s="3">
        <v>7.71828315501369E8</v>
      </c>
      <c r="BO307" s="3"/>
      <c r="BP307" s="3"/>
      <c r="BQ307" s="3"/>
      <c r="BR307" s="3"/>
      <c r="BS307" s="3"/>
      <c r="BT307" s="3"/>
      <c r="BU307" s="3"/>
      <c r="BV307" s="3"/>
      <c r="BW307" s="3"/>
      <c r="BX307" s="3">
        <v>1.17842248630127</v>
      </c>
      <c r="BY307" s="3">
        <v>1.2121922818025</v>
      </c>
      <c r="BZ307" s="3"/>
      <c r="CA307" s="3">
        <v>1.35126186597168</v>
      </c>
      <c r="CB307" s="3">
        <v>1.08025235885756</v>
      </c>
      <c r="CC307" s="3">
        <v>0.780600607822965</v>
      </c>
      <c r="CD307" s="3">
        <v>0.681607348378063</v>
      </c>
      <c r="CE307" s="3">
        <v>0.586502391495916</v>
      </c>
      <c r="CF307" s="3"/>
      <c r="CG307" s="3"/>
      <c r="CH307" s="3"/>
      <c r="CI307" s="3"/>
      <c r="CJ307" s="3"/>
      <c r="CK307" s="4">
        <v>0.0374</v>
      </c>
      <c r="CL307" s="4">
        <v>0.01</v>
      </c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>
        <v>0.205</v>
      </c>
      <c r="CY307" s="4">
        <v>0.023799999999999998</v>
      </c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>
        <v>2.6744438138479E8</v>
      </c>
      <c r="DY307" s="3">
        <v>2.37579125002244E8</v>
      </c>
      <c r="DZ307" s="3">
        <v>2.04732271790824E8</v>
      </c>
      <c r="EA307" s="3">
        <v>3.35169196317492E8</v>
      </c>
      <c r="EB307" s="3"/>
      <c r="EC307" s="3"/>
      <c r="ED307" s="3"/>
      <c r="EE307" s="3"/>
      <c r="EF307" s="3"/>
      <c r="EG307" s="3"/>
      <c r="EH307" s="3"/>
      <c r="EI307" s="3"/>
      <c r="EJ307" s="3"/>
      <c r="EK307" s="3">
        <v>3.14788119561105E7</v>
      </c>
      <c r="EL307" s="3">
        <v>5.79010107175556E7</v>
      </c>
      <c r="EM307" s="3">
        <v>2050561.25690741</v>
      </c>
      <c r="EN307" s="3">
        <v>3860661.85618313</v>
      </c>
      <c r="EO307" s="3"/>
      <c r="EP307" s="3"/>
      <c r="EQ307" s="3"/>
      <c r="ER307" s="3"/>
      <c r="ES307" s="3"/>
      <c r="ET307" s="3"/>
      <c r="EU307" s="3"/>
      <c r="EV307" s="3"/>
      <c r="EW307" s="3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3">
        <v>28000.0</v>
      </c>
      <c r="FL307" s="3">
        <v>25500.0</v>
      </c>
      <c r="FM307" s="3">
        <v>18500.0</v>
      </c>
      <c r="FN307" s="3"/>
      <c r="FO307" s="3"/>
      <c r="FP307" s="3"/>
      <c r="FQ307" s="3"/>
      <c r="FR307" s="3"/>
      <c r="FS307" s="3"/>
      <c r="FT307" s="3"/>
      <c r="FU307" s="3"/>
      <c r="FV307" s="3"/>
      <c r="FW307" s="3"/>
    </row>
    <row r="308" ht="14.25" customHeight="1">
      <c r="A308" s="2" t="s">
        <v>1010</v>
      </c>
      <c r="B308" s="2" t="s">
        <v>1011</v>
      </c>
      <c r="C308" s="2" t="s">
        <v>38</v>
      </c>
      <c r="D308" s="2" t="s">
        <v>52</v>
      </c>
      <c r="E308" s="2" t="s">
        <v>1012</v>
      </c>
      <c r="F308" s="2" t="s">
        <v>1006</v>
      </c>
      <c r="G308" s="2" t="s">
        <v>98</v>
      </c>
      <c r="H308" s="2" t="s">
        <v>41</v>
      </c>
      <c r="I308" s="2" t="s">
        <v>43</v>
      </c>
      <c r="J308" s="3"/>
      <c r="K308" s="3">
        <v>8.07756148316307E8</v>
      </c>
      <c r="L308" s="3">
        <v>6.71345888013213E8</v>
      </c>
      <c r="M308" s="3">
        <v>6.56993280320388E8</v>
      </c>
      <c r="N308" s="3">
        <v>8.07544911669569E8</v>
      </c>
      <c r="O308" s="3">
        <v>8.394057313679E8</v>
      </c>
      <c r="P308" s="3">
        <v>9.36099151595665E8</v>
      </c>
      <c r="Q308" s="3">
        <v>8.63009959424567E8</v>
      </c>
      <c r="R308" s="3">
        <v>6.71780870355871E8</v>
      </c>
      <c r="S308" s="3">
        <v>9.46920963492661E8</v>
      </c>
      <c r="T308" s="3">
        <v>9.08761961216021E8</v>
      </c>
      <c r="U308" s="3">
        <v>1.00468376068376E9</v>
      </c>
      <c r="V308" s="3">
        <v>1.03506522789499E9</v>
      </c>
      <c r="W308" s="3">
        <v>1.21095823540047E9</v>
      </c>
      <c r="X308" s="3">
        <v>2.38271282633371E8</v>
      </c>
      <c r="Y308" s="3">
        <v>2.15450873382044E8</v>
      </c>
      <c r="Z308" s="3">
        <v>2.29200569921251E8</v>
      </c>
      <c r="AA308" s="3">
        <v>2.51111470515054E8</v>
      </c>
      <c r="AB308" s="3">
        <v>2.32651015359241E8</v>
      </c>
      <c r="AC308" s="3">
        <v>2.77944808429697E8</v>
      </c>
      <c r="AD308" s="3">
        <v>2.88420324603467E8</v>
      </c>
      <c r="AE308" s="3">
        <v>2.21649786578436E8</v>
      </c>
      <c r="AF308" s="3">
        <v>2.76359804290553E8</v>
      </c>
      <c r="AG308" s="3">
        <v>2.02681852824117E8</v>
      </c>
      <c r="AH308" s="3">
        <v>2.25402197802198E8</v>
      </c>
      <c r="AI308" s="3">
        <v>2.663096580233E8</v>
      </c>
      <c r="AJ308" s="3">
        <v>4.05379979509432E8</v>
      </c>
      <c r="AK308" s="3">
        <v>1887.15252009075</v>
      </c>
      <c r="AL308" s="3">
        <v>1016.97292747931</v>
      </c>
      <c r="AM308" s="3">
        <v>4650.27036455608</v>
      </c>
      <c r="AN308" s="3">
        <v>5762.52027325896</v>
      </c>
      <c r="AO308" s="3">
        <v>3369.92596374777</v>
      </c>
      <c r="AP308" s="3">
        <v>25122.5110104832</v>
      </c>
      <c r="AQ308" s="3">
        <v>2123.89380530973</v>
      </c>
      <c r="AR308" s="3">
        <v>2583236.47165181</v>
      </c>
      <c r="AS308" s="3">
        <v>4071579.25903994</v>
      </c>
      <c r="AT308" s="3">
        <v>3615482.77328796</v>
      </c>
      <c r="AU308" s="3">
        <v>9603072.98335467</v>
      </c>
      <c r="AV308" s="3">
        <v>2293.05205228159</v>
      </c>
      <c r="AW308" s="3">
        <v>5283.8607409147</v>
      </c>
      <c r="AX308" s="3">
        <v>4.35155074869549E9</v>
      </c>
      <c r="AY308" s="3">
        <v>2.70310329492012E9</v>
      </c>
      <c r="AZ308" s="3">
        <v>2.9994539384254E9</v>
      </c>
      <c r="BA308" s="3">
        <v>3.02978518344903E9</v>
      </c>
      <c r="BB308" s="3">
        <v>2.20803142871868E9</v>
      </c>
      <c r="BC308" s="3">
        <v>2.09204688010263E9</v>
      </c>
      <c r="BD308" s="3">
        <v>1.89173526423091E9</v>
      </c>
      <c r="BE308" s="3">
        <v>1.31166465674741E9</v>
      </c>
      <c r="BF308" s="3">
        <v>2.14999974989085E9</v>
      </c>
      <c r="BG308" s="3">
        <v>1.86876726787755E9</v>
      </c>
      <c r="BH308" s="3">
        <v>1.62861476158915E9</v>
      </c>
      <c r="BI308" s="3">
        <v>1.09078804905357E9</v>
      </c>
      <c r="BJ308" s="3">
        <v>1.35313955119977E9</v>
      </c>
      <c r="BK308" s="3">
        <v>1.16037760121075E9</v>
      </c>
      <c r="BL308" s="3">
        <v>7.92325188948531E8</v>
      </c>
      <c r="BM308" s="3">
        <v>6.13241234572655E8</v>
      </c>
      <c r="BN308" s="3">
        <v>1.15230455337149E9</v>
      </c>
      <c r="BO308" s="3">
        <v>1.07033604783012E9</v>
      </c>
      <c r="BP308" s="3">
        <v>1.15681682316355E9</v>
      </c>
      <c r="BQ308" s="3">
        <v>9.59140538546662E8</v>
      </c>
      <c r="BR308" s="3">
        <v>9.4160356628697E8</v>
      </c>
      <c r="BS308" s="3">
        <v>1.32634700790365E9</v>
      </c>
      <c r="BT308" s="3">
        <v>1.32006901515793E9</v>
      </c>
      <c r="BU308" s="3">
        <v>1.33618217338217E9</v>
      </c>
      <c r="BV308" s="3">
        <v>1.23694261018951E9</v>
      </c>
      <c r="BW308" s="3">
        <v>1.36421683842584E9</v>
      </c>
      <c r="BX308" s="3">
        <v>0.815216045289034</v>
      </c>
      <c r="BY308" s="3">
        <v>0.755418429844957</v>
      </c>
      <c r="BZ308" s="3">
        <v>0.772654240849433</v>
      </c>
      <c r="CA308" s="3">
        <v>0.787419955997083</v>
      </c>
      <c r="CB308" s="3">
        <v>0.78135304943475</v>
      </c>
      <c r="CC308" s="3">
        <v>0.746161492852876</v>
      </c>
      <c r="CD308" s="3">
        <v>0.890304780242734</v>
      </c>
      <c r="CE308" s="3">
        <v>0.711962924910678</v>
      </c>
      <c r="CF308" s="3"/>
      <c r="CG308" s="3"/>
      <c r="CH308" s="3"/>
      <c r="CI308" s="3"/>
      <c r="CJ308" s="3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>
        <v>2.17983163072266E8</v>
      </c>
      <c r="DY308" s="3">
        <v>1.8325404376784E8</v>
      </c>
      <c r="DZ308" s="3">
        <v>2.29914896894314E8</v>
      </c>
      <c r="EA308" s="3">
        <v>2.27179895496392E8</v>
      </c>
      <c r="EB308" s="3">
        <v>3.33299917534275E8</v>
      </c>
      <c r="EC308" s="3">
        <v>4.05758582168413E8</v>
      </c>
      <c r="ED308" s="3">
        <v>3.86654371080782E8</v>
      </c>
      <c r="EE308" s="3">
        <v>2.71237339933827E8</v>
      </c>
      <c r="EF308" s="3">
        <v>3.55214527662778E8</v>
      </c>
      <c r="EG308" s="3">
        <v>4.02965534761622E8</v>
      </c>
      <c r="EH308" s="3">
        <v>4.32715018315018E8</v>
      </c>
      <c r="EI308" s="3">
        <v>4.65946207118699E8</v>
      </c>
      <c r="EJ308" s="3">
        <v>4.52337130115109E8</v>
      </c>
      <c r="EK308" s="3">
        <v>7.41642073401438E7</v>
      </c>
      <c r="EL308" s="3">
        <v>1.267642676337E8</v>
      </c>
      <c r="EM308" s="3">
        <v>1.00371026435874E8</v>
      </c>
      <c r="EN308" s="3">
        <v>1.35991540184125E8</v>
      </c>
      <c r="EO308" s="3">
        <v>5.89694361406041E7</v>
      </c>
      <c r="EP308" s="3">
        <v>1.44384227529362E8</v>
      </c>
      <c r="EQ308" s="3">
        <v>1.26019304069839E8</v>
      </c>
      <c r="ER308" s="3">
        <v>1.05119591847044E8</v>
      </c>
      <c r="ES308" s="3">
        <v>1.77773428678961E8</v>
      </c>
      <c r="ET308" s="3">
        <v>2.12200863747989E8</v>
      </c>
      <c r="EU308" s="3">
        <v>2.06762881562882E8</v>
      </c>
      <c r="EV308" s="3">
        <v>1.94147742524293E8</v>
      </c>
      <c r="EW308" s="3">
        <v>1.91883324293377E8</v>
      </c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3"/>
      <c r="FL308" s="3"/>
      <c r="FM308" s="3"/>
      <c r="FN308" s="3">
        <v>393.0</v>
      </c>
      <c r="FO308" s="3">
        <v>412.0</v>
      </c>
      <c r="FP308" s="3">
        <v>474.0</v>
      </c>
      <c r="FQ308" s="3">
        <v>454.0</v>
      </c>
      <c r="FR308" s="3">
        <v>462.0</v>
      </c>
      <c r="FS308" s="3">
        <v>442.0</v>
      </c>
      <c r="FT308" s="3">
        <v>427.0</v>
      </c>
      <c r="FU308" s="3">
        <v>437.0</v>
      </c>
      <c r="FV308" s="3">
        <v>440.0</v>
      </c>
      <c r="FW308" s="3">
        <v>439.0</v>
      </c>
    </row>
    <row r="309" ht="14.25" customHeight="1">
      <c r="A309" s="2" t="s">
        <v>1013</v>
      </c>
      <c r="B309" s="2" t="s">
        <v>1014</v>
      </c>
      <c r="C309" s="2" t="s">
        <v>38</v>
      </c>
      <c r="D309" s="2" t="s">
        <v>398</v>
      </c>
      <c r="E309" s="2" t="s">
        <v>1015</v>
      </c>
      <c r="F309" s="2" t="s">
        <v>1006</v>
      </c>
      <c r="G309" s="2" t="s">
        <v>54</v>
      </c>
      <c r="H309" s="2" t="s">
        <v>375</v>
      </c>
      <c r="I309" s="2" t="s">
        <v>43</v>
      </c>
      <c r="J309" s="3">
        <v>0.600420316720714</v>
      </c>
      <c r="K309" s="3">
        <v>1.12170044701363E9</v>
      </c>
      <c r="L309" s="3">
        <v>8.68031846275295E8</v>
      </c>
      <c r="M309" s="3">
        <v>9.25310027369992E8</v>
      </c>
      <c r="N309" s="3">
        <v>1.04180754561385E9</v>
      </c>
      <c r="O309" s="3">
        <v>1.04657981341143E9</v>
      </c>
      <c r="P309" s="3">
        <v>1.07423429238903E9</v>
      </c>
      <c r="Q309" s="3">
        <v>4.20542520142449E8</v>
      </c>
      <c r="R309" s="3">
        <v>6.118069251035E8</v>
      </c>
      <c r="S309" s="3">
        <v>6.98699720552121E8</v>
      </c>
      <c r="T309" s="3">
        <v>3.14757997557998E8</v>
      </c>
      <c r="U309" s="3">
        <v>4.777054812906E8</v>
      </c>
      <c r="V309" s="3">
        <v>6.08355933224854E8</v>
      </c>
      <c r="W309" s="3">
        <v>3.78600401721664E9</v>
      </c>
      <c r="X309" s="3">
        <v>2.64766529630361E8</v>
      </c>
      <c r="Y309" s="3">
        <v>1.37385678803165E8</v>
      </c>
      <c r="Z309" s="3">
        <v>1.68586215476487E8</v>
      </c>
      <c r="AA309" s="3">
        <v>2.64881455520049E8</v>
      </c>
      <c r="AB309" s="3">
        <v>2.53726638688445E8</v>
      </c>
      <c r="AC309" s="3">
        <v>1.85013217754826E8</v>
      </c>
      <c r="AD309" s="3">
        <v>1.47837243957265E8</v>
      </c>
      <c r="AE309" s="3">
        <v>2.44713210387655E8</v>
      </c>
      <c r="AF309" s="3">
        <v>3.13665848081971E8</v>
      </c>
      <c r="AG309" s="3">
        <v>1.07033455433455E8</v>
      </c>
      <c r="AH309" s="3">
        <v>2.40496590970097E8</v>
      </c>
      <c r="AI309" s="3">
        <v>3.4468088953173E8</v>
      </c>
      <c r="AJ309" s="3">
        <v>5.63624103299857E8</v>
      </c>
      <c r="AK309" s="3">
        <v>3420042.37608778</v>
      </c>
      <c r="AL309" s="3">
        <v>6333459.1635254</v>
      </c>
      <c r="AM309" s="3">
        <v>1.46160916109902E7</v>
      </c>
      <c r="AN309" s="3">
        <v>1132326.14266876</v>
      </c>
      <c r="AO309" s="3">
        <v>1283454.2830636</v>
      </c>
      <c r="AP309" s="3">
        <v>1138477.0991214</v>
      </c>
      <c r="AQ309" s="3">
        <v>19198.0204106726</v>
      </c>
      <c r="AR309" s="3">
        <v>121732.882075114</v>
      </c>
      <c r="AS309" s="3">
        <v>36883.7034249153</v>
      </c>
      <c r="AT309" s="3">
        <v>11008.0867098522</v>
      </c>
      <c r="AU309" s="3">
        <v>150464.093795799</v>
      </c>
      <c r="AV309" s="3">
        <v>230538.280077204</v>
      </c>
      <c r="AW309" s="3">
        <v>900765.198529855</v>
      </c>
      <c r="AX309" s="3">
        <v>1.69048976843912E9</v>
      </c>
      <c r="AY309" s="3">
        <v>1.74963750834321E9</v>
      </c>
      <c r="AZ309" s="3">
        <v>9.15057542385967E8</v>
      </c>
      <c r="BA309" s="3">
        <v>9.04398212378393E8</v>
      </c>
      <c r="BB309" s="3">
        <v>8.71190228216163E8</v>
      </c>
      <c r="BC309" s="3">
        <v>4.07114270909694E8</v>
      </c>
      <c r="BD309" s="3">
        <v>1.82405254042173E8</v>
      </c>
      <c r="BE309" s="3">
        <v>1.03111567782183E8</v>
      </c>
      <c r="BF309" s="3">
        <v>1.55251426661648E8</v>
      </c>
      <c r="BG309" s="3">
        <v>1.97271720991574E8</v>
      </c>
      <c r="BH309" s="3">
        <v>1.72944873815339E8</v>
      </c>
      <c r="BI309" s="3">
        <v>1.55806884516405E8</v>
      </c>
      <c r="BJ309" s="3">
        <v>3.32714560390432E8</v>
      </c>
      <c r="BK309" s="3">
        <v>1.12908981562932E9</v>
      </c>
      <c r="BL309" s="3">
        <v>7.44791381866492E8</v>
      </c>
      <c r="BM309" s="3">
        <v>7.58579248569296E8</v>
      </c>
      <c r="BN309" s="3">
        <v>8.94014276878672E8</v>
      </c>
      <c r="BO309" s="3">
        <v>9.11685033664442E8</v>
      </c>
      <c r="BP309" s="3">
        <v>2.73486413377597E8</v>
      </c>
      <c r="BQ309" s="3">
        <v>2.16951481322456E8</v>
      </c>
      <c r="BR309" s="3">
        <v>2.92240496800903E8</v>
      </c>
      <c r="BS309" s="3">
        <v>7.93077313913117E7</v>
      </c>
      <c r="BT309" s="3">
        <v>0.0</v>
      </c>
      <c r="BU309" s="3">
        <v>1.8540344660976E8</v>
      </c>
      <c r="BV309" s="3">
        <v>1.90582775869342E8</v>
      </c>
      <c r="BW309" s="3">
        <v>2.08255380200861E8</v>
      </c>
      <c r="BX309" s="3">
        <v>0.67279350294493</v>
      </c>
      <c r="BY309" s="3">
        <v>0.592671570843175</v>
      </c>
      <c r="BZ309" s="3">
        <v>0.451434438629256</v>
      </c>
      <c r="CA309" s="3">
        <v>0.180184633798291</v>
      </c>
      <c r="CB309" s="3">
        <v>0.267997949576155</v>
      </c>
      <c r="CC309" s="3">
        <v>0.45186678945874</v>
      </c>
      <c r="CD309" s="3">
        <v>0.484774023035854</v>
      </c>
      <c r="CE309" s="3">
        <v>0.456160586790538</v>
      </c>
      <c r="CF309" s="3"/>
      <c r="CG309" s="3"/>
      <c r="CH309" s="3"/>
      <c r="CI309" s="3"/>
      <c r="CJ309" s="3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>
        <v>0.00797</v>
      </c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>
        <v>0.08439999999999999</v>
      </c>
      <c r="DI309" s="4"/>
      <c r="DJ309" s="4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>
        <v>4.10883255839003E8</v>
      </c>
      <c r="DY309" s="3">
        <v>3.32134509116815E8</v>
      </c>
      <c r="DZ309" s="3">
        <v>3.66522269221199E8</v>
      </c>
      <c r="EA309" s="3">
        <v>3.4726316874549E8</v>
      </c>
      <c r="EB309" s="3">
        <v>2.99183297605749E8</v>
      </c>
      <c r="EC309" s="3">
        <v>3.3251813598918E8</v>
      </c>
      <c r="ED309" s="3">
        <v>2.08931629328417E8</v>
      </c>
      <c r="EE309" s="3">
        <v>2.92386149793E8</v>
      </c>
      <c r="EF309" s="3">
        <v>3.14181133034127E8</v>
      </c>
      <c r="EG309" s="3">
        <v>2.01175091575092E8</v>
      </c>
      <c r="EH309" s="3">
        <v>2.04699092714876E8</v>
      </c>
      <c r="EI309" s="3">
        <v>2.25448683179654E8</v>
      </c>
      <c r="EJ309" s="3">
        <v>1.97306743185079E8</v>
      </c>
      <c r="EK309" s="3">
        <v>5.44911943701416E8</v>
      </c>
      <c r="EL309" s="3">
        <v>1.15747347748233E8</v>
      </c>
      <c r="EM309" s="3">
        <v>6.3849216222941E7</v>
      </c>
      <c r="EN309" s="3">
        <v>1.74398773322338E8</v>
      </c>
      <c r="EO309" s="3">
        <v>1.0170616829202E8</v>
      </c>
      <c r="EP309" s="3">
        <v>1.44044940366408E8</v>
      </c>
      <c r="EQ309" s="3">
        <v>2.44649306695628E7</v>
      </c>
      <c r="ER309" s="3">
        <v>2.8150545728265E7</v>
      </c>
      <c r="ES309" s="3">
        <v>1.49722669150648E8</v>
      </c>
      <c r="ET309" s="3">
        <v>1.82603174603175E7</v>
      </c>
      <c r="EU309" s="3">
        <v>1.11971868792613E7</v>
      </c>
      <c r="EV309" s="3">
        <v>2.56566021816429E7</v>
      </c>
      <c r="EW309" s="3">
        <v>-1.4467718794835E7</v>
      </c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3">
        <v>1400.0</v>
      </c>
      <c r="FL309" s="3">
        <v>1400.0</v>
      </c>
      <c r="FM309" s="3">
        <v>1326.0</v>
      </c>
      <c r="FN309" s="3">
        <v>1324.0</v>
      </c>
      <c r="FO309" s="3">
        <v>1357.0</v>
      </c>
      <c r="FP309" s="3">
        <v>1378.0</v>
      </c>
      <c r="FQ309" s="3"/>
      <c r="FR309" s="3"/>
      <c r="FS309" s="3"/>
      <c r="FT309" s="3"/>
      <c r="FU309" s="3"/>
      <c r="FV309" s="3"/>
      <c r="FW309" s="3"/>
    </row>
    <row r="310" ht="14.25" customHeight="1">
      <c r="A310" s="2" t="s">
        <v>1016</v>
      </c>
      <c r="B310" s="2" t="s">
        <v>1017</v>
      </c>
      <c r="C310" s="2" t="s">
        <v>38</v>
      </c>
      <c r="D310" s="2" t="s">
        <v>85</v>
      </c>
      <c r="E310" s="2" t="s">
        <v>1018</v>
      </c>
      <c r="F310" s="2" t="s">
        <v>1019</v>
      </c>
      <c r="G310" s="2" t="s">
        <v>63</v>
      </c>
      <c r="H310" s="2" t="s">
        <v>123</v>
      </c>
      <c r="I310" s="2" t="s">
        <v>43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</row>
    <row r="311" ht="14.25" customHeight="1">
      <c r="A311" s="2" t="s">
        <v>1020</v>
      </c>
      <c r="B311" s="2" t="s">
        <v>1021</v>
      </c>
      <c r="C311" s="2" t="s">
        <v>38</v>
      </c>
      <c r="D311" s="2" t="s">
        <v>85</v>
      </c>
      <c r="E311" s="2" t="s">
        <v>1022</v>
      </c>
      <c r="F311" s="2" t="s">
        <v>1019</v>
      </c>
      <c r="G311" s="2" t="s">
        <v>41</v>
      </c>
      <c r="H311" s="2" t="s">
        <v>54</v>
      </c>
      <c r="I311" s="2" t="s">
        <v>43</v>
      </c>
      <c r="J311" s="3"/>
      <c r="K311" s="3">
        <v>5.6294095470621E7</v>
      </c>
      <c r="L311" s="3">
        <v>5.84350270520053E7</v>
      </c>
      <c r="M311" s="3">
        <v>6.53500870863399E7</v>
      </c>
      <c r="N311" s="3">
        <v>6.5784455210803E7</v>
      </c>
      <c r="O311" s="3">
        <v>8.60855650493645E7</v>
      </c>
      <c r="P311" s="3">
        <v>8.19543833763679E7</v>
      </c>
      <c r="Q311" s="3">
        <v>7.60058596216503E7</v>
      </c>
      <c r="R311" s="3">
        <v>1.95467444486263E8</v>
      </c>
      <c r="S311" s="3">
        <v>1.89854348378355E8</v>
      </c>
      <c r="T311" s="3">
        <v>1.40805372405372E8</v>
      </c>
      <c r="U311" s="3">
        <v>1.50047243249047E8</v>
      </c>
      <c r="V311" s="3">
        <v>1.72946423190502E8</v>
      </c>
      <c r="W311" s="3">
        <v>1.65124246771879E8</v>
      </c>
      <c r="X311" s="3">
        <v>0.0</v>
      </c>
      <c r="Y311" s="3">
        <v>0.0</v>
      </c>
      <c r="Z311" s="3">
        <v>0.0</v>
      </c>
      <c r="AA311" s="3">
        <v>0.0</v>
      </c>
      <c r="AB311" s="3">
        <v>0.0</v>
      </c>
      <c r="AC311" s="3">
        <v>0.0</v>
      </c>
      <c r="AD311" s="3">
        <v>0.0</v>
      </c>
      <c r="AE311" s="3">
        <v>0.0</v>
      </c>
      <c r="AF311" s="3">
        <v>635108.815310356</v>
      </c>
      <c r="AG311" s="3">
        <v>0.0</v>
      </c>
      <c r="AH311" s="3">
        <v>0.0</v>
      </c>
      <c r="AI311" s="3">
        <v>0.0</v>
      </c>
      <c r="AJ311" s="3">
        <v>0.0</v>
      </c>
      <c r="AK311" s="3">
        <v>3846.44972690207</v>
      </c>
      <c r="AL311" s="3">
        <v>987.255429904865</v>
      </c>
      <c r="AM311" s="3">
        <v>3083.35250364236</v>
      </c>
      <c r="AN311" s="3">
        <v>862.171247775361</v>
      </c>
      <c r="AO311" s="3">
        <v>3868.07292606823</v>
      </c>
      <c r="AP311" s="3">
        <v>16035.9158861113</v>
      </c>
      <c r="AQ311" s="3">
        <v>1888.57412653447</v>
      </c>
      <c r="AR311" s="3">
        <v>430.354325060967</v>
      </c>
      <c r="AS311" s="3">
        <v>1947.13527722339</v>
      </c>
      <c r="AT311" s="3">
        <v>3905.10592599824</v>
      </c>
      <c r="AU311" s="3">
        <v>574.085768413801</v>
      </c>
      <c r="AV311" s="3">
        <v>588.304506412519</v>
      </c>
      <c r="AW311" s="3"/>
      <c r="AX311" s="3">
        <v>3.23323112489562E7</v>
      </c>
      <c r="AY311" s="3">
        <v>4.25225891222401E7</v>
      </c>
      <c r="AZ311" s="3">
        <v>3.74909862699039E7</v>
      </c>
      <c r="BA311" s="3">
        <v>6.45022547435993E7</v>
      </c>
      <c r="BB311" s="3">
        <v>1.45131716957288E8</v>
      </c>
      <c r="BC311" s="3">
        <v>2.10897952205549E8</v>
      </c>
      <c r="BD311" s="3">
        <v>9.57369379380302E7</v>
      </c>
      <c r="BE311" s="3">
        <v>1.93788826307681E7</v>
      </c>
      <c r="BF311" s="3">
        <v>288815.769665036</v>
      </c>
      <c r="BG311" s="3">
        <v>3.71494993437486E7</v>
      </c>
      <c r="BH311" s="3">
        <v>5.84357500977039E7</v>
      </c>
      <c r="BI311" s="3">
        <v>7.36398459291067E7</v>
      </c>
      <c r="BJ311" s="3">
        <v>8.77069013195155E7</v>
      </c>
      <c r="BK311" s="3">
        <v>3.11911387178428E7</v>
      </c>
      <c r="BL311" s="3">
        <v>4.11207809461463E7</v>
      </c>
      <c r="BM311" s="3">
        <v>2.85737745707887E7</v>
      </c>
      <c r="BN311" s="3">
        <v>2.01293681063808E7</v>
      </c>
      <c r="BO311" s="3">
        <v>3.55300262673228E7</v>
      </c>
      <c r="BP311" s="3">
        <v>5.68415713758761E7</v>
      </c>
      <c r="BQ311" s="3">
        <v>4.91447983229359E7</v>
      </c>
      <c r="BR311" s="3">
        <v>7.36115920210764E7</v>
      </c>
      <c r="BS311" s="3">
        <v>7.66860022017106E7</v>
      </c>
      <c r="BT311" s="3">
        <v>1.00449328449328E8</v>
      </c>
      <c r="BU311" s="3">
        <v>1.06503999570516E8</v>
      </c>
      <c r="BV311" s="3">
        <v>1.16388838666908E8</v>
      </c>
      <c r="BW311" s="3">
        <v>7.39810616929699E7</v>
      </c>
      <c r="BX311" s="3">
        <v>1.17238374476447</v>
      </c>
      <c r="BY311" s="3">
        <v>1.23099983152441</v>
      </c>
      <c r="BZ311" s="3">
        <v>1.25812780698996</v>
      </c>
      <c r="CA311" s="3">
        <v>0.981314676957058</v>
      </c>
      <c r="CB311" s="3">
        <v>0.885971108410552</v>
      </c>
      <c r="CC311" s="3">
        <v>0.91504594116574</v>
      </c>
      <c r="CD311" s="3">
        <v>0.884496901733472</v>
      </c>
      <c r="CE311" s="3">
        <v>0.783513331458281</v>
      </c>
      <c r="CF311" s="3"/>
      <c r="CG311" s="3"/>
      <c r="CH311" s="3"/>
      <c r="CI311" s="3"/>
      <c r="CJ311" s="3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>
        <v>-1.2694289356049E7</v>
      </c>
      <c r="DY311" s="3">
        <v>695457.958680709</v>
      </c>
      <c r="DZ311" s="3">
        <v>6772082.60761383</v>
      </c>
      <c r="EA311" s="3">
        <v>1.032084321204E7</v>
      </c>
      <c r="EB311" s="3">
        <v>2.6437003713656E7</v>
      </c>
      <c r="EC311" s="3">
        <v>1.66036517890077E7</v>
      </c>
      <c r="ED311" s="3">
        <v>2.93329628974819E7</v>
      </c>
      <c r="EE311" s="3">
        <v>3.32928114414754E7</v>
      </c>
      <c r="EF311" s="3">
        <v>3.52756372258447E7</v>
      </c>
      <c r="EG311" s="3">
        <v>3.70681318681319E7</v>
      </c>
      <c r="EH311" s="3">
        <v>3.4560047243249E7</v>
      </c>
      <c r="EI311" s="3">
        <v>4.39570903392997E7</v>
      </c>
      <c r="EJ311" s="3">
        <v>4.03965566714491E7</v>
      </c>
      <c r="EK311" s="3">
        <v>-1.33956878444608E7</v>
      </c>
      <c r="EL311" s="3">
        <v>-4607312.70577815</v>
      </c>
      <c r="EM311" s="3">
        <v>-1.05896989300821E7</v>
      </c>
      <c r="EN311" s="3">
        <v>-1.41846201422534E7</v>
      </c>
      <c r="EO311" s="3">
        <v>-6356390.20560973</v>
      </c>
      <c r="EP311" s="3">
        <v>-2.09486044510021E7</v>
      </c>
      <c r="EQ311" s="3">
        <v>-3295279.46859293</v>
      </c>
      <c r="ER311" s="3">
        <v>1936018.06548739</v>
      </c>
      <c r="ES311" s="3">
        <v>616055.550851046</v>
      </c>
      <c r="ET311" s="3">
        <v>1172161.17216117</v>
      </c>
      <c r="EU311" s="3">
        <v>-7281365.75938154</v>
      </c>
      <c r="EV311" s="3">
        <v>1598866.9921051</v>
      </c>
      <c r="EW311" s="3">
        <v>4078622.66857963</v>
      </c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</row>
    <row r="312" ht="14.25" customHeight="1">
      <c r="A312" s="2" t="s">
        <v>1023</v>
      </c>
      <c r="B312" s="2" t="s">
        <v>1024</v>
      </c>
      <c r="C312" s="2" t="s">
        <v>38</v>
      </c>
      <c r="D312" s="2" t="s">
        <v>52</v>
      </c>
      <c r="E312" s="2" t="s">
        <v>1025</v>
      </c>
      <c r="F312" s="2" t="s">
        <v>1019</v>
      </c>
      <c r="G312" s="2" t="s">
        <v>73</v>
      </c>
      <c r="H312" s="2" t="s">
        <v>95</v>
      </c>
      <c r="I312" s="2" t="s">
        <v>43</v>
      </c>
      <c r="J312" s="3">
        <v>0.710392089081859</v>
      </c>
      <c r="K312" s="3">
        <v>2.71867942480656E8</v>
      </c>
      <c r="L312" s="3">
        <v>7.38162003966344E8</v>
      </c>
      <c r="M312" s="3">
        <v>9.2229161482956E8</v>
      </c>
      <c r="N312" s="3">
        <v>9.67301566848778E8</v>
      </c>
      <c r="O312" s="3">
        <v>1.08775338908849E9</v>
      </c>
      <c r="P312" s="3">
        <v>9.46306098610599E8</v>
      </c>
      <c r="Q312" s="3">
        <v>8.49783042457E8</v>
      </c>
      <c r="R312" s="3">
        <v>1.05525103500188E9</v>
      </c>
      <c r="S312" s="3">
        <v>1.03092175459395E9</v>
      </c>
      <c r="T312" s="3">
        <v>1.16821929181929E9</v>
      </c>
      <c r="U312" s="3">
        <v>1.14668008804424E9</v>
      </c>
      <c r="V312" s="3">
        <v>1.28381004037847E9</v>
      </c>
      <c r="W312" s="3">
        <v>1.15529411764706E9</v>
      </c>
      <c r="X312" s="3">
        <v>0.0</v>
      </c>
      <c r="Y312" s="3">
        <v>1.83108381308123E7</v>
      </c>
      <c r="Z312" s="3">
        <v>1.24950236377208E8</v>
      </c>
      <c r="AA312" s="3">
        <v>1.38403257396145E8</v>
      </c>
      <c r="AB312" s="3">
        <v>1.53066030615018E8</v>
      </c>
      <c r="AC312" s="3">
        <v>1.23230665191196E8</v>
      </c>
      <c r="AD312" s="3">
        <v>1.03069481979138E8</v>
      </c>
      <c r="AE312" s="3">
        <v>1.20854723372224E8</v>
      </c>
      <c r="AF312" s="3">
        <v>1.10656279109154E8</v>
      </c>
      <c r="AG312" s="3">
        <v>1.91985347985348E8</v>
      </c>
      <c r="AH312" s="3">
        <v>2.11546679551189E8</v>
      </c>
      <c r="AI312" s="3">
        <v>2.94433194720665E8</v>
      </c>
      <c r="AJ312" s="3">
        <v>2.71069153515065E8</v>
      </c>
      <c r="AK312" s="3">
        <v>54403.7079076807</v>
      </c>
      <c r="AL312" s="3">
        <v>4147.0113085622</v>
      </c>
      <c r="AM312" s="3">
        <v>320103.779579105</v>
      </c>
      <c r="AN312" s="3">
        <v>1336.56067233499</v>
      </c>
      <c r="AO312" s="3">
        <v>4224.57627118644</v>
      </c>
      <c r="AP312" s="3">
        <v>754.671416065445</v>
      </c>
      <c r="AQ312" s="3">
        <v>6021.95920114995</v>
      </c>
      <c r="AR312" s="3">
        <v>7349.21439432337</v>
      </c>
      <c r="AS312" s="3">
        <v>3519.57765068192</v>
      </c>
      <c r="AT312" s="3">
        <v>1270.1638511368</v>
      </c>
      <c r="AU312" s="3">
        <v>76646.7065868263</v>
      </c>
      <c r="AV312" s="3">
        <v>36104.97386431</v>
      </c>
      <c r="AW312" s="3">
        <v>1205.03705488944</v>
      </c>
      <c r="AX312" s="3">
        <v>1.40249391136381E8</v>
      </c>
      <c r="AY312" s="3">
        <v>2.03304800897504E8</v>
      </c>
      <c r="AZ312" s="3">
        <v>3.78485703448408E8</v>
      </c>
      <c r="BA312" s="3">
        <v>1.97360132469955E8</v>
      </c>
      <c r="BB312" s="3">
        <v>1.10833936552932E8</v>
      </c>
      <c r="BC312" s="3">
        <v>1.10421555236858E8</v>
      </c>
      <c r="BD312" s="3">
        <v>1.17769646243698E8</v>
      </c>
      <c r="BE312" s="3">
        <v>5.81289806001061E7</v>
      </c>
      <c r="BF312" s="3">
        <v>1.18092445505011E8</v>
      </c>
      <c r="BG312" s="3">
        <v>6.87505467123925E7</v>
      </c>
      <c r="BH312" s="3">
        <v>7.63092926819736E7</v>
      </c>
      <c r="BI312" s="3">
        <v>1.00575253795839E8</v>
      </c>
      <c r="BJ312" s="3">
        <v>1.31122620377176E8</v>
      </c>
      <c r="BK312" s="3">
        <v>6.15923738398291E7</v>
      </c>
      <c r="BL312" s="3">
        <v>4.91322178793538E7</v>
      </c>
      <c r="BM312" s="3">
        <v>7.58240855934312E7</v>
      </c>
      <c r="BN312" s="3">
        <v>6.67511081331822E8</v>
      </c>
      <c r="BO312" s="3">
        <v>8.20100842365871E8</v>
      </c>
      <c r="BP312" s="3">
        <v>6.49992007869175E8</v>
      </c>
      <c r="BQ312" s="3">
        <v>6.05158487611446E8</v>
      </c>
      <c r="BR312" s="3">
        <v>7.50277756868649E8</v>
      </c>
      <c r="BS312" s="3">
        <v>6.81121602167838E8</v>
      </c>
      <c r="BT312" s="3">
        <v>7.95864224664225E8</v>
      </c>
      <c r="BU312" s="3">
        <v>7.38733558812477E8</v>
      </c>
      <c r="BV312" s="3">
        <v>7.74057735189538E8</v>
      </c>
      <c r="BW312" s="3">
        <v>6.87974175035868E8</v>
      </c>
      <c r="BX312" s="3">
        <v>0.718112859389798</v>
      </c>
      <c r="BY312" s="3">
        <v>0.610068972898674</v>
      </c>
      <c r="BZ312" s="3">
        <v>0.215076051928325</v>
      </c>
      <c r="CA312" s="3">
        <v>0.91029791696818</v>
      </c>
      <c r="CB312" s="3">
        <v>0.903498110959879</v>
      </c>
      <c r="CC312" s="3">
        <v>0.926607048113514</v>
      </c>
      <c r="CD312" s="3">
        <v>0.934340199653715</v>
      </c>
      <c r="CE312" s="3">
        <v>0.904239696427218</v>
      </c>
      <c r="CF312" s="3"/>
      <c r="CG312" s="3"/>
      <c r="CH312" s="3"/>
      <c r="CI312" s="3"/>
      <c r="CJ312" s="3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>
        <v>1.48825377448252E8</v>
      </c>
      <c r="DY312" s="3">
        <v>1.30690836975567E8</v>
      </c>
      <c r="DZ312" s="3">
        <v>1.89945011196815E8</v>
      </c>
      <c r="EA312" s="3">
        <v>1.87965673641893E8</v>
      </c>
      <c r="EB312" s="3">
        <v>1.98379577911295E8</v>
      </c>
      <c r="EC312" s="3">
        <v>1.67073343169802E8</v>
      </c>
      <c r="ED312" s="3">
        <v>1.36685525219104E8</v>
      </c>
      <c r="EE312" s="3">
        <v>4.64143771170493E7</v>
      </c>
      <c r="EF312" s="3">
        <v>1.30554661698704E8</v>
      </c>
      <c r="EG312" s="3">
        <v>2.08065445665446E8</v>
      </c>
      <c r="EH312" s="3">
        <v>2.40820851452193E8</v>
      </c>
      <c r="EI312" s="3">
        <v>2.97096365937443E8</v>
      </c>
      <c r="EJ312" s="3">
        <v>2.81734863701578E8</v>
      </c>
      <c r="EK312" s="3">
        <v>3.4687682889611E8</v>
      </c>
      <c r="EL312" s="3">
        <v>2.53824826231781E7</v>
      </c>
      <c r="EM312" s="3">
        <v>3.74864394127892E7</v>
      </c>
      <c r="EN312" s="3">
        <v>3.17763632615194E7</v>
      </c>
      <c r="EO312" s="3">
        <v>8.49361432323903E7</v>
      </c>
      <c r="EP312" s="3">
        <v>2.95253903848518E7</v>
      </c>
      <c r="EQ312" s="3">
        <v>3.06286464779128E7</v>
      </c>
      <c r="ER312" s="3">
        <v>-3.5297704177644E7</v>
      </c>
      <c r="ES312" s="3">
        <v>-1.90016089423321E7</v>
      </c>
      <c r="ET312" s="3">
        <v>5.92849816849817E7</v>
      </c>
      <c r="EU312" s="3">
        <v>4.28335212326193E7</v>
      </c>
      <c r="EV312" s="3">
        <v>2.36822756584102E7</v>
      </c>
      <c r="EW312" s="3">
        <v>4.80522238163558E7</v>
      </c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3"/>
      <c r="FL312" s="3">
        <v>845.0</v>
      </c>
      <c r="FM312" s="3">
        <v>1046.0</v>
      </c>
      <c r="FN312" s="3">
        <v>1042.0</v>
      </c>
      <c r="FO312" s="3">
        <v>1091.0</v>
      </c>
      <c r="FP312" s="3"/>
      <c r="FQ312" s="3">
        <v>1090.0</v>
      </c>
      <c r="FR312" s="3">
        <v>1203.0</v>
      </c>
      <c r="FS312" s="3">
        <v>1173.0</v>
      </c>
      <c r="FT312" s="3">
        <v>1234.0</v>
      </c>
      <c r="FU312" s="3">
        <v>1027.0</v>
      </c>
      <c r="FV312" s="3">
        <v>802.0</v>
      </c>
      <c r="FW312" s="3">
        <v>661.0</v>
      </c>
    </row>
    <row r="313" ht="14.25" customHeight="1">
      <c r="A313" s="2" t="s">
        <v>1026</v>
      </c>
      <c r="B313" s="2" t="s">
        <v>1027</v>
      </c>
      <c r="C313" s="2" t="s">
        <v>38</v>
      </c>
      <c r="D313" s="2" t="s">
        <v>398</v>
      </c>
      <c r="E313" s="2" t="s">
        <v>1028</v>
      </c>
      <c r="F313" s="2" t="s">
        <v>1019</v>
      </c>
      <c r="G313" s="2" t="s">
        <v>78</v>
      </c>
      <c r="H313" s="2" t="s">
        <v>88</v>
      </c>
      <c r="I313" s="2" t="s">
        <v>43</v>
      </c>
      <c r="J313" s="3">
        <v>1.27012334311509</v>
      </c>
      <c r="K313" s="3">
        <v>5.17274294023661E8</v>
      </c>
      <c r="L313" s="3">
        <v>3.48674933092015E8</v>
      </c>
      <c r="M313" s="3">
        <v>3.98012689723812E8</v>
      </c>
      <c r="N313" s="3">
        <v>4.70498402226575E8</v>
      </c>
      <c r="O313" s="3">
        <v>8.89178466833731E8</v>
      </c>
      <c r="P313" s="3">
        <v>8.76065105127259E8</v>
      </c>
      <c r="Q313" s="3">
        <v>8.41944283080343E8</v>
      </c>
      <c r="R313" s="3">
        <v>1.24617275122318E9</v>
      </c>
      <c r="S313" s="3">
        <v>1.26881954441528E9</v>
      </c>
      <c r="T313" s="3">
        <v>1.49504810744811E9</v>
      </c>
      <c r="U313" s="3">
        <v>1.39233478284211E9</v>
      </c>
      <c r="V313" s="3">
        <v>1.21909479901163E9</v>
      </c>
      <c r="W313" s="3">
        <v>1.03793629842181E9</v>
      </c>
      <c r="X313" s="3">
        <v>1.46047071073371E8</v>
      </c>
      <c r="Y313" s="3">
        <v>1.26082176483047E8</v>
      </c>
      <c r="Z313" s="3">
        <v>1.43967653645185E8</v>
      </c>
      <c r="AA313" s="3">
        <v>2.58276724049067E8</v>
      </c>
      <c r="AB313" s="3">
        <v>3.71494520092992E8</v>
      </c>
      <c r="AC313" s="3">
        <v>3.23763678839297E8</v>
      </c>
      <c r="AD313" s="3">
        <v>4.19055136008891E8</v>
      </c>
      <c r="AE313" s="3">
        <v>5.01129469326308E8</v>
      </c>
      <c r="AF313" s="3">
        <v>4.26315522059446E8</v>
      </c>
      <c r="AG313" s="3">
        <v>6.01360683760684E8</v>
      </c>
      <c r="AH313" s="3">
        <v>5.38801739410533E8</v>
      </c>
      <c r="AI313" s="3">
        <v>4.72134635087085E8</v>
      </c>
      <c r="AJ313" s="3">
        <v>3.61413486370158E8</v>
      </c>
      <c r="AK313" s="3">
        <v>452920.355656451</v>
      </c>
      <c r="AL313" s="3">
        <v>6525287.3810806</v>
      </c>
      <c r="AM313" s="3">
        <v>104651.597127289</v>
      </c>
      <c r="AN313" s="3">
        <v>921434.649548406</v>
      </c>
      <c r="AO313" s="3">
        <v>115872.848159983</v>
      </c>
      <c r="AP313" s="3">
        <v>29002.7475015851</v>
      </c>
      <c r="AQ313" s="3">
        <v>10558.2195991639</v>
      </c>
      <c r="AR313" s="3">
        <v>25194.6051069634</v>
      </c>
      <c r="AS313" s="3">
        <v>20323.6733157697</v>
      </c>
      <c r="AT313" s="3">
        <v>223972.225750455</v>
      </c>
      <c r="AU313" s="3">
        <v>429897.410845139</v>
      </c>
      <c r="AV313" s="3">
        <v>382264.636500107</v>
      </c>
      <c r="AW313" s="3">
        <v>134964.150147617</v>
      </c>
      <c r="AX313" s="3">
        <v>1.76572878479763E8</v>
      </c>
      <c r="AY313" s="3">
        <v>1.77590792870221E8</v>
      </c>
      <c r="AZ313" s="3">
        <v>3.06944106590677E7</v>
      </c>
      <c r="BA313" s="3">
        <v>4.83752071956408E7</v>
      </c>
      <c r="BB313" s="3">
        <v>6.24569059890732E7</v>
      </c>
      <c r="BC313" s="3">
        <v>4.14649540170888E7</v>
      </c>
      <c r="BD313" s="3">
        <v>3.39381016230173E7</v>
      </c>
      <c r="BE313" s="3">
        <v>1.83636838330007E7</v>
      </c>
      <c r="BF313" s="3">
        <v>1.06822689755363E8</v>
      </c>
      <c r="BG313" s="3">
        <v>1.43655467631991E8</v>
      </c>
      <c r="BH313" s="3">
        <v>2.46737694645823E8</v>
      </c>
      <c r="BI313" s="3">
        <v>2.88458405372078E8</v>
      </c>
      <c r="BJ313" s="3">
        <v>2.70729615526902E8</v>
      </c>
      <c r="BK313" s="3">
        <v>7.70401594169075E8</v>
      </c>
      <c r="BL313" s="3">
        <v>4.26322660145946E8</v>
      </c>
      <c r="BM313" s="3">
        <v>2.93938790743966E8</v>
      </c>
      <c r="BN313" s="3">
        <v>9.50603546026183E8</v>
      </c>
      <c r="BO313" s="3">
        <v>1.44612874007427E9</v>
      </c>
      <c r="BP313" s="3">
        <v>1.59687999508177E9</v>
      </c>
      <c r="BQ313" s="3">
        <v>1.5933132119314E9</v>
      </c>
      <c r="BR313" s="3">
        <v>2.24004478735416E9</v>
      </c>
      <c r="BS313" s="3">
        <v>2.29821957828775E9</v>
      </c>
      <c r="BT313" s="3">
        <v>2.60349548229548E9</v>
      </c>
      <c r="BU313" s="3">
        <v>2.52537177215869E9</v>
      </c>
      <c r="BV313" s="3">
        <v>2.12226300247092E9</v>
      </c>
      <c r="BW313" s="3">
        <v>1.83202984218077E9</v>
      </c>
      <c r="BX313" s="3">
        <v>1.26060960412348</v>
      </c>
      <c r="BY313" s="3">
        <v>1.5030700532915</v>
      </c>
      <c r="BZ313" s="3">
        <v>1.4389748742397</v>
      </c>
      <c r="CA313" s="3">
        <v>1.49173730645855</v>
      </c>
      <c r="CB313" s="3">
        <v>1.31689453026164</v>
      </c>
      <c r="CC313" s="3">
        <v>1.25961124118003</v>
      </c>
      <c r="CD313" s="3">
        <v>1.11108070903311</v>
      </c>
      <c r="CE313" s="3">
        <v>0.873237606655823</v>
      </c>
      <c r="CF313" s="3"/>
      <c r="CG313" s="3"/>
      <c r="CH313" s="3"/>
      <c r="CI313" s="3"/>
      <c r="CJ313" s="3"/>
      <c r="CK313" s="4"/>
      <c r="CL313" s="4">
        <v>0.3268</v>
      </c>
      <c r="CM313" s="4"/>
      <c r="CN313" s="4"/>
      <c r="CO313" s="4"/>
      <c r="CP313" s="4">
        <v>0.00244</v>
      </c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>
        <v>0.01805</v>
      </c>
      <c r="DD313" s="4">
        <v>-0.0746</v>
      </c>
      <c r="DE313" s="4">
        <v>-0.00522</v>
      </c>
      <c r="DF313" s="4">
        <v>0.14465999999999998</v>
      </c>
      <c r="DG313" s="4">
        <v>0.16315000000000002</v>
      </c>
      <c r="DH313" s="4">
        <v>0.2563</v>
      </c>
      <c r="DI313" s="4"/>
      <c r="DJ313" s="4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>
        <v>9.31890562447265E7</v>
      </c>
      <c r="DY313" s="3">
        <v>-2.85189749119125E7</v>
      </c>
      <c r="DZ313" s="3">
        <v>1.27056481711869E7</v>
      </c>
      <c r="EA313" s="3">
        <v>-1.60250489640243E8</v>
      </c>
      <c r="EB313" s="3">
        <v>4.93955496512787E7</v>
      </c>
      <c r="EC313" s="3">
        <v>8.88992376736751E7</v>
      </c>
      <c r="ED313" s="3">
        <v>6.21357310635718E7</v>
      </c>
      <c r="EE313" s="3">
        <v>1.67561159202108E8</v>
      </c>
      <c r="EF313" s="3">
        <v>1.85131255821831E8</v>
      </c>
      <c r="EG313" s="3">
        <v>2.30107936507937E8</v>
      </c>
      <c r="EH313" s="3">
        <v>2.54261018950985E8</v>
      </c>
      <c r="EI313" s="3">
        <v>2.46924606761888E8</v>
      </c>
      <c r="EJ313" s="3">
        <v>1.99665423242468E8</v>
      </c>
      <c r="EK313" s="3">
        <v>1.232357323663E8</v>
      </c>
      <c r="EL313" s="3">
        <v>-3.72788185686505E7</v>
      </c>
      <c r="EM313" s="3">
        <v>2.28200547399851E8</v>
      </c>
      <c r="EN313" s="3">
        <v>-1.36252190495825E8</v>
      </c>
      <c r="EO313" s="3">
        <v>-5.82265028229824E7</v>
      </c>
      <c r="EP313" s="3">
        <v>1.85408213451371E7</v>
      </c>
      <c r="EQ313" s="3">
        <v>-1.3006895158235E8</v>
      </c>
      <c r="ER313" s="3">
        <v>3681219.42039895</v>
      </c>
      <c r="ES313" s="3">
        <v>-2.25137606909984E7</v>
      </c>
      <c r="ET313" s="3">
        <v>-3886691.08669109</v>
      </c>
      <c r="EU313" s="3">
        <v>5.10511622912976E7</v>
      </c>
      <c r="EV313" s="3">
        <v>5.32724642921714E7</v>
      </c>
      <c r="EW313" s="3">
        <v>4.55799139167862E7</v>
      </c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3">
        <v>1252.0</v>
      </c>
      <c r="FL313" s="3">
        <v>1153.0</v>
      </c>
      <c r="FM313" s="3">
        <v>1079.0</v>
      </c>
      <c r="FN313" s="3">
        <v>1962.0</v>
      </c>
      <c r="FO313" s="3">
        <v>3050.0</v>
      </c>
      <c r="FP313" s="3">
        <v>3041.0</v>
      </c>
      <c r="FQ313" s="3">
        <v>3199.0</v>
      </c>
      <c r="FR313" s="3">
        <v>3501.0</v>
      </c>
      <c r="FS313" s="3">
        <v>3622.0</v>
      </c>
      <c r="FT313" s="3">
        <v>3752.0</v>
      </c>
      <c r="FU313" s="3">
        <v>3425.0</v>
      </c>
      <c r="FV313" s="3">
        <v>3405.0</v>
      </c>
      <c r="FW313" s="3">
        <v>2888.0</v>
      </c>
    </row>
    <row r="314" ht="14.25" customHeight="1">
      <c r="A314" s="2" t="s">
        <v>1029</v>
      </c>
      <c r="B314" s="2" t="s">
        <v>1030</v>
      </c>
      <c r="C314" s="2" t="s">
        <v>38</v>
      </c>
      <c r="D314" s="2" t="s">
        <v>286</v>
      </c>
      <c r="E314" s="2" t="s">
        <v>1031</v>
      </c>
      <c r="F314" s="2" t="s">
        <v>1019</v>
      </c>
      <c r="G314" s="2" t="s">
        <v>54</v>
      </c>
      <c r="H314" s="2" t="s">
        <v>48</v>
      </c>
      <c r="I314" s="2" t="s">
        <v>43</v>
      </c>
      <c r="J314" s="3">
        <v>0.848140489891738</v>
      </c>
      <c r="K314" s="3">
        <v>2.70538570633539E8</v>
      </c>
      <c r="L314" s="3">
        <v>3.13799603365616E8</v>
      </c>
      <c r="M314" s="3">
        <v>3.50380442896243E8</v>
      </c>
      <c r="N314" s="3">
        <v>3.79607514689207E8</v>
      </c>
      <c r="O314" s="3">
        <v>5.46177349717702E8</v>
      </c>
      <c r="P314" s="3">
        <v>5.9922384114103E8</v>
      </c>
      <c r="Q314" s="3">
        <v>5.7726239486778E8</v>
      </c>
      <c r="R314" s="3">
        <v>1.00508242378623E9</v>
      </c>
      <c r="S314" s="3">
        <v>1.35377466339233E9</v>
      </c>
      <c r="T314" s="3">
        <v>1.45055824175824E9</v>
      </c>
      <c r="U314" s="3">
        <v>2.01860686100821E9</v>
      </c>
      <c r="V314" s="3">
        <v>2.0528680768999E9</v>
      </c>
      <c r="W314" s="3">
        <v>1.6520700143472E9</v>
      </c>
      <c r="X314" s="3">
        <v>1.51987864208391E8</v>
      </c>
      <c r="Y314" s="3">
        <v>1.68949496505382E8</v>
      </c>
      <c r="Z314" s="3">
        <v>1.6373475989052E8</v>
      </c>
      <c r="AA314" s="3">
        <v>1.59290021647253E8</v>
      </c>
      <c r="AB314" s="3">
        <v>1.96411038314061E8</v>
      </c>
      <c r="AC314" s="3">
        <v>1.80003688675765E8</v>
      </c>
      <c r="AD314" s="3">
        <v>1.47840527365949E8</v>
      </c>
      <c r="AE314" s="3">
        <v>6.44829130598419E8</v>
      </c>
      <c r="AF314" s="3">
        <v>7.58897027690744E8</v>
      </c>
      <c r="AG314" s="3">
        <v>6.93263492063492E8</v>
      </c>
      <c r="AH314" s="3">
        <v>7.39477639984968E8</v>
      </c>
      <c r="AI314" s="3">
        <v>6.85677092749955E8</v>
      </c>
      <c r="AJ314" s="3">
        <v>5.49066284074605E8</v>
      </c>
      <c r="AK314" s="3">
        <v>104459.515701854</v>
      </c>
      <c r="AL314" s="3">
        <v>175255.07090289</v>
      </c>
      <c r="AM314" s="3">
        <v>20658.6826347305</v>
      </c>
      <c r="AN314" s="3">
        <v>22022.8409345376</v>
      </c>
      <c r="AO314" s="3">
        <v>25389.1351407071</v>
      </c>
      <c r="AP314" s="3">
        <v>5303.28190573956</v>
      </c>
      <c r="AQ314" s="3">
        <v>4374.76945776466</v>
      </c>
      <c r="AR314" s="3">
        <v>5843.45717677367</v>
      </c>
      <c r="AS314" s="3">
        <v>9785.47233722243</v>
      </c>
      <c r="AT314" s="3">
        <v>169778.568101952</v>
      </c>
      <c r="AU314" s="3">
        <v>152906.692721055</v>
      </c>
      <c r="AV314" s="3">
        <v>541496.890413897</v>
      </c>
      <c r="AW314" s="3">
        <v>1561125.50460927</v>
      </c>
      <c r="AX314" s="3">
        <v>3.94356734168347E7</v>
      </c>
      <c r="AY314" s="3">
        <v>4.52512856578711E7</v>
      </c>
      <c r="AZ314" s="3">
        <v>1.72019004139631E7</v>
      </c>
      <c r="BA314" s="3">
        <v>1.55090836530566E7</v>
      </c>
      <c r="BB314" s="3">
        <v>1.19780257705391E7</v>
      </c>
      <c r="BC314" s="3">
        <v>2786811.73575677</v>
      </c>
      <c r="BD314" s="3">
        <v>2988391.90335669</v>
      </c>
      <c r="BE314" s="3">
        <v>6887736.87773091</v>
      </c>
      <c r="BF314" s="3">
        <v>7430125.05457282</v>
      </c>
      <c r="BG314" s="3">
        <v>4.07509743088191E7</v>
      </c>
      <c r="BH314" s="3">
        <v>6.83692745139228E7</v>
      </c>
      <c r="BI314" s="3">
        <v>1.12969962116663E8</v>
      </c>
      <c r="BJ314" s="3">
        <v>3.21356752690245E8</v>
      </c>
      <c r="BK314" s="3">
        <v>4377681.63294616</v>
      </c>
      <c r="BL314" s="3">
        <v>1478907.1374935</v>
      </c>
      <c r="BM314" s="3">
        <v>3270216.47175914</v>
      </c>
      <c r="BN314" s="3">
        <v>1.25932893516132E7</v>
      </c>
      <c r="BO314" s="3">
        <v>1.20174511639141E7</v>
      </c>
      <c r="BP314" s="3">
        <v>2.11637772039838E7</v>
      </c>
      <c r="BQ314" s="3">
        <v>1.13913318010759E8</v>
      </c>
      <c r="BR314" s="3">
        <v>2.33094091080166E8</v>
      </c>
      <c r="BS314" s="3">
        <v>4.52647980353967E8</v>
      </c>
      <c r="BT314" s="3">
        <v>5.88945054945055E8</v>
      </c>
      <c r="BU314" s="3">
        <v>8.24874107478392E8</v>
      </c>
      <c r="BV314" s="3">
        <v>8.59157476044115E8</v>
      </c>
      <c r="BW314" s="3">
        <v>6.87216068866571E8</v>
      </c>
      <c r="BX314" s="3">
        <v>0.70899482104179</v>
      </c>
      <c r="BY314" s="3">
        <v>0.564109542735151</v>
      </c>
      <c r="BZ314" s="3">
        <v>0.534076422024974</v>
      </c>
      <c r="CA314" s="3">
        <v>0.079434480786732</v>
      </c>
      <c r="CB314" s="3">
        <v>0.176053802638604</v>
      </c>
      <c r="CC314" s="3">
        <v>0.231104204896492</v>
      </c>
      <c r="CD314" s="3">
        <v>0.199115095223618</v>
      </c>
      <c r="CE314" s="3">
        <v>0.10221289956347</v>
      </c>
      <c r="CF314" s="3"/>
      <c r="CG314" s="3"/>
      <c r="CH314" s="3"/>
      <c r="CI314" s="3"/>
      <c r="CJ314" s="3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>
        <v>-2.29163779329659E8</v>
      </c>
      <c r="DY314" s="3">
        <v>-4.95790669464929E8</v>
      </c>
      <c r="DZ314" s="3">
        <v>-4.88566558845484E8</v>
      </c>
      <c r="EA314" s="3">
        <v>-3.98301721472013E8</v>
      </c>
      <c r="EB314" s="3">
        <v>-3.76975936716887E8</v>
      </c>
      <c r="EC314" s="3">
        <v>-2.88041005778925E8</v>
      </c>
      <c r="ED314" s="3">
        <v>-8.46745636855E7</v>
      </c>
      <c r="EE314" s="3">
        <v>-5.62612721114038E8</v>
      </c>
      <c r="EF314" s="3">
        <v>-1.58008722161064E8</v>
      </c>
      <c r="EG314" s="3">
        <v>1.34773626373626E8</v>
      </c>
      <c r="EH314" s="3">
        <v>3.30254469318731E8</v>
      </c>
      <c r="EI314" s="3">
        <v>3.6033086241186E8</v>
      </c>
      <c r="EJ314" s="3">
        <v>2.50020659971306E8</v>
      </c>
      <c r="EK314" s="3">
        <v>2.31372277974256E8</v>
      </c>
      <c r="EL314" s="3">
        <v>-9.60022719833645E7</v>
      </c>
      <c r="EM314" s="3">
        <v>-1.12170689226176E8</v>
      </c>
      <c r="EN314" s="3">
        <v>-8.10859705185033E7</v>
      </c>
      <c r="EO314" s="3">
        <v>-9.57933033422904E7</v>
      </c>
      <c r="EP314" s="3">
        <v>-1.84988933972704E8</v>
      </c>
      <c r="EQ314" s="3">
        <v>-8.69805268608087E7</v>
      </c>
      <c r="ER314" s="3">
        <v>-3.15593526533685E8</v>
      </c>
      <c r="ES314" s="3">
        <v>-1.80328562960454E8</v>
      </c>
      <c r="ET314" s="3">
        <v>-6.80610500610501E7</v>
      </c>
      <c r="EU314" s="3">
        <v>1.14682987061792E7</v>
      </c>
      <c r="EV314" s="3">
        <v>3.03652142469716E7</v>
      </c>
      <c r="EW314" s="3">
        <v>-8.95414634146342E7</v>
      </c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3"/>
      <c r="FL314" s="3"/>
      <c r="FM314" s="3"/>
      <c r="FN314" s="3"/>
      <c r="FO314" s="3"/>
      <c r="FP314" s="3"/>
      <c r="FQ314" s="3"/>
      <c r="FR314" s="3"/>
      <c r="FS314" s="3">
        <v>6012.0</v>
      </c>
      <c r="FT314" s="3">
        <v>5477.0</v>
      </c>
      <c r="FU314" s="3">
        <v>4173.0</v>
      </c>
      <c r="FV314" s="3">
        <v>4739.0</v>
      </c>
      <c r="FW314" s="3">
        <v>5468.0</v>
      </c>
    </row>
    <row r="315" ht="14.25" customHeight="1">
      <c r="A315" s="2" t="s">
        <v>1032</v>
      </c>
      <c r="B315" s="2" t="s">
        <v>1033</v>
      </c>
      <c r="C315" s="2" t="s">
        <v>38</v>
      </c>
      <c r="D315" s="2" t="s">
        <v>85</v>
      </c>
      <c r="E315" s="2" t="s">
        <v>1034</v>
      </c>
      <c r="F315" s="2" t="s">
        <v>1035</v>
      </c>
      <c r="G315" s="2" t="s">
        <v>42</v>
      </c>
      <c r="H315" s="2" t="s">
        <v>79</v>
      </c>
      <c r="I315" s="2" t="s">
        <v>43</v>
      </c>
      <c r="J315" s="3"/>
      <c r="K315" s="3">
        <v>4.83289948476743E8</v>
      </c>
      <c r="L315" s="3">
        <v>4.27189094479851E8</v>
      </c>
      <c r="M315" s="3">
        <v>4.09256531475491E8</v>
      </c>
      <c r="N315" s="3">
        <v>3.006674569632E8</v>
      </c>
      <c r="O315" s="3">
        <v>2.05777905256484E8</v>
      </c>
      <c r="P315" s="3"/>
      <c r="Q315" s="3"/>
      <c r="R315" s="3"/>
      <c r="S315" s="3"/>
      <c r="T315" s="3"/>
      <c r="U315" s="3"/>
      <c r="V315" s="3"/>
      <c r="W315" s="3"/>
      <c r="X315" s="3">
        <v>1.29486383139149E8</v>
      </c>
      <c r="Y315" s="3">
        <v>1.31651038758496E8</v>
      </c>
      <c r="Z315" s="3">
        <v>1.35264742473252E8</v>
      </c>
      <c r="AA315" s="3">
        <v>6.32638387795073E7</v>
      </c>
      <c r="AB315" s="3">
        <v>3.73183176836448E7</v>
      </c>
      <c r="AC315" s="3"/>
      <c r="AD315" s="3"/>
      <c r="AE315" s="3"/>
      <c r="AF315" s="3"/>
      <c r="AG315" s="3"/>
      <c r="AH315" s="3"/>
      <c r="AI315" s="3"/>
      <c r="AJ315" s="3"/>
      <c r="AK315" s="3">
        <v>2992135.64131669</v>
      </c>
      <c r="AL315" s="3">
        <v>3425215.04218273</v>
      </c>
      <c r="AM315" s="3">
        <v>1.54455935075187E7</v>
      </c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>
        <v>1.49331598792619E8</v>
      </c>
      <c r="AY315" s="3">
        <v>3.76194239833064E8</v>
      </c>
      <c r="AZ315" s="3">
        <v>5.88155705448909E8</v>
      </c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>
        <v>3.65080157262625E8</v>
      </c>
      <c r="BL315" s="3">
        <v>3.1214047788667E8</v>
      </c>
      <c r="BM315" s="3">
        <v>3.34419507340134E8</v>
      </c>
      <c r="BN315" s="3">
        <v>3.04221472013195E8</v>
      </c>
      <c r="BO315" s="3">
        <v>2.93621267473808E8</v>
      </c>
      <c r="BP315" s="3"/>
      <c r="BQ315" s="3"/>
      <c r="BR315" s="3"/>
      <c r="BS315" s="3"/>
      <c r="BT315" s="3"/>
      <c r="BU315" s="3"/>
      <c r="BV315" s="3"/>
      <c r="BW315" s="3"/>
      <c r="BX315" s="3">
        <v>1.38237412175805</v>
      </c>
      <c r="BY315" s="3">
        <v>0.756016416046947</v>
      </c>
      <c r="BZ315" s="3">
        <v>0.390050550924722</v>
      </c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4"/>
      <c r="CL315" s="4">
        <v>0.0351</v>
      </c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>
        <v>0.13369999999999999</v>
      </c>
      <c r="CY315" s="4">
        <v>0.21719999999999998</v>
      </c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>
        <v>9.72136150656159E7</v>
      </c>
      <c r="DY315" s="3">
        <v>9.22900822149912E7</v>
      </c>
      <c r="DZ315" s="3">
        <v>3.62443393879074E7</v>
      </c>
      <c r="EA315" s="3">
        <v>3.57323987217813E7</v>
      </c>
      <c r="EB315" s="3">
        <v>3.56305667099423E7</v>
      </c>
      <c r="EC315" s="3"/>
      <c r="ED315" s="3"/>
      <c r="EE315" s="3"/>
      <c r="EF315" s="3"/>
      <c r="EG315" s="3"/>
      <c r="EH315" s="3"/>
      <c r="EI315" s="3"/>
      <c r="EJ315" s="3"/>
      <c r="EK315" s="3">
        <v>1.65608674577671E7</v>
      </c>
      <c r="EL315" s="3">
        <v>1.89541174884957E7</v>
      </c>
      <c r="EM315" s="3">
        <v>1.18248320477731E7</v>
      </c>
      <c r="EN315" s="3">
        <v>8301206.0612308</v>
      </c>
      <c r="EO315" s="3">
        <v>7065607.92246611</v>
      </c>
      <c r="EP315" s="3"/>
      <c r="EQ315" s="3"/>
      <c r="ER315" s="3"/>
      <c r="ES315" s="3"/>
      <c r="ET315" s="3"/>
      <c r="EU315" s="3"/>
      <c r="EV315" s="3"/>
      <c r="EW315" s="3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3">
        <v>7800.0</v>
      </c>
      <c r="FL315" s="3">
        <v>7000.0</v>
      </c>
      <c r="FM315" s="3">
        <v>6000.0</v>
      </c>
      <c r="FN315" s="3"/>
      <c r="FO315" s="3"/>
      <c r="FP315" s="3"/>
      <c r="FQ315" s="3"/>
      <c r="FR315" s="3"/>
      <c r="FS315" s="3"/>
      <c r="FT315" s="3"/>
      <c r="FU315" s="3"/>
      <c r="FV315" s="3"/>
      <c r="FW315" s="3"/>
    </row>
    <row r="316" ht="14.25" customHeight="1">
      <c r="A316" s="2" t="s">
        <v>1036</v>
      </c>
      <c r="B316" s="2" t="s">
        <v>1037</v>
      </c>
      <c r="C316" s="2" t="s">
        <v>38</v>
      </c>
      <c r="D316" s="2" t="s">
        <v>39</v>
      </c>
      <c r="E316" s="2" t="s">
        <v>1038</v>
      </c>
      <c r="F316" s="2" t="s">
        <v>1035</v>
      </c>
      <c r="G316" s="2" t="s">
        <v>48</v>
      </c>
      <c r="H316" s="2" t="s">
        <v>48</v>
      </c>
      <c r="I316" s="2" t="s">
        <v>43</v>
      </c>
      <c r="J316" s="3"/>
      <c r="K316" s="3">
        <v>2.21514718123345E9</v>
      </c>
      <c r="L316" s="3">
        <v>1.91284383246863E9</v>
      </c>
      <c r="M316" s="3">
        <v>1.82091919055779E9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>
        <v>0.0</v>
      </c>
      <c r="Y316" s="3">
        <v>0.0</v>
      </c>
      <c r="Z316" s="3">
        <v>0.0</v>
      </c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>
        <v>2462955.35376466</v>
      </c>
      <c r="AL316" s="3">
        <v>4764474.6006103</v>
      </c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>
        <v>4.75548636950414E9</v>
      </c>
      <c r="AY316" s="3">
        <v>4.50188476036618E9</v>
      </c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>
        <v>3.66652667423382E8</v>
      </c>
      <c r="BL316" s="3">
        <v>2.38360052420875E8</v>
      </c>
      <c r="BM316" s="3">
        <v>2.44652367291141E8</v>
      </c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>
        <v>0.87787832502246</v>
      </c>
      <c r="BY316" s="3">
        <v>1.04133440222541</v>
      </c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4">
        <v>0.2641</v>
      </c>
      <c r="CL316" s="4">
        <v>0.1886</v>
      </c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>
        <v>0.27539</v>
      </c>
      <c r="CY316" s="4">
        <v>0.193</v>
      </c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>
        <v>2.05999091940976E9</v>
      </c>
      <c r="DY316" s="3">
        <v>1.89554763657254E9</v>
      </c>
      <c r="DZ316" s="3">
        <v>1.7493130138437E9</v>
      </c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>
        <v>6.46823496027242E8</v>
      </c>
      <c r="EL316" s="3">
        <v>3.94275891783207E8</v>
      </c>
      <c r="EM316" s="3">
        <v>3.93904730731463E8</v>
      </c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3">
        <v>135.0</v>
      </c>
      <c r="FL316" s="3">
        <v>121.0</v>
      </c>
      <c r="FM316" s="3">
        <v>78.0</v>
      </c>
      <c r="FN316" s="3"/>
      <c r="FO316" s="3"/>
      <c r="FP316" s="3"/>
      <c r="FQ316" s="3"/>
      <c r="FR316" s="3"/>
      <c r="FS316" s="3"/>
      <c r="FT316" s="3"/>
      <c r="FU316" s="3"/>
      <c r="FV316" s="3"/>
      <c r="FW316" s="3"/>
    </row>
    <row r="317" ht="14.25" customHeight="1">
      <c r="A317" s="2" t="s">
        <v>1039</v>
      </c>
      <c r="B317" s="2" t="s">
        <v>1040</v>
      </c>
      <c r="C317" s="2" t="s">
        <v>38</v>
      </c>
      <c r="D317" s="2" t="s">
        <v>85</v>
      </c>
      <c r="E317" s="2" t="s">
        <v>1041</v>
      </c>
      <c r="F317" s="2" t="s">
        <v>1035</v>
      </c>
      <c r="G317" s="2" t="s">
        <v>73</v>
      </c>
      <c r="H317" s="2" t="s">
        <v>54</v>
      </c>
      <c r="I317" s="2" t="s">
        <v>43</v>
      </c>
      <c r="J317" s="3">
        <v>1.3781625197024</v>
      </c>
      <c r="K317" s="3">
        <v>7.59185142631456E8</v>
      </c>
      <c r="L317" s="3">
        <v>8.20407031595972E8</v>
      </c>
      <c r="M317" s="3">
        <v>1.07233291863648E9</v>
      </c>
      <c r="N317" s="3">
        <v>1.0973917637357E9</v>
      </c>
      <c r="O317" s="3">
        <v>1.06865221460705E9</v>
      </c>
      <c r="P317" s="3">
        <v>1.0263328415099E9</v>
      </c>
      <c r="Q317" s="3">
        <v>8.40803424847827E8</v>
      </c>
      <c r="R317" s="3">
        <v>1.2257158449379E9</v>
      </c>
      <c r="S317" s="3">
        <v>1.34664831907867E9</v>
      </c>
      <c r="T317" s="3">
        <v>1.5191032967033E9</v>
      </c>
      <c r="U317" s="3">
        <v>1.80996939925914E9</v>
      </c>
      <c r="V317" s="3">
        <v>2.00365997709878E9</v>
      </c>
      <c r="W317" s="3">
        <v>1.87006255380201E9</v>
      </c>
      <c r="X317" s="3">
        <v>3.24945873651329E8</v>
      </c>
      <c r="Y317" s="3">
        <v>3.64607120164815E8</v>
      </c>
      <c r="Z317" s="3">
        <v>4.47100273699925E8</v>
      </c>
      <c r="AA317" s="3">
        <v>4.05006700340171E8</v>
      </c>
      <c r="AB317" s="3">
        <v>4.33234201865886E8</v>
      </c>
      <c r="AC317" s="3">
        <v>4.27544264109185E8</v>
      </c>
      <c r="AD317" s="3">
        <v>3.12937135352209E8</v>
      </c>
      <c r="AE317" s="3">
        <v>4.18002634550245E8</v>
      </c>
      <c r="AF317" s="3">
        <v>3.93559996612753E8</v>
      </c>
      <c r="AG317" s="3">
        <v>4.06726251526252E8</v>
      </c>
      <c r="AH317" s="3">
        <v>5.23501368980512E8</v>
      </c>
      <c r="AI317" s="3">
        <v>3.45945880793106E8</v>
      </c>
      <c r="AJ317" s="3">
        <v>2.34157245337159E8</v>
      </c>
      <c r="AK317" s="3">
        <v>3728.90654559213</v>
      </c>
      <c r="AL317" s="3">
        <v>8463.47154909352</v>
      </c>
      <c r="AM317" s="3">
        <v>22487.2441611953</v>
      </c>
      <c r="AN317" s="3">
        <v>19993.5308900002</v>
      </c>
      <c r="AO317" s="3">
        <v>29734.0480362849</v>
      </c>
      <c r="AP317" s="3">
        <v>55837.6860602035</v>
      </c>
      <c r="AQ317" s="3">
        <v>2379.11084043849</v>
      </c>
      <c r="AR317" s="3">
        <v>9899.72975020837</v>
      </c>
      <c r="AS317" s="3">
        <v>27098.2310876929</v>
      </c>
      <c r="AT317" s="3">
        <v>35141.1998814514</v>
      </c>
      <c r="AU317" s="3">
        <v>1412310.69858329</v>
      </c>
      <c r="AV317" s="3">
        <v>4825.21981556938</v>
      </c>
      <c r="AW317" s="3">
        <v>52419.1118876905</v>
      </c>
      <c r="AX317" s="3">
        <v>1.80599004975407E7</v>
      </c>
      <c r="AY317" s="3">
        <v>3.45573008257045E7</v>
      </c>
      <c r="AZ317" s="3">
        <v>5.14975409765677E7</v>
      </c>
      <c r="BA317" s="3">
        <v>8.07070523226593E7</v>
      </c>
      <c r="BB317" s="3">
        <v>6.03452342438923E7</v>
      </c>
      <c r="BC317" s="3">
        <v>5.67109748135623E7</v>
      </c>
      <c r="BD317" s="3">
        <v>3.30133654924382E7</v>
      </c>
      <c r="BE317" s="3">
        <v>2.16900804889753E7</v>
      </c>
      <c r="BF317" s="3">
        <v>4.40145847196085E7</v>
      </c>
      <c r="BG317" s="3">
        <v>1.13441273974342E8</v>
      </c>
      <c r="BH317" s="3">
        <v>1.86944231314118E8</v>
      </c>
      <c r="BI317" s="3">
        <v>2.28171992542354E8</v>
      </c>
      <c r="BJ317" s="3">
        <v>3.78827868084593E8</v>
      </c>
      <c r="BK317" s="3">
        <v>3.971437804068E8</v>
      </c>
      <c r="BL317" s="3">
        <v>3.80647130176945E8</v>
      </c>
      <c r="BM317" s="3">
        <v>4.64244339387907E8</v>
      </c>
      <c r="BN317" s="3">
        <v>4.58435470570044E8</v>
      </c>
      <c r="BO317" s="3">
        <v>5.41409075812928E8</v>
      </c>
      <c r="BP317" s="3">
        <v>8.17302963236198E8</v>
      </c>
      <c r="BQ317" s="3">
        <v>6.51090344252772E8</v>
      </c>
      <c r="BR317" s="3">
        <v>9.21935641701167E8</v>
      </c>
      <c r="BS317" s="3">
        <v>1.01538656956559E9</v>
      </c>
      <c r="BT317" s="3">
        <v>9.98852258852259E8</v>
      </c>
      <c r="BU317" s="3">
        <v>9.33611961131691E8</v>
      </c>
      <c r="BV317" s="3">
        <v>1.22025552944013E9</v>
      </c>
      <c r="BW317" s="3">
        <v>1.52353744619799E9</v>
      </c>
      <c r="BX317" s="3">
        <v>1.54897372136452</v>
      </c>
      <c r="BY317" s="3">
        <v>1.66909395296853</v>
      </c>
      <c r="BZ317" s="3">
        <v>1.66118548283758</v>
      </c>
      <c r="CA317" s="3">
        <v>1.74232090193682</v>
      </c>
      <c r="CB317" s="3">
        <v>1.51712089432062</v>
      </c>
      <c r="CC317" s="3">
        <v>1.13455336935459</v>
      </c>
      <c r="CD317" s="3">
        <v>1.06512122343715</v>
      </c>
      <c r="CE317" s="3">
        <v>0.636535116490264</v>
      </c>
      <c r="CF317" s="3"/>
      <c r="CG317" s="3"/>
      <c r="CH317" s="3"/>
      <c r="CI317" s="3"/>
      <c r="CJ317" s="3"/>
      <c r="CK317" s="4"/>
      <c r="CL317" s="4"/>
      <c r="CM317" s="4"/>
      <c r="CN317" s="4"/>
      <c r="CO317" s="4"/>
      <c r="CP317" s="4"/>
      <c r="CQ317" s="4"/>
      <c r="CR317" s="4"/>
      <c r="CS317" s="4">
        <v>0.11694</v>
      </c>
      <c r="CT317" s="4"/>
      <c r="CU317" s="4">
        <v>0.06084</v>
      </c>
      <c r="CV317" s="4"/>
      <c r="CW317" s="4">
        <v>0.013859999999999999</v>
      </c>
      <c r="CX317" s="4"/>
      <c r="CY317" s="4"/>
      <c r="CZ317" s="4"/>
      <c r="DA317" s="4"/>
      <c r="DB317" s="4"/>
      <c r="DC317" s="4"/>
      <c r="DD317" s="4"/>
      <c r="DE317" s="4"/>
      <c r="DF317" s="4">
        <v>0.13919</v>
      </c>
      <c r="DG317" s="4">
        <v>0.14668</v>
      </c>
      <c r="DH317" s="4">
        <v>0.08281000000000001</v>
      </c>
      <c r="DI317" s="4"/>
      <c r="DJ317" s="4">
        <v>0.01927</v>
      </c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>
        <v>1.37975692512073E8</v>
      </c>
      <c r="DY317" s="3">
        <v>1.60520630764195E8</v>
      </c>
      <c r="DZ317" s="3">
        <v>2.48572281662105E8</v>
      </c>
      <c r="EA317" s="3">
        <v>2.6495258220802E8</v>
      </c>
      <c r="EB317" s="3">
        <v>2.49369886174934E8</v>
      </c>
      <c r="EC317" s="3">
        <v>2.2138694208779E8</v>
      </c>
      <c r="ED317" s="3">
        <v>2.21724547268457E8</v>
      </c>
      <c r="EE317" s="3">
        <v>3.64365073391043E8</v>
      </c>
      <c r="EF317" s="3">
        <v>4.21708866119062E8</v>
      </c>
      <c r="EG317" s="3">
        <v>5.18860073260073E8</v>
      </c>
      <c r="EH317" s="3">
        <v>6.5355827562141E8</v>
      </c>
      <c r="EI317" s="3">
        <v>8.98551798951365E8</v>
      </c>
      <c r="EJ317" s="3">
        <v>8.67220086083214E8</v>
      </c>
      <c r="EK317" s="3">
        <v>-2.70534800639104E7</v>
      </c>
      <c r="EL317" s="3">
        <v>-4.12493983094903E7</v>
      </c>
      <c r="EM317" s="3">
        <v>-5.93898979845733E7</v>
      </c>
      <c r="EN317" s="3">
        <v>5.96930728790846E7</v>
      </c>
      <c r="EO317" s="3">
        <v>-2147580.08514236</v>
      </c>
      <c r="EP317" s="3">
        <v>-6.29303455059634E7</v>
      </c>
      <c r="EQ317" s="3">
        <v>-1.73563508701033E7</v>
      </c>
      <c r="ER317" s="3">
        <v>-3.67406849830636E7</v>
      </c>
      <c r="ES317" s="3">
        <v>-4397493.43720891</v>
      </c>
      <c r="ET317" s="3">
        <v>1.11526251526252E7</v>
      </c>
      <c r="EU317" s="3">
        <v>-5856552.31652977</v>
      </c>
      <c r="EV317" s="3">
        <v>3.99312963297776E7</v>
      </c>
      <c r="EW317" s="3">
        <v>8863701.57819225</v>
      </c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</row>
    <row r="318" ht="14.25" customHeight="1">
      <c r="A318" s="2" t="s">
        <v>1042</v>
      </c>
      <c r="B318" s="2" t="s">
        <v>1043</v>
      </c>
      <c r="C318" s="2" t="s">
        <v>38</v>
      </c>
      <c r="D318" s="2" t="s">
        <v>398</v>
      </c>
      <c r="E318" s="2" t="s">
        <v>1044</v>
      </c>
      <c r="F318" s="2" t="s">
        <v>1035</v>
      </c>
      <c r="G318" s="2" t="s">
        <v>91</v>
      </c>
      <c r="H318" s="2" t="s">
        <v>64</v>
      </c>
      <c r="I318" s="2" t="s">
        <v>43</v>
      </c>
      <c r="J318" s="3">
        <v>0.470694472360571</v>
      </c>
      <c r="K318" s="3">
        <v>3.59359818388195E8</v>
      </c>
      <c r="L318" s="3">
        <v>3.57623287794194E8</v>
      </c>
      <c r="M318" s="3">
        <v>2.63702755261182E8</v>
      </c>
      <c r="N318" s="3">
        <v>2.37760388156258E8</v>
      </c>
      <c r="O318" s="3">
        <v>2.30725956087001E8</v>
      </c>
      <c r="P318" s="3">
        <v>2.35786962954017E8</v>
      </c>
      <c r="Q318" s="3">
        <v>2.31683573097258E8</v>
      </c>
      <c r="R318" s="3">
        <v>1.62497158588639E8</v>
      </c>
      <c r="S318" s="3">
        <v>2.3899435453519E8</v>
      </c>
      <c r="T318" s="3">
        <v>2.46594546532306E8</v>
      </c>
      <c r="U318" s="3">
        <v>1.68671062271062E8</v>
      </c>
      <c r="V318" s="3">
        <v>1.58241799538305E8</v>
      </c>
      <c r="W318" s="3">
        <v>1.70309166516001E8</v>
      </c>
      <c r="X318" s="3">
        <v>1.17290389708664E8</v>
      </c>
      <c r="Y318" s="3">
        <v>1.35199719943271E8</v>
      </c>
      <c r="Z318" s="3">
        <v>7.66703891252864E7</v>
      </c>
      <c r="AA318" s="3">
        <v>8.56474247325205E7</v>
      </c>
      <c r="AB318" s="3">
        <v>7.65385011854448E7</v>
      </c>
      <c r="AC318" s="3">
        <v>8.32206153195858E7</v>
      </c>
      <c r="AD318" s="3">
        <v>8.08434771916882E7</v>
      </c>
      <c r="AE318" s="3">
        <v>5.96966635516379E7</v>
      </c>
      <c r="AF318" s="3">
        <v>7.54166353029733E7</v>
      </c>
      <c r="AG318" s="3">
        <v>7.2990515708358E7</v>
      </c>
      <c r="AH318" s="3">
        <v>4.29010989010989E7</v>
      </c>
      <c r="AI318" s="3">
        <v>2.97981424813443E7</v>
      </c>
      <c r="AJ318" s="3">
        <v>3.96299644428373E7</v>
      </c>
      <c r="AK318" s="3">
        <v>981.888232072371</v>
      </c>
      <c r="AL318" s="3">
        <v>1038.4581536566</v>
      </c>
      <c r="AM318" s="3">
        <v>2813.51861382741</v>
      </c>
      <c r="AN318" s="3">
        <v>4489.8160964999</v>
      </c>
      <c r="AO318" s="3">
        <v>691.616076231461</v>
      </c>
      <c r="AP318" s="3">
        <v>1196.64586091671</v>
      </c>
      <c r="AQ318" s="3">
        <v>3444.8419797257</v>
      </c>
      <c r="AR318" s="3">
        <v>1523.95712256231</v>
      </c>
      <c r="AS318" s="3">
        <v>742.473178156439</v>
      </c>
      <c r="AT318" s="3">
        <v>855.35882302626</v>
      </c>
      <c r="AU318" s="3">
        <v>1415.42816702052</v>
      </c>
      <c r="AV318" s="3">
        <v>3752.94874544285</v>
      </c>
      <c r="AW318" s="3">
        <v>1183.57202035744</v>
      </c>
      <c r="AX318" s="3">
        <v>1.62287754664056E8</v>
      </c>
      <c r="AY318" s="3">
        <v>3.00085459023514E8</v>
      </c>
      <c r="AZ318" s="3">
        <v>1.03259981660473E8</v>
      </c>
      <c r="BA318" s="3">
        <v>1.04506330397352E8</v>
      </c>
      <c r="BB318" s="3">
        <v>6.82400547366251E7</v>
      </c>
      <c r="BC318" s="3">
        <v>6.03905641617101E7</v>
      </c>
      <c r="BD318" s="3">
        <v>5.71908058219599E7</v>
      </c>
      <c r="BE318" s="3">
        <v>4.80075035991211E7</v>
      </c>
      <c r="BF318" s="3">
        <v>1.04768116861121E8</v>
      </c>
      <c r="BG318" s="3">
        <v>1.11204641496253E8</v>
      </c>
      <c r="BH318" s="3">
        <v>6.78498087933561E7</v>
      </c>
      <c r="BI318" s="3">
        <v>7.84555817660304E7</v>
      </c>
      <c r="BJ318" s="3">
        <v>1.26865009682472E8</v>
      </c>
      <c r="BK318" s="3">
        <v>4.4100113507378E8</v>
      </c>
      <c r="BL318" s="3">
        <v>4.79008491463656E8</v>
      </c>
      <c r="BM318" s="3">
        <v>2.76547740531798E8</v>
      </c>
      <c r="BN318" s="3">
        <v>2.61391639711371E8</v>
      </c>
      <c r="BO318" s="3">
        <v>2.7473739820637E8</v>
      </c>
      <c r="BP318" s="3">
        <v>2.45751637933637E8</v>
      </c>
      <c r="BQ318" s="3">
        <v>2.10199495880979E8</v>
      </c>
      <c r="BR318" s="3">
        <v>1.60363953224055E8</v>
      </c>
      <c r="BS318" s="3">
        <v>2.77351524275499E8</v>
      </c>
      <c r="BT318" s="3">
        <v>3.16018291133881E8</v>
      </c>
      <c r="BU318" s="3">
        <v>1.83070573870574E8</v>
      </c>
      <c r="BV318" s="3">
        <v>1.96264025339561E8</v>
      </c>
      <c r="BW318" s="3">
        <v>2.27605616826373E8</v>
      </c>
      <c r="BX318" s="3">
        <v>0.471872480633913</v>
      </c>
      <c r="BY318" s="3">
        <v>0.500059148996988</v>
      </c>
      <c r="BZ318" s="3">
        <v>0.348871843706083</v>
      </c>
      <c r="CA318" s="3">
        <v>0.342582270841593</v>
      </c>
      <c r="CB318" s="3">
        <v>0.377332424111228</v>
      </c>
      <c r="CC318" s="3">
        <v>0.333067196961706</v>
      </c>
      <c r="CD318" s="3">
        <v>0.254132709211767</v>
      </c>
      <c r="CE318" s="3">
        <v>-0.024617756674022</v>
      </c>
      <c r="CF318" s="3"/>
      <c r="CG318" s="3"/>
      <c r="CH318" s="3"/>
      <c r="CI318" s="3"/>
      <c r="CJ318" s="3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>
        <v>1.58980892924707E8</v>
      </c>
      <c r="DY318" s="3">
        <v>1.53376119778109E8</v>
      </c>
      <c r="DZ318" s="3">
        <v>1.16415272349192E8</v>
      </c>
      <c r="EA318" s="3">
        <v>1.06087335158E8</v>
      </c>
      <c r="EB318" s="3">
        <v>1.06637975466447E8</v>
      </c>
      <c r="EC318" s="3">
        <v>1.05562633978443E8</v>
      </c>
      <c r="ED318" s="3">
        <v>1.02227960162302E8</v>
      </c>
      <c r="EE318" s="3">
        <v>8.0039653474099E7</v>
      </c>
      <c r="EF318" s="3">
        <v>1.15104252916823E8</v>
      </c>
      <c r="EG318" s="3">
        <v>1.19158269116775E8</v>
      </c>
      <c r="EH318" s="3">
        <v>8.5013431013431E7</v>
      </c>
      <c r="EI318" s="3">
        <v>8.51430718848983E7</v>
      </c>
      <c r="EJ318" s="3">
        <v>8.74248176942084E7</v>
      </c>
      <c r="EK318" s="3">
        <v>1.66744230041619E7</v>
      </c>
      <c r="EL318" s="3">
        <v>7.92023768917294E7</v>
      </c>
      <c r="EM318" s="3">
        <v>5.32999595663978E7</v>
      </c>
      <c r="EN318" s="3">
        <v>6957700.92062702</v>
      </c>
      <c r="EO318" s="3">
        <v>1.99559323781053E7</v>
      </c>
      <c r="EP318" s="3">
        <v>7436973.52133088</v>
      </c>
      <c r="EQ318" s="3">
        <v>6500983.64687077</v>
      </c>
      <c r="ER318" s="3">
        <v>4373752.93612507</v>
      </c>
      <c r="ES318" s="3">
        <v>8526157.32028604</v>
      </c>
      <c r="ET318" s="3">
        <v>2.93081547971886E7</v>
      </c>
      <c r="EU318" s="3">
        <v>9928205.12820513</v>
      </c>
      <c r="EV318" s="3">
        <v>9030976.53943201</v>
      </c>
      <c r="EW318" s="3">
        <v>1.66365334779726E7</v>
      </c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</row>
    <row r="319" ht="14.25" customHeight="1">
      <c r="A319" s="2" t="s">
        <v>1045</v>
      </c>
      <c r="B319" s="2" t="s">
        <v>1046</v>
      </c>
      <c r="C319" s="2" t="s">
        <v>38</v>
      </c>
      <c r="D319" s="2" t="s">
        <v>39</v>
      </c>
      <c r="E319" s="2" t="s">
        <v>1047</v>
      </c>
      <c r="F319" s="2" t="s">
        <v>1048</v>
      </c>
      <c r="G319" s="2" t="s">
        <v>42</v>
      </c>
      <c r="H319" s="2" t="s">
        <v>88</v>
      </c>
      <c r="I319" s="2" t="s">
        <v>43</v>
      </c>
      <c r="J319" s="3">
        <v>1.37774606885268</v>
      </c>
      <c r="K319" s="3">
        <v>1.06194076806659E10</v>
      </c>
      <c r="L319" s="3">
        <v>8.59981724503169E9</v>
      </c>
      <c r="M319" s="3">
        <v>7.41743804994513E9</v>
      </c>
      <c r="N319" s="3">
        <v>8.16076909679025E9</v>
      </c>
      <c r="O319" s="3">
        <v>7.01742887331203E9</v>
      </c>
      <c r="P319" s="3">
        <v>7.79998309229794E9</v>
      </c>
      <c r="Q319" s="3">
        <v>8.45492930038116E9</v>
      </c>
      <c r="R319" s="3">
        <v>6.59133988331271E9</v>
      </c>
      <c r="S319" s="3">
        <v>9.59744674444863E9</v>
      </c>
      <c r="T319" s="3">
        <v>9.14256626301973E9</v>
      </c>
      <c r="U319" s="3">
        <v>9.0494989010989E9</v>
      </c>
      <c r="V319" s="3">
        <v>8.1958125301981E9</v>
      </c>
      <c r="W319" s="3">
        <v>9.9972404025794E9</v>
      </c>
      <c r="X319" s="3">
        <v>3.70117196367764E9</v>
      </c>
      <c r="Y319" s="3">
        <v>2.4884444284868E9</v>
      </c>
      <c r="Z319" s="3">
        <v>1.56992048058224E9</v>
      </c>
      <c r="AA319" s="3">
        <v>1.2399054491167E9</v>
      </c>
      <c r="AB319" s="3">
        <v>1.08671992578085E9</v>
      </c>
      <c r="AC319" s="3">
        <v>1.75514658373841E9</v>
      </c>
      <c r="AD319" s="3">
        <v>2.21983739087668E9</v>
      </c>
      <c r="AE319" s="3">
        <v>2.01746318793726E9</v>
      </c>
      <c r="AF319" s="3">
        <v>3.07715129845691E9</v>
      </c>
      <c r="AG319" s="3">
        <v>3.40501270217631E9</v>
      </c>
      <c r="AH319" s="3">
        <v>3.14365128205128E9</v>
      </c>
      <c r="AI319" s="3">
        <v>1.16926182423364E9</v>
      </c>
      <c r="AJ319" s="3">
        <v>1.59515759657687E9</v>
      </c>
      <c r="AK319" s="3">
        <v>3050994.13545214</v>
      </c>
      <c r="AL319" s="3">
        <v>1.05695060132831E7</v>
      </c>
      <c r="AM319" s="3">
        <v>9391280.39740455</v>
      </c>
      <c r="AN319" s="3">
        <v>7216148.64024284</v>
      </c>
      <c r="AO319" s="3">
        <v>18028.2960519534</v>
      </c>
      <c r="AP319" s="3">
        <v>15435.2223664744</v>
      </c>
      <c r="AQ319" s="3">
        <v>3337.32939874585</v>
      </c>
      <c r="AR319" s="3">
        <v>1630.08612633546</v>
      </c>
      <c r="AS319" s="3">
        <v>50056.4546480994</v>
      </c>
      <c r="AT319" s="3">
        <v>1722765.57009188</v>
      </c>
      <c r="AU319" s="3">
        <v>856375.183194919</v>
      </c>
      <c r="AV319" s="3">
        <v>3077417.97126314</v>
      </c>
      <c r="AW319" s="3">
        <v>395252.154003736</v>
      </c>
      <c r="AX319" s="3">
        <v>7.44995559137344E8</v>
      </c>
      <c r="AY319" s="3">
        <v>1.04958746912224E9</v>
      </c>
      <c r="AZ319" s="3">
        <v>1.00460788678206E9</v>
      </c>
      <c r="BA319" s="3">
        <v>1.44396809026896E9</v>
      </c>
      <c r="BB319" s="3">
        <v>2.43345711189568E8</v>
      </c>
      <c r="BC319" s="3">
        <v>2.73403296645633E8</v>
      </c>
      <c r="BD319" s="3">
        <v>1.56237992327554E8</v>
      </c>
      <c r="BE319" s="3">
        <v>1.61214576798929E8</v>
      </c>
      <c r="BF319" s="3">
        <v>3.48484936996613E8</v>
      </c>
      <c r="BG319" s="3">
        <v>4.71481509907278E8</v>
      </c>
      <c r="BH319" s="3">
        <v>6.10383622984856E8</v>
      </c>
      <c r="BI319" s="3">
        <v>3.64786949174351E8</v>
      </c>
      <c r="BJ319" s="3">
        <v>2.74432001928059E8</v>
      </c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>
        <v>1.33381832336516</v>
      </c>
      <c r="BY319" s="3">
        <v>1.34658923412445</v>
      </c>
      <c r="BZ319" s="3">
        <v>0.971237189891339</v>
      </c>
      <c r="CA319" s="3">
        <v>0.546618492000515</v>
      </c>
      <c r="CB319" s="3">
        <v>0.644382933185182</v>
      </c>
      <c r="CC319" s="3">
        <v>0.64016466240397</v>
      </c>
      <c r="CD319" s="3">
        <v>0.614762966107896</v>
      </c>
      <c r="CE319" s="3">
        <v>1.01437507950814</v>
      </c>
      <c r="CF319" s="3"/>
      <c r="CG319" s="3"/>
      <c r="CH319" s="3"/>
      <c r="CI319" s="3"/>
      <c r="CJ319" s="3"/>
      <c r="CK319" s="4"/>
      <c r="CL319" s="4">
        <v>0.0179</v>
      </c>
      <c r="CM319" s="4">
        <v>0.0184</v>
      </c>
      <c r="CN319" s="4"/>
      <c r="CO319" s="4">
        <v>0.0074</v>
      </c>
      <c r="CP319" s="4"/>
      <c r="CQ319" s="4"/>
      <c r="CR319" s="4"/>
      <c r="CS319" s="4"/>
      <c r="CT319" s="4"/>
      <c r="CU319" s="4"/>
      <c r="CV319" s="4">
        <v>0.00449</v>
      </c>
      <c r="CW319" s="4"/>
      <c r="CX319" s="4">
        <v>0.105</v>
      </c>
      <c r="CY319" s="4">
        <v>0.13939000000000001</v>
      </c>
      <c r="CZ319" s="4">
        <v>0.128</v>
      </c>
      <c r="DA319" s="4"/>
      <c r="DB319" s="4">
        <v>0.05799000000000001</v>
      </c>
      <c r="DC319" s="4"/>
      <c r="DD319" s="4"/>
      <c r="DE319" s="4"/>
      <c r="DF319" s="4"/>
      <c r="DG319" s="4"/>
      <c r="DH319" s="4"/>
      <c r="DI319" s="4">
        <v>0.162</v>
      </c>
      <c r="DJ319" s="4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>
        <v>1.45782179341657E9</v>
      </c>
      <c r="DY319" s="3">
        <v>1.04099114948926E9</v>
      </c>
      <c r="DZ319" s="3">
        <v>1.02383040991971E9</v>
      </c>
      <c r="EA319" s="3">
        <v>1.22571983080368E9</v>
      </c>
      <c r="EB319" s="3">
        <v>1.05554040820534E9</v>
      </c>
      <c r="EC319" s="3">
        <v>1.07358594245343E9</v>
      </c>
      <c r="ED319" s="3">
        <v>1.04886327308496E9</v>
      </c>
      <c r="EE319" s="3">
        <v>9.20313439244311E8</v>
      </c>
      <c r="EF319" s="3">
        <v>1.36789085434701E9</v>
      </c>
      <c r="EG319" s="3">
        <v>9.75891269370819E8</v>
      </c>
      <c r="EH319" s="3">
        <v>1.20727472527473E9</v>
      </c>
      <c r="EI319" s="3">
        <v>5.22124872496913E8</v>
      </c>
      <c r="EJ319" s="3">
        <v>-2.40823841378895E8</v>
      </c>
      <c r="EK319" s="3">
        <v>1.64385546727204E8</v>
      </c>
      <c r="EL319" s="3">
        <v>1.9922068829327E8</v>
      </c>
      <c r="EM319" s="3">
        <v>1.80545083466508E8</v>
      </c>
      <c r="EN319" s="3">
        <v>8.86148295595919E7</v>
      </c>
      <c r="EO319" s="3">
        <v>1.1773683125451E8</v>
      </c>
      <c r="EP319" s="3">
        <v>7.64753479665469E7</v>
      </c>
      <c r="EQ319" s="3">
        <v>-1.38450756178532E8</v>
      </c>
      <c r="ER319" s="3">
        <v>-5.02204935215821E7</v>
      </c>
      <c r="ES319" s="3">
        <v>-1.51053820097855E7</v>
      </c>
      <c r="ET319" s="3">
        <v>-4.93915657549327E7</v>
      </c>
      <c r="EU319" s="3">
        <v>-3.16874725274725E8</v>
      </c>
      <c r="EV319" s="3">
        <v>-1.73035378751275E8</v>
      </c>
      <c r="EW319" s="3">
        <v>-1.4875128066052E8</v>
      </c>
      <c r="EX319" s="5">
        <v>3140.0</v>
      </c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</row>
    <row r="320" ht="14.25" customHeight="1">
      <c r="A320" s="2" t="s">
        <v>1049</v>
      </c>
      <c r="B320" s="2" t="s">
        <v>1050</v>
      </c>
      <c r="C320" s="2" t="s">
        <v>38</v>
      </c>
      <c r="D320" s="2" t="s">
        <v>39</v>
      </c>
      <c r="E320" s="2" t="s">
        <v>1051</v>
      </c>
      <c r="F320" s="2" t="s">
        <v>1048</v>
      </c>
      <c r="G320" s="2" t="s">
        <v>98</v>
      </c>
      <c r="H320" s="2" t="s">
        <v>148</v>
      </c>
      <c r="I320" s="2" t="s">
        <v>43</v>
      </c>
      <c r="J320" s="3">
        <v>0.184914439835228</v>
      </c>
      <c r="K320" s="3">
        <v>5.06072720393492E9</v>
      </c>
      <c r="L320" s="3">
        <v>4.31977272319265E9</v>
      </c>
      <c r="M320" s="3">
        <v>3.16755434468683E9</v>
      </c>
      <c r="N320" s="3">
        <v>3.01085692958447E9</v>
      </c>
      <c r="O320" s="3">
        <v>3.43272523451191E9</v>
      </c>
      <c r="P320" s="3">
        <v>3.81123999879231E9</v>
      </c>
      <c r="Q320" s="3">
        <v>3.7800750030739E9</v>
      </c>
      <c r="R320" s="3">
        <v>3.10939080140429E9</v>
      </c>
      <c r="S320" s="3">
        <v>5.21718479488144E9</v>
      </c>
      <c r="T320" s="3">
        <v>5.72782411719875E9</v>
      </c>
      <c r="U320" s="3">
        <v>6.8291536019536E9</v>
      </c>
      <c r="V320" s="3">
        <v>5.82659258066248E9</v>
      </c>
      <c r="W320" s="3">
        <v>5.62753329717351E9</v>
      </c>
      <c r="X320" s="3">
        <v>1.83064093832766E9</v>
      </c>
      <c r="Y320" s="3">
        <v>1.67652442417823E9</v>
      </c>
      <c r="Z320" s="3">
        <v>1.8506906444346E9</v>
      </c>
      <c r="AA320" s="3">
        <v>2.28685966658373E9</v>
      </c>
      <c r="AB320" s="3">
        <v>2.75797598185754E9</v>
      </c>
      <c r="AC320" s="3">
        <v>3.0760686573473E9</v>
      </c>
      <c r="AD320" s="3">
        <v>2.97766322390262E9</v>
      </c>
      <c r="AE320" s="3">
        <v>2.48464501300735E9</v>
      </c>
      <c r="AF320" s="3">
        <v>3.81537975159955E9</v>
      </c>
      <c r="AG320" s="3">
        <v>4.45486408671352E9</v>
      </c>
      <c r="AH320" s="3">
        <v>3.97862808302808E9</v>
      </c>
      <c r="AI320" s="3">
        <v>3.2644167069308E9</v>
      </c>
      <c r="AJ320" s="3">
        <v>3.39238293256192E9</v>
      </c>
      <c r="AK320" s="3">
        <v>176.693151721529</v>
      </c>
      <c r="AL320" s="3">
        <v>127.998316734465</v>
      </c>
      <c r="AM320" s="3">
        <v>852.956466488245</v>
      </c>
      <c r="AN320" s="3">
        <v>439.650668060013</v>
      </c>
      <c r="AO320" s="3">
        <v>539.313740575473</v>
      </c>
      <c r="AP320" s="3">
        <v>17254.9138009118</v>
      </c>
      <c r="AQ320" s="3">
        <v>3439.82960596379</v>
      </c>
      <c r="AR320" s="3">
        <v>929.709797186371</v>
      </c>
      <c r="AS320" s="3">
        <v>742.059958444642</v>
      </c>
      <c r="AT320" s="3">
        <v>2138.39705756565</v>
      </c>
      <c r="AU320" s="3">
        <v>19052.2716170005</v>
      </c>
      <c r="AV320" s="3">
        <v>536.135535063264</v>
      </c>
      <c r="AW320" s="3">
        <v>30728.4448996807</v>
      </c>
      <c r="AX320" s="3">
        <v>1.56218980667802E8</v>
      </c>
      <c r="AY320" s="3">
        <v>1.16161451759109E8</v>
      </c>
      <c r="AZ320" s="3">
        <v>1.52841512958006E8</v>
      </c>
      <c r="BA320" s="3">
        <v>1.94602608076435E8</v>
      </c>
      <c r="BB320" s="3">
        <v>1.31185221819915E8</v>
      </c>
      <c r="BC320" s="3">
        <v>1.57846627387458E8</v>
      </c>
      <c r="BD320" s="3">
        <v>1.44670040790606E8</v>
      </c>
      <c r="BE320" s="3">
        <v>1.45273685603515E8</v>
      </c>
      <c r="BF320" s="3">
        <v>2.07107711919458E8</v>
      </c>
      <c r="BG320" s="3">
        <v>2.42711693285067E8</v>
      </c>
      <c r="BH320" s="3">
        <v>2.43311230644846E8</v>
      </c>
      <c r="BI320" s="3">
        <v>2.75698681294231E8</v>
      </c>
      <c r="BJ320" s="3">
        <v>4.01605980147014E8</v>
      </c>
      <c r="BK320" s="3">
        <v>5.66126182368521E8</v>
      </c>
      <c r="BL320" s="3">
        <v>2.35778683374325E8</v>
      </c>
      <c r="BM320" s="3">
        <v>1.6115717118817E8</v>
      </c>
      <c r="BN320" s="3">
        <v>2.34388653894003E8</v>
      </c>
      <c r="BO320" s="3">
        <v>2.43456602412122E8</v>
      </c>
      <c r="BP320" s="3">
        <v>3.46813803931041E8</v>
      </c>
      <c r="BQ320" s="3">
        <v>4.76350670109431E8</v>
      </c>
      <c r="BR320" s="3">
        <v>4.27674336372591E8</v>
      </c>
      <c r="BS320" s="3">
        <v>5.23593902898005E8</v>
      </c>
      <c r="BT320" s="3">
        <v>4.77622576001355E8</v>
      </c>
      <c r="BU320" s="3">
        <v>5.07372405372405E8</v>
      </c>
      <c r="BV320" s="3">
        <v>6.24350136898051E8</v>
      </c>
      <c r="BW320" s="3">
        <v>5.95090700897969E8</v>
      </c>
      <c r="BX320" s="3">
        <v>0.17247931586164</v>
      </c>
      <c r="BY320" s="3">
        <v>0.269179412539418</v>
      </c>
      <c r="BZ320" s="3">
        <v>0.193293745732853</v>
      </c>
      <c r="CA320" s="3">
        <v>0.272377786141442</v>
      </c>
      <c r="CB320" s="3">
        <v>0.155408057366221</v>
      </c>
      <c r="CC320" s="3">
        <v>-0.021846130237173</v>
      </c>
      <c r="CD320" s="3">
        <v>0.066523748124736</v>
      </c>
      <c r="CE320" s="3">
        <v>0.18033624339239</v>
      </c>
      <c r="CF320" s="3"/>
      <c r="CG320" s="3"/>
      <c r="CH320" s="3"/>
      <c r="CI320" s="3"/>
      <c r="CJ320" s="3"/>
      <c r="CK320" s="4"/>
      <c r="CL320" s="4"/>
      <c r="CM320" s="4"/>
      <c r="CN320" s="4">
        <v>0.013879999999999998</v>
      </c>
      <c r="CO320" s="4">
        <v>0.012669999999999999</v>
      </c>
      <c r="CP320" s="4">
        <v>0.02245</v>
      </c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>
        <v>0.09813000000000001</v>
      </c>
      <c r="DB320" s="4">
        <v>0.08053</v>
      </c>
      <c r="DC320" s="4">
        <v>0.14678000000000002</v>
      </c>
      <c r="DD320" s="4"/>
      <c r="DE320" s="4"/>
      <c r="DF320" s="4"/>
      <c r="DG320" s="4"/>
      <c r="DH320" s="4"/>
      <c r="DI320" s="4"/>
      <c r="DJ320" s="4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>
        <v>3.20976541808551E8</v>
      </c>
      <c r="DY320" s="3">
        <v>2.86899269339174E8</v>
      </c>
      <c r="DZ320" s="3">
        <v>3.00320580703545E8</v>
      </c>
      <c r="EA320" s="3">
        <v>3.70320477730779E8</v>
      </c>
      <c r="EB320" s="3">
        <v>3.71900577260076E8</v>
      </c>
      <c r="EC320" s="3">
        <v>4.24343467890462E8</v>
      </c>
      <c r="ED320" s="3">
        <v>4.16726915037502E8</v>
      </c>
      <c r="EE320" s="3">
        <v>3.25392619907559E8</v>
      </c>
      <c r="EF320" s="3">
        <v>4.66582988332706E8</v>
      </c>
      <c r="EG320" s="3">
        <v>5.05163434668473E8</v>
      </c>
      <c r="EH320" s="3">
        <v>5.57386568986569E8</v>
      </c>
      <c r="EI320" s="3">
        <v>5.86512589252161E8</v>
      </c>
      <c r="EJ320" s="3">
        <v>6.25553546676309E8</v>
      </c>
      <c r="EK320" s="3">
        <v>3.3338819523269E7</v>
      </c>
      <c r="EL320" s="3">
        <v>2.0076656553507E7</v>
      </c>
      <c r="EM320" s="3">
        <v>1.95654350463061E7</v>
      </c>
      <c r="EN320" s="3">
        <v>2.50102015426723E7</v>
      </c>
      <c r="EO320" s="3">
        <v>2.16026698278528E7</v>
      </c>
      <c r="EP320" s="3">
        <v>1.91727302919598E7</v>
      </c>
      <c r="EQ320" s="3">
        <v>3.69568424935448E7</v>
      </c>
      <c r="ER320" s="3">
        <v>2.93700906725936E7</v>
      </c>
      <c r="ES320" s="3">
        <v>3.54798645088446E7</v>
      </c>
      <c r="ET320" s="3">
        <v>4.96976882039123E7</v>
      </c>
      <c r="EU320" s="3">
        <v>7.32029304029304E7</v>
      </c>
      <c r="EV320" s="3">
        <v>6.2314919203307E7</v>
      </c>
      <c r="EW320" s="3">
        <v>7.49207497137347E7</v>
      </c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</row>
    <row r="321" ht="14.25" customHeight="1">
      <c r="A321" s="2" t="s">
        <v>1052</v>
      </c>
      <c r="B321" s="2" t="s">
        <v>1053</v>
      </c>
      <c r="C321" s="2" t="s">
        <v>38</v>
      </c>
      <c r="D321" s="2" t="s">
        <v>46</v>
      </c>
      <c r="E321" s="2" t="s">
        <v>1054</v>
      </c>
      <c r="F321" s="2" t="s">
        <v>1048</v>
      </c>
      <c r="G321" s="2" t="s">
        <v>42</v>
      </c>
      <c r="H321" s="2" t="s">
        <v>48</v>
      </c>
      <c r="I321" s="2" t="s">
        <v>43</v>
      </c>
      <c r="J321" s="3"/>
      <c r="K321" s="3">
        <v>3642353.19462148</v>
      </c>
      <c r="L321" s="3">
        <v>4474266.90028304</v>
      </c>
      <c r="M321" s="3">
        <v>2969395.37198308</v>
      </c>
      <c r="N321" s="3">
        <v>3519224.82218328</v>
      </c>
      <c r="O321" s="3">
        <v>4674979.62018055</v>
      </c>
      <c r="P321" s="3">
        <v>5356571.99065535</v>
      </c>
      <c r="Q321" s="3">
        <v>4778369.91387367</v>
      </c>
      <c r="R321" s="3">
        <v>8236733.15769665</v>
      </c>
      <c r="S321" s="3">
        <v>1.01033110339571E7</v>
      </c>
      <c r="T321" s="3">
        <v>9978998.77899878</v>
      </c>
      <c r="U321" s="3">
        <v>1.15144682450207E7</v>
      </c>
      <c r="V321" s="3">
        <v>1.28331224010125E7</v>
      </c>
      <c r="W321" s="3">
        <v>6133142.03730273</v>
      </c>
      <c r="X321" s="3">
        <v>0.0</v>
      </c>
      <c r="Y321" s="3">
        <v>0.0</v>
      </c>
      <c r="Z321" s="3">
        <v>0.0</v>
      </c>
      <c r="AA321" s="3">
        <v>0.0</v>
      </c>
      <c r="AB321" s="3">
        <v>0.0</v>
      </c>
      <c r="AC321" s="3">
        <v>0.0</v>
      </c>
      <c r="AD321" s="3">
        <v>0.0</v>
      </c>
      <c r="AE321" s="3">
        <v>0.0</v>
      </c>
      <c r="AF321" s="3">
        <v>458548.564654077</v>
      </c>
      <c r="AG321" s="3">
        <v>0.0</v>
      </c>
      <c r="AH321" s="3">
        <v>79454.5552155473</v>
      </c>
      <c r="AI321" s="3">
        <v>195865.726511179</v>
      </c>
      <c r="AJ321" s="3">
        <v>4017.21664275466</v>
      </c>
      <c r="AK321" s="3">
        <v>555.957080113415</v>
      </c>
      <c r="AL321" s="3">
        <v>579.609343302614</v>
      </c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>
        <v>208834.587180757</v>
      </c>
      <c r="AZ321" s="3">
        <v>203770.337139226</v>
      </c>
      <c r="BA321" s="3">
        <v>267139.409320495</v>
      </c>
      <c r="BB321" s="3">
        <v>363022.559615138</v>
      </c>
      <c r="BC321" s="3">
        <v>671480.32970019</v>
      </c>
      <c r="BD321" s="3">
        <v>377179.392598057</v>
      </c>
      <c r="BE321" s="3">
        <v>448483.383426363</v>
      </c>
      <c r="BF321" s="3"/>
      <c r="BG321" s="3"/>
      <c r="BH321" s="3">
        <v>4659453.82315583</v>
      </c>
      <c r="BI321" s="3">
        <v>5164164.70083637</v>
      </c>
      <c r="BJ321" s="3">
        <v>1848285.83478942</v>
      </c>
      <c r="BK321" s="3">
        <v>162109.760695115</v>
      </c>
      <c r="BL321" s="3">
        <v>3796330.16924351</v>
      </c>
      <c r="BM321" s="3">
        <v>495148.046777805</v>
      </c>
      <c r="BN321" s="3">
        <v>382177.09514483</v>
      </c>
      <c r="BO321" s="3">
        <v>1666616.34612481</v>
      </c>
      <c r="BP321" s="3">
        <v>774929.300381163</v>
      </c>
      <c r="BQ321" s="3">
        <v>783219.255929078</v>
      </c>
      <c r="BR321" s="3">
        <v>5709446.74444863</v>
      </c>
      <c r="BS321" s="3">
        <v>4162926.58142095</v>
      </c>
      <c r="BT321" s="3">
        <v>1180463.98046398</v>
      </c>
      <c r="BU321" s="3">
        <v>2657432.75889837</v>
      </c>
      <c r="BV321" s="3">
        <v>1.06147170493582E7</v>
      </c>
      <c r="BW321" s="3">
        <v>657675.75322812</v>
      </c>
      <c r="BX321" s="3"/>
      <c r="BY321" s="3">
        <v>1.07965892620622</v>
      </c>
      <c r="BZ321" s="3">
        <v>1.09822972365073</v>
      </c>
      <c r="CA321" s="3">
        <v>1.14213416807178</v>
      </c>
      <c r="CB321" s="3">
        <v>1.07343666411089</v>
      </c>
      <c r="CC321" s="3">
        <v>1.11575983433111</v>
      </c>
      <c r="CD321" s="3">
        <v>1.14947916057835</v>
      </c>
      <c r="CE321" s="3">
        <v>1.13084787154433</v>
      </c>
      <c r="CF321" s="3"/>
      <c r="CG321" s="3"/>
      <c r="CH321" s="3"/>
      <c r="CI321" s="3"/>
      <c r="CJ321" s="3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>
        <v>-139489.794086494</v>
      </c>
      <c r="DY321" s="3">
        <v>216608.583476135</v>
      </c>
      <c r="DZ321" s="3">
        <v>-986563.82184623</v>
      </c>
      <c r="EA321" s="3">
        <v>245077.827028141</v>
      </c>
      <c r="EB321" s="3">
        <v>806437.003713656</v>
      </c>
      <c r="EC321" s="3">
        <v>1377413.00872987</v>
      </c>
      <c r="ED321" s="3">
        <v>1527542.74745536</v>
      </c>
      <c r="EE321" s="3">
        <v>3320662.40120437</v>
      </c>
      <c r="EF321" s="3">
        <v>3194173.93513422</v>
      </c>
      <c r="EG321" s="3">
        <v>3626862.02686203</v>
      </c>
      <c r="EH321" s="3">
        <v>5092070.65013153</v>
      </c>
      <c r="EI321" s="3">
        <v>5277526.66787199</v>
      </c>
      <c r="EJ321" s="3">
        <v>-972740.315638451</v>
      </c>
      <c r="EK321" s="3">
        <v>-280774.823618118</v>
      </c>
      <c r="EL321" s="3">
        <v>1162562.3351368</v>
      </c>
      <c r="EM321" s="3">
        <v>-350833.540681762</v>
      </c>
      <c r="EN321" s="3">
        <v>-1368673.33264612</v>
      </c>
      <c r="EO321" s="3">
        <v>-419371.39579119</v>
      </c>
      <c r="EP321" s="3">
        <v>-309541.374646502</v>
      </c>
      <c r="EQ321" s="3">
        <v>-595559.821180512</v>
      </c>
      <c r="ER321" s="3">
        <v>708694.015807302</v>
      </c>
      <c r="ES321" s="3">
        <v>264628.673045982</v>
      </c>
      <c r="ET321" s="3">
        <v>-639804.63980464</v>
      </c>
      <c r="EU321" s="3">
        <v>557255.596714447</v>
      </c>
      <c r="EV321" s="3">
        <v>7180738.86578678</v>
      </c>
      <c r="EW321" s="3">
        <v>-833285.509325681</v>
      </c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</row>
    <row r="322" ht="14.25" customHeight="1">
      <c r="A322" s="2" t="s">
        <v>1055</v>
      </c>
      <c r="B322" s="2" t="s">
        <v>1056</v>
      </c>
      <c r="C322" s="2" t="s">
        <v>38</v>
      </c>
      <c r="D322" s="2" t="s">
        <v>286</v>
      </c>
      <c r="E322" s="2" t="s">
        <v>1057</v>
      </c>
      <c r="F322" s="2" t="s">
        <v>1048</v>
      </c>
      <c r="G322" s="2" t="s">
        <v>91</v>
      </c>
      <c r="H322" s="2" t="s">
        <v>42</v>
      </c>
      <c r="I322" s="2" t="s">
        <v>43</v>
      </c>
      <c r="J322" s="3">
        <v>1.01401271992836</v>
      </c>
      <c r="K322" s="3">
        <v>2.54417313658721E10</v>
      </c>
      <c r="L322" s="3">
        <v>1.75649467712691E10</v>
      </c>
      <c r="M322" s="3">
        <v>6.88542349384832E9</v>
      </c>
      <c r="N322" s="3">
        <v>8.1774421497885E9</v>
      </c>
      <c r="O322" s="3">
        <v>7.41927636326152E9</v>
      </c>
      <c r="P322" s="3">
        <v>8.61667008846351E9</v>
      </c>
      <c r="Q322" s="3">
        <v>8.39168480265585E9</v>
      </c>
      <c r="R322" s="3">
        <v>7.65886848685374E9</v>
      </c>
      <c r="S322" s="3">
        <v>1.02008701543094E10</v>
      </c>
      <c r="T322" s="3">
        <v>1.21087191972225E10</v>
      </c>
      <c r="U322" s="3">
        <v>8.66547406474229E9</v>
      </c>
      <c r="V322" s="3">
        <v>1.1122469506589E10</v>
      </c>
      <c r="W322" s="3">
        <v>8.93415115496748E9</v>
      </c>
      <c r="X322" s="3">
        <v>1.06922765796443E10</v>
      </c>
      <c r="Y322" s="3">
        <v>8.78349729817066E9</v>
      </c>
      <c r="Z322" s="3">
        <v>2.98573078922541E9</v>
      </c>
      <c r="AA322" s="3">
        <v>3.33788330430455E9</v>
      </c>
      <c r="AB322" s="3">
        <v>2.56600814349036E9</v>
      </c>
      <c r="AC322" s="3">
        <v>2.92110564294556E9</v>
      </c>
      <c r="AD322" s="3">
        <v>2.80896624861675E9</v>
      </c>
      <c r="AE322" s="3">
        <v>2.46399691864724E9</v>
      </c>
      <c r="AF322" s="3">
        <v>2.78419345126082E9</v>
      </c>
      <c r="AG322" s="3">
        <v>3.73874121432805E9</v>
      </c>
      <c r="AH322" s="3">
        <v>1.03633893848935E9</v>
      </c>
      <c r="AI322" s="3">
        <v>4.40778118296047E9</v>
      </c>
      <c r="AJ322" s="3">
        <v>3.32559430365553E9</v>
      </c>
      <c r="AK322" s="3">
        <v>1.6396103102535E7</v>
      </c>
      <c r="AL322" s="3">
        <v>2.21920037695207E7</v>
      </c>
      <c r="AM322" s="3">
        <v>2.45911523576641E7</v>
      </c>
      <c r="AN322" s="3">
        <v>1.21289761389366E7</v>
      </c>
      <c r="AO322" s="3">
        <v>6610882.12555407</v>
      </c>
      <c r="AP322" s="3">
        <v>1.17549467105462E7</v>
      </c>
      <c r="AQ322" s="3">
        <v>8441080.78199926</v>
      </c>
      <c r="AR322" s="3">
        <v>4695534.31162074</v>
      </c>
      <c r="AS322" s="3">
        <v>1.02860368837034E7</v>
      </c>
      <c r="AT322" s="3">
        <v>9176933.82446336</v>
      </c>
      <c r="AU322" s="3">
        <v>1.68822667318026E7</v>
      </c>
      <c r="AV322" s="3">
        <v>1.46906497962685E7</v>
      </c>
      <c r="AW322" s="3">
        <v>2.80514550822438E7</v>
      </c>
      <c r="AX322" s="3">
        <v>6.06963570863413E9</v>
      </c>
      <c r="AY322" s="3">
        <v>7.29646356400646E9</v>
      </c>
      <c r="AZ322" s="3">
        <v>5.74802612780869E9</v>
      </c>
      <c r="BA322" s="3">
        <v>6.82371418974397E9</v>
      </c>
      <c r="BB322" s="3">
        <v>3.51728678780022E9</v>
      </c>
      <c r="BC322" s="3">
        <v>5.11096604857945E9</v>
      </c>
      <c r="BD322" s="3">
        <v>4.77630627288515E9</v>
      </c>
      <c r="BE322" s="3">
        <v>2.59182221493698E9</v>
      </c>
      <c r="BF322" s="3">
        <v>4.42157850359427E9</v>
      </c>
      <c r="BG322" s="3">
        <v>6.82397395814386E9</v>
      </c>
      <c r="BH322" s="3">
        <v>8.30542219723986E9</v>
      </c>
      <c r="BI322" s="3">
        <v>5.89469629583958E9</v>
      </c>
      <c r="BJ322" s="3">
        <v>6.7723577522022E9</v>
      </c>
      <c r="BK322" s="3">
        <v>7.51747408248203E9</v>
      </c>
      <c r="BL322" s="3">
        <v>4.47141985171355E9</v>
      </c>
      <c r="BM322" s="3">
        <v>2.60099485915629E9</v>
      </c>
      <c r="BN322" s="3">
        <v>3.37408434934063E9</v>
      </c>
      <c r="BO322" s="3">
        <v>2.65177172456448E9</v>
      </c>
      <c r="BP322" s="3">
        <v>2.3159859303765E9</v>
      </c>
      <c r="BQ322" s="3">
        <v>2.31826908889709E9</v>
      </c>
      <c r="BR322" s="3">
        <v>2.10875179956053E9</v>
      </c>
      <c r="BS322" s="3">
        <v>3.06618855852465E9</v>
      </c>
      <c r="BT322" s="3">
        <v>2.59498179354729E9</v>
      </c>
      <c r="BU322" s="3">
        <v>1.28117708276278E10</v>
      </c>
      <c r="BV322" s="3">
        <v>1.10717008887527E10</v>
      </c>
      <c r="BW322" s="3">
        <v>8.59837127158556E9</v>
      </c>
      <c r="BX322" s="3">
        <v>0.987378837088407</v>
      </c>
      <c r="BY322" s="3">
        <v>0.950700716613275</v>
      </c>
      <c r="BZ322" s="3">
        <v>0.886930253793778</v>
      </c>
      <c r="CA322" s="3">
        <v>0.86258045514615</v>
      </c>
      <c r="CB322" s="3">
        <v>0.85227632717326</v>
      </c>
      <c r="CC322" s="3">
        <v>0.924674005464796</v>
      </c>
      <c r="CD322" s="3">
        <v>0.894611279834527</v>
      </c>
      <c r="CE322" s="3">
        <v>1.00198174609977</v>
      </c>
      <c r="CF322" s="3"/>
      <c r="CG322" s="3"/>
      <c r="CH322" s="3"/>
      <c r="CI322" s="3"/>
      <c r="CJ322" s="3"/>
      <c r="CK322" s="4">
        <v>0.0557</v>
      </c>
      <c r="CL322" s="4">
        <v>0.034390000000000004</v>
      </c>
      <c r="CM322" s="4">
        <v>0.0144</v>
      </c>
      <c r="CN322" s="4">
        <v>0.05168999999999999</v>
      </c>
      <c r="CO322" s="4"/>
      <c r="CP322" s="4">
        <v>0.0441</v>
      </c>
      <c r="CQ322" s="4">
        <v>0.0359</v>
      </c>
      <c r="CR322" s="4">
        <v>0.02319</v>
      </c>
      <c r="CS322" s="4">
        <v>0.01977</v>
      </c>
      <c r="CT322" s="4"/>
      <c r="CU322" s="4"/>
      <c r="CV322" s="4"/>
      <c r="CW322" s="4"/>
      <c r="CX322" s="4">
        <v>0.09140000000000001</v>
      </c>
      <c r="CY322" s="4">
        <v>0.2141</v>
      </c>
      <c r="CZ322" s="4">
        <v>0.0791</v>
      </c>
      <c r="DA322" s="4">
        <v>0.15560000000000002</v>
      </c>
      <c r="DB322" s="4">
        <v>0.06599000000000001</v>
      </c>
      <c r="DC322" s="4">
        <v>0.14279999999999998</v>
      </c>
      <c r="DD322" s="4">
        <v>0.1124</v>
      </c>
      <c r="DE322" s="4">
        <v>0.07183</v>
      </c>
      <c r="DF322" s="4">
        <v>0.05934999999999999</v>
      </c>
      <c r="DG322" s="4"/>
      <c r="DH322" s="4"/>
      <c r="DI322" s="4"/>
      <c r="DJ322" s="4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>
        <v>3.90714472190692E9</v>
      </c>
      <c r="DY322" s="3">
        <v>2.64634525968081E9</v>
      </c>
      <c r="DZ322" s="3">
        <v>2.08861986637657E9</v>
      </c>
      <c r="EA322" s="3">
        <v>2.62596018910177E9</v>
      </c>
      <c r="EB322" s="3">
        <v>2.55868338315638E9</v>
      </c>
      <c r="EC322" s="3">
        <v>2.85216931855922E9</v>
      </c>
      <c r="ED322" s="3">
        <v>2.75593446452723E9</v>
      </c>
      <c r="EE322" s="3">
        <v>2.19250018942742E9</v>
      </c>
      <c r="EF322" s="3">
        <v>3.31888445615356E9</v>
      </c>
      <c r="EG322" s="3">
        <v>4.12264289948345E9</v>
      </c>
      <c r="EH322" s="3">
        <v>5.00128608205072E9</v>
      </c>
      <c r="EI322" s="3">
        <v>3.95884829911125E9</v>
      </c>
      <c r="EJ322" s="3">
        <v>3.31860170441803E9</v>
      </c>
      <c r="EK322" s="3">
        <v>5.11250662126372E8</v>
      </c>
      <c r="EL322" s="3">
        <v>1.05919304166741E9</v>
      </c>
      <c r="EM322" s="3">
        <v>2.24630802703275E8</v>
      </c>
      <c r="EN322" s="3">
        <v>7.96485692958447E8</v>
      </c>
      <c r="EO322" s="3">
        <v>6.31147304401608E8</v>
      </c>
      <c r="EP322" s="3">
        <v>5.94261948612663E8</v>
      </c>
      <c r="EQ322" s="3">
        <v>4.56646378949957E8</v>
      </c>
      <c r="ER322" s="3">
        <v>1.75707069431465E8</v>
      </c>
      <c r="ES322" s="3">
        <v>2.01762514113662E8</v>
      </c>
      <c r="ET322" s="3">
        <v>1.34982640359048E8</v>
      </c>
      <c r="EU322" s="3">
        <v>2.02492906830257E9</v>
      </c>
      <c r="EV322" s="3">
        <v>7.30045969966289E8</v>
      </c>
      <c r="EW322" s="3">
        <v>8.25775958735142E8</v>
      </c>
      <c r="EX322" s="5">
        <v>41088.0</v>
      </c>
      <c r="EY322" s="5">
        <v>41762.0</v>
      </c>
      <c r="EZ322" s="5">
        <v>40462.0</v>
      </c>
      <c r="FA322" s="5">
        <v>39966.0</v>
      </c>
      <c r="FB322" s="5"/>
      <c r="FC322" s="5">
        <v>40658.0</v>
      </c>
      <c r="FD322" s="5"/>
      <c r="FE322" s="5"/>
      <c r="FF322" s="5">
        <v>43121.0</v>
      </c>
      <c r="FG322" s="5">
        <v>47253.0</v>
      </c>
      <c r="FH322" s="5"/>
      <c r="FI322" s="5">
        <v>40812.0</v>
      </c>
      <c r="FJ322" s="5"/>
      <c r="FK322" s="3">
        <v>53498.0</v>
      </c>
      <c r="FL322" s="3">
        <v>41763.0</v>
      </c>
      <c r="FM322" s="3">
        <v>30717.0</v>
      </c>
      <c r="FN322" s="3">
        <v>27161.0</v>
      </c>
      <c r="FO322" s="3">
        <v>28531.0</v>
      </c>
      <c r="FP322" s="3">
        <v>29072.0</v>
      </c>
      <c r="FQ322" s="3">
        <v>29161.0</v>
      </c>
      <c r="FR322" s="3">
        <v>29142.0</v>
      </c>
      <c r="FS322" s="3">
        <v>34972.0</v>
      </c>
      <c r="FT322" s="3">
        <v>35324.0</v>
      </c>
      <c r="FU322" s="3">
        <v>37614.0</v>
      </c>
      <c r="FV322" s="3">
        <v>35351.0</v>
      </c>
      <c r="FW322" s="3">
        <v>39399.0</v>
      </c>
    </row>
    <row r="323" ht="14.25" customHeight="1">
      <c r="A323" s="2" t="s">
        <v>1058</v>
      </c>
      <c r="B323" s="2" t="s">
        <v>1059</v>
      </c>
      <c r="C323" s="2" t="s">
        <v>38</v>
      </c>
      <c r="D323" s="2" t="s">
        <v>172</v>
      </c>
      <c r="E323" s="2" t="s">
        <v>1060</v>
      </c>
      <c r="F323" s="2" t="s">
        <v>1048</v>
      </c>
      <c r="G323" s="2" t="s">
        <v>91</v>
      </c>
      <c r="H323" s="2" t="s">
        <v>91</v>
      </c>
      <c r="I323" s="2" t="s">
        <v>43</v>
      </c>
      <c r="J323" s="3">
        <v>0.259011741691318</v>
      </c>
      <c r="K323" s="3">
        <v>4.17390517566379E9</v>
      </c>
      <c r="L323" s="3">
        <v>2.56916957082619E9</v>
      </c>
      <c r="M323" s="3">
        <v>2.19934834535954E9</v>
      </c>
      <c r="N323" s="3">
        <v>1.86155885991135E9</v>
      </c>
      <c r="O323" s="3">
        <v>1.88595966305365E9</v>
      </c>
      <c r="P323" s="3">
        <v>1.5873616746588E9</v>
      </c>
      <c r="Q323" s="3">
        <v>1.18248074154522E9</v>
      </c>
      <c r="R323" s="3">
        <v>1.73486488520888E9</v>
      </c>
      <c r="S323" s="3">
        <v>1.98654035058007E9</v>
      </c>
      <c r="T323" s="3">
        <v>2.08653235653236E9</v>
      </c>
      <c r="U323" s="3">
        <v>2.2764621248725E9</v>
      </c>
      <c r="V323" s="3">
        <v>1.17214427770747E9</v>
      </c>
      <c r="W323" s="3">
        <v>9.50851076040172E8</v>
      </c>
      <c r="X323" s="3">
        <v>1.75320611098146E9</v>
      </c>
      <c r="Y323" s="3">
        <v>1.31396422588906E9</v>
      </c>
      <c r="Z323" s="3">
        <v>9.30634486190595E8</v>
      </c>
      <c r="AA323" s="3">
        <v>6.55415936501392E8</v>
      </c>
      <c r="AB323" s="3">
        <v>5.41157573744754E8</v>
      </c>
      <c r="AC323" s="3">
        <v>4.14454075986721E8</v>
      </c>
      <c r="AD323" s="3">
        <v>3.15600232364307E8</v>
      </c>
      <c r="AE323" s="3">
        <v>4.62272111403839E8</v>
      </c>
      <c r="AF323" s="3">
        <v>6.2459776441697E8</v>
      </c>
      <c r="AG323" s="3">
        <v>5.40357020757021E8</v>
      </c>
      <c r="AH323" s="3">
        <v>5.95454447844527E8</v>
      </c>
      <c r="AI323" s="3">
        <v>4.86371361417465E8</v>
      </c>
      <c r="AJ323" s="3">
        <v>3.9989612625538E8</v>
      </c>
      <c r="AK323" s="3">
        <v>3618566.02345819</v>
      </c>
      <c r="AL323" s="3">
        <v>2438833.60258481</v>
      </c>
      <c r="AM323" s="3">
        <v>23453.9923368697</v>
      </c>
      <c r="AN323" s="3">
        <v>43278.5947102585</v>
      </c>
      <c r="AO323" s="3">
        <v>15240.1477832512</v>
      </c>
      <c r="AP323" s="3">
        <v>1648.23638706584</v>
      </c>
      <c r="AQ323" s="3">
        <v>3788.67235079172</v>
      </c>
      <c r="AR323" s="3">
        <v>294820.54908696</v>
      </c>
      <c r="AS323" s="3">
        <v>437335.34060971</v>
      </c>
      <c r="AT323" s="3">
        <v>5896100.59697701</v>
      </c>
      <c r="AU323" s="3">
        <v>5580361.50464094</v>
      </c>
      <c r="AV323" s="3">
        <v>4.77509114304096E7</v>
      </c>
      <c r="AW323" s="3">
        <v>1.92107007290474E7</v>
      </c>
      <c r="AX323" s="3">
        <v>1.45606121163829E9</v>
      </c>
      <c r="AY323" s="3">
        <v>3.31866414703284E9</v>
      </c>
      <c r="AZ323" s="3">
        <v>6.71178494233398E9</v>
      </c>
      <c r="BA323" s="3">
        <v>6.90397401761091E9</v>
      </c>
      <c r="BB323" s="3">
        <v>2.17039629419647E9</v>
      </c>
      <c r="BC323" s="3">
        <v>2.5898882431086E9</v>
      </c>
      <c r="BD323" s="3">
        <v>1.69262721274744E9</v>
      </c>
      <c r="BE323" s="3">
        <v>7.95395764781653E8</v>
      </c>
      <c r="BF323" s="3">
        <v>1.30729604331953E9</v>
      </c>
      <c r="BG323" s="3">
        <v>1.92211859028748E9</v>
      </c>
      <c r="BH323" s="3">
        <v>2.00912641321446E9</v>
      </c>
      <c r="BI323" s="3">
        <v>2.59111448236114E9</v>
      </c>
      <c r="BJ323" s="3">
        <v>3.11276986804844E9</v>
      </c>
      <c r="BK323" s="3">
        <v>1.87039728560401E9</v>
      </c>
      <c r="BL323" s="3">
        <v>1.35535957024857E9</v>
      </c>
      <c r="BM323" s="3">
        <v>1.08598780791242E9</v>
      </c>
      <c r="BN323" s="3">
        <v>1.01367152870838E9</v>
      </c>
      <c r="BO323" s="3">
        <v>1.02633012288276E9</v>
      </c>
      <c r="BP323" s="3">
        <v>9.34702754211238E8</v>
      </c>
      <c r="BQ323" s="3">
        <v>7.0578107241179E8</v>
      </c>
      <c r="BR323" s="3">
        <v>1.01527022958224E9</v>
      </c>
      <c r="BS323" s="3">
        <v>1.03640528410534E9</v>
      </c>
      <c r="BT323" s="3">
        <v>1.10580805860806E9</v>
      </c>
      <c r="BU323" s="3">
        <v>1.17027648037795E9</v>
      </c>
      <c r="BV323" s="3">
        <v>9.05181100464051E8</v>
      </c>
      <c r="BW323" s="3">
        <v>7.96736298421808E8</v>
      </c>
      <c r="BX323" s="3">
        <v>0.225256677317538</v>
      </c>
      <c r="BY323" s="3">
        <v>0.141080688172046</v>
      </c>
      <c r="BZ323" s="3">
        <v>0.329357438473541</v>
      </c>
      <c r="CA323" s="3">
        <v>0.564616352571891</v>
      </c>
      <c r="CB323" s="3">
        <v>0.41697818045671</v>
      </c>
      <c r="CC323" s="3">
        <v>0.397685338584166</v>
      </c>
      <c r="CD323" s="3">
        <v>0.317508704804932</v>
      </c>
      <c r="CE323" s="3">
        <v>0.030177862570901</v>
      </c>
      <c r="CF323" s="3"/>
      <c r="CG323" s="3"/>
      <c r="CH323" s="3"/>
      <c r="CI323" s="3"/>
      <c r="CJ323" s="3"/>
      <c r="CK323" s="4"/>
      <c r="CL323" s="4"/>
      <c r="CM323" s="4"/>
      <c r="CN323" s="4"/>
      <c r="CO323" s="4"/>
      <c r="CP323" s="4"/>
      <c r="CQ323" s="4"/>
      <c r="CR323" s="4">
        <v>0.02538</v>
      </c>
      <c r="CS323" s="4">
        <v>0.029300000000000003</v>
      </c>
      <c r="CT323" s="4">
        <v>0.0226</v>
      </c>
      <c r="CU323" s="4">
        <v>0.06336</v>
      </c>
      <c r="CV323" s="4">
        <v>0.10705999999999999</v>
      </c>
      <c r="CW323" s="4">
        <v>0.0655</v>
      </c>
      <c r="CX323" s="4"/>
      <c r="CY323" s="4"/>
      <c r="CZ323" s="4"/>
      <c r="DA323" s="4"/>
      <c r="DB323" s="4"/>
      <c r="DC323" s="4"/>
      <c r="DD323" s="4"/>
      <c r="DE323" s="4">
        <v>0.04308</v>
      </c>
      <c r="DF323" s="4">
        <v>0.049400000000000006</v>
      </c>
      <c r="DG323" s="4">
        <v>0.0374</v>
      </c>
      <c r="DH323" s="4">
        <v>0.12498</v>
      </c>
      <c r="DI323" s="4">
        <v>0.32999</v>
      </c>
      <c r="DJ323" s="4">
        <v>0.20550000000000002</v>
      </c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>
        <v>1.35401827549683E9</v>
      </c>
      <c r="DY323" s="3">
        <v>6.80869322448351E8</v>
      </c>
      <c r="DZ323" s="3">
        <v>8.14189599402837E8</v>
      </c>
      <c r="EA323" s="3">
        <v>8.59869343366663E8</v>
      </c>
      <c r="EB323" s="3">
        <v>1.00705383291567E9</v>
      </c>
      <c r="EC323" s="3">
        <v>8.79144842001721E8</v>
      </c>
      <c r="ED323" s="3">
        <v>7.04428560604147E8</v>
      </c>
      <c r="EE323" s="3">
        <v>1.04300790365073E9</v>
      </c>
      <c r="EF323" s="3">
        <v>1.14667372343128E9</v>
      </c>
      <c r="EG323" s="3">
        <v>1.27316727716728E9</v>
      </c>
      <c r="EH323" s="3">
        <v>1.36487249691308E9</v>
      </c>
      <c r="EI323" s="3">
        <v>3.70570119930091E8</v>
      </c>
      <c r="EJ323" s="3">
        <v>3.17726829268293E8</v>
      </c>
      <c r="EK323" s="3">
        <v>-6.71825574924151E7</v>
      </c>
      <c r="EL323" s="3">
        <v>-4.22515740223733E7</v>
      </c>
      <c r="EM323" s="3">
        <v>3.44909181388405E7</v>
      </c>
      <c r="EN323" s="3">
        <v>5.00028347593032E7</v>
      </c>
      <c r="EO323" s="3">
        <v>5.45056006763081E7</v>
      </c>
      <c r="EP323" s="3">
        <v>6.00602483708349E7</v>
      </c>
      <c r="EQ323" s="3">
        <v>1.34650064405324E7</v>
      </c>
      <c r="ER323" s="3">
        <v>5.55984192698532E7</v>
      </c>
      <c r="ES323" s="3">
        <v>8.21564061309171E7</v>
      </c>
      <c r="ET323" s="3">
        <v>6.41069597069597E7</v>
      </c>
      <c r="EU323" s="3">
        <v>1.13216835776024E8</v>
      </c>
      <c r="EV323" s="3">
        <v>8.44277707467004E7</v>
      </c>
      <c r="EW323" s="3">
        <v>6.92608321377331E7</v>
      </c>
      <c r="EX323" s="5">
        <v>40130.0</v>
      </c>
      <c r="EY323" s="5">
        <v>37640.0</v>
      </c>
      <c r="EZ323" s="5">
        <v>24027.0</v>
      </c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3"/>
      <c r="FL323" s="3"/>
      <c r="FM323" s="3"/>
      <c r="FN323" s="3"/>
      <c r="FO323" s="3"/>
      <c r="FP323" s="3"/>
      <c r="FQ323" s="3">
        <v>18142.0</v>
      </c>
      <c r="FR323" s="3">
        <v>20134.0</v>
      </c>
      <c r="FS323" s="3">
        <v>19272.0</v>
      </c>
      <c r="FT323" s="3">
        <v>18910.0</v>
      </c>
      <c r="FU323" s="3">
        <v>17911.0</v>
      </c>
      <c r="FV323" s="3">
        <v>11743.0</v>
      </c>
      <c r="FW323" s="3">
        <v>11899.0</v>
      </c>
    </row>
    <row r="324" ht="14.25" customHeight="1">
      <c r="A324" s="2" t="s">
        <v>1061</v>
      </c>
      <c r="B324" s="2" t="s">
        <v>1062</v>
      </c>
      <c r="C324" s="2" t="s">
        <v>38</v>
      </c>
      <c r="D324" s="2" t="s">
        <v>39</v>
      </c>
      <c r="E324" s="2" t="s">
        <v>1063</v>
      </c>
      <c r="F324" s="2" t="s">
        <v>1048</v>
      </c>
      <c r="G324" s="2" t="s">
        <v>54</v>
      </c>
      <c r="H324" s="2" t="s">
        <v>98</v>
      </c>
      <c r="I324" s="2" t="s">
        <v>43</v>
      </c>
      <c r="J324" s="3">
        <v>1.04117611780604</v>
      </c>
      <c r="K324" s="3">
        <v>1.54356138807605E10</v>
      </c>
      <c r="L324" s="3">
        <v>1.39784739203266E10</v>
      </c>
      <c r="M324" s="3">
        <v>1.6789251057477E10</v>
      </c>
      <c r="N324" s="3">
        <v>1.70093289351613E10</v>
      </c>
      <c r="O324" s="3">
        <v>1.94037015790586E10</v>
      </c>
      <c r="P324" s="3">
        <v>1.81421369728268E10</v>
      </c>
      <c r="Q324" s="3">
        <v>1.38484075467886E10</v>
      </c>
      <c r="R324" s="3">
        <v>1.82890477982687E10</v>
      </c>
      <c r="S324" s="3">
        <v>1.7752985011432E10</v>
      </c>
      <c r="T324" s="3">
        <v>1.90720390720391E10</v>
      </c>
      <c r="U324" s="3">
        <v>2.00869705266549E10</v>
      </c>
      <c r="V324" s="3">
        <v>1.66029048393901E11</v>
      </c>
      <c r="W324" s="3">
        <v>1.22527403156385E11</v>
      </c>
      <c r="X324" s="3">
        <v>1.66741468143547E9</v>
      </c>
      <c r="Y324" s="3">
        <v>1.16891618691877E9</v>
      </c>
      <c r="Z324" s="3">
        <v>1.17914904205026E9</v>
      </c>
      <c r="AA324" s="3">
        <v>1.04911864756211E9</v>
      </c>
      <c r="AB324" s="3">
        <v>1.43594698227711E9</v>
      </c>
      <c r="AC324" s="3">
        <v>1.1441042665683E9</v>
      </c>
      <c r="AD324" s="3">
        <v>7.8246154623292E8</v>
      </c>
      <c r="AE324" s="3">
        <v>1.13850207000376E9</v>
      </c>
      <c r="AF324" s="3">
        <v>1.17029384367855E9</v>
      </c>
      <c r="AG324" s="3">
        <v>1.57313797313797E9</v>
      </c>
      <c r="AH324" s="3">
        <v>1.58640682879691E9</v>
      </c>
      <c r="AI324" s="3">
        <v>1.13272464292171E11</v>
      </c>
      <c r="AJ324" s="3">
        <v>8.11179340028694E10</v>
      </c>
      <c r="AK324" s="3">
        <v>2.54807220961029E7</v>
      </c>
      <c r="AL324" s="3">
        <v>3.7442689822294E7</v>
      </c>
      <c r="AM324" s="3">
        <v>5.43392473573753E7</v>
      </c>
      <c r="AN324" s="3">
        <v>4.3671688188898E7</v>
      </c>
      <c r="AO324" s="3">
        <v>6.11558818678487E7</v>
      </c>
      <c r="AP324" s="3">
        <v>4.79923969686906E7</v>
      </c>
      <c r="AQ324" s="3">
        <v>3.58583554653879E7</v>
      </c>
      <c r="AR324" s="3">
        <v>2.76414611168641E7</v>
      </c>
      <c r="AS324" s="3">
        <v>3.42811441475348E7</v>
      </c>
      <c r="AT324" s="3">
        <v>2.68914856683179E7</v>
      </c>
      <c r="AU324" s="3">
        <v>4.57127503663898E7</v>
      </c>
      <c r="AV324" s="3">
        <v>3.65832082350418E7</v>
      </c>
      <c r="AW324" s="3">
        <v>6.17955052117852E7</v>
      </c>
      <c r="AX324" s="3">
        <v>1.58644014191638E10</v>
      </c>
      <c r="AY324" s="3">
        <v>1.43576930837264E10</v>
      </c>
      <c r="AZ324" s="3">
        <v>1.93352831639486E10</v>
      </c>
      <c r="BA324" s="3">
        <v>2.94575374717971E10</v>
      </c>
      <c r="BB324" s="3">
        <v>2.70917524119936E10</v>
      </c>
      <c r="BC324" s="3">
        <v>2.41591830284894E10</v>
      </c>
      <c r="BD324" s="3">
        <v>1.86916139072974E10</v>
      </c>
      <c r="BE324" s="3">
        <v>1.1861684900836E10</v>
      </c>
      <c r="BF324" s="3">
        <v>2.18680502362476E10</v>
      </c>
      <c r="BG324" s="3">
        <v>2.40029637555781E10</v>
      </c>
      <c r="BH324" s="3">
        <v>2.73229481229262E10</v>
      </c>
      <c r="BI324" s="3">
        <v>2.95411259661591E10</v>
      </c>
      <c r="BJ324" s="3">
        <v>3.60860009762246E10</v>
      </c>
      <c r="BK324" s="3">
        <v>1.46670735867009E9</v>
      </c>
      <c r="BL324" s="3">
        <v>1.1321408629686E9</v>
      </c>
      <c r="BM324" s="3">
        <v>1.24608111470515E9</v>
      </c>
      <c r="BN324" s="3">
        <v>1.38516647768271E9</v>
      </c>
      <c r="BO324" s="3">
        <v>1.50025663476344E9</v>
      </c>
      <c r="BP324" s="3">
        <v>1.4407352760359E9</v>
      </c>
      <c r="BQ324" s="3">
        <v>1.23380395524461E9</v>
      </c>
      <c r="BR324" s="3">
        <v>1.88972525404592E9</v>
      </c>
      <c r="BS324" s="3">
        <v>2.23939368278432E9</v>
      </c>
      <c r="BT324" s="3">
        <v>2.38485958485959E9</v>
      </c>
      <c r="BU324" s="3">
        <v>2.83137381220809E9</v>
      </c>
      <c r="BV324" s="3">
        <v>2.57976255047309E10</v>
      </c>
      <c r="BW324" s="3">
        <v>2.06725968436155E10</v>
      </c>
      <c r="BX324" s="3">
        <v>1.09304206505627</v>
      </c>
      <c r="BY324" s="3">
        <v>1.07813389154771</v>
      </c>
      <c r="BZ324" s="3">
        <v>1.06542328177436</v>
      </c>
      <c r="CA324" s="3">
        <v>1.20149054828688</v>
      </c>
      <c r="CB324" s="3">
        <v>1.21134316402809</v>
      </c>
      <c r="CC324" s="3">
        <v>1.07137178599357</v>
      </c>
      <c r="CD324" s="3">
        <v>0.928758395832582</v>
      </c>
      <c r="CE324" s="3">
        <v>0.977159167716266</v>
      </c>
      <c r="CF324" s="3"/>
      <c r="CG324" s="3"/>
      <c r="CH324" s="3"/>
      <c r="CI324" s="3"/>
      <c r="CJ324" s="3"/>
      <c r="CK324" s="4">
        <v>0.1539</v>
      </c>
      <c r="CL324" s="4">
        <v>0.1007</v>
      </c>
      <c r="CM324" s="4"/>
      <c r="CN324" s="4">
        <v>0.15699</v>
      </c>
      <c r="CO324" s="4">
        <v>0.1368</v>
      </c>
      <c r="CP324" s="4">
        <v>0.1377</v>
      </c>
      <c r="CQ324" s="4">
        <v>0.16274999999999998</v>
      </c>
      <c r="CR324" s="4"/>
      <c r="CS324" s="4"/>
      <c r="CT324" s="4"/>
      <c r="CU324" s="4"/>
      <c r="CV324" s="4"/>
      <c r="CW324" s="4"/>
      <c r="CX324" s="4">
        <v>0.198</v>
      </c>
      <c r="CY324" s="4">
        <v>0.12539</v>
      </c>
      <c r="CZ324" s="4"/>
      <c r="DA324" s="4">
        <v>0.168</v>
      </c>
      <c r="DB324" s="4">
        <v>0.19390000000000002</v>
      </c>
      <c r="DC324" s="4">
        <v>0.1865</v>
      </c>
      <c r="DD324" s="4">
        <v>0.18678999999999998</v>
      </c>
      <c r="DE324" s="4">
        <v>0.201</v>
      </c>
      <c r="DF324" s="4">
        <v>0.192</v>
      </c>
      <c r="DG324" s="4"/>
      <c r="DH324" s="4"/>
      <c r="DI324" s="4"/>
      <c r="DJ324" s="4"/>
      <c r="DK324" s="3"/>
      <c r="DL324" s="3"/>
      <c r="DM324" s="3"/>
      <c r="DN324" s="3"/>
      <c r="DO324" s="3"/>
      <c r="DP324" s="3"/>
      <c r="DQ324" s="3"/>
      <c r="DR324" s="3"/>
      <c r="DS324" s="3"/>
      <c r="DT324" s="3">
        <v>3.12576312576313E7</v>
      </c>
      <c r="DU324" s="3"/>
      <c r="DV324" s="3"/>
      <c r="DW324" s="3"/>
      <c r="DX324" s="3">
        <v>1.18280882537745E10</v>
      </c>
      <c r="DY324" s="3">
        <v>1.1040876446464E10</v>
      </c>
      <c r="DZ324" s="3">
        <v>1.37427220701667E10</v>
      </c>
      <c r="EA324" s="3">
        <v>1.42106483867643E10</v>
      </c>
      <c r="EB324" s="3">
        <v>1.56776667371154E10</v>
      </c>
      <c r="EC324" s="3">
        <v>1.46714004672323E10</v>
      </c>
      <c r="ED324" s="3">
        <v>1.13267496779734E10</v>
      </c>
      <c r="EE324" s="3">
        <v>1.47632668423034E10</v>
      </c>
      <c r="EF324" s="3">
        <v>1.40278601066983E10</v>
      </c>
      <c r="EG324" s="3">
        <v>1.46652014652015E10</v>
      </c>
      <c r="EH324" s="3">
        <v>1.57518655714823E10</v>
      </c>
      <c r="EI324" s="3">
        <v>1.57650816609414E10</v>
      </c>
      <c r="EJ324" s="3">
        <v>1.33078909612626E10</v>
      </c>
      <c r="EK324" s="3">
        <v>2.3768917293503E9</v>
      </c>
      <c r="EL324" s="3">
        <v>1.45079615688238E9</v>
      </c>
      <c r="EM324" s="3">
        <v>2.66981836277681E9</v>
      </c>
      <c r="EN324" s="3">
        <v>2.53040923616122E9</v>
      </c>
      <c r="EO324" s="3">
        <v>2.44829564324749E9</v>
      </c>
      <c r="EP324" s="3">
        <v>2.4704905938768E9</v>
      </c>
      <c r="EQ324" s="3">
        <v>2.26706741090597E9</v>
      </c>
      <c r="ER324" s="3">
        <v>3.10989838163342E9</v>
      </c>
      <c r="ES324" s="3">
        <v>2.64671013633669E9</v>
      </c>
      <c r="ET324" s="3">
        <v>2.41269841269841E9</v>
      </c>
      <c r="EU324" s="3">
        <v>2.72615021205777E9</v>
      </c>
      <c r="EV324" s="3">
        <v>4.25661423491834E9</v>
      </c>
      <c r="EW324" s="3">
        <v>4.42410329985653E9</v>
      </c>
      <c r="EX324" s="5">
        <v>85.0</v>
      </c>
      <c r="EY324" s="5">
        <v>80.0</v>
      </c>
      <c r="EZ324" s="5">
        <v>74.0</v>
      </c>
      <c r="FA324" s="5">
        <v>79.0</v>
      </c>
      <c r="FB324" s="5"/>
      <c r="FC324" s="5"/>
      <c r="FD324" s="5"/>
      <c r="FE324" s="5"/>
      <c r="FF324" s="5">
        <v>113000.0</v>
      </c>
      <c r="FG324" s="5">
        <v>122000.0</v>
      </c>
      <c r="FH324" s="5">
        <v>123999.0</v>
      </c>
      <c r="FI324" s="5">
        <v>117311.0</v>
      </c>
      <c r="FJ324" s="5">
        <v>122492.0</v>
      </c>
      <c r="FK324" s="3"/>
      <c r="FL324" s="3">
        <v>126000.0</v>
      </c>
      <c r="FM324" s="3">
        <v>112000.0</v>
      </c>
      <c r="FN324" s="3">
        <v>129000.0</v>
      </c>
      <c r="FO324" s="3">
        <v>131000.0</v>
      </c>
      <c r="FP324" s="3">
        <v>106400.0</v>
      </c>
      <c r="FQ324" s="3">
        <v>103000.0</v>
      </c>
      <c r="FR324" s="3">
        <v>106000.0</v>
      </c>
      <c r="FS324" s="3">
        <v>112000.0</v>
      </c>
      <c r="FT324" s="3">
        <v>113400.0</v>
      </c>
      <c r="FU324" s="3">
        <v>122000.0</v>
      </c>
      <c r="FV324" s="3">
        <v>125000.0</v>
      </c>
      <c r="FW324" s="3">
        <v>117000.0</v>
      </c>
    </row>
    <row r="325" ht="14.25" customHeight="1">
      <c r="A325" s="2" t="s">
        <v>1064</v>
      </c>
      <c r="B325" s="2" t="s">
        <v>1065</v>
      </c>
      <c r="C325" s="2" t="s">
        <v>38</v>
      </c>
      <c r="D325" s="2" t="s">
        <v>398</v>
      </c>
      <c r="E325" s="2" t="s">
        <v>1066</v>
      </c>
      <c r="F325" s="2" t="s">
        <v>1048</v>
      </c>
      <c r="G325" s="2" t="s">
        <v>48</v>
      </c>
      <c r="H325" s="2" t="s">
        <v>123</v>
      </c>
      <c r="I325" s="2" t="s">
        <v>43</v>
      </c>
      <c r="J325" s="3">
        <v>0.572749163669661</v>
      </c>
      <c r="K325" s="3">
        <v>2.15169021417159E8</v>
      </c>
      <c r="L325" s="3">
        <v>2.04748060149797E8</v>
      </c>
      <c r="M325" s="3">
        <v>1.96418512067679E8</v>
      </c>
      <c r="N325" s="3">
        <v>1.72611071023606E8</v>
      </c>
      <c r="O325" s="3">
        <v>1.88831255094955E8</v>
      </c>
      <c r="P325" s="3">
        <v>1.98065904340342E8</v>
      </c>
      <c r="Q325" s="3">
        <v>1.42018033490769E8</v>
      </c>
      <c r="R325" s="3">
        <v>1.96272111403839E8</v>
      </c>
      <c r="S325" s="3">
        <v>2.3695825218054E8</v>
      </c>
      <c r="T325" s="3">
        <v>2.97198046398046E8</v>
      </c>
      <c r="U325" s="3">
        <v>2.68343802007838E8</v>
      </c>
      <c r="V325" s="3">
        <v>2.7925149159284E8</v>
      </c>
      <c r="W325" s="3">
        <v>2.84731707317073E8</v>
      </c>
      <c r="X325" s="3">
        <v>661723.785074413</v>
      </c>
      <c r="Y325" s="3">
        <v>966748.175674375</v>
      </c>
      <c r="Z325" s="3">
        <v>2035580.99029609</v>
      </c>
      <c r="AA325" s="3">
        <v>290691.681269972</v>
      </c>
      <c r="AB325" s="3">
        <v>736390.809456236</v>
      </c>
      <c r="AC325" s="3">
        <v>1.55616008852822E7</v>
      </c>
      <c r="AD325" s="3">
        <v>2.26219281186068E7</v>
      </c>
      <c r="AE325" s="3">
        <v>1.51343620624765E7</v>
      </c>
      <c r="AF325" s="3">
        <v>1503090.86290118</v>
      </c>
      <c r="AG325" s="3">
        <v>8427838.82783883</v>
      </c>
      <c r="AH325" s="3">
        <v>7099908.73463252</v>
      </c>
      <c r="AI325" s="3">
        <v>4107756.28276984</v>
      </c>
      <c r="AJ325" s="3">
        <v>1.50725968436155E7</v>
      </c>
      <c r="AK325" s="3">
        <v>52747.4460839955</v>
      </c>
      <c r="AL325" s="3">
        <v>147710.28540657</v>
      </c>
      <c r="AM325" s="3">
        <v>114334.674702043</v>
      </c>
      <c r="AN325" s="3">
        <v>177735.065064318</v>
      </c>
      <c r="AO325" s="3">
        <v>156104.783012061</v>
      </c>
      <c r="AP325" s="3">
        <v>68090.9392832342</v>
      </c>
      <c r="AQ325" s="3">
        <v>3674.84323127997</v>
      </c>
      <c r="AR325" s="3">
        <v>287.929684540196</v>
      </c>
      <c r="AS325" s="3">
        <v>2634.55024463681</v>
      </c>
      <c r="AT325" s="3">
        <v>16512.1300647784</v>
      </c>
      <c r="AU325" s="3">
        <v>92330.2393746947</v>
      </c>
      <c r="AV325" s="3">
        <v>104546.429337336</v>
      </c>
      <c r="AW325" s="3">
        <v>13717.4211248285</v>
      </c>
      <c r="AX325" s="3">
        <v>1.99598183319214E8</v>
      </c>
      <c r="AY325" s="3">
        <v>3.74545299307126E8</v>
      </c>
      <c r="AZ325" s="3">
        <v>1.9132579546566E8</v>
      </c>
      <c r="BA325" s="3">
        <v>1.88241479833793E8</v>
      </c>
      <c r="BB325" s="3">
        <v>2.03834624023296E8</v>
      </c>
      <c r="BC325" s="3">
        <v>1.20927585278222E8</v>
      </c>
      <c r="BD325" s="3">
        <v>2.81181095229312E7</v>
      </c>
      <c r="BE325" s="3">
        <v>1.44548709165761E7</v>
      </c>
      <c r="BF325" s="3">
        <v>4.36759249905909E7</v>
      </c>
      <c r="BG325" s="3">
        <v>1.29971664676743E8</v>
      </c>
      <c r="BH325" s="3">
        <v>1.99014919931607E8</v>
      </c>
      <c r="BI325" s="3">
        <v>1.95112167703195E8</v>
      </c>
      <c r="BJ325" s="3">
        <v>1.90944932939687E8</v>
      </c>
      <c r="BK325" s="3">
        <v>1.72025025582105E8</v>
      </c>
      <c r="BL325" s="3">
        <v>1.40841596549666E8</v>
      </c>
      <c r="BM325" s="3">
        <v>1.46637223189848E8</v>
      </c>
      <c r="BN325" s="3">
        <v>1.63912225543758E8</v>
      </c>
      <c r="BO325" s="3">
        <v>1.7156184897799E8</v>
      </c>
      <c r="BP325" s="3">
        <v>1.29996618713882E8</v>
      </c>
      <c r="BQ325" s="3">
        <v>1.0673376606976E8</v>
      </c>
      <c r="BR325" s="3">
        <v>1.48546857357922E8</v>
      </c>
      <c r="BS325" s="3">
        <v>1.71456092810568E8</v>
      </c>
      <c r="BT325" s="3">
        <v>2.22600244200244E8</v>
      </c>
      <c r="BU325" s="3">
        <v>2.04763515327213E8</v>
      </c>
      <c r="BV325" s="3">
        <v>1.70662930151269E8</v>
      </c>
      <c r="BW325" s="3">
        <v>1.6931649928264E8</v>
      </c>
      <c r="BX325" s="3">
        <v>0.594238137832104</v>
      </c>
      <c r="BY325" s="3">
        <v>0.595413595813219</v>
      </c>
      <c r="BZ325" s="3">
        <v>0.304973938613898</v>
      </c>
      <c r="CA325" s="3">
        <v>-0.098703810648776</v>
      </c>
      <c r="CB325" s="3">
        <v>0.047565827221567</v>
      </c>
      <c r="CC325" s="3">
        <v>0.147629759693065</v>
      </c>
      <c r="CD325" s="3">
        <v>0.002272337670712</v>
      </c>
      <c r="CE325" s="3">
        <v>0.143262906173029</v>
      </c>
      <c r="CF325" s="3"/>
      <c r="CG325" s="3"/>
      <c r="CH325" s="3"/>
      <c r="CI325" s="3"/>
      <c r="CJ325" s="3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>
        <v>1.57421323806617E8</v>
      </c>
      <c r="DY325" s="3">
        <v>1.40113984250149E8</v>
      </c>
      <c r="DZ325" s="3">
        <v>1.43700422990794E8</v>
      </c>
      <c r="EA325" s="3">
        <v>1.28338831048346E8</v>
      </c>
      <c r="EB325" s="3">
        <v>1.32689532320884E8</v>
      </c>
      <c r="EC325" s="3">
        <v>1.29650497971228E8</v>
      </c>
      <c r="ED325" s="3">
        <v>8.63549112216806E7</v>
      </c>
      <c r="EE325" s="3">
        <v>1.36552502822732E8</v>
      </c>
      <c r="EF325" s="3">
        <v>1.7844398340249E8</v>
      </c>
      <c r="EG325" s="3">
        <v>2.01404151404151E8</v>
      </c>
      <c r="EH325" s="3">
        <v>2.01637408063564E8</v>
      </c>
      <c r="EI325" s="3">
        <v>2.10774422949437E8</v>
      </c>
      <c r="EJ325" s="3">
        <v>2.15643615494978E8</v>
      </c>
      <c r="EK325" s="3">
        <v>5.14324183616681E7</v>
      </c>
      <c r="EL325" s="3">
        <v>2.49096020178293E7</v>
      </c>
      <c r="EM325" s="3">
        <v>2.76914655386912E7</v>
      </c>
      <c r="EN325" s="3">
        <v>4.04692815173693E7</v>
      </c>
      <c r="EO325" s="3">
        <v>2.97578575526101E7</v>
      </c>
      <c r="EP325" s="3">
        <v>2.70487519980327E7</v>
      </c>
      <c r="EQ325" s="3">
        <v>-4181547.24319956</v>
      </c>
      <c r="ER325" s="3">
        <v>-7068874.67068122</v>
      </c>
      <c r="ES325" s="3">
        <v>4692183.92751291</v>
      </c>
      <c r="ET325" s="3">
        <v>3.1423199023199E7</v>
      </c>
      <c r="EU325" s="3">
        <v>2.20905137703334E7</v>
      </c>
      <c r="EV325" s="3">
        <v>-1.60615922376906E7</v>
      </c>
      <c r="EW325" s="3">
        <v>1784791.96556671</v>
      </c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</row>
    <row r="326" ht="14.25" customHeight="1">
      <c r="A326" s="2" t="s">
        <v>1067</v>
      </c>
      <c r="B326" s="2" t="s">
        <v>1068</v>
      </c>
      <c r="C326" s="2" t="s">
        <v>38</v>
      </c>
      <c r="D326" s="2" t="s">
        <v>85</v>
      </c>
      <c r="E326" s="2" t="s">
        <v>1069</v>
      </c>
      <c r="F326" s="2" t="s">
        <v>1070</v>
      </c>
      <c r="G326" s="2"/>
      <c r="H326" s="2"/>
      <c r="I326" s="2" t="s">
        <v>43</v>
      </c>
      <c r="J326" s="3">
        <v>1.63576738797684</v>
      </c>
      <c r="K326" s="3">
        <v>5.29809525519272E8</v>
      </c>
      <c r="L326" s="3">
        <v>5.300610354853E8</v>
      </c>
      <c r="M326" s="3">
        <v>6.68238367753172E8</v>
      </c>
      <c r="N326" s="3">
        <v>4.22245644778889E8</v>
      </c>
      <c r="O326" s="3">
        <v>4.56635971136137E8</v>
      </c>
      <c r="P326" s="3">
        <v>4.62132054592401E8</v>
      </c>
      <c r="Q326" s="3">
        <v>5.6195867956457E8</v>
      </c>
      <c r="R326" s="3">
        <v>7.09700037636432E8</v>
      </c>
      <c r="S326" s="3">
        <v>1.67001862985858E8</v>
      </c>
      <c r="T326" s="3">
        <v>6.98516727716728E8</v>
      </c>
      <c r="U326" s="3">
        <v>7.02111987974446E8</v>
      </c>
      <c r="V326" s="3">
        <v>6.72276261073947E8</v>
      </c>
      <c r="W326" s="3">
        <v>5.55179340028694E8</v>
      </c>
      <c r="X326" s="3">
        <v>2.42368454122758E8</v>
      </c>
      <c r="Y326" s="3">
        <v>2.1222519591043E8</v>
      </c>
      <c r="Z326" s="3">
        <v>2.39585469022145E8</v>
      </c>
      <c r="AA326" s="3">
        <v>7.67209566024121E7</v>
      </c>
      <c r="AB326" s="3">
        <v>5.16952990549802E7</v>
      </c>
      <c r="AC326" s="3">
        <v>3.97390261895979E7</v>
      </c>
      <c r="AD326" s="3">
        <v>9.10062384764984E7</v>
      </c>
      <c r="AE326" s="3">
        <v>1.80441851712458E8</v>
      </c>
      <c r="AF326" s="3">
        <v>3.21081378609535E7</v>
      </c>
      <c r="AG326" s="3">
        <v>1.09680097680098E8</v>
      </c>
      <c r="AH326" s="3">
        <v>1.30164814516562E8</v>
      </c>
      <c r="AI326" s="3">
        <v>2.45203399023685E8</v>
      </c>
      <c r="AJ326" s="3">
        <v>2.54476901004304E8</v>
      </c>
      <c r="AK326" s="3">
        <v>1283493.18955732</v>
      </c>
      <c r="AL326" s="3">
        <v>1096281.637049</v>
      </c>
      <c r="AM326" s="3">
        <v>7875968.38477386</v>
      </c>
      <c r="AN326" s="3">
        <v>4339759.89649424</v>
      </c>
      <c r="AO326" s="3">
        <v>1018803.47386867</v>
      </c>
      <c r="AP326" s="3">
        <v>3259486.73047311</v>
      </c>
      <c r="AQ326" s="3">
        <v>250627.689659412</v>
      </c>
      <c r="AR326" s="3">
        <v>58637.6379663072</v>
      </c>
      <c r="AS326" s="3">
        <v>461422.657132104</v>
      </c>
      <c r="AT326" s="3">
        <v>1286675.98120158</v>
      </c>
      <c r="AU326" s="3">
        <v>2051783.09721544</v>
      </c>
      <c r="AV326" s="3">
        <v>1608.40660518979</v>
      </c>
      <c r="AW326" s="3"/>
      <c r="AX326" s="3">
        <v>1.52220116181942E8</v>
      </c>
      <c r="AY326" s="3">
        <v>1.24910780452342E8</v>
      </c>
      <c r="AZ326" s="3">
        <v>2.32130412095423E8</v>
      </c>
      <c r="BA326" s="3">
        <v>4.09475766216317E8</v>
      </c>
      <c r="BB326" s="3">
        <v>3.04275086073601E8</v>
      </c>
      <c r="BC326" s="3">
        <v>4.36931132514114E8</v>
      </c>
      <c r="BD326" s="3">
        <v>2.54414746096151E8</v>
      </c>
      <c r="BE326" s="3">
        <v>1.70767129543101E8</v>
      </c>
      <c r="BF326" s="3">
        <v>3.81555707941287E8</v>
      </c>
      <c r="BG326" s="3">
        <v>6.52784187412676E8</v>
      </c>
      <c r="BH326" s="3">
        <v>1.03918496741573E9</v>
      </c>
      <c r="BI326" s="3">
        <v>5.82786585910358E8</v>
      </c>
      <c r="BJ326" s="3"/>
      <c r="BK326" s="3">
        <v>3.32521587706228E8</v>
      </c>
      <c r="BL326" s="3">
        <v>2.22128732887922E8</v>
      </c>
      <c r="BM326" s="3">
        <v>3.98920627021647E8</v>
      </c>
      <c r="BN326" s="3">
        <v>4.07710803009999E8</v>
      </c>
      <c r="BO326" s="3">
        <v>4.51227619939012E8</v>
      </c>
      <c r="BP326" s="3">
        <v>4.73576171154555E8</v>
      </c>
      <c r="BQ326" s="3">
        <v>4.07915035486071E8</v>
      </c>
      <c r="BR326" s="3">
        <v>1.65313511479112E8</v>
      </c>
      <c r="BS326" s="3">
        <v>1.2468032856296E8</v>
      </c>
      <c r="BT326" s="3">
        <v>5.72613919413919E8</v>
      </c>
      <c r="BU326" s="3">
        <v>4.82421216513663E8</v>
      </c>
      <c r="BV326" s="3">
        <v>4.51823660579763E8</v>
      </c>
      <c r="BW326" s="3">
        <v>2.81602295552367E8</v>
      </c>
      <c r="BX326" s="3">
        <v>1.60020127683142</v>
      </c>
      <c r="BY326" s="3">
        <v>1.59723243682244</v>
      </c>
      <c r="BZ326" s="3">
        <v>1.44157472253061</v>
      </c>
      <c r="CA326" s="3">
        <v>1.0695587890748</v>
      </c>
      <c r="CB326" s="3">
        <v>1.04585569525779</v>
      </c>
      <c r="CC326" s="3">
        <v>1.2518759155149</v>
      </c>
      <c r="CD326" s="3">
        <v>1.06589216715728</v>
      </c>
      <c r="CE326" s="3"/>
      <c r="CF326" s="3"/>
      <c r="CG326" s="3"/>
      <c r="CH326" s="3"/>
      <c r="CI326" s="3"/>
      <c r="CJ326" s="3"/>
      <c r="CK326" s="4"/>
      <c r="CL326" s="4"/>
      <c r="CM326" s="4"/>
      <c r="CN326" s="4">
        <v>0.0209</v>
      </c>
      <c r="CO326" s="4">
        <v>0.0092</v>
      </c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>
        <v>0.0327</v>
      </c>
      <c r="DB326" s="4">
        <v>0.0137</v>
      </c>
      <c r="DC326" s="4">
        <v>-0.011899999999999999</v>
      </c>
      <c r="DD326" s="4">
        <v>-0.06509999999999999</v>
      </c>
      <c r="DE326" s="4">
        <v>-7.000000000000001E-4</v>
      </c>
      <c r="DF326" s="4">
        <v>0.0046</v>
      </c>
      <c r="DG326" s="4">
        <v>0.04122</v>
      </c>
      <c r="DH326" s="4">
        <v>0.06792</v>
      </c>
      <c r="DI326" s="4"/>
      <c r="DJ326" s="4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>
        <v>2.02266664273019E8</v>
      </c>
      <c r="DY326" s="3">
        <v>2.27467893794405E8</v>
      </c>
      <c r="DZ326" s="3">
        <v>2.84923115202787E8</v>
      </c>
      <c r="EA326" s="3">
        <v>2.61627151840016E8</v>
      </c>
      <c r="EB326" s="3">
        <v>3.00806738926965E8</v>
      </c>
      <c r="EC326" s="3">
        <v>3.168123693594E8</v>
      </c>
      <c r="ED326" s="3">
        <v>3.01095900790544E8</v>
      </c>
      <c r="EE326" s="3">
        <v>3.42894994354535E8</v>
      </c>
      <c r="EF326" s="3">
        <v>6.67660259124397E7</v>
      </c>
      <c r="EG326" s="3">
        <v>4.293221001221E8</v>
      </c>
      <c r="EH326" s="3">
        <v>4.40947549256456E8</v>
      </c>
      <c r="EI326" s="3">
        <v>3.10216958958597E8</v>
      </c>
      <c r="EJ326" s="3">
        <v>1.84763271162123E8</v>
      </c>
      <c r="EK326" s="3">
        <v>-1.36863364630271E7</v>
      </c>
      <c r="EL326" s="3">
        <v>-1.17058744247839E8</v>
      </c>
      <c r="EM326" s="3">
        <v>-1980343.36899726</v>
      </c>
      <c r="EN326" s="3">
        <v>1990258.73621276</v>
      </c>
      <c r="EO326" s="3">
        <v>5953322.66537846</v>
      </c>
      <c r="EP326" s="3">
        <v>-1.98029632361982E7</v>
      </c>
      <c r="EQ326" s="3">
        <v>-3.24845300937034E7</v>
      </c>
      <c r="ER326" s="3">
        <v>-4347007.90365073</v>
      </c>
      <c r="ES326" s="3">
        <v>1.68367346938775E7</v>
      </c>
      <c r="ET326" s="3">
        <v>1.94813186813187E7</v>
      </c>
      <c r="EU326" s="3">
        <v>1.01417297471412E7</v>
      </c>
      <c r="EV326" s="3">
        <v>1.3587054782137E7</v>
      </c>
      <c r="EW326" s="3">
        <v>-2345480.6312769</v>
      </c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3"/>
      <c r="FL326" s="3"/>
      <c r="FM326" s="3"/>
      <c r="FN326" s="3">
        <v>8427.0</v>
      </c>
      <c r="FO326" s="3">
        <v>9445.0</v>
      </c>
      <c r="FP326" s="3">
        <v>9991.0</v>
      </c>
      <c r="FQ326" s="3">
        <v>11670.0</v>
      </c>
      <c r="FR326" s="3">
        <v>14896.0</v>
      </c>
      <c r="FS326" s="3">
        <v>13175.0</v>
      </c>
      <c r="FT326" s="3">
        <v>12242.0</v>
      </c>
      <c r="FU326" s="3">
        <v>10500.0</v>
      </c>
      <c r="FV326" s="3">
        <v>8290.0</v>
      </c>
      <c r="FW326" s="3">
        <v>7250.0</v>
      </c>
    </row>
    <row r="327" ht="14.25" customHeight="1">
      <c r="A327" s="2" t="s">
        <v>1071</v>
      </c>
      <c r="B327" s="2" t="s">
        <v>1072</v>
      </c>
      <c r="C327" s="2" t="s">
        <v>38</v>
      </c>
      <c r="D327" s="2" t="s">
        <v>85</v>
      </c>
      <c r="E327" s="2" t="s">
        <v>1073</v>
      </c>
      <c r="F327" s="2" t="s">
        <v>1070</v>
      </c>
      <c r="G327" s="2" t="s">
        <v>98</v>
      </c>
      <c r="H327" s="2" t="s">
        <v>67</v>
      </c>
      <c r="I327" s="2" t="s">
        <v>43</v>
      </c>
      <c r="J327" s="3">
        <v>1.1963897033808</v>
      </c>
      <c r="K327" s="3">
        <v>4.00092546348846E9</v>
      </c>
      <c r="L327" s="3">
        <v>3.84395544225625E9</v>
      </c>
      <c r="M327" s="3">
        <v>2.81929703294376E9</v>
      </c>
      <c r="N327" s="3">
        <v>2.87457128638965E9</v>
      </c>
      <c r="O327" s="3">
        <v>2.27323162560561E9</v>
      </c>
      <c r="P327" s="3">
        <v>2.27881344162314E9</v>
      </c>
      <c r="Q327" s="3">
        <v>1.99041313168572E9</v>
      </c>
      <c r="R327" s="3">
        <v>1.48099891394944E9</v>
      </c>
      <c r="S327" s="3">
        <v>2.00183816334212E9</v>
      </c>
      <c r="T327" s="3">
        <v>1.91189939876365E9</v>
      </c>
      <c r="U327" s="3">
        <v>1.84128351648352E9</v>
      </c>
      <c r="V327" s="3">
        <v>1.60170934664734E9</v>
      </c>
      <c r="W327" s="3">
        <v>1.48015126860724E9</v>
      </c>
      <c r="X327" s="3">
        <v>1.00554010594022E9</v>
      </c>
      <c r="Y327" s="3">
        <v>1.10014505502397E9</v>
      </c>
      <c r="Z327" s="3">
        <v>1.01033290332518E9</v>
      </c>
      <c r="AA327" s="3">
        <v>8.42097536700672E8</v>
      </c>
      <c r="AB327" s="3">
        <v>4.95718998041439E8</v>
      </c>
      <c r="AC327" s="3">
        <v>5.64842848947798E8</v>
      </c>
      <c r="AD327" s="3">
        <v>5.76638386819132E8</v>
      </c>
      <c r="AE327" s="3">
        <v>4.80643548101937E8</v>
      </c>
      <c r="AF327" s="3">
        <v>7.34485509973655E8</v>
      </c>
      <c r="AG327" s="3">
        <v>7.54697688203912E8</v>
      </c>
      <c r="AH327" s="3">
        <v>6.42445421245421E8</v>
      </c>
      <c r="AI327" s="3">
        <v>4.55856015461427E8</v>
      </c>
      <c r="AJ327" s="3">
        <v>3.9564997288013E8</v>
      </c>
      <c r="AK327" s="3">
        <v>5.8697469163829E7</v>
      </c>
      <c r="AL327" s="3">
        <v>3.30599001974511E7</v>
      </c>
      <c r="AM327" s="3">
        <v>3.68665159712729E7</v>
      </c>
      <c r="AN327" s="3">
        <v>4.38027147868926E7</v>
      </c>
      <c r="AO327" s="3">
        <v>3.11451169982476E7</v>
      </c>
      <c r="AP327" s="3">
        <v>1.88624531264153E7</v>
      </c>
      <c r="AQ327" s="3">
        <v>1.25410134636665E7</v>
      </c>
      <c r="AR327" s="3">
        <v>1.08102078650266E7</v>
      </c>
      <c r="AS327" s="3">
        <v>1.40534437335341E7</v>
      </c>
      <c r="AT327" s="3">
        <v>1.60387823362547E7</v>
      </c>
      <c r="AU327" s="3">
        <v>1.35324865657059E7</v>
      </c>
      <c r="AV327" s="3">
        <v>1.89095003216813E7</v>
      </c>
      <c r="AW327" s="3">
        <v>2.33590407905043E7</v>
      </c>
      <c r="AX327" s="3">
        <v>3.84039516016648E9</v>
      </c>
      <c r="AY327" s="3">
        <v>4.33778097267277E9</v>
      </c>
      <c r="AZ327" s="3">
        <v>6.67448080239521E9</v>
      </c>
      <c r="BA327" s="3">
        <v>1.11224850562887E10</v>
      </c>
      <c r="BB327" s="3">
        <v>7.86749786496237E9</v>
      </c>
      <c r="BC327" s="3">
        <v>7.64249768234352E9</v>
      </c>
      <c r="BD327" s="3">
        <v>4.58350756877843E9</v>
      </c>
      <c r="BE327" s="3">
        <v>2.76430345199909E9</v>
      </c>
      <c r="BF327" s="3">
        <v>3.66648941872412E9</v>
      </c>
      <c r="BG327" s="3">
        <v>3.25144450019052E9</v>
      </c>
      <c r="BH327" s="3">
        <v>4.83759779372252E9</v>
      </c>
      <c r="BI327" s="3">
        <v>3.18773737757345E9</v>
      </c>
      <c r="BJ327" s="3">
        <v>4.15767142616135E9</v>
      </c>
      <c r="BK327" s="3">
        <v>2.51061993946273E9</v>
      </c>
      <c r="BL327" s="3">
        <v>1.89784320413622E9</v>
      </c>
      <c r="BM327" s="3">
        <v>1.45121589618191E9</v>
      </c>
      <c r="BN327" s="3">
        <v>2.38577681015178E9</v>
      </c>
      <c r="BO327" s="3">
        <v>2.17156504484074E9</v>
      </c>
      <c r="BP327" s="3">
        <v>2.24760876785121E9</v>
      </c>
      <c r="BQ327" s="3">
        <v>1.98314828476577E9</v>
      </c>
      <c r="BR327" s="3">
        <v>1.55209203647109E9</v>
      </c>
      <c r="BS327" s="3">
        <v>1.96342491531803E9</v>
      </c>
      <c r="BT327" s="3">
        <v>1.85068422389703E9</v>
      </c>
      <c r="BU327" s="3">
        <v>1.88645079365079E9</v>
      </c>
      <c r="BV327" s="3">
        <v>1.73862833521233E9</v>
      </c>
      <c r="BW327" s="3">
        <v>1.65813174230097E9</v>
      </c>
      <c r="BX327" s="3">
        <v>1.16214769673406</v>
      </c>
      <c r="BY327" s="3">
        <v>1.04561226081597</v>
      </c>
      <c r="BZ327" s="3">
        <v>0.925477889725488</v>
      </c>
      <c r="CA327" s="3">
        <v>0.898465876922768</v>
      </c>
      <c r="CB327" s="3">
        <v>0.887342556520298</v>
      </c>
      <c r="CC327" s="3">
        <v>0.916467506068676</v>
      </c>
      <c r="CD327" s="3">
        <v>0.938354241767723</v>
      </c>
      <c r="CE327" s="3">
        <v>0.997746436064431</v>
      </c>
      <c r="CF327" s="3"/>
      <c r="CG327" s="3"/>
      <c r="CH327" s="3"/>
      <c r="CI327" s="3"/>
      <c r="CJ327" s="3"/>
      <c r="CK327" s="4">
        <v>0.035089999999999996</v>
      </c>
      <c r="CL327" s="4">
        <v>0.08289999999999999</v>
      </c>
      <c r="CM327" s="4">
        <v>0.1066</v>
      </c>
      <c r="CN327" s="4">
        <v>0.1246</v>
      </c>
      <c r="CO327" s="4">
        <v>0.1045</v>
      </c>
      <c r="CP327" s="4">
        <v>0.1013</v>
      </c>
      <c r="CQ327" s="4">
        <v>0.1035</v>
      </c>
      <c r="CR327" s="4">
        <v>0.09585</v>
      </c>
      <c r="CS327" s="4">
        <v>0.0983</v>
      </c>
      <c r="CT327" s="4">
        <v>0.1052</v>
      </c>
      <c r="CU327" s="4">
        <v>0.12389</v>
      </c>
      <c r="CV327" s="4">
        <v>0.14074</v>
      </c>
      <c r="CW327" s="4"/>
      <c r="CX327" s="4">
        <v>0.08269</v>
      </c>
      <c r="CY327" s="4">
        <v>0.2148</v>
      </c>
      <c r="CZ327" s="4">
        <v>0.2539</v>
      </c>
      <c r="DA327" s="4">
        <v>0.2842</v>
      </c>
      <c r="DB327" s="4">
        <v>0.25</v>
      </c>
      <c r="DC327" s="4">
        <v>0.47409999999999997</v>
      </c>
      <c r="DD327" s="4">
        <v>0.27748</v>
      </c>
      <c r="DE327" s="4">
        <v>0.28157</v>
      </c>
      <c r="DF327" s="4">
        <v>0.29109999999999997</v>
      </c>
      <c r="DG327" s="4">
        <v>0.2887</v>
      </c>
      <c r="DH327" s="4">
        <v>0.30961</v>
      </c>
      <c r="DI327" s="4">
        <v>0.32635</v>
      </c>
      <c r="DJ327" s="4">
        <v>0.25463</v>
      </c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>
        <v>1.90834562996595E9</v>
      </c>
      <c r="DY327" s="3">
        <v>1.76051936161428E9</v>
      </c>
      <c r="DZ327" s="3">
        <v>1.05922868090186E9</v>
      </c>
      <c r="EA327" s="3">
        <v>1.16721050012441E9</v>
      </c>
      <c r="EB327" s="3">
        <v>1.01909906195238E9</v>
      </c>
      <c r="EC327" s="3">
        <v>9.73233296096132E8</v>
      </c>
      <c r="ED327" s="3">
        <v>8.10523791958687E8</v>
      </c>
      <c r="EE327" s="3">
        <v>5.8366276867123E8</v>
      </c>
      <c r="EF327" s="3">
        <v>6.98256680466692E8</v>
      </c>
      <c r="EG327" s="3">
        <v>6.32252095859091E8</v>
      </c>
      <c r="EH327" s="3">
        <v>6.37696214896215E8</v>
      </c>
      <c r="EI327" s="3">
        <v>6.20066570032748E8</v>
      </c>
      <c r="EJ327" s="3">
        <v>6.15505333574399E8</v>
      </c>
      <c r="EK327" s="3">
        <v>2.61877601210745E8</v>
      </c>
      <c r="EL327" s="3">
        <v>1.14868678527189E8</v>
      </c>
      <c r="EM327" s="3">
        <v>2.31195679380788E8</v>
      </c>
      <c r="EN327" s="3">
        <v>3.71232147300323E8</v>
      </c>
      <c r="EO327" s="3">
        <v>3.53106123080095E8</v>
      </c>
      <c r="EP327" s="3">
        <v>3.03172307599408E8</v>
      </c>
      <c r="EQ327" s="3">
        <v>2.68160580351654E8</v>
      </c>
      <c r="ER327" s="3">
        <v>2.09296340262168E8</v>
      </c>
      <c r="ES327" s="3">
        <v>2.66531802785096E8</v>
      </c>
      <c r="ET327" s="3">
        <v>2.46724532136506E8</v>
      </c>
      <c r="EU327" s="3">
        <v>2.48507936507936E8</v>
      </c>
      <c r="EV327" s="3">
        <v>2.57161647071455E8</v>
      </c>
      <c r="EW327" s="3">
        <v>2.64463930573133E8</v>
      </c>
      <c r="EX327" s="5">
        <v>25705.0</v>
      </c>
      <c r="EY327" s="5">
        <v>24757.0</v>
      </c>
      <c r="EZ327" s="5">
        <v>24162.0</v>
      </c>
      <c r="FA327" s="5">
        <v>22334.0</v>
      </c>
      <c r="FB327" s="5">
        <v>20994.0</v>
      </c>
      <c r="FC327" s="5">
        <v>19018.0</v>
      </c>
      <c r="FD327" s="5">
        <v>17869.0</v>
      </c>
      <c r="FE327" s="5">
        <v>16730.0</v>
      </c>
      <c r="FF327" s="5">
        <v>16248.0</v>
      </c>
      <c r="FG327" s="5">
        <v>15749.0</v>
      </c>
      <c r="FH327" s="5">
        <v>14035.0</v>
      </c>
      <c r="FI327" s="5">
        <v>13025.0</v>
      </c>
      <c r="FJ327" s="5"/>
      <c r="FK327" s="3">
        <v>26233.0</v>
      </c>
      <c r="FL327" s="3">
        <v>25474.0</v>
      </c>
      <c r="FM327" s="3">
        <v>24757.0</v>
      </c>
      <c r="FN327" s="3">
        <v>24162.0</v>
      </c>
      <c r="FO327" s="3">
        <v>21376.0</v>
      </c>
      <c r="FP327" s="3">
        <v>19989.0</v>
      </c>
      <c r="FQ327" s="3">
        <v>18079.0</v>
      </c>
      <c r="FR327" s="3">
        <v>16907.0</v>
      </c>
      <c r="FS327" s="3">
        <v>16870.0</v>
      </c>
      <c r="FT327" s="3">
        <v>16367.0</v>
      </c>
      <c r="FU327" s="3">
        <v>14881.0</v>
      </c>
      <c r="FV327" s="3">
        <v>13340.0</v>
      </c>
      <c r="FW327" s="3">
        <v>12423.0</v>
      </c>
    </row>
    <row r="328" ht="14.25" customHeight="1">
      <c r="A328" s="2" t="s">
        <v>1074</v>
      </c>
      <c r="B328" s="2" t="s">
        <v>1075</v>
      </c>
      <c r="C328" s="2" t="s">
        <v>38</v>
      </c>
      <c r="D328" s="2" t="s">
        <v>39</v>
      </c>
      <c r="E328" s="2" t="s">
        <v>1076</v>
      </c>
      <c r="F328" s="2" t="s">
        <v>1077</v>
      </c>
      <c r="G328" s="2" t="s">
        <v>73</v>
      </c>
      <c r="H328" s="2" t="s">
        <v>67</v>
      </c>
      <c r="I328" s="2" t="s">
        <v>43</v>
      </c>
      <c r="J328" s="3"/>
      <c r="K328" s="3">
        <v>5.69275999497334E9</v>
      </c>
      <c r="L328" s="3">
        <v>4.88561564972948E9</v>
      </c>
      <c r="M328" s="3">
        <v>4.23518163722319E9</v>
      </c>
      <c r="N328" s="3">
        <v>3.9235627770333E9</v>
      </c>
      <c r="O328" s="3">
        <v>4.26367138673349E9</v>
      </c>
      <c r="P328" s="3">
        <v>4.16953522685356E9</v>
      </c>
      <c r="Q328" s="3">
        <v>3.44516555956861E9</v>
      </c>
      <c r="R328" s="3">
        <v>4.73740195709447E9</v>
      </c>
      <c r="S328" s="3">
        <v>4.8867118299602E9</v>
      </c>
      <c r="T328" s="3">
        <v>4.77336556776557E9</v>
      </c>
      <c r="U328" s="3">
        <v>4.67593547001664E9</v>
      </c>
      <c r="V328" s="3">
        <v>4.72740975109986E9</v>
      </c>
      <c r="W328" s="3">
        <v>3.7946243902439E9</v>
      </c>
      <c r="X328" s="3">
        <v>5.74658815503653E8</v>
      </c>
      <c r="Y328" s="3">
        <v>2.62236363286289E8</v>
      </c>
      <c r="Z328" s="3">
        <v>2.67053247076387E8</v>
      </c>
      <c r="AA328" s="3">
        <v>2.96260952479126E8</v>
      </c>
      <c r="AB328" s="3">
        <v>4.00897315902298E8</v>
      </c>
      <c r="AC328" s="3">
        <v>4.37055821959916E8</v>
      </c>
      <c r="AD328" s="3">
        <v>3.61896799939383E8</v>
      </c>
      <c r="AE328" s="3">
        <v>3.86703801279639E8</v>
      </c>
      <c r="AF328" s="3">
        <v>3.31470065204505E8</v>
      </c>
      <c r="AG328" s="3">
        <v>1.2614652014652E8</v>
      </c>
      <c r="AH328" s="3">
        <v>0.0</v>
      </c>
      <c r="AI328" s="3">
        <v>0.0</v>
      </c>
      <c r="AJ328" s="3">
        <v>1.48292682926829E7</v>
      </c>
      <c r="AK328" s="3">
        <v>341.711595413471</v>
      </c>
      <c r="AL328" s="3">
        <v>1457.25206901389</v>
      </c>
      <c r="AM328" s="3">
        <v>9116.98098473312</v>
      </c>
      <c r="AN328" s="3">
        <v>1271.2382349346</v>
      </c>
      <c r="AO328" s="3">
        <v>877.021068103871</v>
      </c>
      <c r="AP328" s="3">
        <v>950.455615231428</v>
      </c>
      <c r="AQ328" s="3">
        <v>634.533871418056</v>
      </c>
      <c r="AR328" s="3">
        <v>50890.5852417303</v>
      </c>
      <c r="AS328" s="3">
        <v>6783.03337252419</v>
      </c>
      <c r="AT328" s="3">
        <v>3888.21385176185</v>
      </c>
      <c r="AU328" s="3">
        <v>4308.71977163785</v>
      </c>
      <c r="AV328" s="3">
        <v>1770.22481855196</v>
      </c>
      <c r="AW328" s="3"/>
      <c r="AX328" s="3">
        <v>1.38362089510973E9</v>
      </c>
      <c r="AY328" s="3">
        <v>1.95882489176091E9</v>
      </c>
      <c r="AZ328" s="3">
        <v>1.00385745745655E9</v>
      </c>
      <c r="BA328" s="3">
        <v>4.56769603639994E8</v>
      </c>
      <c r="BB328" s="3">
        <v>3.13326076683901E8</v>
      </c>
      <c r="BC328" s="3">
        <v>3.28101685962765E8</v>
      </c>
      <c r="BD328" s="3">
        <v>2.52025402600487E8</v>
      </c>
      <c r="BE328" s="3">
        <v>2.11098816807263E8</v>
      </c>
      <c r="BF328" s="3">
        <v>3.35354252916823E8</v>
      </c>
      <c r="BG328" s="3">
        <v>4.49469597781447E8</v>
      </c>
      <c r="BH328" s="3">
        <v>4.70233439179286E8</v>
      </c>
      <c r="BI328" s="3">
        <v>5.27889368432339E8</v>
      </c>
      <c r="BJ328" s="3">
        <v>6.71211363499427E8</v>
      </c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>
        <v>0.422695526823135</v>
      </c>
      <c r="BY328" s="3">
        <v>1.05228604840589</v>
      </c>
      <c r="BZ328" s="3">
        <v>1.05361413508799</v>
      </c>
      <c r="CA328" s="3">
        <v>0.946737621721256</v>
      </c>
      <c r="CB328" s="3">
        <v>0.942549789656826</v>
      </c>
      <c r="CC328" s="3">
        <v>0.980139017501332</v>
      </c>
      <c r="CD328" s="3">
        <v>0.965869964263009</v>
      </c>
      <c r="CE328" s="3">
        <v>0.97703223485041</v>
      </c>
      <c r="CF328" s="3"/>
      <c r="CG328" s="3"/>
      <c r="CH328" s="3"/>
      <c r="CI328" s="3"/>
      <c r="CJ328" s="3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>
        <v>4.54401917311455E8</v>
      </c>
      <c r="DY328" s="3">
        <v>3.80833702370179E8</v>
      </c>
      <c r="DZ328" s="3">
        <v>4.32277929833292E8</v>
      </c>
      <c r="EA328" s="3">
        <v>3.51792083290382E8</v>
      </c>
      <c r="EB328" s="3">
        <v>3.81494822016243E8</v>
      </c>
      <c r="EC328" s="3">
        <v>3.60923398499938E8</v>
      </c>
      <c r="ED328" s="3">
        <v>2.77801379031647E8</v>
      </c>
      <c r="EE328" s="3">
        <v>4.3857960105382E8</v>
      </c>
      <c r="EF328" s="3">
        <v>4.51387501058515E8</v>
      </c>
      <c r="EG328" s="3">
        <v>4.67012454212454E8</v>
      </c>
      <c r="EH328" s="3">
        <v>4.41763569012723E8</v>
      </c>
      <c r="EI328" s="3">
        <v>4.3925149159284E8</v>
      </c>
      <c r="EJ328" s="3">
        <v>3.33649928263989E8</v>
      </c>
      <c r="EK328" s="3">
        <v>1.45262014613217E8</v>
      </c>
      <c r="EL328" s="3">
        <v>1.4093343858906E8</v>
      </c>
      <c r="EM328" s="3">
        <v>1.5801194326947E8</v>
      </c>
      <c r="EN328" s="3">
        <v>1.21657818781569E8</v>
      </c>
      <c r="EO328" s="3">
        <v>1.32129464690076E8</v>
      </c>
      <c r="EP328" s="3">
        <v>9.22983523914914E7</v>
      </c>
      <c r="EQ328" s="3">
        <v>2135983.63347056</v>
      </c>
      <c r="ER328" s="3">
        <v>7.80481746330448E7</v>
      </c>
      <c r="ES328" s="3">
        <v>1.16245660089762E8</v>
      </c>
      <c r="ET328" s="3">
        <v>1.38076678876679E8</v>
      </c>
      <c r="EU328" s="3">
        <v>9.76163633435336E7</v>
      </c>
      <c r="EV328" s="3">
        <v>2.02290122340746E8</v>
      </c>
      <c r="EW328" s="3">
        <v>2.1271506456241E8</v>
      </c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3">
        <v>3280.0</v>
      </c>
      <c r="FL328" s="3">
        <v>2963.0</v>
      </c>
      <c r="FM328" s="3">
        <v>2926.0</v>
      </c>
      <c r="FN328" s="3">
        <v>3067.0</v>
      </c>
      <c r="FO328" s="3">
        <v>3107.0</v>
      </c>
      <c r="FP328" s="3">
        <v>3185.0</v>
      </c>
      <c r="FQ328" s="3">
        <v>3271.0</v>
      </c>
      <c r="FR328" s="3">
        <v>3253.0</v>
      </c>
      <c r="FS328" s="3">
        <v>3180.0</v>
      </c>
      <c r="FT328" s="3"/>
      <c r="FU328" s="3"/>
      <c r="FV328" s="3">
        <v>2474.0</v>
      </c>
      <c r="FW328" s="3">
        <v>2379.0</v>
      </c>
    </row>
    <row r="329" ht="14.25" customHeight="1">
      <c r="A329" s="2" t="s">
        <v>1078</v>
      </c>
      <c r="B329" s="2" t="s">
        <v>1079</v>
      </c>
      <c r="C329" s="2" t="s">
        <v>38</v>
      </c>
      <c r="D329" s="2" t="s">
        <v>39</v>
      </c>
      <c r="E329" s="2" t="s">
        <v>1080</v>
      </c>
      <c r="F329" s="2" t="s">
        <v>1077</v>
      </c>
      <c r="G329" s="2" t="s">
        <v>63</v>
      </c>
      <c r="H329" s="2" t="s">
        <v>54</v>
      </c>
      <c r="I329" s="2" t="s">
        <v>43</v>
      </c>
      <c r="J329" s="3"/>
      <c r="K329" s="3">
        <v>2.85516458569807E7</v>
      </c>
      <c r="L329" s="3">
        <v>4.27634059206865E7</v>
      </c>
      <c r="M329" s="3">
        <v>4.45961453299189E7</v>
      </c>
      <c r="N329" s="3">
        <v>5.68064195073401E7</v>
      </c>
      <c r="O329" s="3">
        <v>5.6779713431605E7</v>
      </c>
      <c r="P329" s="3">
        <v>6.45819872588388E7</v>
      </c>
      <c r="Q329" s="3">
        <v>6.25983646870773E7</v>
      </c>
      <c r="R329" s="3">
        <v>4.74606622382744E7</v>
      </c>
      <c r="S329" s="3">
        <v>6.44260444109898E7</v>
      </c>
      <c r="T329" s="3">
        <v>6.79786603438056E7</v>
      </c>
      <c r="U329" s="3">
        <v>7.43091575091575E7</v>
      </c>
      <c r="V329" s="3">
        <v>7.75433510495517E7</v>
      </c>
      <c r="W329" s="3">
        <v>8.13813053697342E7</v>
      </c>
      <c r="X329" s="3">
        <v>142073.40143776</v>
      </c>
      <c r="Y329" s="3">
        <v>0.0</v>
      </c>
      <c r="Z329" s="3">
        <v>0.0</v>
      </c>
      <c r="AA329" s="3">
        <v>0.0</v>
      </c>
      <c r="AB329" s="3">
        <v>0.0</v>
      </c>
      <c r="AC329" s="3">
        <v>0.0</v>
      </c>
      <c r="AD329" s="3">
        <v>0.0</v>
      </c>
      <c r="AE329" s="3">
        <v>0.0</v>
      </c>
      <c r="AF329" s="3">
        <v>0.0</v>
      </c>
      <c r="AG329" s="3">
        <v>0.0</v>
      </c>
      <c r="AH329" s="3">
        <v>0.0</v>
      </c>
      <c r="AI329" s="3">
        <v>0.0</v>
      </c>
      <c r="AJ329" s="3">
        <v>0.0</v>
      </c>
      <c r="AK329" s="3">
        <v>235.425350789644</v>
      </c>
      <c r="AL329" s="3">
        <v>1095.2623535405</v>
      </c>
      <c r="AM329" s="3">
        <v>1460.81367321598</v>
      </c>
      <c r="AN329" s="3">
        <v>2122.35369024248</v>
      </c>
      <c r="AO329" s="3">
        <v>1899.93666877771</v>
      </c>
      <c r="AP329" s="3">
        <v>1741.85681936945</v>
      </c>
      <c r="AQ329" s="3"/>
      <c r="AR329" s="3"/>
      <c r="AS329" s="3"/>
      <c r="AT329" s="3"/>
      <c r="AU329" s="3"/>
      <c r="AV329" s="3"/>
      <c r="AW329" s="3"/>
      <c r="AX329" s="3">
        <v>1802733.96140749</v>
      </c>
      <c r="AY329" s="3"/>
      <c r="AZ329" s="3"/>
      <c r="BA329" s="3"/>
      <c r="BB329" s="3"/>
      <c r="BC329" s="3"/>
      <c r="BD329" s="3">
        <v>2.87933770607572E7</v>
      </c>
      <c r="BE329" s="3">
        <v>2.38564549517743E7</v>
      </c>
      <c r="BF329" s="3">
        <v>3.55880466691757E7</v>
      </c>
      <c r="BG329" s="3">
        <v>2.46747094581953E7</v>
      </c>
      <c r="BH329" s="3">
        <v>4.23018430330106E7</v>
      </c>
      <c r="BI329" s="3">
        <v>3.80217027664593E7</v>
      </c>
      <c r="BJ329" s="3">
        <v>5.76026050973067E7</v>
      </c>
      <c r="BK329" s="3">
        <v>4114264.09383277</v>
      </c>
      <c r="BL329" s="3">
        <v>1910848.60779491</v>
      </c>
      <c r="BM329" s="3">
        <v>1188940.44708012</v>
      </c>
      <c r="BN329" s="3">
        <v>3246329.93281911</v>
      </c>
      <c r="BO329" s="3">
        <v>3369755.69528915</v>
      </c>
      <c r="BP329" s="3">
        <v>5969626.52093838</v>
      </c>
      <c r="BQ329" s="3">
        <v>0.0</v>
      </c>
      <c r="BR329" s="3">
        <v>0.0</v>
      </c>
      <c r="BS329" s="3">
        <v>0.0</v>
      </c>
      <c r="BT329" s="3">
        <v>0.0</v>
      </c>
      <c r="BU329" s="3">
        <v>0.0</v>
      </c>
      <c r="BV329" s="3">
        <v>0.0</v>
      </c>
      <c r="BW329" s="3">
        <v>0.0</v>
      </c>
      <c r="BX329" s="3">
        <v>0.924466907871284</v>
      </c>
      <c r="BY329" s="3"/>
      <c r="BZ329" s="3"/>
      <c r="CA329" s="3"/>
      <c r="CB329" s="3"/>
      <c r="CC329" s="3">
        <v>1.34488482032461</v>
      </c>
      <c r="CD329" s="3">
        <v>1.40080561192997</v>
      </c>
      <c r="CE329" s="3">
        <v>1.28704408938071</v>
      </c>
      <c r="CF329" s="3"/>
      <c r="CG329" s="3"/>
      <c r="CH329" s="3"/>
      <c r="CI329" s="3"/>
      <c r="CJ329" s="3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>
        <v>2.80559969731366E7</v>
      </c>
      <c r="DY329" s="3">
        <v>4.26576665529684E7</v>
      </c>
      <c r="DZ329" s="3">
        <v>4.4493520996592E7</v>
      </c>
      <c r="EA329" s="3">
        <v>5.66601144563324E7</v>
      </c>
      <c r="EB329" s="3">
        <v>5.67018864034636E7</v>
      </c>
      <c r="EC329" s="3">
        <v>6.32782826605477E7</v>
      </c>
      <c r="ED329" s="3">
        <v>6.07423459977868E7</v>
      </c>
      <c r="EE329" s="3">
        <v>4.59780769327912E7</v>
      </c>
      <c r="EF329" s="3">
        <v>6.32047421904404E7</v>
      </c>
      <c r="EG329" s="3">
        <v>6.65759166737234E7</v>
      </c>
      <c r="EH329" s="3">
        <v>7.31594627594628E7</v>
      </c>
      <c r="EI329" s="3">
        <v>7.62736887314114E7</v>
      </c>
      <c r="EJ329" s="3">
        <v>7.98957391671187E7</v>
      </c>
      <c r="EK329" s="3">
        <v>3848278.47143398</v>
      </c>
      <c r="EL329" s="3">
        <v>1711577.47338563</v>
      </c>
      <c r="EM329" s="3">
        <v>1051658.74039702</v>
      </c>
      <c r="EN329" s="3">
        <v>2989052.00298582</v>
      </c>
      <c r="EO329" s="3">
        <v>3073652.20080404</v>
      </c>
      <c r="EP329" s="3">
        <v>5489870.47492527</v>
      </c>
      <c r="EQ329" s="3">
        <v>7311570.14631747</v>
      </c>
      <c r="ER329" s="3">
        <v>5410299.80046978</v>
      </c>
      <c r="ES329" s="3">
        <v>6182536.69552126</v>
      </c>
      <c r="ET329" s="3">
        <v>4943263.61249894</v>
      </c>
      <c r="EU329" s="3">
        <v>5776312.57631258</v>
      </c>
      <c r="EV329" s="3">
        <v>7789767.54174048</v>
      </c>
      <c r="EW329" s="3">
        <v>6878804.31507262</v>
      </c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</row>
    <row r="330" ht="14.25" customHeight="1">
      <c r="A330" s="2" t="s">
        <v>1081</v>
      </c>
      <c r="B330" s="2" t="s">
        <v>1082</v>
      </c>
      <c r="C330" s="2" t="s">
        <v>38</v>
      </c>
      <c r="D330" s="2" t="s">
        <v>85</v>
      </c>
      <c r="E330" s="2" t="s">
        <v>1083</v>
      </c>
      <c r="F330" s="2" t="s">
        <v>1077</v>
      </c>
      <c r="G330" s="2" t="s">
        <v>98</v>
      </c>
      <c r="H330" s="2" t="s">
        <v>49</v>
      </c>
      <c r="I330" s="2" t="s">
        <v>43</v>
      </c>
      <c r="J330" s="3">
        <v>0.404765325145938</v>
      </c>
      <c r="K330" s="3">
        <v>1.5521491952361E8</v>
      </c>
      <c r="L330" s="3">
        <v>1.45370277341706E8</v>
      </c>
      <c r="M330" s="3">
        <v>1.28312447631767E8</v>
      </c>
      <c r="N330" s="3">
        <v>1.34747723142427E8</v>
      </c>
      <c r="O330" s="3">
        <v>1.22386670966078E8</v>
      </c>
      <c r="P330" s="3">
        <v>1.27894740344191E8</v>
      </c>
      <c r="Q330" s="3">
        <v>1.33914601880097E8</v>
      </c>
      <c r="R330" s="3">
        <v>1.31801337846551E8</v>
      </c>
      <c r="S330" s="3">
        <v>1.48924998870669E8</v>
      </c>
      <c r="T330" s="3">
        <v>1.5026036746583E8</v>
      </c>
      <c r="U330" s="3">
        <v>1.59320286681266E8</v>
      </c>
      <c r="V330" s="3">
        <v>2.00450304155728E8</v>
      </c>
      <c r="W330" s="3">
        <v>1.72928435992682E8</v>
      </c>
      <c r="X330" s="3">
        <v>4.03537156120391E7</v>
      </c>
      <c r="Y330" s="3">
        <v>4.21428933703659E7</v>
      </c>
      <c r="Z330" s="3">
        <v>4.26486599220651E7</v>
      </c>
      <c r="AA330" s="3">
        <v>2.83481073783686E7</v>
      </c>
      <c r="AB330" s="3">
        <v>2.65215529472462E7</v>
      </c>
      <c r="AC330" s="3">
        <v>3.33065390315458E7</v>
      </c>
      <c r="AD330" s="3">
        <v>4.75771368984623E7</v>
      </c>
      <c r="AE330" s="3">
        <v>4.76357511283043E7</v>
      </c>
      <c r="AF330" s="3">
        <v>4.8062171929349E7</v>
      </c>
      <c r="AG330" s="3">
        <v>5.47770737172306E7</v>
      </c>
      <c r="AH330" s="3">
        <v>5.5735536531953E7</v>
      </c>
      <c r="AI330" s="3">
        <v>6.50407312544023E7</v>
      </c>
      <c r="AJ330" s="3">
        <v>3.51554804013971E7</v>
      </c>
      <c r="AK330" s="3">
        <v>1044.45705637533</v>
      </c>
      <c r="AL330" s="3">
        <v>44805.7799317896</v>
      </c>
      <c r="AM330" s="3">
        <v>22305.1004101123</v>
      </c>
      <c r="AN330" s="3">
        <v>382.442201880135</v>
      </c>
      <c r="AO330" s="3">
        <v>361.302958457891</v>
      </c>
      <c r="AP330" s="3">
        <v>250.24272604842</v>
      </c>
      <c r="AQ330" s="3">
        <v>382.810570511237</v>
      </c>
      <c r="AR330" s="3">
        <v>329.044782994966</v>
      </c>
      <c r="AS330" s="3">
        <v>1460.81367321598</v>
      </c>
      <c r="AT330" s="3">
        <v>460.193281178095</v>
      </c>
      <c r="AU330" s="3">
        <v>2743.93590165734</v>
      </c>
      <c r="AV330" s="3">
        <v>10300.8945513689</v>
      </c>
      <c r="AW330" s="3">
        <v>591.786010178719</v>
      </c>
      <c r="AX330" s="3">
        <v>6.57033473764143E7</v>
      </c>
      <c r="AY330" s="3">
        <v>7.94616456217965E7</v>
      </c>
      <c r="AZ330" s="3">
        <v>5.10343235583257E7</v>
      </c>
      <c r="BA330" s="3">
        <v>7.104033058668E7</v>
      </c>
      <c r="BB330" s="3">
        <v>5.49355010210287E7</v>
      </c>
      <c r="BC330" s="3">
        <v>7.18814411552038E7</v>
      </c>
      <c r="BD330" s="3">
        <v>4.75340042196624E7</v>
      </c>
      <c r="BE330" s="3">
        <v>3.87330618516467E7</v>
      </c>
      <c r="BF330" s="3">
        <v>4.40031812846927E7</v>
      </c>
      <c r="BG330" s="3">
        <v>3.00736599541867E7</v>
      </c>
      <c r="BH330" s="3">
        <v>2.71492285119966E7</v>
      </c>
      <c r="BI330" s="3">
        <v>3.07399300230589E7</v>
      </c>
      <c r="BJ330" s="3">
        <v>4.34236594331448E7</v>
      </c>
      <c r="BK330" s="3">
        <v>1.60574755526806E8</v>
      </c>
      <c r="BL330" s="3">
        <v>1.52577790524494E8</v>
      </c>
      <c r="BM330" s="3">
        <v>8.66962203399133E7</v>
      </c>
      <c r="BN330" s="3">
        <v>1.42222259722727E8</v>
      </c>
      <c r="BO330" s="3">
        <v>1.19460846124081E8</v>
      </c>
      <c r="BP330" s="3">
        <v>1.46251495629556E8</v>
      </c>
      <c r="BQ330" s="3">
        <v>1.59609948328457E8</v>
      </c>
      <c r="BR330" s="3">
        <v>1.41133504190845E8</v>
      </c>
      <c r="BS330" s="3">
        <v>1.70906830193793E8</v>
      </c>
      <c r="BT330" s="3">
        <v>1.44510436925835E8</v>
      </c>
      <c r="BU330" s="3">
        <v>1.48828688035039E8</v>
      </c>
      <c r="BV330" s="3">
        <v>1.95129692002305E8</v>
      </c>
      <c r="BW330" s="3">
        <v>1.60918916671287E8</v>
      </c>
      <c r="BX330" s="3">
        <v>0.663923177116316</v>
      </c>
      <c r="BY330" s="3">
        <v>0.658480469240324</v>
      </c>
      <c r="BZ330" s="3">
        <v>0.690347959028041</v>
      </c>
      <c r="CA330" s="3">
        <v>1.01589755632199</v>
      </c>
      <c r="CB330" s="3">
        <v>0.919683978891515</v>
      </c>
      <c r="CC330" s="3">
        <v>0.975527337152668</v>
      </c>
      <c r="CD330" s="3">
        <v>0.988771619729054</v>
      </c>
      <c r="CE330" s="3">
        <v>0.978191805783948</v>
      </c>
      <c r="CF330" s="3"/>
      <c r="CG330" s="3"/>
      <c r="CH330" s="3"/>
      <c r="CI330" s="3"/>
      <c r="CJ330" s="3"/>
      <c r="CK330" s="4"/>
      <c r="CL330" s="4"/>
      <c r="CM330" s="4"/>
      <c r="CN330" s="4">
        <v>-0.00297</v>
      </c>
      <c r="CO330" s="4">
        <v>-0.00231</v>
      </c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>
        <v>-0.0052</v>
      </c>
      <c r="DB330" s="4">
        <v>-0.00431</v>
      </c>
      <c r="DC330" s="4">
        <v>0.01</v>
      </c>
      <c r="DD330" s="4"/>
      <c r="DE330" s="4"/>
      <c r="DF330" s="4"/>
      <c r="DG330" s="4"/>
      <c r="DH330" s="4"/>
      <c r="DI330" s="4"/>
      <c r="DJ330" s="4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>
        <v>6.39397054906587E7</v>
      </c>
      <c r="DY330" s="3">
        <v>5.55520066014571E7</v>
      </c>
      <c r="DZ330" s="3">
        <v>4.50090777702567E7</v>
      </c>
      <c r="EA330" s="3">
        <v>5.29057765200685E7</v>
      </c>
      <c r="EB330" s="3">
        <v>4.86208951373662E7</v>
      </c>
      <c r="EC330" s="3">
        <v>4.92467440946073E7</v>
      </c>
      <c r="ED330" s="3">
        <v>4.46664601880097E7</v>
      </c>
      <c r="EE330" s="3">
        <v>4.52710509348807E7</v>
      </c>
      <c r="EF330" s="3">
        <v>5.47674978542711E7</v>
      </c>
      <c r="EG330" s="3">
        <v>5.29821017252969E7</v>
      </c>
      <c r="EH330" s="3">
        <v>5.85673949830778E7</v>
      </c>
      <c r="EI330" s="3">
        <v>7.6280706921944E7</v>
      </c>
      <c r="EJ330" s="3">
        <v>7.32699894660975E7</v>
      </c>
      <c r="EK330" s="3">
        <v>2.06683155131083E7</v>
      </c>
      <c r="EL330" s="3">
        <v>1.75144326369601E7</v>
      </c>
      <c r="EM330" s="3">
        <v>-481500.521395511</v>
      </c>
      <c r="EN330" s="3">
        <v>1.02241030167714E7</v>
      </c>
      <c r="EO330" s="3">
        <v>9665618.47026957</v>
      </c>
      <c r="EP330" s="3">
        <v>1.53362399056347E7</v>
      </c>
      <c r="EQ330" s="3">
        <v>8276377.38903069</v>
      </c>
      <c r="ER330" s="3">
        <v>7713865.24822695</v>
      </c>
      <c r="ES330" s="3">
        <v>6067285.54004608</v>
      </c>
      <c r="ET330" s="3">
        <v>1991794.75688998</v>
      </c>
      <c r="EU330" s="3">
        <v>-2921635.47680669</v>
      </c>
      <c r="EV330" s="3">
        <v>-7410341.29474291</v>
      </c>
      <c r="EW330" s="3">
        <v>6219631.86782724</v>
      </c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3"/>
      <c r="FL330" s="3">
        <v>1745.0</v>
      </c>
      <c r="FM330" s="3">
        <v>1572.0</v>
      </c>
      <c r="FN330" s="3">
        <v>1791.0</v>
      </c>
      <c r="FO330" s="3"/>
      <c r="FP330" s="3"/>
      <c r="FQ330" s="3"/>
      <c r="FR330" s="3"/>
      <c r="FS330" s="3">
        <v>2463.0</v>
      </c>
      <c r="FT330" s="3">
        <v>2490.0</v>
      </c>
      <c r="FU330" s="3">
        <v>2556.0</v>
      </c>
      <c r="FV330" s="3">
        <v>2746.0</v>
      </c>
      <c r="FW330" s="3">
        <v>2838.0</v>
      </c>
    </row>
    <row r="331" ht="14.25" customHeight="1">
      <c r="A331" s="2" t="s">
        <v>1084</v>
      </c>
      <c r="B331" s="2" t="s">
        <v>1085</v>
      </c>
      <c r="C331" s="2" t="s">
        <v>38</v>
      </c>
      <c r="D331" s="2" t="s">
        <v>172</v>
      </c>
      <c r="E331" s="2" t="s">
        <v>1086</v>
      </c>
      <c r="F331" s="2" t="s">
        <v>1077</v>
      </c>
      <c r="G331" s="2" t="s">
        <v>67</v>
      </c>
      <c r="H331" s="2" t="s">
        <v>88</v>
      </c>
      <c r="I331" s="2" t="s">
        <v>43</v>
      </c>
      <c r="J331" s="3">
        <v>0.633823261615961</v>
      </c>
      <c r="K331" s="3">
        <v>1.09038471895589E9</v>
      </c>
      <c r="L331" s="3">
        <v>1.06182913914935E9</v>
      </c>
      <c r="M331" s="3">
        <v>1.26813933814382E9</v>
      </c>
      <c r="N331" s="3">
        <v>1.00774353159468E9</v>
      </c>
      <c r="O331" s="3">
        <v>1.06498354518281E9</v>
      </c>
      <c r="P331" s="3">
        <v>9.23957949096274E8</v>
      </c>
      <c r="Q331" s="3">
        <v>8.09293561993282E8</v>
      </c>
      <c r="R331" s="3">
        <v>1.15836958976289E9</v>
      </c>
      <c r="S331" s="3">
        <v>1.35962697942247E9</v>
      </c>
      <c r="T331" s="3">
        <v>1.33731819291819E9</v>
      </c>
      <c r="U331" s="3">
        <v>1.52570838030815E9</v>
      </c>
      <c r="V331" s="3">
        <v>8.00438739227385E8</v>
      </c>
      <c r="W331" s="3">
        <v>7.2087862266858E8</v>
      </c>
      <c r="X331" s="3">
        <v>5.29352997145576E8</v>
      </c>
      <c r="Y331" s="3">
        <v>5.17848547278434E8</v>
      </c>
      <c r="Z331" s="3">
        <v>5.92010201542672E8</v>
      </c>
      <c r="AA331" s="3">
        <v>3.26245232450263E8</v>
      </c>
      <c r="AB331" s="3">
        <v>3.20732767730443E8</v>
      </c>
      <c r="AC331" s="3">
        <v>2.55754641583671E8</v>
      </c>
      <c r="AD331" s="3">
        <v>2.50051019119541E8</v>
      </c>
      <c r="AE331" s="3">
        <v>3.90974783590516E8</v>
      </c>
      <c r="AF331" s="3">
        <v>4.16854094334829E8</v>
      </c>
      <c r="AG331" s="3">
        <v>2.73535042735043E8</v>
      </c>
      <c r="AH331" s="3">
        <v>3.16474472539861E8</v>
      </c>
      <c r="AI331" s="3">
        <v>5.44850238052191E7</v>
      </c>
      <c r="AJ331" s="3">
        <v>7.59012912482066E7</v>
      </c>
      <c r="AK331" s="3">
        <v>9604640.93832766</v>
      </c>
      <c r="AL331" s="3">
        <v>5826286.30407467</v>
      </c>
      <c r="AM331" s="3">
        <v>7492068.27502551</v>
      </c>
      <c r="AN331" s="3">
        <v>8371391.35627379</v>
      </c>
      <c r="AO331" s="3">
        <v>8440244.56241624</v>
      </c>
      <c r="AP331" s="3">
        <v>5.45391349898856E7</v>
      </c>
      <c r="AQ331" s="3">
        <v>5660528.71019304</v>
      </c>
      <c r="AR331" s="3">
        <v>967344.732654762</v>
      </c>
      <c r="AS331" s="3">
        <v>1495295.44599172</v>
      </c>
      <c r="AT331" s="3">
        <v>1554257.16584106</v>
      </c>
      <c r="AU331" s="3">
        <v>1939912.06643869</v>
      </c>
      <c r="AV331" s="3">
        <v>1690971.47758953</v>
      </c>
      <c r="AW331" s="3">
        <v>3883231.90938121</v>
      </c>
      <c r="AX331" s="3">
        <v>1.0732491738933E9</v>
      </c>
      <c r="AY331" s="3">
        <v>1.02671198851911E9</v>
      </c>
      <c r="AZ331" s="3">
        <v>1.65108344784257E9</v>
      </c>
      <c r="BA331" s="3">
        <v>2.40606313945908E9</v>
      </c>
      <c r="BB331" s="3">
        <v>1.61136065425213E9</v>
      </c>
      <c r="BC331" s="3">
        <v>2.81887443166571E9</v>
      </c>
      <c r="BD331" s="3">
        <v>1.72173681490532E9</v>
      </c>
      <c r="BE331" s="3">
        <v>6.31599953527138E8</v>
      </c>
      <c r="BF331" s="3">
        <v>9.57642392051185E8</v>
      </c>
      <c r="BG331" s="3">
        <v>1.2175781152462E9</v>
      </c>
      <c r="BH331" s="3">
        <v>1.75992274342941E9</v>
      </c>
      <c r="BI331" s="3">
        <v>1.79217449420973E9</v>
      </c>
      <c r="BJ331" s="3">
        <v>2.10827640989335E9</v>
      </c>
      <c r="BK331" s="3">
        <v>6.95232034181283E8</v>
      </c>
      <c r="BL331" s="3">
        <v>5.72157806573349E8</v>
      </c>
      <c r="BM331" s="3">
        <v>7.22843244588206E8</v>
      </c>
      <c r="BN331" s="3">
        <v>6.86646479744356E8</v>
      </c>
      <c r="BO331" s="3">
        <v>7.19486730473114E8</v>
      </c>
      <c r="BP331" s="3">
        <v>6.44323435386696E8</v>
      </c>
      <c r="BQ331" s="3">
        <v>4.78609855277448E8</v>
      </c>
      <c r="BR331" s="3">
        <v>6.31878057960105E8</v>
      </c>
      <c r="BS331" s="3">
        <v>7.01539503768312E8</v>
      </c>
      <c r="BT331" s="3">
        <v>7.33471550671551E8</v>
      </c>
      <c r="BU331" s="3">
        <v>6.04359800289902E8</v>
      </c>
      <c r="BV331" s="3">
        <v>5.2524618815163E8</v>
      </c>
      <c r="BW331" s="3">
        <v>4.41956384505022E8</v>
      </c>
      <c r="BX331" s="3">
        <v>0.610635365002497</v>
      </c>
      <c r="BY331" s="3">
        <v>0.684026475409661</v>
      </c>
      <c r="BZ331" s="3">
        <v>0.782634986546777</v>
      </c>
      <c r="CA331" s="3">
        <v>0.777117781437817</v>
      </c>
      <c r="CB331" s="3">
        <v>0.625466194710879</v>
      </c>
      <c r="CC331" s="3">
        <v>0.724107728842498</v>
      </c>
      <c r="CD331" s="3">
        <v>0.644651917624966</v>
      </c>
      <c r="CE331" s="3">
        <v>0.236921928063431</v>
      </c>
      <c r="CF331" s="3"/>
      <c r="CG331" s="3"/>
      <c r="CH331" s="3"/>
      <c r="CI331" s="3"/>
      <c r="CJ331" s="3"/>
      <c r="CK331" s="4">
        <v>0.060590000000000005</v>
      </c>
      <c r="CL331" s="4">
        <v>0.04839</v>
      </c>
      <c r="CM331" s="4">
        <v>0.06929</v>
      </c>
      <c r="CN331" s="4">
        <v>0.0892</v>
      </c>
      <c r="CO331" s="4">
        <v>0.09820000000000001</v>
      </c>
      <c r="CP331" s="4">
        <v>0.07367</v>
      </c>
      <c r="CQ331" s="4"/>
      <c r="CR331" s="4"/>
      <c r="CS331" s="4">
        <v>0.0206</v>
      </c>
      <c r="CT331" s="4">
        <v>0.0382</v>
      </c>
      <c r="CU331" s="4">
        <v>0.04839</v>
      </c>
      <c r="CV331" s="4">
        <v>0.10034000000000001</v>
      </c>
      <c r="CW331" s="4">
        <v>0.08897000000000001</v>
      </c>
      <c r="CX331" s="4">
        <v>0.1948</v>
      </c>
      <c r="CY331" s="4">
        <v>0.1463</v>
      </c>
      <c r="CZ331" s="4">
        <v>0.17800000000000002</v>
      </c>
      <c r="DA331" s="4">
        <v>0.19199000000000002</v>
      </c>
      <c r="DB331" s="4">
        <v>0.198</v>
      </c>
      <c r="DC331" s="4">
        <v>0.14385</v>
      </c>
      <c r="DD331" s="4">
        <v>0.066</v>
      </c>
      <c r="DE331" s="4">
        <v>0.10078</v>
      </c>
      <c r="DF331" s="4">
        <v>0.036000000000000004</v>
      </c>
      <c r="DG331" s="4">
        <v>0.06387</v>
      </c>
      <c r="DH331" s="4">
        <v>0.07614</v>
      </c>
      <c r="DI331" s="4">
        <v>0.13994</v>
      </c>
      <c r="DJ331" s="4">
        <v>0.1679</v>
      </c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>
        <v>3.31271744789329E8</v>
      </c>
      <c r="DY331" s="3">
        <v>3.37110345225947E8</v>
      </c>
      <c r="DZ331" s="3">
        <v>4.37665090818612E8</v>
      </c>
      <c r="EA331" s="3">
        <v>4.50974384084115E8</v>
      </c>
      <c r="EB331" s="3">
        <v>5.15240481869509E8</v>
      </c>
      <c r="EC331" s="3">
        <v>4.72065965818271E8</v>
      </c>
      <c r="ED331" s="3">
        <v>4.18114060566262E8</v>
      </c>
      <c r="EE331" s="3">
        <v>5.92007527286413E8</v>
      </c>
      <c r="EF331" s="3">
        <v>7.15146498433398E8</v>
      </c>
      <c r="EG331" s="3">
        <v>8.331663003663E8</v>
      </c>
      <c r="EH331" s="3">
        <v>8.76083642025017E8</v>
      </c>
      <c r="EI331" s="3">
        <v>6.09777014403664E8</v>
      </c>
      <c r="EJ331" s="3">
        <v>4.81474318507891E8</v>
      </c>
      <c r="EK331" s="3">
        <v>8.90630666211874E7</v>
      </c>
      <c r="EL331" s="3">
        <v>6.560505997651E7</v>
      </c>
      <c r="EM331" s="3">
        <v>1.0604652898731E8</v>
      </c>
      <c r="EN331" s="3">
        <v>1.16261210184517E8</v>
      </c>
      <c r="EO331" s="3">
        <v>1.29152199510884E8</v>
      </c>
      <c r="EP331" s="3">
        <v>9.04881347596213E7</v>
      </c>
      <c r="EQ331" s="3">
        <v>4.35632561311343E7</v>
      </c>
      <c r="ER331" s="3">
        <v>5.40451637184795E7</v>
      </c>
      <c r="ES331" s="3">
        <v>4.7072995173173E7</v>
      </c>
      <c r="ET331" s="3">
        <v>7.61377289377289E7</v>
      </c>
      <c r="EU331" s="3">
        <v>7.15815751328716E7</v>
      </c>
      <c r="EV331" s="3">
        <v>1.17706261676611E8</v>
      </c>
      <c r="EW331" s="3">
        <v>7.2938880918221E7</v>
      </c>
      <c r="EX331" s="5">
        <v>12952.0</v>
      </c>
      <c r="EY331" s="5">
        <v>11242.0</v>
      </c>
      <c r="EZ331" s="5">
        <v>9994.0</v>
      </c>
      <c r="FA331" s="5">
        <v>9386.0</v>
      </c>
      <c r="FB331" s="5">
        <v>8693.0</v>
      </c>
      <c r="FC331" s="5"/>
      <c r="FD331" s="5"/>
      <c r="FE331" s="5"/>
      <c r="FF331" s="5"/>
      <c r="FG331" s="5"/>
      <c r="FH331" s="5"/>
      <c r="FI331" s="5"/>
      <c r="FJ331" s="5"/>
      <c r="FK331" s="3">
        <v>16000.0</v>
      </c>
      <c r="FL331" s="3">
        <v>11200.0</v>
      </c>
      <c r="FM331" s="3">
        <v>10000.0</v>
      </c>
      <c r="FN331" s="3">
        <v>9400.0</v>
      </c>
      <c r="FO331" s="3">
        <v>8700.0</v>
      </c>
      <c r="FP331" s="3">
        <v>8400.0</v>
      </c>
      <c r="FQ331" s="3">
        <v>8600.0</v>
      </c>
      <c r="FR331" s="3">
        <v>8800.0</v>
      </c>
      <c r="FS331" s="3"/>
      <c r="FT331" s="3"/>
      <c r="FU331" s="3"/>
      <c r="FV331" s="3"/>
      <c r="FW331" s="3"/>
    </row>
    <row r="332" ht="14.25" customHeight="1">
      <c r="A332" s="2" t="s">
        <v>1087</v>
      </c>
      <c r="B332" s="2" t="s">
        <v>1088</v>
      </c>
      <c r="C332" s="2" t="s">
        <v>38</v>
      </c>
      <c r="D332" s="2" t="s">
        <v>76</v>
      </c>
      <c r="E332" s="2" t="s">
        <v>1089</v>
      </c>
      <c r="F332" s="2" t="s">
        <v>1090</v>
      </c>
      <c r="G332" s="2" t="s">
        <v>49</v>
      </c>
      <c r="H332" s="2" t="s">
        <v>55</v>
      </c>
      <c r="I332" s="2" t="s">
        <v>43</v>
      </c>
      <c r="J332" s="3">
        <v>1.39790393446697</v>
      </c>
      <c r="K332" s="3">
        <v>1.39939457479848E10</v>
      </c>
      <c r="L332" s="3">
        <v>1.42171837033329E10</v>
      </c>
      <c r="M332" s="3">
        <v>1.78879875590943E10</v>
      </c>
      <c r="N332" s="3">
        <v>1.68636730749407E10</v>
      </c>
      <c r="O332" s="3">
        <v>2.07237209021467E10</v>
      </c>
      <c r="P332" s="3">
        <v>2.02791531415222E10</v>
      </c>
      <c r="Q332" s="3">
        <v>2.60166190993357E10</v>
      </c>
      <c r="R332" s="3">
        <v>3.86861580730147E10</v>
      </c>
      <c r="S332" s="3">
        <v>2.96790884071471E10</v>
      </c>
      <c r="T332" s="3">
        <v>3.79932947496947E10</v>
      </c>
      <c r="U332" s="3">
        <v>1.69989966178129E10</v>
      </c>
      <c r="V332" s="3">
        <v>1.62032869282227E10</v>
      </c>
      <c r="W332" s="3">
        <v>1.40969411764706E10</v>
      </c>
      <c r="X332" s="3">
        <v>6.46128431143745E9</v>
      </c>
      <c r="Y332" s="3">
        <v>5.64634306948803E9</v>
      </c>
      <c r="Z332" s="3">
        <v>6.56301940781289E9</v>
      </c>
      <c r="AA332" s="3">
        <v>4.23922946088032E9</v>
      </c>
      <c r="AB332" s="3">
        <v>1.64594163823556E10</v>
      </c>
      <c r="AC332" s="3">
        <v>1.47812267920816E10</v>
      </c>
      <c r="AD332" s="3">
        <v>1.51181817492991E10</v>
      </c>
      <c r="AE332" s="3">
        <v>1.34924331953331E10</v>
      </c>
      <c r="AF332" s="3">
        <v>1.51806359556271E10</v>
      </c>
      <c r="AG332" s="3">
        <v>1.62862461538462E10</v>
      </c>
      <c r="AH332" s="3">
        <v>4.35132388468352E9</v>
      </c>
      <c r="AI332" s="3">
        <v>2.63067920207316E9</v>
      </c>
      <c r="AJ332" s="3">
        <v>2.54953744619799E9</v>
      </c>
      <c r="AK332" s="3">
        <v>112753.688989784</v>
      </c>
      <c r="AL332" s="3">
        <v>98073.4159037875</v>
      </c>
      <c r="AM332" s="3">
        <v>1536575.85151241</v>
      </c>
      <c r="AN332" s="3">
        <v>278120.723545072</v>
      </c>
      <c r="AO332" s="3">
        <v>590767.188949593</v>
      </c>
      <c r="AP332" s="3">
        <v>1000660.90999668</v>
      </c>
      <c r="AQ332" s="3">
        <v>1070622.46403541</v>
      </c>
      <c r="AR332" s="3">
        <v>2733147.77864774</v>
      </c>
      <c r="AS332" s="3">
        <v>3948061.72374859</v>
      </c>
      <c r="AT332" s="3">
        <v>6703078.03039926</v>
      </c>
      <c r="AU332" s="3">
        <v>9492427.94333171</v>
      </c>
      <c r="AV332" s="3">
        <v>3700407.46300665</v>
      </c>
      <c r="AW332" s="3">
        <v>5464843.0439236</v>
      </c>
      <c r="AX332" s="3">
        <v>2.22656432563375E8</v>
      </c>
      <c r="AY332" s="3">
        <v>9.14857022882785E8</v>
      </c>
      <c r="AZ332" s="3">
        <v>2.54097115575023E9</v>
      </c>
      <c r="BA332" s="3">
        <v>1.28859082382374E9</v>
      </c>
      <c r="BB332" s="3">
        <v>1.31399145446603E9</v>
      </c>
      <c r="BC332" s="3">
        <v>8.97399147278161E8</v>
      </c>
      <c r="BD332" s="3">
        <v>6.49150012504611E8</v>
      </c>
      <c r="BE332" s="3">
        <v>4.82622914745031E8</v>
      </c>
      <c r="BF332" s="3">
        <v>2.84003308096349E9</v>
      </c>
      <c r="BG332" s="3">
        <v>2.73657663869765E9</v>
      </c>
      <c r="BH332" s="3">
        <v>7.55003719083536E9</v>
      </c>
      <c r="BI332" s="3">
        <v>3.60585262333261E9</v>
      </c>
      <c r="BJ332" s="3">
        <v>4.76934383312646E9</v>
      </c>
      <c r="BK332" s="3">
        <v>1.88203130890616E9</v>
      </c>
      <c r="BL332" s="3">
        <v>2.10451547066638E9</v>
      </c>
      <c r="BM332" s="3">
        <v>2.61062353819358E9</v>
      </c>
      <c r="BN332" s="3">
        <v>5.68498453767653E9</v>
      </c>
      <c r="BO332" s="3">
        <v>7.18264967845174E9</v>
      </c>
      <c r="BP332" s="3">
        <v>7.99103129226608E9</v>
      </c>
      <c r="BQ332" s="3">
        <v>6.9087376556462E9</v>
      </c>
      <c r="BR332" s="3">
        <v>1.06312002258186E10</v>
      </c>
      <c r="BS332" s="3">
        <v>1.20341040731645E10</v>
      </c>
      <c r="BT332" s="3">
        <v>1.22886598290598E10</v>
      </c>
      <c r="BU332" s="3">
        <v>4.96336232350888E9</v>
      </c>
      <c r="BV332" s="3">
        <v>6.18531428915808E9</v>
      </c>
      <c r="BW332" s="3">
        <v>6.26679483500717E9</v>
      </c>
      <c r="BX332" s="3">
        <v>1.32086769978779</v>
      </c>
      <c r="BY332" s="3">
        <v>1.34863556825771</v>
      </c>
      <c r="BZ332" s="3">
        <v>1.32811847260049</v>
      </c>
      <c r="CA332" s="3">
        <v>1.23149659454343</v>
      </c>
      <c r="CB332" s="3">
        <v>0.983132864569283</v>
      </c>
      <c r="CC332" s="3">
        <v>1.01882311117811</v>
      </c>
      <c r="CD332" s="3">
        <v>0.958333047428189</v>
      </c>
      <c r="CE332" s="3">
        <v>0.622461489434934</v>
      </c>
      <c r="CF332" s="3"/>
      <c r="CG332" s="3"/>
      <c r="CH332" s="3"/>
      <c r="CI332" s="3"/>
      <c r="CJ332" s="3"/>
      <c r="CK332" s="4"/>
      <c r="CL332" s="4"/>
      <c r="CM332" s="4">
        <v>-0.13109</v>
      </c>
      <c r="CN332" s="4">
        <v>0.3668</v>
      </c>
      <c r="CO332" s="4">
        <v>-0.08439999999999999</v>
      </c>
      <c r="CP332" s="4">
        <v>-0.0775</v>
      </c>
      <c r="CQ332" s="4">
        <v>-0.0642</v>
      </c>
      <c r="CR332" s="4"/>
      <c r="CS332" s="4">
        <v>0.021400000000000002</v>
      </c>
      <c r="CT332" s="4"/>
      <c r="CU332" s="4"/>
      <c r="CV332" s="4"/>
      <c r="CW332" s="4"/>
      <c r="CX332" s="4"/>
      <c r="CY332" s="4"/>
      <c r="CZ332" s="4">
        <v>-0.44659999999999994</v>
      </c>
      <c r="DA332" s="4">
        <v>5.5596000000000005</v>
      </c>
      <c r="DB332" s="4">
        <v>5.9448</v>
      </c>
      <c r="DC332" s="4">
        <v>-0.79077</v>
      </c>
      <c r="DD332" s="4">
        <v>-0.5414</v>
      </c>
      <c r="DE332" s="4"/>
      <c r="DF332" s="4">
        <v>0.1319</v>
      </c>
      <c r="DG332" s="4">
        <v>0.055099999999999996</v>
      </c>
      <c r="DH332" s="4"/>
      <c r="DI332" s="4">
        <v>0.17514</v>
      </c>
      <c r="DJ332" s="4">
        <v>0.25315</v>
      </c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>
        <v>-1.35661274976213E8</v>
      </c>
      <c r="DY332" s="3">
        <v>1.49247973506363E9</v>
      </c>
      <c r="DZ332" s="3">
        <v>4.39172082607614E9</v>
      </c>
      <c r="EA332" s="3">
        <v>5.83762498711473E9</v>
      </c>
      <c r="EB332" s="3">
        <v>-4.16834636635367E9</v>
      </c>
      <c r="EC332" s="3">
        <v>-2.29216771179147E9</v>
      </c>
      <c r="ED332" s="3">
        <v>4.85147829161721E9</v>
      </c>
      <c r="EE332" s="3">
        <v>6.7001475348137E9</v>
      </c>
      <c r="EF332" s="3">
        <v>4.87938775510204E9</v>
      </c>
      <c r="EG332" s="3">
        <v>9.68332991452991E9</v>
      </c>
      <c r="EH332" s="3">
        <v>5.68465238632093E9</v>
      </c>
      <c r="EI332" s="3">
        <v>6.83209064063159E9</v>
      </c>
      <c r="EJ332" s="3">
        <v>5.68443213773314E9</v>
      </c>
      <c r="EK332" s="3">
        <v>-2.08086332872556E9</v>
      </c>
      <c r="EL332" s="3">
        <v>-2.71395921982402E9</v>
      </c>
      <c r="EM332" s="3">
        <v>-2.481786016422E9</v>
      </c>
      <c r="EN332" s="3">
        <v>5.49958973301721E9</v>
      </c>
      <c r="EO332" s="3">
        <v>-1.67795054497147E9</v>
      </c>
      <c r="EP332" s="3">
        <v>-1.56147208902004E9</v>
      </c>
      <c r="EQ332" s="3">
        <v>-1.52921223448589E9</v>
      </c>
      <c r="ER332" s="3">
        <v>4.24566428302597E8</v>
      </c>
      <c r="ES332" s="3">
        <v>8.51964179862817E8</v>
      </c>
      <c r="ET332" s="3">
        <v>1.2424253968254E9</v>
      </c>
      <c r="EU332" s="3">
        <v>8.02799699361142E8</v>
      </c>
      <c r="EV332" s="3">
        <v>1.43390285059965E9</v>
      </c>
      <c r="EW332" s="3">
        <v>-7.79338880918221E8</v>
      </c>
      <c r="EX332" s="5">
        <v>12905.0</v>
      </c>
      <c r="EY332" s="5">
        <v>14535.0</v>
      </c>
      <c r="EZ332" s="5">
        <v>15040.0</v>
      </c>
      <c r="FA332" s="5">
        <v>14793.0</v>
      </c>
      <c r="FB332" s="5">
        <v>14431.0</v>
      </c>
      <c r="FC332" s="5">
        <v>16557.0</v>
      </c>
      <c r="FD332" s="5">
        <v>18295.0</v>
      </c>
      <c r="FE332" s="5">
        <v>18947.0</v>
      </c>
      <c r="FF332" s="5">
        <v>15146.0</v>
      </c>
      <c r="FG332" s="5">
        <v>13224.0</v>
      </c>
      <c r="FH332" s="5"/>
      <c r="FI332" s="5"/>
      <c r="FJ332" s="5"/>
      <c r="FK332" s="3">
        <v>11288.0</v>
      </c>
      <c r="FL332" s="3">
        <v>13460.0</v>
      </c>
      <c r="FM332" s="3">
        <v>15173.0</v>
      </c>
      <c r="FN332" s="3">
        <v>15250.0</v>
      </c>
      <c r="FO332" s="3">
        <v>14793.0</v>
      </c>
      <c r="FP332" s="3">
        <v>14431.0</v>
      </c>
      <c r="FQ332" s="3"/>
      <c r="FR332" s="3">
        <v>42571.0</v>
      </c>
      <c r="FS332" s="3">
        <v>42571.0</v>
      </c>
      <c r="FT332" s="3"/>
      <c r="FU332" s="3"/>
      <c r="FV332" s="3"/>
      <c r="FW332" s="3"/>
    </row>
    <row r="333" ht="14.25" customHeight="1">
      <c r="A333" s="2" t="s">
        <v>1091</v>
      </c>
      <c r="B333" s="2" t="s">
        <v>1092</v>
      </c>
      <c r="C333" s="2" t="s">
        <v>38</v>
      </c>
      <c r="D333" s="2" t="s">
        <v>39</v>
      </c>
      <c r="E333" s="2" t="s">
        <v>1093</v>
      </c>
      <c r="F333" s="2" t="s">
        <v>1090</v>
      </c>
      <c r="G333" s="2" t="s">
        <v>98</v>
      </c>
      <c r="H333" s="2" t="s">
        <v>139</v>
      </c>
      <c r="I333" s="2" t="s">
        <v>43</v>
      </c>
      <c r="J333" s="3">
        <v>0.256023937845674</v>
      </c>
      <c r="K333" s="3">
        <v>1.57762769580023E9</v>
      </c>
      <c r="L333" s="3">
        <v>1.40124302102221E9</v>
      </c>
      <c r="M333" s="3">
        <v>1.39390838900976E9</v>
      </c>
      <c r="N333" s="3">
        <v>1.48396367255536E9</v>
      </c>
      <c r="O333" s="3">
        <v>1.41135166477683E9</v>
      </c>
      <c r="P333" s="3">
        <v>1.53224178013949E9</v>
      </c>
      <c r="Q333" s="3">
        <v>1.34238380671339E9</v>
      </c>
      <c r="R333" s="3">
        <v>1.01063748642437E9</v>
      </c>
      <c r="S333" s="3">
        <v>1.49409559653745E9</v>
      </c>
      <c r="T333" s="3">
        <v>1.5008146329071E9</v>
      </c>
      <c r="U333" s="3">
        <v>1.46153162393162E9</v>
      </c>
      <c r="V333" s="3">
        <v>1.508355075965E9</v>
      </c>
      <c r="W333" s="3">
        <v>1.56256373169409E9</v>
      </c>
      <c r="X333" s="3">
        <v>5.33745743473326E7</v>
      </c>
      <c r="Y333" s="3">
        <v>6.02953162307237E7</v>
      </c>
      <c r="Z333" s="3">
        <v>6.34445578296783E7</v>
      </c>
      <c r="AA333" s="3">
        <v>7.19746205523762E7</v>
      </c>
      <c r="AB333" s="3">
        <v>9.5658694979899E7</v>
      </c>
      <c r="AC333" s="3">
        <v>1.11456779686604E8</v>
      </c>
      <c r="AD333" s="3">
        <v>1.00450633222673E8</v>
      </c>
      <c r="AE333" s="3">
        <v>1.12518627030031E8</v>
      </c>
      <c r="AF333" s="3">
        <v>1.48883327060595E8</v>
      </c>
      <c r="AG333" s="3">
        <v>1.65313320348886E8</v>
      </c>
      <c r="AH333" s="3">
        <v>1.43672771672772E8</v>
      </c>
      <c r="AI333" s="3">
        <v>1.01025393246363E8</v>
      </c>
      <c r="AJ333" s="3">
        <v>9.19803531609715E7</v>
      </c>
      <c r="AK333" s="3">
        <v>498.696588461974</v>
      </c>
      <c r="AL333" s="3">
        <v>1260.99138310807</v>
      </c>
      <c r="AM333" s="3">
        <v>846.120807465542</v>
      </c>
      <c r="AN333" s="3">
        <v>1298.2721178359</v>
      </c>
      <c r="AO333" s="3">
        <v>953.99153155014</v>
      </c>
      <c r="AP333" s="3">
        <v>1162.40451677184</v>
      </c>
      <c r="AQ333" s="3">
        <v>567.765567765568</v>
      </c>
      <c r="AR333" s="3">
        <v>394.299555004788</v>
      </c>
      <c r="AS333" s="3">
        <v>1976.59709044908</v>
      </c>
      <c r="AT333" s="3">
        <v>276243.093922652</v>
      </c>
      <c r="AU333" s="3">
        <v>2405.9282071023</v>
      </c>
      <c r="AV333" s="3">
        <v>4743.08300395257</v>
      </c>
      <c r="AW333" s="3">
        <v>587.993179279121</v>
      </c>
      <c r="AX333" s="3">
        <v>6.2964970629966E7</v>
      </c>
      <c r="AY333" s="3">
        <v>8.25575943457189E7</v>
      </c>
      <c r="AZ333" s="3">
        <v>1.03711529660935E8</v>
      </c>
      <c r="BA333" s="3">
        <v>1.77795515787116E8</v>
      </c>
      <c r="BB333" s="3">
        <v>1.42692089797443E8</v>
      </c>
      <c r="BC333" s="3">
        <v>1.71882846849431E8</v>
      </c>
      <c r="BD333" s="3">
        <v>7.81122037532275E7</v>
      </c>
      <c r="BE333" s="3">
        <v>4.65572268662615E7</v>
      </c>
      <c r="BF333" s="3">
        <v>1.42093234098607E8</v>
      </c>
      <c r="BG333" s="3">
        <v>2.21917714940523E8</v>
      </c>
      <c r="BH333" s="3">
        <v>2.46439036106497E8</v>
      </c>
      <c r="BI333" s="3">
        <v>2.63937011368288E8</v>
      </c>
      <c r="BJ333" s="3">
        <v>1.71454359716424E8</v>
      </c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>
        <v>0.270663843737096</v>
      </c>
      <c r="BY333" s="3">
        <v>0.321208616650112</v>
      </c>
      <c r="BZ333" s="3">
        <v>0.429971393428428</v>
      </c>
      <c r="CA333" s="3">
        <v>0.946737621721256</v>
      </c>
      <c r="CB333" s="3">
        <v>0.942549789656826</v>
      </c>
      <c r="CC333" s="3">
        <v>0.980139017501332</v>
      </c>
      <c r="CD333" s="3">
        <v>0.965869964263009</v>
      </c>
      <c r="CE333" s="3">
        <v>0.97703223485041</v>
      </c>
      <c r="CF333" s="3"/>
      <c r="CG333" s="3"/>
      <c r="CH333" s="3"/>
      <c r="CI333" s="3"/>
      <c r="CJ333" s="3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>
        <v>1.12666666666667E8</v>
      </c>
      <c r="DY333" s="3">
        <v>1.00770515053049E8</v>
      </c>
      <c r="DZ333" s="3">
        <v>9.39230221229567E7</v>
      </c>
      <c r="EA333" s="3">
        <v>1.07951480467778E8</v>
      </c>
      <c r="EB333" s="3">
        <v>1.04612926502422E8</v>
      </c>
      <c r="EC333" s="3">
        <v>1.09014220585127E8</v>
      </c>
      <c r="ED333" s="3">
        <v>1.02811385712529E8</v>
      </c>
      <c r="EE333" s="3">
        <v>7.2900007577097E7</v>
      </c>
      <c r="EF333" s="3">
        <v>1.04878057960105E8</v>
      </c>
      <c r="EG333" s="3">
        <v>1.1833559149801E8</v>
      </c>
      <c r="EH333" s="3">
        <v>1.25913064713065E8</v>
      </c>
      <c r="EI333" s="3">
        <v>1.32156546947979E8</v>
      </c>
      <c r="EJ333" s="3">
        <v>1.14147532091846E8</v>
      </c>
      <c r="EK333" s="3">
        <v>1.22262580401059E7</v>
      </c>
      <c r="EL333" s="3">
        <v>2.73529253361578E7</v>
      </c>
      <c r="EM333" s="3">
        <v>1.80832547124401E7</v>
      </c>
      <c r="EN333" s="3">
        <v>3.61027618810649E7</v>
      </c>
      <c r="EO333" s="3">
        <v>4.03270281414287E7</v>
      </c>
      <c r="EP333" s="3">
        <v>5.64330787113916E7</v>
      </c>
      <c r="EQ333" s="3">
        <v>4.65984261650068E7</v>
      </c>
      <c r="ER333" s="3">
        <v>1.50761498244639E7</v>
      </c>
      <c r="ES333" s="3">
        <v>-2.23353406097102E7</v>
      </c>
      <c r="ET333" s="3">
        <v>3.30197307138623E7</v>
      </c>
      <c r="EU333" s="3">
        <v>8.23448107448107E7</v>
      </c>
      <c r="EV333" s="3">
        <v>8.5515112471144E7</v>
      </c>
      <c r="EW333" s="3">
        <v>5.69951184234316E7</v>
      </c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3">
        <v>850.0</v>
      </c>
      <c r="FL333" s="3">
        <v>799.0</v>
      </c>
      <c r="FM333" s="3">
        <v>965.0</v>
      </c>
      <c r="FN333" s="3">
        <v>985.0</v>
      </c>
      <c r="FO333" s="3">
        <v>998.0</v>
      </c>
      <c r="FP333" s="3">
        <v>1021.0</v>
      </c>
      <c r="FQ333" s="3"/>
      <c r="FR333" s="3">
        <v>1037.0</v>
      </c>
      <c r="FS333" s="3">
        <v>1169.0</v>
      </c>
      <c r="FT333" s="3">
        <v>1123.0</v>
      </c>
      <c r="FU333" s="3"/>
      <c r="FV333" s="3">
        <v>1091.0</v>
      </c>
      <c r="FW333" s="3">
        <v>1113.0</v>
      </c>
    </row>
    <row r="334" ht="14.25" customHeight="1">
      <c r="A334" s="2" t="s">
        <v>1094</v>
      </c>
      <c r="B334" s="2" t="s">
        <v>1095</v>
      </c>
      <c r="C334" s="2" t="s">
        <v>38</v>
      </c>
      <c r="D334" s="2" t="s">
        <v>52</v>
      </c>
      <c r="E334" s="2" t="s">
        <v>1096</v>
      </c>
      <c r="F334" s="2" t="s">
        <v>1090</v>
      </c>
      <c r="G334" s="2" t="s">
        <v>91</v>
      </c>
      <c r="H334" s="2" t="s">
        <v>54</v>
      </c>
      <c r="I334" s="2" t="s">
        <v>43</v>
      </c>
      <c r="J334" s="3">
        <v>0.891997362040757</v>
      </c>
      <c r="K334" s="3">
        <v>2.28383570005206E9</v>
      </c>
      <c r="L334" s="3">
        <v>2.2666802087144E9</v>
      </c>
      <c r="M334" s="3">
        <v>2.86857800447873E9</v>
      </c>
      <c r="N334" s="3">
        <v>2.8807347180703E9</v>
      </c>
      <c r="O334" s="3">
        <v>3.26378792910842E9</v>
      </c>
      <c r="P334" s="3">
        <v>3.36514232140661E9</v>
      </c>
      <c r="Q334" s="3">
        <v>2.76077564215897E9</v>
      </c>
      <c r="R334" s="3">
        <v>3.8246048174633E9</v>
      </c>
      <c r="S334" s="3">
        <v>3.97513337285121E9</v>
      </c>
      <c r="T334" s="3">
        <v>4.43923760683761E9</v>
      </c>
      <c r="U334" s="3">
        <v>4.44024749020239E9</v>
      </c>
      <c r="V334" s="3">
        <v>4.38817694208401E9</v>
      </c>
      <c r="W334" s="3">
        <v>4.01246829268293E9</v>
      </c>
      <c r="X334" s="3">
        <v>7.29042600937113E8</v>
      </c>
      <c r="Y334" s="3">
        <v>7.40373722009357E8</v>
      </c>
      <c r="Z334" s="3">
        <v>8.38146802687236E8</v>
      </c>
      <c r="AA334" s="3">
        <v>9.1281001958561E8</v>
      </c>
      <c r="AB334" s="3">
        <v>9.46861205881465E8</v>
      </c>
      <c r="AC334" s="3">
        <v>1.05463082503381E9</v>
      </c>
      <c r="AD334" s="3">
        <v>9.07119692875003E8</v>
      </c>
      <c r="AE334" s="3">
        <v>1.29368837034249E9</v>
      </c>
      <c r="AF334" s="3">
        <v>1.33698873740368E9</v>
      </c>
      <c r="AG334" s="3">
        <v>1.49420170940171E9</v>
      </c>
      <c r="AH334" s="3">
        <v>1.50854082783057E9</v>
      </c>
      <c r="AI334" s="3">
        <v>1.27172422105707E9</v>
      </c>
      <c r="AJ334" s="3">
        <v>1.09618995695839E9</v>
      </c>
      <c r="AK334" s="3">
        <v>7434898.78925464</v>
      </c>
      <c r="AL334" s="3">
        <v>8109322.02477114</v>
      </c>
      <c r="AM334" s="3">
        <v>6844367.40666577</v>
      </c>
      <c r="AN334" s="3">
        <v>7103694.60824563</v>
      </c>
      <c r="AO334" s="3">
        <v>2.11215774146995E7</v>
      </c>
      <c r="AP334" s="3">
        <v>7293350.14039431</v>
      </c>
      <c r="AQ334" s="3">
        <v>4886837.26792082</v>
      </c>
      <c r="AR334" s="3">
        <v>664039.097820322</v>
      </c>
      <c r="AS334" s="3">
        <v>3200602.18291306</v>
      </c>
      <c r="AT334" s="3">
        <v>1868411.02502223</v>
      </c>
      <c r="AU334" s="3">
        <v>1.2866634098681E7</v>
      </c>
      <c r="AV334" s="3">
        <v>2585245.55007506</v>
      </c>
      <c r="AW334" s="3">
        <v>2407061.51714165</v>
      </c>
      <c r="AX334" s="3">
        <v>1.13261649567355E9</v>
      </c>
      <c r="AY334" s="3">
        <v>8.67531234426494E8</v>
      </c>
      <c r="AZ334" s="3">
        <v>1.20071439081964E9</v>
      </c>
      <c r="BA334" s="3">
        <v>2.1442119016123E9</v>
      </c>
      <c r="BB334" s="3">
        <v>2.00984188361766E9</v>
      </c>
      <c r="BC334" s="3">
        <v>1.66049542223061E9</v>
      </c>
      <c r="BD334" s="3">
        <v>1.42211125645518E9</v>
      </c>
      <c r="BE334" s="3">
        <v>4.68544607632662E8</v>
      </c>
      <c r="BF334" s="3">
        <v>1.13423182062476E9</v>
      </c>
      <c r="BG334" s="3">
        <v>1.88503357297091E9</v>
      </c>
      <c r="BH334" s="3">
        <v>2.55798427576941E9</v>
      </c>
      <c r="BI334" s="3">
        <v>2.06468227750375E9</v>
      </c>
      <c r="BJ334" s="3">
        <v>1.99379150738085E9</v>
      </c>
      <c r="BK334" s="3">
        <v>1.05823923307542E9</v>
      </c>
      <c r="BL334" s="3">
        <v>1.02881144463485E9</v>
      </c>
      <c r="BM334" s="3">
        <v>1.28321074894252E9</v>
      </c>
      <c r="BN334" s="3">
        <v>1.22082388413566E9</v>
      </c>
      <c r="BO334" s="3">
        <v>1.30624105552369E9</v>
      </c>
      <c r="BP334" s="3">
        <v>1.2396640231157E9</v>
      </c>
      <c r="BQ334" s="3">
        <v>9.6847144697295E8</v>
      </c>
      <c r="BR334" s="3">
        <v>1.55492359804291E9</v>
      </c>
      <c r="BS334" s="3">
        <v>1.58074223050216E9</v>
      </c>
      <c r="BT334" s="3">
        <v>1.68409084249084E9</v>
      </c>
      <c r="BU334" s="3">
        <v>1.73132120040801E9</v>
      </c>
      <c r="BV334" s="3">
        <v>1.95146808895317E9</v>
      </c>
      <c r="BW334" s="3">
        <v>1.87697733142037E9</v>
      </c>
      <c r="BX334" s="3">
        <v>0.88411546120854</v>
      </c>
      <c r="BY334" s="3">
        <v>0.930607745481175</v>
      </c>
      <c r="BZ334" s="3">
        <v>0.886153860008824</v>
      </c>
      <c r="CA334" s="3">
        <v>0.869913901107833</v>
      </c>
      <c r="CB334" s="3">
        <v>0.992647006330404</v>
      </c>
      <c r="CC334" s="3">
        <v>1.0323708014964</v>
      </c>
      <c r="CD334" s="3">
        <v>0.94940189272822</v>
      </c>
      <c r="CE334" s="3">
        <v>0.884045068463521</v>
      </c>
      <c r="CF334" s="3"/>
      <c r="CG334" s="3"/>
      <c r="CH334" s="3"/>
      <c r="CI334" s="3"/>
      <c r="CJ334" s="3"/>
      <c r="CK334" s="4">
        <v>0.043890000000000005</v>
      </c>
      <c r="CL334" s="4">
        <v>0.07009</v>
      </c>
      <c r="CM334" s="4">
        <v>0.06639</v>
      </c>
      <c r="CN334" s="4">
        <v>0.05266</v>
      </c>
      <c r="CO334" s="4"/>
      <c r="CP334" s="4">
        <v>0.039599999999999996</v>
      </c>
      <c r="CQ334" s="4">
        <v>-0.0011</v>
      </c>
      <c r="CR334" s="4"/>
      <c r="CS334" s="4"/>
      <c r="CT334" s="4">
        <v>0.0564</v>
      </c>
      <c r="CU334" s="4">
        <v>0.05975</v>
      </c>
      <c r="CV334" s="4">
        <v>0.09343</v>
      </c>
      <c r="CW334" s="4">
        <v>0.07209</v>
      </c>
      <c r="CX334" s="4">
        <v>0.0814</v>
      </c>
      <c r="CY334" s="4">
        <v>0.12369</v>
      </c>
      <c r="CZ334" s="4">
        <v>0.11630000000000001</v>
      </c>
      <c r="DA334" s="4">
        <v>0.08900000000000001</v>
      </c>
      <c r="DB334" s="4">
        <v>0.09099</v>
      </c>
      <c r="DC334" s="4">
        <v>0.0794</v>
      </c>
      <c r="DD334" s="4">
        <v>-0.00207</v>
      </c>
      <c r="DE334" s="4">
        <v>0.05851</v>
      </c>
      <c r="DF334" s="4">
        <v>0.0817</v>
      </c>
      <c r="DG334" s="4">
        <v>0.10289999999999999</v>
      </c>
      <c r="DH334" s="4">
        <v>0.1061</v>
      </c>
      <c r="DI334" s="4">
        <v>0.16747</v>
      </c>
      <c r="DJ334" s="4">
        <v>0.1346</v>
      </c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>
        <v>1.21357162091808E9</v>
      </c>
      <c r="DY334" s="3">
        <v>1.24316229277779E9</v>
      </c>
      <c r="DZ334" s="3">
        <v>1.67795794973874E9</v>
      </c>
      <c r="EA334" s="3">
        <v>1.6046368931038E9</v>
      </c>
      <c r="EB334" s="3">
        <v>1.88531233960327E9</v>
      </c>
      <c r="EC334" s="3">
        <v>1.82579829091356E9</v>
      </c>
      <c r="ED334" s="3">
        <v>1.42622433258404E9</v>
      </c>
      <c r="EE334" s="3">
        <v>2.08376514866391E9</v>
      </c>
      <c r="EF334" s="3">
        <v>2.25986916758405E9</v>
      </c>
      <c r="EG334" s="3">
        <v>2.41020170940171E9</v>
      </c>
      <c r="EH334" s="3">
        <v>2.43361518226231E9</v>
      </c>
      <c r="EI334" s="3">
        <v>2.54455794612186E9</v>
      </c>
      <c r="EJ334" s="3">
        <v>2.16735839311334E9</v>
      </c>
      <c r="EK334" s="3">
        <v>1.17489004182899E8</v>
      </c>
      <c r="EL334" s="3">
        <v>2.12810712979186E8</v>
      </c>
      <c r="EM334" s="3">
        <v>2.54367753172431E8</v>
      </c>
      <c r="EN334" s="3">
        <v>1.88607360065973E8</v>
      </c>
      <c r="EO334" s="3">
        <v>2.29069170616829E8</v>
      </c>
      <c r="EP334" s="3">
        <v>1.84587175703922E8</v>
      </c>
      <c r="EQ334" s="3">
        <v>-7066905.76617079</v>
      </c>
      <c r="ER334" s="3">
        <v>1.62830259691381E8</v>
      </c>
      <c r="ES334" s="3">
        <v>2.3974129900923E8</v>
      </c>
      <c r="ET334" s="3">
        <v>3.12283272283272E8</v>
      </c>
      <c r="EU334" s="3">
        <v>3.43552907070382E8</v>
      </c>
      <c r="EV334" s="3">
        <v>5.48716928825408E8</v>
      </c>
      <c r="EW334" s="3">
        <v>3.81258536585366E8</v>
      </c>
      <c r="EX334" s="5"/>
      <c r="EY334" s="5"/>
      <c r="EZ334" s="5"/>
      <c r="FA334" s="5">
        <v>11262.0</v>
      </c>
      <c r="FB334" s="5">
        <v>11325.0</v>
      </c>
      <c r="FC334" s="5">
        <v>11986.0</v>
      </c>
      <c r="FD334" s="5">
        <v>12540.0</v>
      </c>
      <c r="FE334" s="5">
        <v>11864.0</v>
      </c>
      <c r="FF334" s="5">
        <v>11611.0</v>
      </c>
      <c r="FG334" s="5">
        <v>11535.0</v>
      </c>
      <c r="FH334" s="5"/>
      <c r="FI334" s="5"/>
      <c r="FJ334" s="5"/>
      <c r="FK334" s="3">
        <v>11163.0</v>
      </c>
      <c r="FL334" s="3">
        <v>11393.0</v>
      </c>
      <c r="FM334" s="3">
        <v>11993.0</v>
      </c>
      <c r="FN334" s="3">
        <v>12001.0</v>
      </c>
      <c r="FO334" s="3">
        <v>11701.0</v>
      </c>
      <c r="FP334" s="3">
        <v>11735.0</v>
      </c>
      <c r="FQ334" s="3">
        <v>12384.0</v>
      </c>
      <c r="FR334" s="3">
        <v>12939.0</v>
      </c>
      <c r="FS334" s="3">
        <v>12241.0</v>
      </c>
      <c r="FT334" s="3">
        <v>11912.0</v>
      </c>
      <c r="FU334" s="3">
        <v>11794.0</v>
      </c>
      <c r="FV334" s="3">
        <v>11685.0</v>
      </c>
      <c r="FW334" s="3">
        <v>11572.0</v>
      </c>
    </row>
    <row r="335" ht="14.25" customHeight="1">
      <c r="A335" s="2" t="s">
        <v>1097</v>
      </c>
      <c r="B335" s="2" t="s">
        <v>1098</v>
      </c>
      <c r="C335" s="2" t="s">
        <v>38</v>
      </c>
      <c r="D335" s="2" t="s">
        <v>52</v>
      </c>
      <c r="E335" s="2" t="s">
        <v>1099</v>
      </c>
      <c r="F335" s="2" t="s">
        <v>1090</v>
      </c>
      <c r="G335" s="2" t="s">
        <v>48</v>
      </c>
      <c r="H335" s="2" t="s">
        <v>88</v>
      </c>
      <c r="I335" s="2" t="s">
        <v>43</v>
      </c>
      <c r="J335" s="3">
        <v>0.825350962301849</v>
      </c>
      <c r="K335" s="3">
        <v>3.15119107075293E9</v>
      </c>
      <c r="L335" s="3">
        <v>2.62833043103603E9</v>
      </c>
      <c r="M335" s="3">
        <v>2.53978050330208E9</v>
      </c>
      <c r="N335" s="3">
        <v>2.9707897486937E9</v>
      </c>
      <c r="O335" s="3">
        <v>2.77840480362849E9</v>
      </c>
      <c r="P335" s="3">
        <v>3.05626973823254E9</v>
      </c>
      <c r="Q335" s="3">
        <v>2.90609830320915E9</v>
      </c>
      <c r="R335" s="3">
        <v>2.08235672972495E9</v>
      </c>
      <c r="S335" s="3">
        <v>2.84220511855476E9</v>
      </c>
      <c r="T335" s="3">
        <v>2.85715428910153E9</v>
      </c>
      <c r="U335" s="3">
        <v>3.01429499389499E9</v>
      </c>
      <c r="V335" s="3">
        <v>2.98709829816932E9</v>
      </c>
      <c r="W335" s="3">
        <v>3.19826312300368E9</v>
      </c>
      <c r="X335" s="3">
        <v>9.61642830117291E8</v>
      </c>
      <c r="Y335" s="3">
        <v>7.39738434195645E8</v>
      </c>
      <c r="Z335" s="3">
        <v>7.02310106475153E8</v>
      </c>
      <c r="AA335" s="3">
        <v>7.664670315999E8</v>
      </c>
      <c r="AB335" s="3">
        <v>7.14183589320689E8</v>
      </c>
      <c r="AC335" s="3">
        <v>8.20276561698016E8</v>
      </c>
      <c r="AD335" s="3">
        <v>8.33663469814337E8</v>
      </c>
      <c r="AE335" s="3">
        <v>5.9078498724522E8</v>
      </c>
      <c r="AF335" s="3">
        <v>7.07449378998871E8</v>
      </c>
      <c r="AG335" s="3">
        <v>6.2346557710221E8</v>
      </c>
      <c r="AH335" s="3">
        <v>4.72174358974359E8</v>
      </c>
      <c r="AI335" s="3">
        <v>5.12758361518226E8</v>
      </c>
      <c r="AJ335" s="3">
        <v>6.13998674139697E8</v>
      </c>
      <c r="AK335" s="3">
        <v>2728626.74990541</v>
      </c>
      <c r="AL335" s="3">
        <v>4316627.71495243</v>
      </c>
      <c r="AM335" s="3">
        <v>1.6382921424033E7</v>
      </c>
      <c r="AN335" s="3">
        <v>4899231.91759349</v>
      </c>
      <c r="AO335" s="3">
        <v>1879715.49324812</v>
      </c>
      <c r="AP335" s="3">
        <v>1435716.31291326</v>
      </c>
      <c r="AQ335" s="3">
        <v>1.51410887741301E7</v>
      </c>
      <c r="AR335" s="3">
        <v>289374.636930771</v>
      </c>
      <c r="AS335" s="3">
        <v>179525.780955965</v>
      </c>
      <c r="AT335" s="3">
        <v>19899.2336678098</v>
      </c>
      <c r="AU335" s="3">
        <v>237909.13531998</v>
      </c>
      <c r="AV335" s="3">
        <v>359210.808492387</v>
      </c>
      <c r="AW335" s="3">
        <v>46996.4451406881</v>
      </c>
      <c r="AX335" s="3">
        <v>1.026338970437E9</v>
      </c>
      <c r="AY335" s="3">
        <v>1.04345788734518E9</v>
      </c>
      <c r="AZ335" s="3">
        <v>1.57123243159982E9</v>
      </c>
      <c r="BA335" s="3">
        <v>2.48832380279167E9</v>
      </c>
      <c r="BB335" s="3">
        <v>1.6516829491238E9</v>
      </c>
      <c r="BC335" s="3">
        <v>1.81037036192747E9</v>
      </c>
      <c r="BD335" s="3">
        <v>1.66456200348887E9</v>
      </c>
      <c r="BE335" s="3">
        <v>4.28818081580909E8</v>
      </c>
      <c r="BF335" s="3">
        <v>1.22201375358675E9</v>
      </c>
      <c r="BG335" s="3">
        <v>1.36817180942461E9</v>
      </c>
      <c r="BH335" s="3">
        <v>1.83070041382511E9</v>
      </c>
      <c r="BI335" s="3">
        <v>1.02787931731717E9</v>
      </c>
      <c r="BJ335" s="3">
        <v>7.28517184696029E8</v>
      </c>
      <c r="BK335" s="3">
        <v>1.07333465758608E9</v>
      </c>
      <c r="BL335" s="3">
        <v>9.34314489345278E8</v>
      </c>
      <c r="BM335" s="3">
        <v>9.24130196199241E8</v>
      </c>
      <c r="BN335" s="3">
        <v>1.17512465787509E9</v>
      </c>
      <c r="BO335" s="3">
        <v>1.07262266776621E9</v>
      </c>
      <c r="BP335" s="3">
        <v>1.16826212976661E9</v>
      </c>
      <c r="BQ335" s="3">
        <v>1.06895518258945E9</v>
      </c>
      <c r="BR335" s="3">
        <v>7.5043189452681E8</v>
      </c>
      <c r="BS335" s="3">
        <v>9.8496048174633E8</v>
      </c>
      <c r="BT335" s="3">
        <v>1.00354771784232E9</v>
      </c>
      <c r="BU335" s="3">
        <v>1.03706715506716E9</v>
      </c>
      <c r="BV335" s="3">
        <v>9.35413646856713E8</v>
      </c>
      <c r="BW335" s="3">
        <v>8.9210751521726E8</v>
      </c>
      <c r="BX335" s="3">
        <v>0.77760279914465</v>
      </c>
      <c r="BY335" s="3">
        <v>0.889248302205356</v>
      </c>
      <c r="BZ335" s="3">
        <v>0.897476911899806</v>
      </c>
      <c r="CA335" s="3">
        <v>0.985636630940818</v>
      </c>
      <c r="CB335" s="3">
        <v>0.903713082660991</v>
      </c>
      <c r="CC335" s="3">
        <v>1.0397946511154</v>
      </c>
      <c r="CD335" s="3">
        <v>0.962678605611395</v>
      </c>
      <c r="CE335" s="3">
        <v>0.7254553818285</v>
      </c>
      <c r="CF335" s="3"/>
      <c r="CG335" s="3"/>
      <c r="CH335" s="3"/>
      <c r="CI335" s="3"/>
      <c r="CJ335" s="3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>
        <v>0.1378</v>
      </c>
      <c r="DC335" s="4">
        <v>0.13949999999999999</v>
      </c>
      <c r="DD335" s="4"/>
      <c r="DE335" s="4"/>
      <c r="DF335" s="4"/>
      <c r="DG335" s="4"/>
      <c r="DH335" s="4"/>
      <c r="DI335" s="4"/>
      <c r="DJ335" s="4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>
        <v>1.66229417328793E9</v>
      </c>
      <c r="DY335" s="3">
        <v>1.40501265640989E9</v>
      </c>
      <c r="DZ335" s="3">
        <v>1.33684329091014E9</v>
      </c>
      <c r="EA335" s="3">
        <v>1.53618163722319E9</v>
      </c>
      <c r="EB335" s="3">
        <v>1.47335017008556E9</v>
      </c>
      <c r="EC335" s="3">
        <v>1.55570604752272E9</v>
      </c>
      <c r="ED335" s="3">
        <v>1.47813629656953E9</v>
      </c>
      <c r="EE335" s="3">
        <v>1.05581971560629E9</v>
      </c>
      <c r="EF335" s="3">
        <v>1.43059277380504E9</v>
      </c>
      <c r="EG335" s="3">
        <v>1.51022186467948E9</v>
      </c>
      <c r="EH335" s="3">
        <v>1.18624175824176E9</v>
      </c>
      <c r="EI335" s="3">
        <v>1.24034949267193E9</v>
      </c>
      <c r="EJ335" s="3">
        <v>1.31367383836558E9</v>
      </c>
      <c r="EK335" s="3">
        <v>2.92384979190314E8</v>
      </c>
      <c r="EL335" s="3">
        <v>2.87877852180313E8</v>
      </c>
      <c r="EM335" s="3">
        <v>2.62963783044843E8</v>
      </c>
      <c r="EN335" s="3">
        <v>3.61752674794725E8</v>
      </c>
      <c r="EO335" s="3">
        <v>3.00227296155036E8</v>
      </c>
      <c r="EP335" s="3">
        <v>2.75979891911476E8</v>
      </c>
      <c r="EQ335" s="3">
        <v>2.42710254518628E8</v>
      </c>
      <c r="ER335" s="3">
        <v>1.36467052256712E8</v>
      </c>
      <c r="ES335" s="3">
        <v>2.07449755363192E8</v>
      </c>
      <c r="ET335" s="3">
        <v>2.30387839783216E8</v>
      </c>
      <c r="EU335" s="3">
        <v>2.175663003663E8</v>
      </c>
      <c r="EV335" s="3">
        <v>1.97566435818972E8</v>
      </c>
      <c r="EW335" s="3">
        <v>1.10905200988369E8</v>
      </c>
      <c r="EX335" s="5">
        <v>6486.0</v>
      </c>
      <c r="EY335" s="5">
        <v>7130.0</v>
      </c>
      <c r="EZ335" s="5">
        <v>7022.0</v>
      </c>
      <c r="FA335" s="5">
        <v>7165.0</v>
      </c>
      <c r="FB335" s="5"/>
      <c r="FC335" s="5"/>
      <c r="FD335" s="5"/>
      <c r="FE335" s="5"/>
      <c r="FF335" s="5"/>
      <c r="FG335" s="5"/>
      <c r="FH335" s="5"/>
      <c r="FI335" s="5"/>
      <c r="FJ335" s="5"/>
      <c r="FK335" s="3">
        <v>6199.0</v>
      </c>
      <c r="FL335" s="3">
        <v>6281.0</v>
      </c>
      <c r="FM335" s="3">
        <v>6382.0</v>
      </c>
      <c r="FN335" s="3">
        <v>6985.0</v>
      </c>
      <c r="FO335" s="3">
        <v>7022.0</v>
      </c>
      <c r="FP335" s="3">
        <v>7165.0</v>
      </c>
      <c r="FQ335" s="3">
        <v>7344.0</v>
      </c>
      <c r="FR335" s="3">
        <v>7473.0</v>
      </c>
      <c r="FS335" s="3">
        <v>7431.0</v>
      </c>
      <c r="FT335" s="3">
        <v>7273.0</v>
      </c>
      <c r="FU335" s="3">
        <v>6962.0</v>
      </c>
      <c r="FV335" s="3">
        <v>6637.0</v>
      </c>
      <c r="FW335" s="3">
        <v>6820.0</v>
      </c>
    </row>
    <row r="336" ht="14.25" customHeight="1">
      <c r="A336" s="2" t="s">
        <v>1100</v>
      </c>
      <c r="B336" s="2" t="s">
        <v>1101</v>
      </c>
      <c r="C336" s="2" t="s">
        <v>38</v>
      </c>
      <c r="D336" s="2" t="s">
        <v>168</v>
      </c>
      <c r="E336" s="2" t="s">
        <v>1102</v>
      </c>
      <c r="F336" s="2" t="s">
        <v>1090</v>
      </c>
      <c r="G336" s="2" t="s">
        <v>91</v>
      </c>
      <c r="H336" s="2" t="s">
        <v>118</v>
      </c>
      <c r="I336" s="2" t="s">
        <v>43</v>
      </c>
      <c r="J336" s="3">
        <v>0.940230890176426</v>
      </c>
      <c r="K336" s="3">
        <v>4.48415058645479E8</v>
      </c>
      <c r="L336" s="3">
        <v>3.91503150638206E8</v>
      </c>
      <c r="M336" s="3">
        <v>3.43200608429443E8</v>
      </c>
      <c r="N336" s="3">
        <v>3.47671062453347E8</v>
      </c>
      <c r="O336" s="3">
        <v>3.3274765488094E8</v>
      </c>
      <c r="P336" s="3">
        <v>3.25326228072824E8</v>
      </c>
      <c r="Q336" s="3">
        <v>2.87851653756301E8</v>
      </c>
      <c r="R336" s="3">
        <v>2.53569822948501E8</v>
      </c>
      <c r="S336" s="3">
        <v>3.80911930748965E8</v>
      </c>
      <c r="T336" s="3">
        <v>4.05344652383775E8</v>
      </c>
      <c r="U336" s="3">
        <v>4.2003663003663E8</v>
      </c>
      <c r="V336" s="3">
        <v>4.45865141998175E8</v>
      </c>
      <c r="W336" s="3">
        <v>4.22259386488278E8</v>
      </c>
      <c r="X336" s="3">
        <v>1.58784903518729E8</v>
      </c>
      <c r="Y336" s="3">
        <v>1.66954742114428E8</v>
      </c>
      <c r="Z336" s="3">
        <v>1.32401178350694E8</v>
      </c>
      <c r="AA336" s="3">
        <v>1.33137596417019E8</v>
      </c>
      <c r="AB336" s="3">
        <v>1.32754870631894E8</v>
      </c>
      <c r="AC336" s="3">
        <v>1.20719483107394E8</v>
      </c>
      <c r="AD336" s="3">
        <v>1.04576417066273E8</v>
      </c>
      <c r="AE336" s="3">
        <v>1.05283762281211E8</v>
      </c>
      <c r="AF336" s="3">
        <v>1.70807677832142E8</v>
      </c>
      <c r="AG336" s="3">
        <v>1.7747692437971E8</v>
      </c>
      <c r="AH336" s="3">
        <v>1.87163858363858E8</v>
      </c>
      <c r="AI336" s="3">
        <v>2.07568046384281E8</v>
      </c>
      <c r="AJ336" s="3">
        <v>1.77630326041102E8</v>
      </c>
      <c r="AK336" s="3">
        <v>157678.584941355</v>
      </c>
      <c r="AL336" s="3">
        <v>2429590.1992461</v>
      </c>
      <c r="AM336" s="3">
        <v>504019.100063539</v>
      </c>
      <c r="AN336" s="3">
        <v>434853.325371352</v>
      </c>
      <c r="AO336" s="3">
        <v>212365.477785795</v>
      </c>
      <c r="AP336" s="3">
        <v>126947.254008031</v>
      </c>
      <c r="AQ336" s="3">
        <v>34474.0563137834</v>
      </c>
      <c r="AR336" s="3">
        <v>17372.2627737226</v>
      </c>
      <c r="AS336" s="3">
        <v>33120.0602182913</v>
      </c>
      <c r="AT336" s="3">
        <v>75786.4431178289</v>
      </c>
      <c r="AU336" s="3">
        <v>47874.9389350269</v>
      </c>
      <c r="AV336" s="3">
        <v>42890.8428050611</v>
      </c>
      <c r="AW336" s="3">
        <v>276556.004097126</v>
      </c>
      <c r="AX336" s="3">
        <v>9.86046106917156E8</v>
      </c>
      <c r="AY336" s="3">
        <v>1.68766311544696E9</v>
      </c>
      <c r="AZ336" s="3">
        <v>1.33007644646398E8</v>
      </c>
      <c r="BA336" s="3">
        <v>1.28973453141251E8</v>
      </c>
      <c r="BB336" s="3">
        <v>9.21765341098855E7</v>
      </c>
      <c r="BC336" s="3">
        <v>7.60339302557289E7</v>
      </c>
      <c r="BD336" s="3">
        <v>1.47104369888071E8</v>
      </c>
      <c r="BE336" s="3">
        <v>1.18458863132371E8</v>
      </c>
      <c r="BF336" s="3">
        <v>7.20827573955589E7</v>
      </c>
      <c r="BG336" s="3">
        <v>1.60166063762225E8</v>
      </c>
      <c r="BH336" s="3">
        <v>1.43558815046409E8</v>
      </c>
      <c r="BI336" s="3">
        <v>1.95959468153549E8</v>
      </c>
      <c r="BJ336" s="3">
        <v>1.99301535217207E8</v>
      </c>
      <c r="BK336" s="3">
        <v>3.95958758986001E8</v>
      </c>
      <c r="BL336" s="3">
        <v>3.06207924169255E8</v>
      </c>
      <c r="BM336" s="3">
        <v>2.02395402121801E8</v>
      </c>
      <c r="BN336" s="3">
        <v>2.63847723314257E8</v>
      </c>
      <c r="BO336" s="3">
        <v>2.4394057313679E8</v>
      </c>
      <c r="BP336" s="3">
        <v>2.07351529241267E8</v>
      </c>
      <c r="BQ336" s="3">
        <v>1.78195622771425E8</v>
      </c>
      <c r="BR336" s="3">
        <v>1.63688025661102E8</v>
      </c>
      <c r="BS336" s="3">
        <v>2.76122694768536E8</v>
      </c>
      <c r="BT336" s="3">
        <v>3.43985096113134E8</v>
      </c>
      <c r="BU336" s="3">
        <v>3.15779242979243E8</v>
      </c>
      <c r="BV336" s="3">
        <v>3.77274923498148E8</v>
      </c>
      <c r="BW336" s="3">
        <v>3.58871813415296E8</v>
      </c>
      <c r="BX336" s="3">
        <v>0.943445860268733</v>
      </c>
      <c r="BY336" s="3">
        <v>1.07308225258136</v>
      </c>
      <c r="BZ336" s="3">
        <v>1.0831484608532</v>
      </c>
      <c r="CA336" s="3">
        <v>0.9646251756874</v>
      </c>
      <c r="CB336" s="3">
        <v>0.814325427517144</v>
      </c>
      <c r="CC336" s="3">
        <v>0.739069450655774</v>
      </c>
      <c r="CD336" s="3">
        <v>0.519889998195711</v>
      </c>
      <c r="CE336" s="3">
        <v>0.117626998640367</v>
      </c>
      <c r="CF336" s="3"/>
      <c r="CG336" s="3"/>
      <c r="CH336" s="3"/>
      <c r="CI336" s="3"/>
      <c r="CJ336" s="3"/>
      <c r="CK336" s="4"/>
      <c r="CL336" s="4"/>
      <c r="CM336" s="4"/>
      <c r="CN336" s="4"/>
      <c r="CO336" s="4"/>
      <c r="CP336" s="4">
        <v>-0.028769999999999997</v>
      </c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>
        <v>-0.04237</v>
      </c>
      <c r="DD336" s="4"/>
      <c r="DE336" s="4"/>
      <c r="DF336" s="4"/>
      <c r="DG336" s="4"/>
      <c r="DH336" s="4"/>
      <c r="DI336" s="4"/>
      <c r="DJ336" s="4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>
        <v>2.10909761634506E8</v>
      </c>
      <c r="DY336" s="3">
        <v>1.6309372924259E8</v>
      </c>
      <c r="DZ336" s="3">
        <v>1.42937790014826E8</v>
      </c>
      <c r="EA336" s="3">
        <v>1.54292361283901E8</v>
      </c>
      <c r="EB336" s="3">
        <v>1.39342851252448E8</v>
      </c>
      <c r="EC336" s="3">
        <v>1.47095800247577E8</v>
      </c>
      <c r="ED336" s="3">
        <v>1.40411902127136E8</v>
      </c>
      <c r="EE336" s="3">
        <v>1.10586972444624E8</v>
      </c>
      <c r="EF336" s="3">
        <v>1.50098983816334E8</v>
      </c>
      <c r="EG336" s="3">
        <v>1.51884579557964E8</v>
      </c>
      <c r="EH336" s="3">
        <v>1.53941391941392E8</v>
      </c>
      <c r="EI336" s="3">
        <v>1.51463467010254E8</v>
      </c>
      <c r="EJ336" s="3">
        <v>1.47355511360212E8</v>
      </c>
      <c r="EK336" s="3">
        <v>5.67981460461597E7</v>
      </c>
      <c r="EL336" s="3">
        <v>3.65447103387609E7</v>
      </c>
      <c r="EM336" s="3">
        <v>3.39921443287059E7</v>
      </c>
      <c r="EN336" s="3">
        <v>2.01139586961931E7</v>
      </c>
      <c r="EO336" s="3">
        <v>1.81785382950211E7</v>
      </c>
      <c r="EP336" s="3">
        <v>1.59539265118807E7</v>
      </c>
      <c r="EQ336" s="3">
        <v>1.09157137587606E7</v>
      </c>
      <c r="ER336" s="3">
        <v>1.62882327684187E7</v>
      </c>
      <c r="ES336" s="3">
        <v>2.74945427173504E7</v>
      </c>
      <c r="ET336" s="3">
        <v>3.88741637733932E7</v>
      </c>
      <c r="EU336" s="3">
        <v>3.07794871794872E7</v>
      </c>
      <c r="EV336" s="3">
        <v>3.8380308154829E7</v>
      </c>
      <c r="EW336" s="3">
        <v>4.27626107394684E7</v>
      </c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3">
        <v>3609.0</v>
      </c>
      <c r="FL336" s="3">
        <v>3425.0</v>
      </c>
      <c r="FM336" s="3">
        <v>3059.0</v>
      </c>
      <c r="FN336" s="3">
        <v>2807.0</v>
      </c>
      <c r="FO336" s="3">
        <v>2842.0</v>
      </c>
      <c r="FP336" s="3">
        <v>2511.0</v>
      </c>
      <c r="FQ336" s="3">
        <v>2040.0</v>
      </c>
      <c r="FR336" s="3"/>
      <c r="FS336" s="3">
        <v>2461.0</v>
      </c>
      <c r="FT336" s="3">
        <v>2710.0</v>
      </c>
      <c r="FU336" s="3">
        <v>2451.0</v>
      </c>
      <c r="FV336" s="3">
        <v>2742.0</v>
      </c>
      <c r="FW336" s="3">
        <v>2514.0</v>
      </c>
    </row>
    <row r="337" ht="14.25" customHeight="1">
      <c r="A337" s="2" t="s">
        <v>1103</v>
      </c>
      <c r="B337" s="2" t="s">
        <v>1104</v>
      </c>
      <c r="C337" s="2" t="s">
        <v>38</v>
      </c>
      <c r="D337" s="2" t="s">
        <v>46</v>
      </c>
      <c r="E337" s="2" t="s">
        <v>1105</v>
      </c>
      <c r="F337" s="2" t="s">
        <v>1106</v>
      </c>
      <c r="G337" s="2" t="s">
        <v>91</v>
      </c>
      <c r="H337" s="2" t="s">
        <v>148</v>
      </c>
      <c r="I337" s="2" t="s">
        <v>43</v>
      </c>
      <c r="J337" s="3"/>
      <c r="K337" s="3">
        <v>3.43642173671077E7</v>
      </c>
      <c r="L337" s="3">
        <v>2.4009473015384E7</v>
      </c>
      <c r="M337" s="3">
        <v>1.9873600398109E7</v>
      </c>
      <c r="N337" s="3">
        <v>1.18199154726317E7</v>
      </c>
      <c r="O337" s="3">
        <v>1.43796986805954E7</v>
      </c>
      <c r="P337" s="3">
        <v>1.42155416205582E7</v>
      </c>
      <c r="Q337" s="3">
        <v>1.39014472255197E7</v>
      </c>
      <c r="R337" s="3">
        <v>1.65788483251788E7</v>
      </c>
      <c r="S337" s="3">
        <v>1.46379879752731E7</v>
      </c>
      <c r="T337" s="3">
        <v>8865445.66544567</v>
      </c>
      <c r="U337" s="3">
        <v>1.31406023514253E7</v>
      </c>
      <c r="V337" s="3">
        <v>7482070.75272705</v>
      </c>
      <c r="W337" s="3">
        <v>9439311.33428981</v>
      </c>
      <c r="X337" s="3">
        <v>1.56752778126851E7</v>
      </c>
      <c r="Y337" s="3">
        <v>6605502.82072511</v>
      </c>
      <c r="Z337" s="3">
        <v>187360.039810898</v>
      </c>
      <c r="AA337" s="3">
        <v>0.0</v>
      </c>
      <c r="AB337" s="3">
        <v>0.0</v>
      </c>
      <c r="AC337" s="3">
        <v>0.0</v>
      </c>
      <c r="AD337" s="3">
        <v>0.0</v>
      </c>
      <c r="AE337" s="3">
        <v>0.0</v>
      </c>
      <c r="AF337" s="3">
        <v>306969.260733339</v>
      </c>
      <c r="AG337" s="3">
        <v>3095970.6959707</v>
      </c>
      <c r="AH337" s="3">
        <v>5010468.67450475</v>
      </c>
      <c r="AI337" s="3">
        <v>2872898.21008859</v>
      </c>
      <c r="AJ337" s="3">
        <v>1.09756097560976E7</v>
      </c>
      <c r="AK337" s="3">
        <v>156.807654339737</v>
      </c>
      <c r="AL337" s="3">
        <v>94859.9033816425</v>
      </c>
      <c r="AM337" s="3">
        <v>7300.49980344808</v>
      </c>
      <c r="AN337" s="3">
        <v>3850.38503850385</v>
      </c>
      <c r="AO337" s="3"/>
      <c r="AP337" s="3"/>
      <c r="AQ337" s="3"/>
      <c r="AR337" s="3"/>
      <c r="AS337" s="3"/>
      <c r="AT337" s="3"/>
      <c r="AU337" s="3"/>
      <c r="AV337" s="3"/>
      <c r="AW337" s="3"/>
      <c r="AX337" s="3">
        <v>5834767.34376187</v>
      </c>
      <c r="AY337" s="3"/>
      <c r="AZ337" s="3"/>
      <c r="BA337" s="3">
        <v>3030093.10542161</v>
      </c>
      <c r="BB337" s="3">
        <v>3138399.95876713</v>
      </c>
      <c r="BC337" s="3"/>
      <c r="BD337" s="3"/>
      <c r="BE337" s="3"/>
      <c r="BF337" s="3"/>
      <c r="BG337" s="3"/>
      <c r="BH337" s="3">
        <v>5514235.46653639</v>
      </c>
      <c r="BI337" s="3">
        <v>6051704.9110015</v>
      </c>
      <c r="BJ337" s="3">
        <v>8103895.5967946</v>
      </c>
      <c r="BK337" s="3">
        <v>1.31057573200725E7</v>
      </c>
      <c r="BL337" s="3">
        <v>5783737.99025743</v>
      </c>
      <c r="BM337" s="3">
        <v>1014182.63249565</v>
      </c>
      <c r="BN337" s="3">
        <v>1756004.53561489</v>
      </c>
      <c r="BO337" s="3">
        <v>3651157.87566801</v>
      </c>
      <c r="BP337" s="3">
        <v>8344706.75027665</v>
      </c>
      <c r="BQ337" s="3">
        <v>1.14936983810269E7</v>
      </c>
      <c r="BR337" s="3">
        <v>1.69458035378246E7</v>
      </c>
      <c r="BS337" s="3">
        <v>1.82153442289779E7</v>
      </c>
      <c r="BT337" s="3">
        <v>1.58710622710623E7</v>
      </c>
      <c r="BU337" s="3">
        <v>1.00316744510657E7</v>
      </c>
      <c r="BV337" s="3">
        <v>5345627.6743205</v>
      </c>
      <c r="BW337" s="3">
        <v>5614921.09038738</v>
      </c>
      <c r="BX337" s="3">
        <v>1.06145151033221</v>
      </c>
      <c r="BY337" s="3">
        <v>1.07965892620622</v>
      </c>
      <c r="BZ337" s="3">
        <v>1.09822972365073</v>
      </c>
      <c r="CA337" s="3">
        <v>1.14213416807178</v>
      </c>
      <c r="CB337" s="3">
        <v>1.07343666411089</v>
      </c>
      <c r="CC337" s="3">
        <v>1.11575983433111</v>
      </c>
      <c r="CD337" s="3">
        <v>1.14947916057835</v>
      </c>
      <c r="CE337" s="3">
        <v>1.13084787154433</v>
      </c>
      <c r="CF337" s="3"/>
      <c r="CG337" s="3"/>
      <c r="CH337" s="3"/>
      <c r="CI337" s="3"/>
      <c r="CJ337" s="3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>
        <v>1644615.19128234</v>
      </c>
      <c r="DY337" s="3">
        <v>635770.260122841</v>
      </c>
      <c r="DZ337" s="3">
        <v>338143.816869868</v>
      </c>
      <c r="EA337" s="3">
        <v>6706782.8058963</v>
      </c>
      <c r="EB337" s="3">
        <v>7311977.29537152</v>
      </c>
      <c r="EC337" s="3">
        <v>6868929.05446945</v>
      </c>
      <c r="ED337" s="3">
        <v>6786300.60869346</v>
      </c>
      <c r="EE337" s="3">
        <v>5926608.95747083</v>
      </c>
      <c r="EF337" s="3">
        <v>4250148.19205691</v>
      </c>
      <c r="EG337" s="3">
        <v>-2141147.74114774</v>
      </c>
      <c r="EH337" s="3">
        <v>-3980780.58731948</v>
      </c>
      <c r="EI337" s="3">
        <v>-1.01844151148074E7</v>
      </c>
      <c r="EJ337" s="3">
        <v>-1.58249641319943E7</v>
      </c>
      <c r="EK337" s="3">
        <v>1548929.14205698</v>
      </c>
      <c r="EL337" s="3">
        <v>504264.782332441</v>
      </c>
      <c r="EM337" s="3">
        <v>-6141826.32495646</v>
      </c>
      <c r="EN337" s="3">
        <v>648386.764251108</v>
      </c>
      <c r="EO337" s="3">
        <v>1421152.74297274</v>
      </c>
      <c r="EP337" s="3">
        <v>4051395.54899791</v>
      </c>
      <c r="EQ337" s="3">
        <v>4323744.09617862</v>
      </c>
      <c r="ER337" s="3">
        <v>3671433.94806172</v>
      </c>
      <c r="ES337" s="3">
        <v>5777796.59581675</v>
      </c>
      <c r="ET337" s="3">
        <v>1897435.8974359</v>
      </c>
      <c r="EU337" s="3">
        <v>-2547914.31792559</v>
      </c>
      <c r="EV337" s="3">
        <v>-2822274.45308262</v>
      </c>
      <c r="EW337" s="3">
        <v>-3350932.56814921</v>
      </c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</row>
    <row r="338" ht="14.25" customHeight="1">
      <c r="A338" s="2" t="s">
        <v>1107</v>
      </c>
      <c r="B338" s="2" t="s">
        <v>1108</v>
      </c>
      <c r="C338" s="2" t="s">
        <v>38</v>
      </c>
      <c r="D338" s="2" t="s">
        <v>52</v>
      </c>
      <c r="E338" s="2" t="s">
        <v>1109</v>
      </c>
      <c r="F338" s="2" t="s">
        <v>1106</v>
      </c>
      <c r="G338" s="2" t="s">
        <v>98</v>
      </c>
      <c r="H338" s="2" t="s">
        <v>49</v>
      </c>
      <c r="I338" s="2" t="s">
        <v>43</v>
      </c>
      <c r="J338" s="3">
        <v>1.23581824043576</v>
      </c>
      <c r="K338" s="3">
        <v>3.38048343895302E10</v>
      </c>
      <c r="L338" s="3">
        <v>3.4458372451239E10</v>
      </c>
      <c r="M338" s="3">
        <v>4.44445093306793E10</v>
      </c>
      <c r="N338" s="3">
        <v>4.68276711163798E10</v>
      </c>
      <c r="O338" s="3">
        <v>5.22252827511247E10</v>
      </c>
      <c r="P338" s="3">
        <v>5.24097593139063E10</v>
      </c>
      <c r="Q338" s="3">
        <v>3.77959255423939E10</v>
      </c>
      <c r="R338" s="3">
        <v>5.44342103876552E10</v>
      </c>
      <c r="S338" s="3">
        <v>5.86816788043018E10</v>
      </c>
      <c r="T338" s="3">
        <v>6.96723946275946E10</v>
      </c>
      <c r="U338" s="3">
        <v>8.80880791324422E10</v>
      </c>
      <c r="V338" s="3">
        <v>8.85319116494907E10</v>
      </c>
      <c r="W338" s="3">
        <v>7.90291971305595E10</v>
      </c>
      <c r="X338" s="3">
        <v>8.06404125451053E9</v>
      </c>
      <c r="Y338" s="3">
        <v>9.25259968808364E9</v>
      </c>
      <c r="Z338" s="3">
        <v>1.22186688230903E10</v>
      </c>
      <c r="AA338" s="3">
        <v>1.4384378156891E10</v>
      </c>
      <c r="AB338" s="3">
        <v>1.40908758793515E10</v>
      </c>
      <c r="AC338" s="3">
        <v>1.44446412762818E10</v>
      </c>
      <c r="AD338" s="3">
        <v>1.21771244917031E10</v>
      </c>
      <c r="AE338" s="3">
        <v>1.56664316898758E10</v>
      </c>
      <c r="AF338" s="3">
        <v>1.44333965619443E10</v>
      </c>
      <c r="AG338" s="3">
        <v>1.37503511599512E10</v>
      </c>
      <c r="AH338" s="3">
        <v>2.43468438288506E10</v>
      </c>
      <c r="AI338" s="3">
        <v>2.15786349665522E10</v>
      </c>
      <c r="AJ338" s="3">
        <v>1.80105865136298E10</v>
      </c>
      <c r="AK338" s="3">
        <v>1.6045747635263E7</v>
      </c>
      <c r="AL338" s="3">
        <v>1.10934726260994E7</v>
      </c>
      <c r="AM338" s="3">
        <v>1.18303968269249E7</v>
      </c>
      <c r="AN338" s="3">
        <v>2.00074469408574E7</v>
      </c>
      <c r="AO338" s="3">
        <v>1.65602144108855E7</v>
      </c>
      <c r="AP338" s="3">
        <v>9499106.30717672</v>
      </c>
      <c r="AQ338" s="3">
        <v>6956334.68584778</v>
      </c>
      <c r="AR338" s="3">
        <v>3017390.70037633</v>
      </c>
      <c r="AS338" s="3">
        <v>6079036.5073391</v>
      </c>
      <c r="AT338" s="3">
        <v>4334222.44802913</v>
      </c>
      <c r="AU338" s="3">
        <v>7350757.20566683</v>
      </c>
      <c r="AV338" s="3">
        <v>1.35819215097577E7</v>
      </c>
      <c r="AW338" s="3">
        <v>1.54901488220763E7</v>
      </c>
      <c r="AX338" s="3">
        <v>1.84034701052736E10</v>
      </c>
      <c r="AY338" s="3">
        <v>9.38979947734697E9</v>
      </c>
      <c r="AZ338" s="3">
        <v>1.10954503624237E10</v>
      </c>
      <c r="BA338" s="3">
        <v>1.47867382437262E10</v>
      </c>
      <c r="BB338" s="3">
        <v>8.71584094794866E9</v>
      </c>
      <c r="BC338" s="3">
        <v>8.16757085259503E9</v>
      </c>
      <c r="BD338" s="3">
        <v>9.73537729639739E9</v>
      </c>
      <c r="BE338" s="3">
        <v>2.28156922396383E9</v>
      </c>
      <c r="BF338" s="3">
        <v>3.19044695579224E9</v>
      </c>
      <c r="BG338" s="3">
        <v>3.81795838603666E9</v>
      </c>
      <c r="BH338" s="3">
        <v>4.72092668170493E9</v>
      </c>
      <c r="BI338" s="3">
        <v>1.42196969010454E10</v>
      </c>
      <c r="BJ338" s="3">
        <v>1.57926954152738E10</v>
      </c>
      <c r="BK338" s="3">
        <v>6.75300091557008E9</v>
      </c>
      <c r="BL338" s="3">
        <v>5.59918998016828E9</v>
      </c>
      <c r="BM338" s="3">
        <v>7.39344712615078E9</v>
      </c>
      <c r="BN338" s="3">
        <v>6.64166194206783E9</v>
      </c>
      <c r="BO338" s="3">
        <v>8.88902267443616E9</v>
      </c>
      <c r="BP338" s="3">
        <v>1.85405148776589E10</v>
      </c>
      <c r="BQ338" s="3">
        <v>8.23095951304524E9</v>
      </c>
      <c r="BR338" s="3">
        <v>1.13427952578096E10</v>
      </c>
      <c r="BS338" s="3">
        <v>1.00921517486663E10</v>
      </c>
      <c r="BT338" s="3">
        <v>1.36821958485958E10</v>
      </c>
      <c r="BU338" s="3">
        <v>1.82140081601976E10</v>
      </c>
      <c r="BV338" s="3">
        <v>1.79682106912553E10</v>
      </c>
      <c r="BW338" s="3">
        <v>1.48242083213773E10</v>
      </c>
      <c r="BX338" s="3">
        <v>1.1888636114077</v>
      </c>
      <c r="BY338" s="3">
        <v>1.42850716571907</v>
      </c>
      <c r="BZ338" s="3">
        <v>1.3726564189949</v>
      </c>
      <c r="CA338" s="3">
        <v>1.69061287596227</v>
      </c>
      <c r="CB338" s="3">
        <v>1.56063862807601</v>
      </c>
      <c r="CC338" s="3">
        <v>1.27628631010461</v>
      </c>
      <c r="CD338" s="3">
        <v>1.1274222179299</v>
      </c>
      <c r="CE338" s="3">
        <v>1.04709329136782</v>
      </c>
      <c r="CF338" s="3"/>
      <c r="CG338" s="3"/>
      <c r="CH338" s="3"/>
      <c r="CI338" s="3"/>
      <c r="CJ338" s="3"/>
      <c r="CK338" s="4">
        <v>0.03069</v>
      </c>
      <c r="CL338" s="4">
        <v>0.0356</v>
      </c>
      <c r="CM338" s="4">
        <v>0.0596</v>
      </c>
      <c r="CN338" s="4">
        <v>0.0098</v>
      </c>
      <c r="CO338" s="4"/>
      <c r="CP338" s="4"/>
      <c r="CQ338" s="4"/>
      <c r="CR338" s="4"/>
      <c r="CS338" s="4"/>
      <c r="CT338" s="4">
        <v>-0.0409</v>
      </c>
      <c r="CU338" s="4">
        <v>0.02408</v>
      </c>
      <c r="CV338" s="4">
        <v>0.0158</v>
      </c>
      <c r="CW338" s="4">
        <v>0.00125</v>
      </c>
      <c r="CX338" s="4">
        <v>0.07549</v>
      </c>
      <c r="CY338" s="4">
        <v>0.08778999999999999</v>
      </c>
      <c r="CZ338" s="4">
        <v>0.16920000000000002</v>
      </c>
      <c r="DA338" s="4">
        <v>0.0353</v>
      </c>
      <c r="DB338" s="4">
        <v>0.0040999999999999995</v>
      </c>
      <c r="DC338" s="4">
        <v>0.0794</v>
      </c>
      <c r="DD338" s="4">
        <v>-0.2928</v>
      </c>
      <c r="DE338" s="4">
        <v>-0.05141</v>
      </c>
      <c r="DF338" s="4">
        <v>-0.0986</v>
      </c>
      <c r="DG338" s="4">
        <v>-0.0956</v>
      </c>
      <c r="DH338" s="4">
        <v>0.05065</v>
      </c>
      <c r="DI338" s="4">
        <v>0.03213</v>
      </c>
      <c r="DJ338" s="4">
        <v>0.00211</v>
      </c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>
        <v>1.36655483546667E10</v>
      </c>
      <c r="DY338" s="3">
        <v>1.41475839959951E10</v>
      </c>
      <c r="DZ338" s="3">
        <v>1.75919492411048E10</v>
      </c>
      <c r="EA338" s="3">
        <v>1.42190253582105E10</v>
      </c>
      <c r="EB338" s="3">
        <v>1.27832423537937E10</v>
      </c>
      <c r="EC338" s="3">
        <v>1.3587689044633E10</v>
      </c>
      <c r="ED338" s="3">
        <v>1.06311757128785E10</v>
      </c>
      <c r="EE338" s="3">
        <v>2.12794697026722E10</v>
      </c>
      <c r="EF338" s="3">
        <v>2.59895410280295E10</v>
      </c>
      <c r="EG338" s="3">
        <v>3.31490202686203E10</v>
      </c>
      <c r="EH338" s="3">
        <v>4.12538283137381E10</v>
      </c>
      <c r="EI338" s="3">
        <v>4.23697426625686E10</v>
      </c>
      <c r="EJ338" s="3">
        <v>3.97397451936872E10</v>
      </c>
      <c r="EK338" s="3">
        <v>1.97374575875626E9</v>
      </c>
      <c r="EL338" s="3">
        <v>1.33866915686312E9</v>
      </c>
      <c r="EM338" s="3">
        <v>1.79591589947748E9</v>
      </c>
      <c r="EN338" s="3">
        <v>4.10538037315741E9</v>
      </c>
      <c r="EO338" s="3">
        <v>1.35338637118444E9</v>
      </c>
      <c r="EP338" s="3">
        <v>3.6960823189475E9</v>
      </c>
      <c r="EQ338" s="3">
        <v>-3.59749097062612E9</v>
      </c>
      <c r="ER338" s="3">
        <v>-4.7496575084682E8</v>
      </c>
      <c r="ES338" s="3">
        <v>-2.0429257346092E9</v>
      </c>
      <c r="ET338" s="3">
        <v>-3.62212161172161E9</v>
      </c>
      <c r="EU338" s="3">
        <v>2.43668975143609E9</v>
      </c>
      <c r="EV338" s="3">
        <v>2.43913095883806E9</v>
      </c>
      <c r="EW338" s="3">
        <v>2.37161549497848E8</v>
      </c>
      <c r="EX338" s="5">
        <v>13803.0</v>
      </c>
      <c r="EY338" s="5">
        <v>14369.0</v>
      </c>
      <c r="EZ338" s="5">
        <v>15658.0</v>
      </c>
      <c r="FA338" s="5">
        <v>22921.0</v>
      </c>
      <c r="FB338" s="5">
        <v>24539.0</v>
      </c>
      <c r="FC338" s="5">
        <v>23775.0</v>
      </c>
      <c r="FD338" s="5">
        <v>24089.0</v>
      </c>
      <c r="FE338" s="5">
        <v>23969.0</v>
      </c>
      <c r="FF338" s="5">
        <v>28437.0</v>
      </c>
      <c r="FG338" s="5">
        <v>28544.0</v>
      </c>
      <c r="FH338" s="5">
        <v>28450.0</v>
      </c>
      <c r="FI338" s="5">
        <v>21000.0</v>
      </c>
      <c r="FJ338" s="5"/>
      <c r="FK338" s="3">
        <v>12018.0</v>
      </c>
      <c r="FL338" s="3">
        <v>12435.0</v>
      </c>
      <c r="FM338" s="3">
        <v>12975.0</v>
      </c>
      <c r="FN338" s="3">
        <v>14211.0</v>
      </c>
      <c r="FO338" s="3">
        <v>21235.0</v>
      </c>
      <c r="FP338" s="3">
        <v>24701.0</v>
      </c>
      <c r="FQ338" s="3">
        <v>23533.0</v>
      </c>
      <c r="FR338" s="3">
        <v>22215.0</v>
      </c>
      <c r="FS338" s="3">
        <v>22550.0</v>
      </c>
      <c r="FT338" s="3">
        <v>30152.0</v>
      </c>
      <c r="FU338" s="3">
        <v>2576.0</v>
      </c>
      <c r="FV338" s="3">
        <v>2536.0</v>
      </c>
      <c r="FW338" s="3"/>
    </row>
    <row r="339" ht="14.25" customHeight="1">
      <c r="A339" s="2" t="s">
        <v>1110</v>
      </c>
      <c r="B339" s="2" t="s">
        <v>1111</v>
      </c>
      <c r="C339" s="2" t="s">
        <v>38</v>
      </c>
      <c r="D339" s="2" t="s">
        <v>39</v>
      </c>
      <c r="E339" s="2" t="s">
        <v>1112</v>
      </c>
      <c r="F339" s="2" t="s">
        <v>1106</v>
      </c>
      <c r="G339" s="2" t="s">
        <v>78</v>
      </c>
      <c r="H339" s="2" t="s">
        <v>73</v>
      </c>
      <c r="I339" s="2" t="s">
        <v>43</v>
      </c>
      <c r="J339" s="3"/>
      <c r="K339" s="3">
        <v>1959499.4883579</v>
      </c>
      <c r="L339" s="3">
        <v>2228854.18872865</v>
      </c>
      <c r="M339" s="3">
        <v>3466036.32744464</v>
      </c>
      <c r="N339" s="3">
        <v>3843675.90970003</v>
      </c>
      <c r="O339" s="3">
        <v>5566860.90395821</v>
      </c>
      <c r="P339" s="3">
        <v>6163777.20398377</v>
      </c>
      <c r="Q339" s="3">
        <v>5582047.33159902</v>
      </c>
      <c r="R339" s="3">
        <v>1.11279638690252E7</v>
      </c>
      <c r="S339" s="3">
        <v>1.21530188839021E7</v>
      </c>
      <c r="T339" s="3">
        <v>1.48405372405372E7</v>
      </c>
      <c r="U339" s="3">
        <v>1.31717399473882E7</v>
      </c>
      <c r="V339" s="3">
        <v>1.52980172361839E7</v>
      </c>
      <c r="W339" s="3">
        <v>1.42777618364419E7</v>
      </c>
      <c r="X339" s="3">
        <v>0.0</v>
      </c>
      <c r="Y339" s="3">
        <v>0.0</v>
      </c>
      <c r="Z339" s="3">
        <v>0.0</v>
      </c>
      <c r="AA339" s="3">
        <v>0.0</v>
      </c>
      <c r="AB339" s="3">
        <v>91482.7450861991</v>
      </c>
      <c r="AC339" s="3">
        <v>248985.614164515</v>
      </c>
      <c r="AD339" s="3">
        <v>580405.627257343</v>
      </c>
      <c r="AE339" s="3">
        <v>1769665.03575461</v>
      </c>
      <c r="AF339" s="3">
        <v>1904479.63417732</v>
      </c>
      <c r="AG339" s="3">
        <v>2510378.51037851</v>
      </c>
      <c r="AH339" s="3">
        <v>2297739.84001718</v>
      </c>
      <c r="AI339" s="3">
        <v>2988006.99089978</v>
      </c>
      <c r="AJ339" s="3">
        <v>2509612.62553802</v>
      </c>
      <c r="AK339" s="3">
        <v>245.180926614812</v>
      </c>
      <c r="AL339" s="3">
        <v>821.7698828357</v>
      </c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>
        <v>2255921.85017026</v>
      </c>
      <c r="AY339" s="3">
        <v>2496446.08867348</v>
      </c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>
        <v>302676.696048687</v>
      </c>
      <c r="BL339" s="3">
        <v>109748.348961241</v>
      </c>
      <c r="BM339" s="3">
        <v>522518.039313262</v>
      </c>
      <c r="BN339" s="3">
        <v>573136.790021647</v>
      </c>
      <c r="BO339" s="3">
        <v>1921137.64681018</v>
      </c>
      <c r="BP339" s="3">
        <v>1570761.09676626</v>
      </c>
      <c r="BQ339" s="3">
        <v>1527290.17755664</v>
      </c>
      <c r="BR339" s="3">
        <v>2745577.71923222</v>
      </c>
      <c r="BS339" s="3">
        <v>3054873.40164281</v>
      </c>
      <c r="BT339" s="3">
        <v>3561416.36141636</v>
      </c>
      <c r="BU339" s="3">
        <v>3660814.94604606</v>
      </c>
      <c r="BV339" s="3">
        <v>3959500.99439523</v>
      </c>
      <c r="BW339" s="3">
        <v>4066571.01865136</v>
      </c>
      <c r="BX339" s="3">
        <v>1.0164530147536</v>
      </c>
      <c r="BY339" s="3">
        <v>1.05228604840589</v>
      </c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>
        <v>1776026.42586575</v>
      </c>
      <c r="DY339" s="3">
        <v>2127770.18310646</v>
      </c>
      <c r="DZ339" s="3">
        <v>3258024.38417517</v>
      </c>
      <c r="EA339" s="3">
        <v>3590351.51015359</v>
      </c>
      <c r="EB339" s="3">
        <v>4875154.73566619</v>
      </c>
      <c r="EC339" s="3">
        <v>5175519.48850363</v>
      </c>
      <c r="ED339" s="3">
        <v>4385118.58156745</v>
      </c>
      <c r="EE339" s="3">
        <v>8321791.49416635</v>
      </c>
      <c r="EF339" s="3">
        <v>9100262.51164366</v>
      </c>
      <c r="EG339" s="3">
        <v>1.06398046398046E7</v>
      </c>
      <c r="EH339" s="3">
        <v>9943093.35910238</v>
      </c>
      <c r="EI339" s="3">
        <v>1.10046405110589E7</v>
      </c>
      <c r="EJ339" s="3">
        <v>1.05509325681492E7</v>
      </c>
      <c r="EK339" s="3">
        <v>-205195.411378202</v>
      </c>
      <c r="EL339" s="3">
        <v>-402025.530931706</v>
      </c>
      <c r="EM339" s="3">
        <v>-129136.601144563</v>
      </c>
      <c r="EN339" s="3">
        <v>-156942.583238841</v>
      </c>
      <c r="EO339" s="3">
        <v>214667.431538903</v>
      </c>
      <c r="EP339" s="3">
        <v>-76232.6324849379</v>
      </c>
      <c r="EQ339" s="3">
        <v>-2135731.06357184</v>
      </c>
      <c r="ER339" s="3">
        <v>481369.966127211</v>
      </c>
      <c r="ES339" s="3">
        <v>349733.25429757</v>
      </c>
      <c r="ET339" s="3">
        <v>850793.650793651</v>
      </c>
      <c r="EU339" s="3">
        <v>599130.294733451</v>
      </c>
      <c r="EV339" s="3">
        <v>532754.776110408</v>
      </c>
      <c r="EW339" s="3">
        <v>1270588.23529412</v>
      </c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</row>
    <row r="340" ht="14.25" customHeight="1">
      <c r="A340" s="2" t="s">
        <v>1113</v>
      </c>
      <c r="B340" s="2" t="s">
        <v>1114</v>
      </c>
      <c r="C340" s="2" t="s">
        <v>38</v>
      </c>
      <c r="D340" s="2" t="s">
        <v>110</v>
      </c>
      <c r="E340" s="2" t="s">
        <v>1115</v>
      </c>
      <c r="F340" s="2" t="s">
        <v>1106</v>
      </c>
      <c r="G340" s="2" t="s">
        <v>49</v>
      </c>
      <c r="H340" s="2" t="s">
        <v>48</v>
      </c>
      <c r="I340" s="2" t="s">
        <v>43</v>
      </c>
      <c r="J340" s="3">
        <v>0.449170037960681</v>
      </c>
      <c r="K340" s="3">
        <v>5747984.84821284</v>
      </c>
      <c r="L340" s="3">
        <v>6485549.8007201</v>
      </c>
      <c r="M340" s="3">
        <v>8119432.69470017</v>
      </c>
      <c r="N340" s="3">
        <v>9312699.72167818</v>
      </c>
      <c r="O340" s="3">
        <v>1.95208478004891E7</v>
      </c>
      <c r="P340" s="3">
        <v>2.85057789253658E7</v>
      </c>
      <c r="Q340" s="3">
        <v>2.78104715480009E7</v>
      </c>
      <c r="R340" s="3">
        <v>4.62408731652239E7</v>
      </c>
      <c r="S340" s="3">
        <v>5.59916165636379E7</v>
      </c>
      <c r="T340" s="3">
        <v>7.65279609279609E7</v>
      </c>
      <c r="U340" s="3">
        <v>9.79309604337789E7</v>
      </c>
      <c r="V340" s="3">
        <v>1.21277647200627E8</v>
      </c>
      <c r="W340" s="3">
        <v>6.52017216642755E7</v>
      </c>
      <c r="X340" s="3">
        <v>1.10493151176777E7</v>
      </c>
      <c r="Y340" s="3">
        <v>1.19752777403393E7</v>
      </c>
      <c r="Z340" s="3">
        <v>1.34426474247325E7</v>
      </c>
      <c r="AA340" s="3">
        <v>1.23518194000618E7</v>
      </c>
      <c r="AB340" s="3">
        <v>1.94097400440808E7</v>
      </c>
      <c r="AC340" s="3">
        <v>1.80649821714005E7</v>
      </c>
      <c r="AD340" s="3">
        <v>1.34637435910388E7</v>
      </c>
      <c r="AE340" s="3">
        <v>1.74076025592774E7</v>
      </c>
      <c r="AF340" s="3">
        <v>2.49817935472944E7</v>
      </c>
      <c r="AG340" s="3">
        <v>4.26275946275946E7</v>
      </c>
      <c r="AH340" s="3">
        <v>4.64830622215064E7</v>
      </c>
      <c r="AI340" s="3">
        <v>5.30856385222684E7</v>
      </c>
      <c r="AJ340" s="3">
        <v>1.98915351506456E7</v>
      </c>
      <c r="AK340" s="3">
        <v>1705.82671206962</v>
      </c>
      <c r="AL340" s="3">
        <v>16541.9134805241</v>
      </c>
      <c r="AM340" s="3">
        <v>66028.2650133816</v>
      </c>
      <c r="AN340" s="3">
        <v>3980.49314523152</v>
      </c>
      <c r="AO340" s="3">
        <v>7685.03247087929</v>
      </c>
      <c r="AP340" s="3">
        <v>211.346275776698</v>
      </c>
      <c r="AQ340" s="3">
        <v>118.959793434157</v>
      </c>
      <c r="AR340" s="3">
        <v>11279.7716768116</v>
      </c>
      <c r="AS340" s="3">
        <v>13925.4798645088</v>
      </c>
      <c r="AT340" s="3">
        <v>59697.7010034294</v>
      </c>
      <c r="AU340" s="3">
        <v>5373.71763556424</v>
      </c>
      <c r="AV340" s="3">
        <v>13403.3883765816</v>
      </c>
      <c r="AW340" s="3">
        <v>9037.77791167078</v>
      </c>
      <c r="AX340" s="3">
        <v>939553.204495406</v>
      </c>
      <c r="AY340" s="3">
        <v>1879983.95261174</v>
      </c>
      <c r="AZ340" s="3">
        <v>2400387.08050137</v>
      </c>
      <c r="BA340" s="3">
        <v>4008087.20857903</v>
      </c>
      <c r="BB340" s="3">
        <v>2660990.35151015</v>
      </c>
      <c r="BC340" s="3">
        <v>6521542.22396666</v>
      </c>
      <c r="BD340" s="3">
        <v>1.42067352637403E7</v>
      </c>
      <c r="BE340" s="3">
        <v>8406310.88828833</v>
      </c>
      <c r="BF340" s="3">
        <v>9231393.48889725</v>
      </c>
      <c r="BG340" s="3">
        <v>1.39718023625047E7</v>
      </c>
      <c r="BH340" s="3">
        <v>1.09916951636541E7</v>
      </c>
      <c r="BI340" s="3">
        <v>2.17134891700621E7</v>
      </c>
      <c r="BJ340" s="3">
        <v>4.37428450924866E7</v>
      </c>
      <c r="BK340" s="3">
        <v>2817801.5546739</v>
      </c>
      <c r="BL340" s="3">
        <v>2453356.95169147</v>
      </c>
      <c r="BM340" s="3">
        <v>2374968.89773575</v>
      </c>
      <c r="BN340" s="3">
        <v>1344191.32048242</v>
      </c>
      <c r="BO340" s="3">
        <v>1.3505027022131E7</v>
      </c>
      <c r="BP340" s="3">
        <v>1.39893028402803E7</v>
      </c>
      <c r="BQ340" s="3">
        <v>9433990.85696967</v>
      </c>
      <c r="BR340" s="3">
        <v>2.10974783590516E7</v>
      </c>
      <c r="BS340" s="3">
        <v>1.87153865695656E7</v>
      </c>
      <c r="BT340" s="3">
        <v>2.40859584859585E7</v>
      </c>
      <c r="BU340" s="3">
        <v>2.81967037096688E7</v>
      </c>
      <c r="BV340" s="3">
        <v>3.95745193756403E7</v>
      </c>
      <c r="BW340" s="3">
        <v>1.91552367288379E7</v>
      </c>
      <c r="BX340" s="3">
        <v>0.428962495786433</v>
      </c>
      <c r="BY340" s="3">
        <v>0.254124165294042</v>
      </c>
      <c r="BZ340" s="3">
        <v>0.054509036566075</v>
      </c>
      <c r="CA340" s="3">
        <v>0.359058466580215</v>
      </c>
      <c r="CB340" s="3">
        <v>0.477034384247139</v>
      </c>
      <c r="CC340" s="3">
        <v>0.675218608632146</v>
      </c>
      <c r="CD340" s="3">
        <v>0.728255569141056</v>
      </c>
      <c r="CE340" s="3">
        <v>1.18595337337418</v>
      </c>
      <c r="CF340" s="3"/>
      <c r="CG340" s="3"/>
      <c r="CH340" s="3"/>
      <c r="CI340" s="3"/>
      <c r="CJ340" s="3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>
        <v>-1.17121160440192E7</v>
      </c>
      <c r="DY340" s="3">
        <v>-1.26716984038354E7</v>
      </c>
      <c r="DZ340" s="3">
        <v>-1.69126648420005E7</v>
      </c>
      <c r="EA340" s="3">
        <v>-1.76693124420163E7</v>
      </c>
      <c r="EB340" s="3">
        <v>-1.8638628060747E7</v>
      </c>
      <c r="EC340" s="3">
        <v>-1.28123078814705E7</v>
      </c>
      <c r="ED340" s="3">
        <v>-8282019.54891016</v>
      </c>
      <c r="EE340" s="3">
        <v>-3673315.76966504</v>
      </c>
      <c r="EF340" s="3">
        <v>1.50410703700567E7</v>
      </c>
      <c r="EG340" s="3">
        <v>1.36478632478632E7</v>
      </c>
      <c r="EH340" s="3">
        <v>2.51312610726365E7</v>
      </c>
      <c r="EI340" s="3">
        <v>3.5383595492075E7</v>
      </c>
      <c r="EJ340" s="3">
        <v>3.24080344332855E7</v>
      </c>
      <c r="EK340" s="3">
        <v>-3590.47089025726</v>
      </c>
      <c r="EL340" s="3">
        <v>346188.651635636</v>
      </c>
      <c r="EM340" s="3">
        <v>63946.2552873849</v>
      </c>
      <c r="EN340" s="3">
        <v>-2940160.80816411</v>
      </c>
      <c r="EO340" s="3">
        <v>-6238036.29117478</v>
      </c>
      <c r="EP340" s="3">
        <v>-5802594.36862166</v>
      </c>
      <c r="EQ340" s="3">
        <v>-7610436.18821509</v>
      </c>
      <c r="ER340" s="3">
        <v>-3476477.2299586</v>
      </c>
      <c r="ES340" s="3">
        <v>4300533.49140486</v>
      </c>
      <c r="ET340" s="3">
        <v>-1.34671550671551E7</v>
      </c>
      <c r="EU340" s="3">
        <v>-1.24507435443174E7</v>
      </c>
      <c r="EV340" s="3">
        <v>-2.11209546194178E7</v>
      </c>
      <c r="EW340" s="3">
        <v>-8969870.87517934</v>
      </c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>
        <v>1392.0</v>
      </c>
      <c r="FW340" s="3">
        <v>1605.0</v>
      </c>
    </row>
    <row r="341" ht="14.25" customHeight="1">
      <c r="A341" s="2" t="s">
        <v>1116</v>
      </c>
      <c r="B341" s="2" t="s">
        <v>1117</v>
      </c>
      <c r="C341" s="2" t="s">
        <v>38</v>
      </c>
      <c r="D341" s="2" t="s">
        <v>398</v>
      </c>
      <c r="E341" s="2" t="s">
        <v>1118</v>
      </c>
      <c r="F341" s="2" t="s">
        <v>1106</v>
      </c>
      <c r="G341" s="2" t="s">
        <v>48</v>
      </c>
      <c r="H341" s="2" t="s">
        <v>123</v>
      </c>
      <c r="I341" s="2" t="s">
        <v>43</v>
      </c>
      <c r="J341" s="3">
        <v>1.08222364658576</v>
      </c>
      <c r="K341" s="3">
        <v>2.40926538965585E9</v>
      </c>
      <c r="L341" s="3">
        <v>2.21393611490845E9</v>
      </c>
      <c r="M341" s="3">
        <v>2.66600845981587E9</v>
      </c>
      <c r="N341" s="3">
        <v>2.44352592516235E9</v>
      </c>
      <c r="O341" s="3">
        <v>2.8578768756982E9</v>
      </c>
      <c r="P341" s="3">
        <v>2.87126398622894E9</v>
      </c>
      <c r="Q341" s="3">
        <v>2.27516454928902E9</v>
      </c>
      <c r="R341" s="3">
        <v>3.31091719984945E9</v>
      </c>
      <c r="S341" s="3">
        <v>3.4627517147938E9</v>
      </c>
      <c r="T341" s="3">
        <v>3.78930305250305E9</v>
      </c>
      <c r="U341" s="3">
        <v>3.65821119879744E9</v>
      </c>
      <c r="V341" s="3">
        <v>3.71895799433496E9</v>
      </c>
      <c r="W341" s="3">
        <v>3.13717474892396E9</v>
      </c>
      <c r="X341" s="3">
        <v>7.66055149632874E8</v>
      </c>
      <c r="Y341" s="3">
        <v>6.86576621676262E8</v>
      </c>
      <c r="Z341" s="3">
        <v>8.76054739985071E8</v>
      </c>
      <c r="AA341" s="3">
        <v>7.37708483661478E8</v>
      </c>
      <c r="AB341" s="3">
        <v>9.58553183780683E8</v>
      </c>
      <c r="AC341" s="3">
        <v>1.06265861305791E9</v>
      </c>
      <c r="AD341" s="3">
        <v>7.13330386684515E8</v>
      </c>
      <c r="AE341" s="3">
        <v>1.05677192322168E9</v>
      </c>
      <c r="AF341" s="3">
        <v>1.0377004826827E9</v>
      </c>
      <c r="AG341" s="3">
        <v>1.17303394383394E9</v>
      </c>
      <c r="AH341" s="3">
        <v>1.02834058087722E9</v>
      </c>
      <c r="AI341" s="3">
        <v>9.60623154342193E8</v>
      </c>
      <c r="AJ341" s="3">
        <v>8.14390243902439E8</v>
      </c>
      <c r="AK341" s="3">
        <v>8625202.79984866</v>
      </c>
      <c r="AL341" s="3">
        <v>5980829.6535631</v>
      </c>
      <c r="AM341" s="3">
        <v>4674645.05073454</v>
      </c>
      <c r="AN341" s="3">
        <v>9123180.06518872</v>
      </c>
      <c r="AO341" s="3">
        <v>4447707.7105453</v>
      </c>
      <c r="AP341" s="3">
        <v>1986043.59771746</v>
      </c>
      <c r="AQ341" s="3">
        <v>2478823.31243084</v>
      </c>
      <c r="AR341" s="3">
        <v>1371393.93327103</v>
      </c>
      <c r="AS341" s="3">
        <v>5445991.71998495</v>
      </c>
      <c r="AT341" s="3">
        <v>6227189.97417334</v>
      </c>
      <c r="AU341" s="3">
        <v>6053737.17635564</v>
      </c>
      <c r="AV341" s="3">
        <v>5892665.66588034</v>
      </c>
      <c r="AW341" s="3">
        <v>1.61227932758932E7</v>
      </c>
      <c r="AX341" s="3">
        <v>1.07364012256527E9</v>
      </c>
      <c r="AY341" s="3">
        <v>2.04344027050081E9</v>
      </c>
      <c r="AZ341" s="3">
        <v>2.54938778696112E9</v>
      </c>
      <c r="BA341" s="3">
        <v>2.87791715974223E9</v>
      </c>
      <c r="BB341" s="3">
        <v>2.10901212422173E9</v>
      </c>
      <c r="BC341" s="3">
        <v>1.92156559560399E9</v>
      </c>
      <c r="BD341" s="3">
        <v>1.44600227677363E9</v>
      </c>
      <c r="BE341" s="3">
        <v>9.91800592074356E8</v>
      </c>
      <c r="BF341" s="3">
        <v>2.01147552395182E9</v>
      </c>
      <c r="BG341" s="3">
        <v>3.36869989430119E9</v>
      </c>
      <c r="BH341" s="3">
        <v>3.99037738585735E9</v>
      </c>
      <c r="BI341" s="3">
        <v>2.63044989948531E9</v>
      </c>
      <c r="BJ341" s="3">
        <v>4.92967135723323E9</v>
      </c>
      <c r="BK341" s="3">
        <v>1.46675062384432E9</v>
      </c>
      <c r="BL341" s="3">
        <v>1.13206692723877E9</v>
      </c>
      <c r="BM341" s="3">
        <v>1.24700323463548E9</v>
      </c>
      <c r="BN341" s="3">
        <v>1.27547701267911E9</v>
      </c>
      <c r="BO341" s="3">
        <v>1.20493523746264E9</v>
      </c>
      <c r="BP341" s="3">
        <v>1.20181974671093E9</v>
      </c>
      <c r="BQ341" s="3">
        <v>1.00098855858359E9</v>
      </c>
      <c r="BR341" s="3">
        <v>1.49962627022958E9</v>
      </c>
      <c r="BS341" s="3">
        <v>1.63972605639766E9</v>
      </c>
      <c r="BT341" s="3">
        <v>1.64715311355311E9</v>
      </c>
      <c r="BU341" s="3">
        <v>1.58570515917754E9</v>
      </c>
      <c r="BV341" s="3">
        <v>1.65238956186344E9</v>
      </c>
      <c r="BW341" s="3">
        <v>1.10763271162123E9</v>
      </c>
      <c r="BX341" s="3">
        <v>1.05527896139</v>
      </c>
      <c r="BY341" s="3">
        <v>1.08419569499923</v>
      </c>
      <c r="BZ341" s="3">
        <v>1.1456135257702</v>
      </c>
      <c r="CA341" s="3">
        <v>1.16703664448905</v>
      </c>
      <c r="CB341" s="3">
        <v>1.14314818582364</v>
      </c>
      <c r="CC341" s="3">
        <v>1.01382645764623</v>
      </c>
      <c r="CD341" s="3">
        <v>0.949679657060445</v>
      </c>
      <c r="CE341" s="3">
        <v>0.885663565855737</v>
      </c>
      <c r="CF341" s="3"/>
      <c r="CG341" s="3"/>
      <c r="CH341" s="3"/>
      <c r="CI341" s="3"/>
      <c r="CJ341" s="3"/>
      <c r="CK341" s="4">
        <v>0.0922</v>
      </c>
      <c r="CL341" s="4">
        <v>0.047599999999999996</v>
      </c>
      <c r="CM341" s="4"/>
      <c r="CN341" s="4"/>
      <c r="CO341" s="4">
        <v>0.01899</v>
      </c>
      <c r="CP341" s="4">
        <v>-0.0014099999999999998</v>
      </c>
      <c r="CQ341" s="4">
        <v>0.024</v>
      </c>
      <c r="CR341" s="4">
        <v>0.042300000000000004</v>
      </c>
      <c r="CS341" s="4">
        <v>0.0705</v>
      </c>
      <c r="CT341" s="4">
        <v>0.06</v>
      </c>
      <c r="CU341" s="4">
        <v>0.05386</v>
      </c>
      <c r="CV341" s="4">
        <v>0.07295</v>
      </c>
      <c r="CW341" s="4">
        <v>0.0358</v>
      </c>
      <c r="CX341" s="4">
        <v>0.21030000000000001</v>
      </c>
      <c r="CY341" s="4">
        <v>0.10439999999999999</v>
      </c>
      <c r="CZ341" s="4">
        <v>0.0575</v>
      </c>
      <c r="DA341" s="4">
        <v>0.08800000000000001</v>
      </c>
      <c r="DB341" s="4">
        <v>0.0288</v>
      </c>
      <c r="DC341" s="4">
        <v>-0.003</v>
      </c>
      <c r="DD341" s="4">
        <v>0.048</v>
      </c>
      <c r="DE341" s="4">
        <v>0.079</v>
      </c>
      <c r="DF341" s="4">
        <v>0.133</v>
      </c>
      <c r="DG341" s="4">
        <v>0.11900000000000001</v>
      </c>
      <c r="DH341" s="4">
        <v>0.098</v>
      </c>
      <c r="DI341" s="4">
        <v>0.133</v>
      </c>
      <c r="DJ341" s="4">
        <v>0.11900000000000001</v>
      </c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>
        <v>1.0293127838716E9</v>
      </c>
      <c r="DY341" s="3">
        <v>9.9868147948476E8</v>
      </c>
      <c r="DZ341" s="3">
        <v>1.22688803184872E9</v>
      </c>
      <c r="EA341" s="3">
        <v>1.19413024430471E9</v>
      </c>
      <c r="EB341" s="3">
        <v>1.42367833096827E9</v>
      </c>
      <c r="EC341" s="3">
        <v>1.40461914422722E9</v>
      </c>
      <c r="ED341" s="3">
        <v>1.14476826711792E9</v>
      </c>
      <c r="EE341" s="3">
        <v>1.70986036883703E9</v>
      </c>
      <c r="EF341" s="3">
        <v>1.84816876958252E9</v>
      </c>
      <c r="EG341" s="3">
        <v>1.96336068376068E9</v>
      </c>
      <c r="EH341" s="3">
        <v>1.98057067697428E9</v>
      </c>
      <c r="EI341" s="3">
        <v>2.08031459048997E9</v>
      </c>
      <c r="EJ341" s="3">
        <v>1.802687517934E9</v>
      </c>
      <c r="EK341" s="3">
        <v>3.57083999066478E8</v>
      </c>
      <c r="EL341" s="3">
        <v>1.02960317307507E8</v>
      </c>
      <c r="EM341" s="3">
        <v>1.19186613585469E8</v>
      </c>
      <c r="EN341" s="3">
        <v>1.50077053911968E8</v>
      </c>
      <c r="EO341" s="3">
        <v>6.49823374898101E7</v>
      </c>
      <c r="EP341" s="3">
        <v>5484753.47350301</v>
      </c>
      <c r="EQ341" s="3">
        <v>2.68436339757028E7</v>
      </c>
      <c r="ER341" s="3">
        <v>1.6751110274746E8</v>
      </c>
      <c r="ES341" s="3">
        <v>2.98507070878144E8</v>
      </c>
      <c r="ET341" s="3">
        <v>2.82869352869353E8</v>
      </c>
      <c r="EU341" s="3">
        <v>2.44847264723251E8</v>
      </c>
      <c r="EV341" s="3">
        <v>3.7225034653167E8</v>
      </c>
      <c r="EW341" s="3">
        <v>1.2031506456241E8</v>
      </c>
      <c r="EX341" s="5">
        <v>13295.0</v>
      </c>
      <c r="EY341" s="5">
        <v>10441.0</v>
      </c>
      <c r="EZ341" s="5">
        <v>11130.0</v>
      </c>
      <c r="FA341" s="5">
        <v>10763.0</v>
      </c>
      <c r="FB341" s="5">
        <v>11113.0</v>
      </c>
      <c r="FC341" s="5">
        <v>12186.0</v>
      </c>
      <c r="FD341" s="5">
        <v>11131.0</v>
      </c>
      <c r="FE341" s="5">
        <v>11733.0</v>
      </c>
      <c r="FF341" s="5">
        <v>10353.0</v>
      </c>
      <c r="FG341" s="5">
        <v>10390.0</v>
      </c>
      <c r="FH341" s="5">
        <v>9368.0</v>
      </c>
      <c r="FI341" s="5">
        <v>8681.0</v>
      </c>
      <c r="FJ341" s="5"/>
      <c r="FK341" s="3">
        <v>14228.0</v>
      </c>
      <c r="FL341" s="3">
        <v>13241.0</v>
      </c>
      <c r="FM341" s="3">
        <v>11714.0</v>
      </c>
      <c r="FN341" s="3">
        <v>11223.0</v>
      </c>
      <c r="FO341" s="3">
        <v>11400.0</v>
      </c>
      <c r="FP341" s="3">
        <v>11055.0</v>
      </c>
      <c r="FQ341" s="3">
        <v>11646.0</v>
      </c>
      <c r="FR341" s="3">
        <v>11742.0</v>
      </c>
      <c r="FS341" s="3">
        <v>11733.0</v>
      </c>
      <c r="FT341" s="3">
        <v>10601.0</v>
      </c>
      <c r="FU341" s="3">
        <v>10667.0</v>
      </c>
      <c r="FV341" s="3">
        <v>9690.0</v>
      </c>
      <c r="FW341" s="3">
        <v>8681.0</v>
      </c>
    </row>
    <row r="342" ht="14.25" customHeight="1">
      <c r="A342" s="2" t="s">
        <v>1119</v>
      </c>
      <c r="B342" s="2" t="s">
        <v>1120</v>
      </c>
      <c r="C342" s="2" t="s">
        <v>38</v>
      </c>
      <c r="D342" s="2" t="s">
        <v>286</v>
      </c>
      <c r="E342" s="2" t="s">
        <v>1121</v>
      </c>
      <c r="F342" s="2" t="s">
        <v>1122</v>
      </c>
      <c r="G342" s="2" t="s">
        <v>42</v>
      </c>
      <c r="H342" s="2" t="s">
        <v>49</v>
      </c>
      <c r="I342" s="2" t="s">
        <v>43</v>
      </c>
      <c r="J342" s="3"/>
      <c r="K342" s="3">
        <v>2.11741599493564E10</v>
      </c>
      <c r="L342" s="3">
        <v>5.57438568764983E9</v>
      </c>
      <c r="M342" s="3">
        <v>5.60647638627368E9</v>
      </c>
      <c r="N342" s="3">
        <v>6.00409220653448E9</v>
      </c>
      <c r="O342" s="3"/>
      <c r="P342" s="3"/>
      <c r="Q342" s="3"/>
      <c r="R342" s="3"/>
      <c r="S342" s="3"/>
      <c r="T342" s="3"/>
      <c r="U342" s="3"/>
      <c r="V342" s="3"/>
      <c r="W342" s="3"/>
      <c r="X342" s="3">
        <v>6.90010128719139E9</v>
      </c>
      <c r="Y342" s="3">
        <v>1.43337405664565E9</v>
      </c>
      <c r="Z342" s="3">
        <v>1.75520981439496E9</v>
      </c>
      <c r="AA342" s="3">
        <v>1.29749528518273E9</v>
      </c>
      <c r="AB342" s="3"/>
      <c r="AC342" s="3"/>
      <c r="AD342" s="3"/>
      <c r="AE342" s="3"/>
      <c r="AF342" s="3"/>
      <c r="AG342" s="3"/>
      <c r="AH342" s="3"/>
      <c r="AI342" s="3"/>
      <c r="AJ342" s="3"/>
      <c r="AK342" s="3">
        <v>5110492.62202043</v>
      </c>
      <c r="AL342" s="3">
        <v>2.63517497756238E7</v>
      </c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>
        <v>9.61487704502459E8</v>
      </c>
      <c r="AY342" s="3">
        <v>1.57335182283252E9</v>
      </c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>
        <v>4.03608090314412E10</v>
      </c>
      <c r="BL342" s="3">
        <v>1.58777077155287E10</v>
      </c>
      <c r="BM342" s="3">
        <v>1.9394611113246E10</v>
      </c>
      <c r="BN342" s="3">
        <v>2.26695045619043E10</v>
      </c>
      <c r="BO342" s="3"/>
      <c r="BP342" s="3"/>
      <c r="BQ342" s="3"/>
      <c r="BR342" s="3"/>
      <c r="BS342" s="3"/>
      <c r="BT342" s="3"/>
      <c r="BU342" s="3"/>
      <c r="BV342" s="3"/>
      <c r="BW342" s="3"/>
      <c r="BX342" s="3">
        <v>1.18798282864693</v>
      </c>
      <c r="BY342" s="3">
        <v>1.08711227934117</v>
      </c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4">
        <v>0.045599999999999995</v>
      </c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>
        <v>0.2225</v>
      </c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>
        <v>4.56813948090314E9</v>
      </c>
      <c r="DY342" s="3">
        <v>9.45809642191246E8</v>
      </c>
      <c r="DZ342" s="3">
        <v>7.48286131499059E8</v>
      </c>
      <c r="EA342" s="3">
        <v>7.19579744125593E8</v>
      </c>
      <c r="EB342" s="3"/>
      <c r="EC342" s="3"/>
      <c r="ED342" s="3"/>
      <c r="EE342" s="3"/>
      <c r="EF342" s="3"/>
      <c r="EG342" s="3"/>
      <c r="EH342" s="3"/>
      <c r="EI342" s="3"/>
      <c r="EJ342" s="3"/>
      <c r="EK342" s="3">
        <v>8.86653724414433E8</v>
      </c>
      <c r="EL342" s="3">
        <v>2.67304803338365E8</v>
      </c>
      <c r="EM342" s="3">
        <v>5.939887791569E8</v>
      </c>
      <c r="EN342" s="3">
        <v>5.64831540853255E8</v>
      </c>
      <c r="EO342" s="3"/>
      <c r="EP342" s="3"/>
      <c r="EQ342" s="3"/>
      <c r="ER342" s="3"/>
      <c r="ES342" s="3"/>
      <c r="ET342" s="3"/>
      <c r="EU342" s="3"/>
      <c r="EV342" s="3"/>
      <c r="EW342" s="3"/>
      <c r="EX342" s="5">
        <v>42309.0</v>
      </c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3">
        <v>30359.0</v>
      </c>
      <c r="FL342" s="3">
        <v>29350.0</v>
      </c>
      <c r="FM342" s="3">
        <v>28843.0</v>
      </c>
      <c r="FN342" s="3"/>
      <c r="FO342" s="3"/>
      <c r="FP342" s="3"/>
      <c r="FQ342" s="3"/>
      <c r="FR342" s="3"/>
      <c r="FS342" s="3"/>
      <c r="FT342" s="3"/>
      <c r="FU342" s="3"/>
      <c r="FV342" s="3"/>
      <c r="FW342" s="3"/>
    </row>
    <row r="343" ht="14.25" customHeight="1">
      <c r="A343" s="2" t="s">
        <v>1123</v>
      </c>
      <c r="B343" s="2" t="s">
        <v>1124</v>
      </c>
      <c r="C343" s="2" t="s">
        <v>38</v>
      </c>
      <c r="D343" s="2" t="s">
        <v>52</v>
      </c>
      <c r="E343" s="2"/>
      <c r="F343" s="2" t="s">
        <v>1122</v>
      </c>
      <c r="G343" s="2" t="s">
        <v>73</v>
      </c>
      <c r="H343" s="2" t="s">
        <v>70</v>
      </c>
      <c r="I343" s="2" t="s">
        <v>43</v>
      </c>
      <c r="J343" s="3">
        <v>0.326521397584389</v>
      </c>
      <c r="K343" s="3">
        <v>9.96594778660613E8</v>
      </c>
      <c r="L343" s="3">
        <v>9.32086243110784E8</v>
      </c>
      <c r="M343" s="3">
        <v>8.88961626586056E8</v>
      </c>
      <c r="N343" s="3">
        <v>1.01069917890022E9</v>
      </c>
      <c r="O343" s="3">
        <v>8.23925883929492E8</v>
      </c>
      <c r="P343" s="3">
        <v>8.65158962591709E8</v>
      </c>
      <c r="Q343" s="3">
        <v>7.38924136235092E8</v>
      </c>
      <c r="R343" s="3">
        <v>6.02397140908746E8</v>
      </c>
      <c r="S343" s="3">
        <v>7.14970643582988E8</v>
      </c>
      <c r="T343" s="3">
        <v>8.04309848420696E8</v>
      </c>
      <c r="U343" s="3">
        <v>8.05894993894994E8</v>
      </c>
      <c r="V343" s="3">
        <v>8.23584044666345E8</v>
      </c>
      <c r="W343" s="3">
        <v>8.52513107937082E8</v>
      </c>
      <c r="X343" s="3">
        <v>4.61975028376845E8</v>
      </c>
      <c r="Y343" s="3">
        <v>3.87052761969732E8</v>
      </c>
      <c r="Z343" s="3">
        <v>3.28282342068275E8</v>
      </c>
      <c r="AA343" s="3">
        <v>4.18760885792486E8</v>
      </c>
      <c r="AB343" s="3">
        <v>4.26608081641068E8</v>
      </c>
      <c r="AC343" s="3">
        <v>4.56156215090124E8</v>
      </c>
      <c r="AD343" s="3">
        <v>3.13785503504242E8</v>
      </c>
      <c r="AE343" s="3">
        <v>2.71178996287223E8</v>
      </c>
      <c r="AF343" s="3">
        <v>2.48885208882198E8</v>
      </c>
      <c r="AG343" s="3">
        <v>2.79935642306715E8</v>
      </c>
      <c r="AH343" s="3">
        <v>2.88182173382173E8</v>
      </c>
      <c r="AI343" s="3">
        <v>3.25372309013797E8</v>
      </c>
      <c r="AJ343" s="3">
        <v>2.86987886458145E8</v>
      </c>
      <c r="AK343" s="3">
        <v>410.071666730541</v>
      </c>
      <c r="AL343" s="3">
        <v>1117.21123607484</v>
      </c>
      <c r="AM343" s="3">
        <v>135678.033001521</v>
      </c>
      <c r="AN343" s="3">
        <v>925.580353810555</v>
      </c>
      <c r="AO343" s="3">
        <v>441.964745902484</v>
      </c>
      <c r="AP343" s="3">
        <v>553.154187951516</v>
      </c>
      <c r="AQ343" s="3">
        <v>438.489646772229</v>
      </c>
      <c r="AR343" s="3">
        <v>241.09227489595</v>
      </c>
      <c r="AS343" s="3">
        <v>1129.0929619872</v>
      </c>
      <c r="AT343" s="3">
        <v>431.536702196522</v>
      </c>
      <c r="AU343" s="3">
        <v>977.039570102589</v>
      </c>
      <c r="AV343" s="3">
        <v>86012.2567465864</v>
      </c>
      <c r="AW343" s="3">
        <v>5286.65413533835</v>
      </c>
      <c r="AX343" s="3">
        <v>6.70908561861521E8</v>
      </c>
      <c r="AY343" s="3">
        <v>4.81091956598456E8</v>
      </c>
      <c r="AZ343" s="3">
        <v>5.66524985782775E8</v>
      </c>
      <c r="BA343" s="3">
        <v>7.71191679022666E8</v>
      </c>
      <c r="BB343" s="3">
        <v>7.33790798033707E8</v>
      </c>
      <c r="BC343" s="3">
        <v>9.20975120167424E8</v>
      </c>
      <c r="BD343" s="3">
        <v>7.39043157698887E8</v>
      </c>
      <c r="BE343" s="3">
        <v>3.89133249791629E8</v>
      </c>
      <c r="BF343" s="3">
        <v>5.17500971847948E8</v>
      </c>
      <c r="BG343" s="3">
        <v>7.06247622143189E8</v>
      </c>
      <c r="BH343" s="3">
        <v>8.32349562423058E8</v>
      </c>
      <c r="BI343" s="3">
        <v>1.27425125412824E9</v>
      </c>
      <c r="BJ343" s="3">
        <v>1.19079648379827E9</v>
      </c>
      <c r="BK343" s="3">
        <v>6.70450245932652E8</v>
      </c>
      <c r="BL343" s="3">
        <v>6.49157136958512E8</v>
      </c>
      <c r="BM343" s="3">
        <v>5.37959450873173E8</v>
      </c>
      <c r="BN343" s="3">
        <v>6.5264991291366E8</v>
      </c>
      <c r="BO343" s="3">
        <v>6.17687609524791E8</v>
      </c>
      <c r="BP343" s="3">
        <v>6.55330756921591E8</v>
      </c>
      <c r="BQ343" s="3">
        <v>5.51519734415345E8</v>
      </c>
      <c r="BR343" s="3">
        <v>4.51072159220064E8</v>
      </c>
      <c r="BS343" s="3">
        <v>6.07077531050056E8</v>
      </c>
      <c r="BT343" s="3">
        <v>5.80579219239563E8</v>
      </c>
      <c r="BU343" s="3">
        <v>6.92715506715507E8</v>
      </c>
      <c r="BV343" s="3">
        <v>6.17206742900091E8</v>
      </c>
      <c r="BW343" s="3">
        <v>6.93571385524016E8</v>
      </c>
      <c r="BX343" s="3">
        <v>0.296097967383984</v>
      </c>
      <c r="BY343" s="3">
        <v>0.163638324661116</v>
      </c>
      <c r="BZ343" s="3">
        <v>0.08196779599771</v>
      </c>
      <c r="CA343" s="3">
        <v>-0.150144252234514</v>
      </c>
      <c r="CB343" s="3">
        <v>-0.14867010599953</v>
      </c>
      <c r="CC343" s="3">
        <v>-0.014300085275788</v>
      </c>
      <c r="CD343" s="3">
        <v>0.049860146018049</v>
      </c>
      <c r="CE343" s="3">
        <v>-0.04567916263712</v>
      </c>
      <c r="CF343" s="3"/>
      <c r="CG343" s="3"/>
      <c r="CH343" s="3"/>
      <c r="CI343" s="3"/>
      <c r="CJ343" s="3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>
        <v>2.6579644343549E8</v>
      </c>
      <c r="DY343" s="3">
        <v>2.71619122847962E8</v>
      </c>
      <c r="DZ343" s="3">
        <v>2.55886939946474E8</v>
      </c>
      <c r="EA343" s="3">
        <v>2.61756655884548E8</v>
      </c>
      <c r="EB343" s="3">
        <v>2.49141325636532E8</v>
      </c>
      <c r="EC343" s="3">
        <v>2.57370852329338E8</v>
      </c>
      <c r="ED343" s="3">
        <v>2.59788208533137E8</v>
      </c>
      <c r="EE343" s="3">
        <v>2.15686611269669E8</v>
      </c>
      <c r="EF343" s="3">
        <v>3.09287542340986E8</v>
      </c>
      <c r="EG343" s="3">
        <v>3.78723431281226E8</v>
      </c>
      <c r="EH343" s="3">
        <v>3.52485958485959E8</v>
      </c>
      <c r="EI343" s="3">
        <v>3.79627422558651E8</v>
      </c>
      <c r="EJ343" s="3">
        <v>4.33864882781896E8</v>
      </c>
      <c r="EK343" s="3">
        <v>1.36398032538782E8</v>
      </c>
      <c r="EL343" s="3">
        <v>1.16869827477874E8</v>
      </c>
      <c r="EM343" s="3">
        <v>7.95194177561276E7</v>
      </c>
      <c r="EN343" s="3">
        <v>8.08658870365763E7</v>
      </c>
      <c r="EO343" s="3">
        <v>7.49085145861252E7</v>
      </c>
      <c r="EP343" s="3">
        <v>6.94831073941004E7</v>
      </c>
      <c r="EQ343" s="3">
        <v>5.88930898807328E7</v>
      </c>
      <c r="ER343" s="3">
        <v>6.29462278685626E7</v>
      </c>
      <c r="ES343" s="3">
        <v>8.64719608581107E7</v>
      </c>
      <c r="ET343" s="3">
        <v>1.02708103988483E8</v>
      </c>
      <c r="EU343" s="3">
        <v>1.10221733821734E8</v>
      </c>
      <c r="EV343" s="3">
        <v>1.45240242658506E8</v>
      </c>
      <c r="EW343" s="3">
        <v>1.81827276562406E8</v>
      </c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3"/>
      <c r="FL343" s="3"/>
      <c r="FM343" s="3"/>
      <c r="FN343" s="3">
        <v>781.0</v>
      </c>
      <c r="FO343" s="3">
        <v>749.0</v>
      </c>
      <c r="FP343" s="3">
        <v>789.0</v>
      </c>
      <c r="FQ343" s="3">
        <v>779.0</v>
      </c>
      <c r="FR343" s="3">
        <v>749.0</v>
      </c>
      <c r="FS343" s="3">
        <v>747.0</v>
      </c>
      <c r="FT343" s="3"/>
      <c r="FU343" s="3">
        <v>737.0</v>
      </c>
      <c r="FV343" s="3">
        <v>733.0</v>
      </c>
      <c r="FW343" s="3">
        <v>739.0</v>
      </c>
    </row>
    <row r="344" ht="14.25" customHeight="1">
      <c r="A344" s="2" t="s">
        <v>1125</v>
      </c>
      <c r="B344" s="2" t="s">
        <v>1126</v>
      </c>
      <c r="C344" s="2" t="s">
        <v>38</v>
      </c>
      <c r="D344" s="2" t="s">
        <v>398</v>
      </c>
      <c r="E344" s="2" t="s">
        <v>1127</v>
      </c>
      <c r="F344" s="2" t="s">
        <v>1122</v>
      </c>
      <c r="G344" s="2" t="s">
        <v>41</v>
      </c>
      <c r="H344" s="2" t="s">
        <v>88</v>
      </c>
      <c r="I344" s="2" t="s">
        <v>43</v>
      </c>
      <c r="J344" s="3">
        <v>0.677281154977488</v>
      </c>
      <c r="K344" s="3">
        <v>7.69463677639047E8</v>
      </c>
      <c r="L344" s="3">
        <v>6.09766439868589E8</v>
      </c>
      <c r="M344" s="3">
        <v>5.42423898184339E8</v>
      </c>
      <c r="N344" s="3">
        <v>6.83365016173177E8</v>
      </c>
      <c r="O344" s="3">
        <v>6.85473147098237E8</v>
      </c>
      <c r="P344" s="3">
        <v>5.6050874067812E8</v>
      </c>
      <c r="Q344" s="3">
        <v>5.0953522685356E8</v>
      </c>
      <c r="R344" s="3">
        <v>4.15513348319147E8</v>
      </c>
      <c r="S344" s="3">
        <v>5.50067369213399E8</v>
      </c>
      <c r="T344" s="3">
        <v>5.85060547040393E8</v>
      </c>
      <c r="U344" s="3">
        <v>6.38339926739927E8</v>
      </c>
      <c r="V344" s="3">
        <v>6.73395071670156E8</v>
      </c>
      <c r="W344" s="3">
        <v>7.24111372265413E8</v>
      </c>
      <c r="X344" s="3">
        <v>7.34144911085887E7</v>
      </c>
      <c r="Y344" s="3">
        <v>7.7334075363984E7</v>
      </c>
      <c r="Z344" s="3">
        <v>1.09710033309587E8</v>
      </c>
      <c r="AA344" s="3">
        <v>1.35056730529983E8</v>
      </c>
      <c r="AB344" s="3">
        <v>1.02261364807752E8</v>
      </c>
      <c r="AC344" s="3">
        <v>2.00422692551553E7</v>
      </c>
      <c r="AD344" s="3">
        <v>1.21016230173368E7</v>
      </c>
      <c r="AE344" s="3">
        <v>4502816.15437072</v>
      </c>
      <c r="AF344" s="3">
        <v>5147534.81369966</v>
      </c>
      <c r="AG344" s="3">
        <v>3593869.08290287</v>
      </c>
      <c r="AH344" s="3">
        <v>0.0</v>
      </c>
      <c r="AI344" s="3">
        <v>7465507.0596446</v>
      </c>
      <c r="AJ344" s="3">
        <v>0.0</v>
      </c>
      <c r="AK344" s="3">
        <v>2846083.23874385</v>
      </c>
      <c r="AL344" s="3">
        <v>6716057.7993179</v>
      </c>
      <c r="AM344" s="3">
        <v>802060.765927951</v>
      </c>
      <c r="AN344" s="3">
        <v>909654.400238859</v>
      </c>
      <c r="AO344" s="3">
        <v>584829.91444181</v>
      </c>
      <c r="AP344" s="3">
        <v>2460916.33706712</v>
      </c>
      <c r="AQ344" s="3">
        <v>145565.596950695</v>
      </c>
      <c r="AR344" s="3">
        <v>109208.193367514</v>
      </c>
      <c r="AS344" s="3">
        <v>103500.18818216</v>
      </c>
      <c r="AT344" s="3">
        <v>132520.428468606</v>
      </c>
      <c r="AU344" s="3">
        <v>571079.628724963</v>
      </c>
      <c r="AV344" s="3">
        <v>581707.055543642</v>
      </c>
      <c r="AW344" s="3">
        <v>1337591.13092728</v>
      </c>
      <c r="AX344" s="3">
        <v>9.29760423760878E8</v>
      </c>
      <c r="AY344" s="3">
        <v>8.17196481780649E8</v>
      </c>
      <c r="AZ344" s="3">
        <v>3.94043692381154E8</v>
      </c>
      <c r="BA344" s="3">
        <v>5.36795191300739E8</v>
      </c>
      <c r="BB344" s="3">
        <v>4.94814142871868E8</v>
      </c>
      <c r="BC344" s="3">
        <v>5.32783913529181E8</v>
      </c>
      <c r="BD344" s="3">
        <v>2.45423828845444E8</v>
      </c>
      <c r="BE344" s="3">
        <v>1.71912408759124E8</v>
      </c>
      <c r="BF344" s="3">
        <v>2.88859917199849E8</v>
      </c>
      <c r="BG344" s="3">
        <v>5.65640882340488E8</v>
      </c>
      <c r="BH344" s="3">
        <v>5.37168539325842E8</v>
      </c>
      <c r="BI344" s="3">
        <v>3.88755736650225E8</v>
      </c>
      <c r="BJ344" s="3">
        <v>7.07397240465144E8</v>
      </c>
      <c r="BK344" s="3">
        <v>5.93835792659856E8</v>
      </c>
      <c r="BL344" s="3">
        <v>4.28967380571962E8</v>
      </c>
      <c r="BM344" s="3">
        <v>3.12305100410112E8</v>
      </c>
      <c r="BN344" s="3">
        <v>3.1837521771585E8</v>
      </c>
      <c r="BO344" s="3">
        <v>3.55905576744665E8</v>
      </c>
      <c r="BP344" s="3">
        <v>3.34748950816702E8</v>
      </c>
      <c r="BQ344" s="3">
        <v>3.36946391245543E8</v>
      </c>
      <c r="BR344" s="3">
        <v>2.3646351627813E8</v>
      </c>
      <c r="BS344" s="3">
        <v>3.11722619495672E8</v>
      </c>
      <c r="BT344" s="3">
        <v>3.3862816495893E8</v>
      </c>
      <c r="BU344" s="3">
        <v>3.45495482295482E8</v>
      </c>
      <c r="BV344" s="3">
        <v>3.44840285606915E8</v>
      </c>
      <c r="BW344" s="3">
        <v>4.05627674320497E8</v>
      </c>
      <c r="BX344" s="3">
        <v>0.714893907444066</v>
      </c>
      <c r="BY344" s="3">
        <v>0.768024975894018</v>
      </c>
      <c r="BZ344" s="3">
        <v>0.808928856112476</v>
      </c>
      <c r="CA344" s="3">
        <v>0.664457456261389</v>
      </c>
      <c r="CB344" s="3">
        <v>0.602693648045189</v>
      </c>
      <c r="CC344" s="3">
        <v>0.610997121535234</v>
      </c>
      <c r="CD344" s="3">
        <v>0.526186023773854</v>
      </c>
      <c r="CE344" s="3">
        <v>0.460464668155999</v>
      </c>
      <c r="CF344" s="3"/>
      <c r="CG344" s="3"/>
      <c r="CH344" s="3"/>
      <c r="CI344" s="3"/>
      <c r="CJ344" s="3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>
        <v>0.3669</v>
      </c>
      <c r="CV344" s="4"/>
      <c r="CW344" s="4">
        <v>0.11845</v>
      </c>
      <c r="CX344" s="4"/>
      <c r="CY344" s="4"/>
      <c r="CZ344" s="4"/>
      <c r="DA344" s="4"/>
      <c r="DB344" s="4">
        <v>0.1888</v>
      </c>
      <c r="DC344" s="4">
        <v>0.1891</v>
      </c>
      <c r="DD344" s="4">
        <v>0.052300000000000006</v>
      </c>
      <c r="DE344" s="4">
        <v>0.1332</v>
      </c>
      <c r="DF344" s="4">
        <v>0.0735</v>
      </c>
      <c r="DG344" s="4">
        <v>0.061900000000000004</v>
      </c>
      <c r="DH344" s="4">
        <v>0.0755</v>
      </c>
      <c r="DI344" s="4"/>
      <c r="DJ344" s="4">
        <v>0.13706</v>
      </c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>
        <v>5.75042754445706E8</v>
      </c>
      <c r="DY344" s="3">
        <v>4.25330592607221E8</v>
      </c>
      <c r="DZ344" s="3">
        <v>3.39945510907446E8</v>
      </c>
      <c r="EA344" s="3">
        <v>4.55861408310525E8</v>
      </c>
      <c r="EB344" s="3">
        <v>4.49263220286568E8</v>
      </c>
      <c r="EC344" s="3">
        <v>4.58035687328281E8</v>
      </c>
      <c r="ED344" s="3">
        <v>4.15668879872126E8</v>
      </c>
      <c r="EE344" s="3">
        <v>3.36291516177102E8</v>
      </c>
      <c r="EF344" s="3">
        <v>4.79281520511855E8</v>
      </c>
      <c r="EG344" s="3">
        <v>5.13987636548395E8</v>
      </c>
      <c r="EH344" s="3">
        <v>5.66008791208791E8</v>
      </c>
      <c r="EI344" s="3">
        <v>5.86915230579267E8</v>
      </c>
      <c r="EJ344" s="3">
        <v>6.19004399445549E8</v>
      </c>
      <c r="EK344" s="3">
        <v>2.3540711312902E8</v>
      </c>
      <c r="EL344" s="3">
        <v>1.2596466976644E8</v>
      </c>
      <c r="EM344" s="3">
        <v>1.38369563124555E7</v>
      </c>
      <c r="EN344" s="3">
        <v>6.35431699427718E7</v>
      </c>
      <c r="EO344" s="3">
        <v>9.01711163797547E7</v>
      </c>
      <c r="EP344" s="3">
        <v>9.32604691887322E7</v>
      </c>
      <c r="EQ344" s="3">
        <v>1.28799336038362E7</v>
      </c>
      <c r="ER344" s="3">
        <v>4.83385952062233E7</v>
      </c>
      <c r="ES344" s="3">
        <v>3.88983816334212E7</v>
      </c>
      <c r="ET344" s="3">
        <v>3.94347531543738E7</v>
      </c>
      <c r="EU344" s="3">
        <v>4.77411477411477E7</v>
      </c>
      <c r="EV344" s="3">
        <v>5.85370698448489E7</v>
      </c>
      <c r="EW344" s="3">
        <v>9.750738263123E7</v>
      </c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3"/>
      <c r="FL344" s="3">
        <v>3103.0</v>
      </c>
      <c r="FM344" s="3">
        <v>3102.0</v>
      </c>
      <c r="FN344" s="3">
        <v>3087.0</v>
      </c>
      <c r="FO344" s="3">
        <v>3187.0</v>
      </c>
      <c r="FP344" s="3">
        <v>3037.0</v>
      </c>
      <c r="FQ344" s="3">
        <v>2719.0</v>
      </c>
      <c r="FR344" s="3">
        <v>3268.0</v>
      </c>
      <c r="FS344" s="3">
        <v>3520.0</v>
      </c>
      <c r="FT344" s="3">
        <v>3215.0</v>
      </c>
      <c r="FU344" s="3">
        <v>3178.0</v>
      </c>
      <c r="FV344" s="3">
        <v>3056.0</v>
      </c>
      <c r="FW344" s="3">
        <v>2831.0</v>
      </c>
    </row>
    <row r="345" ht="14.25" customHeight="1">
      <c r="A345" s="2" t="s">
        <v>1128</v>
      </c>
      <c r="B345" s="2" t="s">
        <v>1129</v>
      </c>
      <c r="C345" s="2" t="s">
        <v>38</v>
      </c>
      <c r="D345" s="2" t="s">
        <v>398</v>
      </c>
      <c r="E345" s="2" t="s">
        <v>1130</v>
      </c>
      <c r="F345" s="2" t="s">
        <v>1122</v>
      </c>
      <c r="G345" s="2" t="s">
        <v>49</v>
      </c>
      <c r="H345" s="2" t="s">
        <v>64</v>
      </c>
      <c r="I345" s="2" t="s">
        <v>43</v>
      </c>
      <c r="J345" s="3">
        <v>1.08368550432289</v>
      </c>
      <c r="K345" s="3">
        <v>1.39611524782444E10</v>
      </c>
      <c r="L345" s="3">
        <v>1.32514609626052E10</v>
      </c>
      <c r="M345" s="3">
        <v>1.21537649459923E10</v>
      </c>
      <c r="N345" s="3">
        <v>1.34369171435681E10</v>
      </c>
      <c r="O345" s="3">
        <v>1.32153976394186E10</v>
      </c>
      <c r="P345" s="3">
        <v>1.51872712176565E10</v>
      </c>
      <c r="Q345" s="3">
        <v>1.67942767121603E10</v>
      </c>
      <c r="R345" s="3">
        <v>1.77038135529008E10</v>
      </c>
      <c r="S345" s="3">
        <v>2.37268837034249E10</v>
      </c>
      <c r="T345" s="3">
        <v>2.464859005843E10</v>
      </c>
      <c r="U345" s="3">
        <v>2.59307242979243E10</v>
      </c>
      <c r="V345" s="3">
        <v>2.68329811563859E10</v>
      </c>
      <c r="W345" s="3">
        <v>2.5849008618092E10</v>
      </c>
      <c r="X345" s="3">
        <v>2.58002894438138E9</v>
      </c>
      <c r="Y345" s="3">
        <v>2.69349137389369E9</v>
      </c>
      <c r="Z345" s="3">
        <v>3.7274449814198E9</v>
      </c>
      <c r="AA345" s="3">
        <v>4.44703582980841E9</v>
      </c>
      <c r="AB345" s="3">
        <v>4.08340377280693E9</v>
      </c>
      <c r="AC345" s="3">
        <v>5.3273334138462E9</v>
      </c>
      <c r="AD345" s="3">
        <v>6.63669371695561E9</v>
      </c>
      <c r="AE345" s="3">
        <v>6.89872174374258E9</v>
      </c>
      <c r="AF345" s="3">
        <v>7.34719044034626E9</v>
      </c>
      <c r="AG345" s="3">
        <v>7.07374671860445E9</v>
      </c>
      <c r="AH345" s="3">
        <v>7.16412942612943E9</v>
      </c>
      <c r="AI345" s="3">
        <v>7.34607183121276E9</v>
      </c>
      <c r="AJ345" s="3">
        <v>8.84107454950883E9</v>
      </c>
      <c r="AK345" s="3">
        <v>4.58999457056375E7</v>
      </c>
      <c r="AL345" s="3">
        <v>2.82810170525938E7</v>
      </c>
      <c r="AM345" s="3">
        <v>5.00413323834646E7</v>
      </c>
      <c r="AN345" s="3">
        <v>5.28529563832699E7</v>
      </c>
      <c r="AO345" s="3">
        <v>3.37957955365426E7</v>
      </c>
      <c r="AP345" s="3">
        <v>2.52310041967332E7</v>
      </c>
      <c r="AQ345" s="3">
        <v>2.12381049428255E7</v>
      </c>
      <c r="AR345" s="3">
        <v>6129234.96577678</v>
      </c>
      <c r="AS345" s="3">
        <v>2.18953707188559E7</v>
      </c>
      <c r="AT345" s="3">
        <v>2.68165460011008E7</v>
      </c>
      <c r="AU345" s="3">
        <v>5.72110405471422E7</v>
      </c>
      <c r="AV345" s="3">
        <v>4.24431696332833E7</v>
      </c>
      <c r="AW345" s="3">
        <v>4.88455745014159E7</v>
      </c>
      <c r="AX345" s="3">
        <v>8.78113158322816E9</v>
      </c>
      <c r="AY345" s="3">
        <v>7.92141828786752E9</v>
      </c>
      <c r="AZ345" s="3">
        <v>7.63494797456341E9</v>
      </c>
      <c r="BA345" s="3">
        <v>8.14495562044487E9</v>
      </c>
      <c r="BB345" s="3">
        <v>6.18631673096072E9</v>
      </c>
      <c r="BC345" s="3">
        <v>6.07964246605175E9</v>
      </c>
      <c r="BD345" s="3">
        <v>5.19758839348948E9</v>
      </c>
      <c r="BE345" s="3">
        <v>1.85014243176571E9</v>
      </c>
      <c r="BF345" s="3">
        <v>5.86787515634926E9</v>
      </c>
      <c r="BG345" s="3">
        <v>1.25637206282103E10</v>
      </c>
      <c r="BH345" s="3">
        <v>1.43565900028724E10</v>
      </c>
      <c r="BI345" s="3">
        <v>1.26765975333744E10</v>
      </c>
      <c r="BJ345" s="3">
        <v>1.89207998833283E10</v>
      </c>
      <c r="BK345" s="3">
        <v>1.55906564510026E10</v>
      </c>
      <c r="BL345" s="3">
        <v>1.40647866362673E10</v>
      </c>
      <c r="BM345" s="3">
        <v>8.43611702639737E9</v>
      </c>
      <c r="BN345" s="3">
        <v>9.86414779795969E9</v>
      </c>
      <c r="BO345" s="3">
        <v>1.18955463354293E10</v>
      </c>
      <c r="BP345" s="3">
        <v>1.11462875517044E10</v>
      </c>
      <c r="BQ345" s="3">
        <v>1.15737326324849E10</v>
      </c>
      <c r="BR345" s="3">
        <v>1.10073096254388E10</v>
      </c>
      <c r="BS345" s="3">
        <v>1.60129239744072E10</v>
      </c>
      <c r="BT345" s="3">
        <v>1.68782441358286E10</v>
      </c>
      <c r="BU345" s="3">
        <v>1.85502652014652E10</v>
      </c>
      <c r="BV345" s="3">
        <v>1.90083105169915E10</v>
      </c>
      <c r="BW345" s="3">
        <v>1.89195498101609E10</v>
      </c>
      <c r="BX345" s="3">
        <v>1.07223507495701</v>
      </c>
      <c r="BY345" s="3">
        <v>1.07642674981289</v>
      </c>
      <c r="BZ345" s="3">
        <v>1.59985852261772</v>
      </c>
      <c r="CA345" s="3">
        <v>1.91886916416132</v>
      </c>
      <c r="CB345" s="3">
        <v>1.72099017719066</v>
      </c>
      <c r="CC345" s="3">
        <v>1.7749396668177</v>
      </c>
      <c r="CD345" s="3">
        <v>1.70286705917682</v>
      </c>
      <c r="CE345" s="3">
        <v>0.931111327107785</v>
      </c>
      <c r="CF345" s="3"/>
      <c r="CG345" s="3"/>
      <c r="CH345" s="3"/>
      <c r="CI345" s="3"/>
      <c r="CJ345" s="3"/>
      <c r="CK345" s="4">
        <v>0.15710000000000002</v>
      </c>
      <c r="CL345" s="4">
        <v>0.2027</v>
      </c>
      <c r="CM345" s="4">
        <v>0.041100000000000005</v>
      </c>
      <c r="CN345" s="4">
        <v>0.0229</v>
      </c>
      <c r="CO345" s="4">
        <v>0.04536</v>
      </c>
      <c r="CP345" s="4">
        <v>0.01</v>
      </c>
      <c r="CQ345" s="4">
        <v>0.0014000000000000002</v>
      </c>
      <c r="CR345" s="4">
        <v>0.0103</v>
      </c>
      <c r="CS345" s="4">
        <v>0.02314</v>
      </c>
      <c r="CT345" s="4">
        <v>0.0285</v>
      </c>
      <c r="CU345" s="4">
        <v>0.0277</v>
      </c>
      <c r="CV345" s="4">
        <v>0.04319</v>
      </c>
      <c r="CW345" s="4">
        <v>0.04899</v>
      </c>
      <c r="CX345" s="4">
        <v>0.2614</v>
      </c>
      <c r="CY345" s="4">
        <v>0.3778</v>
      </c>
      <c r="CZ345" s="4">
        <v>0.0833</v>
      </c>
      <c r="DA345" s="4">
        <v>0.045700000000000005</v>
      </c>
      <c r="DB345" s="4">
        <v>0.09332000000000001</v>
      </c>
      <c r="DC345" s="4">
        <v>0.0219</v>
      </c>
      <c r="DD345" s="4">
        <v>0.0032</v>
      </c>
      <c r="DE345" s="4">
        <v>0.021400000000000002</v>
      </c>
      <c r="DF345" s="4">
        <v>0.04486</v>
      </c>
      <c r="DG345" s="4">
        <v>0.055</v>
      </c>
      <c r="DH345" s="4">
        <v>0.0546</v>
      </c>
      <c r="DI345" s="4">
        <v>0.09021000000000001</v>
      </c>
      <c r="DJ345" s="4">
        <v>0.05641</v>
      </c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>
        <v>8.72421377222853E9</v>
      </c>
      <c r="DY345" s="3">
        <v>7.64847171606556E9</v>
      </c>
      <c r="DZ345" s="3">
        <v>5.94186629955523E9</v>
      </c>
      <c r="EA345" s="3">
        <v>6.70706668325454E9</v>
      </c>
      <c r="EB345" s="3">
        <v>6.63091536954953E9</v>
      </c>
      <c r="EC345" s="3">
        <v>7.13903595905921E9</v>
      </c>
      <c r="ED345" s="3">
        <v>7.38600024591172E9</v>
      </c>
      <c r="EE345" s="3">
        <v>8.0028795494153E9</v>
      </c>
      <c r="EF345" s="3">
        <v>1.21192393677079E10</v>
      </c>
      <c r="EG345" s="3">
        <v>1.28457443475315E10</v>
      </c>
      <c r="EH345" s="3">
        <v>1.33067663003663E10</v>
      </c>
      <c r="EI345" s="3">
        <v>1.34200187899286E10</v>
      </c>
      <c r="EJ345" s="3">
        <v>1.17341300548424E10</v>
      </c>
      <c r="EK345" s="3">
        <v>3.00019428679531E9</v>
      </c>
      <c r="EL345" s="3">
        <v>3.63940326373804E9</v>
      </c>
      <c r="EM345" s="3">
        <v>6.73061208772166E8</v>
      </c>
      <c r="EN345" s="3">
        <v>4.16700671808908E8</v>
      </c>
      <c r="EO345" s="3">
        <v>5.55981599835069E8</v>
      </c>
      <c r="EP345" s="3">
        <v>-1.30660306150177E7</v>
      </c>
      <c r="EQ345" s="3">
        <v>-7.93561723841141E8</v>
      </c>
      <c r="ER345" s="3">
        <v>-1.53926401131513E9</v>
      </c>
      <c r="ES345" s="3">
        <v>5.03569439217162E8</v>
      </c>
      <c r="ET345" s="3">
        <v>6.15058853416885E8</v>
      </c>
      <c r="EU345" s="3">
        <v>7.61642002442003E8</v>
      </c>
      <c r="EV345" s="3">
        <v>1.2619702582273E9</v>
      </c>
      <c r="EW345" s="3">
        <v>1.78342554089074E9</v>
      </c>
      <c r="EX345" s="5">
        <v>36000.0</v>
      </c>
      <c r="EY345" s="5">
        <v>28350.0</v>
      </c>
      <c r="EZ345" s="5">
        <v>27125.0</v>
      </c>
      <c r="FA345" s="5">
        <v>26870.0</v>
      </c>
      <c r="FB345" s="5">
        <v>30000.0</v>
      </c>
      <c r="FC345" s="5">
        <v>31000.0</v>
      </c>
      <c r="FD345" s="5">
        <v>35145.0</v>
      </c>
      <c r="FE345" s="5">
        <v>45000.0</v>
      </c>
      <c r="FF345" s="5">
        <v>45000.0</v>
      </c>
      <c r="FG345" s="5">
        <v>45000.0</v>
      </c>
      <c r="FH345" s="5">
        <v>45000.0</v>
      </c>
      <c r="FI345" s="5">
        <v>45000.0</v>
      </c>
      <c r="FJ345" s="5"/>
      <c r="FK345" s="3"/>
      <c r="FL345" s="3"/>
      <c r="FM345" s="3"/>
      <c r="FN345" s="3"/>
      <c r="FO345" s="3"/>
      <c r="FP345" s="3"/>
      <c r="FQ345" s="3"/>
      <c r="FR345" s="3"/>
      <c r="FS345" s="3">
        <v>40061.0</v>
      </c>
      <c r="FT345" s="3">
        <v>44975.0</v>
      </c>
      <c r="FU345" s="3">
        <v>45503.0</v>
      </c>
      <c r="FV345" s="3">
        <v>42820.0</v>
      </c>
      <c r="FW345" s="3">
        <v>41290.0</v>
      </c>
    </row>
    <row r="346" ht="14.25" customHeight="1">
      <c r="A346" s="2" t="s">
        <v>1131</v>
      </c>
      <c r="B346" s="2" t="s">
        <v>1132</v>
      </c>
      <c r="C346" s="2" t="s">
        <v>38</v>
      </c>
      <c r="D346" s="2" t="s">
        <v>85</v>
      </c>
      <c r="E346" s="2" t="s">
        <v>1133</v>
      </c>
      <c r="F346" s="2" t="s">
        <v>1122</v>
      </c>
      <c r="G346" s="2" t="s">
        <v>78</v>
      </c>
      <c r="H346" s="2" t="s">
        <v>42</v>
      </c>
      <c r="I346" s="2" t="s">
        <v>43</v>
      </c>
      <c r="J346" s="3"/>
      <c r="K346" s="3">
        <v>5.40186345439204E7</v>
      </c>
      <c r="L346" s="3">
        <v>5.31164680285731E7</v>
      </c>
      <c r="M346" s="3">
        <v>6.0987807912416E7</v>
      </c>
      <c r="N346" s="3">
        <v>5.44162972889393E7</v>
      </c>
      <c r="O346" s="3">
        <v>5.2992663264998E7</v>
      </c>
      <c r="P346" s="3">
        <v>4.74917004795279E7</v>
      </c>
      <c r="Q346" s="3">
        <v>3.84926628444422E7</v>
      </c>
      <c r="R346" s="3">
        <v>4.88020323673316E7</v>
      </c>
      <c r="S346" s="3">
        <v>6.00071978999068E7</v>
      </c>
      <c r="T346" s="3">
        <v>6.49318681318681E7</v>
      </c>
      <c r="U346" s="3">
        <v>8.97041928383529E7</v>
      </c>
      <c r="V346" s="3">
        <v>8.8920026517206E7</v>
      </c>
      <c r="W346" s="3">
        <v>4.84642754662841E7</v>
      </c>
      <c r="X346" s="3">
        <v>873741.091144103</v>
      </c>
      <c r="Y346" s="3">
        <v>1397847.39203265</v>
      </c>
      <c r="Z346" s="3">
        <v>2199303.30928092</v>
      </c>
      <c r="AA346" s="3">
        <v>2455159.26193176</v>
      </c>
      <c r="AB346" s="3">
        <v>0.0</v>
      </c>
      <c r="AC346" s="3">
        <v>0.0</v>
      </c>
      <c r="AD346" s="3">
        <v>0.0</v>
      </c>
      <c r="AE346" s="3">
        <v>1475348.13699661</v>
      </c>
      <c r="AF346" s="3">
        <v>9383097.63739521</v>
      </c>
      <c r="AG346" s="3">
        <v>1.57562881562882E7</v>
      </c>
      <c r="AH346" s="3">
        <v>2.0192730981908E7</v>
      </c>
      <c r="AI346" s="3">
        <v>1.83360453203158E7</v>
      </c>
      <c r="AJ346" s="3">
        <v>1.16011477761836E7</v>
      </c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>
        <v>1.29966608620721E8</v>
      </c>
      <c r="BL346" s="3">
        <v>1.10984269403316E8</v>
      </c>
      <c r="BM346" s="3">
        <v>1.12158745956706E8</v>
      </c>
      <c r="BN346" s="3">
        <v>7.38029584578909E7</v>
      </c>
      <c r="BO346" s="3">
        <v>8.06639292291899E7</v>
      </c>
      <c r="BP346" s="3">
        <v>6.2779109799582E7</v>
      </c>
      <c r="BQ346" s="3">
        <v>5.04490692799232E7</v>
      </c>
      <c r="BR346" s="3">
        <v>9.74964245389537E7</v>
      </c>
      <c r="BS346" s="3">
        <v>1.17056058938098E8</v>
      </c>
      <c r="BT346" s="3">
        <v>1.53896947496947E8</v>
      </c>
      <c r="BU346" s="3">
        <v>1.68897299618833E8</v>
      </c>
      <c r="BV346" s="3">
        <v>1.30182607123486E8</v>
      </c>
      <c r="BW346" s="3">
        <v>9.987087517934E7</v>
      </c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>
        <v>3.63978600793494E7</v>
      </c>
      <c r="DY346" s="3">
        <v>3.37795791054547E7</v>
      </c>
      <c r="DZ346" s="3">
        <v>3.99422741975616E7</v>
      </c>
      <c r="EA346" s="3">
        <v>3.43508401195753E7</v>
      </c>
      <c r="EB346" s="3">
        <v>3.64880287430935E7</v>
      </c>
      <c r="EC346" s="3">
        <v>3.42850116808066E7</v>
      </c>
      <c r="ED346" s="3">
        <v>2.5658576010911E7</v>
      </c>
      <c r="EE346" s="3">
        <v>3.55009409108016E7</v>
      </c>
      <c r="EF346" s="3">
        <v>3.39969514776865E7</v>
      </c>
      <c r="EG346" s="3">
        <v>3.54222222222222E7</v>
      </c>
      <c r="EH346" s="3">
        <v>3.51457561604123E7</v>
      </c>
      <c r="EI346" s="3">
        <v>3.30530946784789E7</v>
      </c>
      <c r="EJ346" s="3">
        <v>2.7299856527977E7</v>
      </c>
      <c r="EK346" s="3">
        <v>1.06760856686354E7</v>
      </c>
      <c r="EL346" s="3">
        <v>5923522.72946069</v>
      </c>
      <c r="EM346" s="3">
        <v>1.06509081861159E7</v>
      </c>
      <c r="EN346" s="3">
        <v>5837542.52138955</v>
      </c>
      <c r="EO346" s="3">
        <v>4875154.73566619</v>
      </c>
      <c r="EP346" s="3">
        <v>5246833.8866347</v>
      </c>
      <c r="EQ346" s="3">
        <v>3096506.95830071</v>
      </c>
      <c r="ER346" s="3">
        <v>9095220.17312759</v>
      </c>
      <c r="ES346" s="3">
        <v>5732915.57286815</v>
      </c>
      <c r="ET346" s="3">
        <v>6022466.42246642</v>
      </c>
      <c r="EU346" s="3">
        <v>9764320.6098674</v>
      </c>
      <c r="EV346" s="3">
        <v>7517025.25161213</v>
      </c>
      <c r="EW346" s="3">
        <v>6071162.12338594</v>
      </c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</row>
    <row r="347" ht="14.25" customHeight="1">
      <c r="A347" s="2" t="s">
        <v>1134</v>
      </c>
      <c r="B347" s="2" t="s">
        <v>1135</v>
      </c>
      <c r="C347" s="2" t="s">
        <v>38</v>
      </c>
      <c r="D347" s="2" t="s">
        <v>110</v>
      </c>
      <c r="E347" s="2" t="s">
        <v>1136</v>
      </c>
      <c r="F347" s="2" t="s">
        <v>1122</v>
      </c>
      <c r="G347" s="2" t="s">
        <v>54</v>
      </c>
      <c r="H347" s="2" t="s">
        <v>98</v>
      </c>
      <c r="I347" s="2" t="s">
        <v>43</v>
      </c>
      <c r="J347" s="3">
        <v>1.03431609569179</v>
      </c>
      <c r="K347" s="3">
        <v>7.23999425524658E8</v>
      </c>
      <c r="L347" s="3">
        <v>7.24159462425631E8</v>
      </c>
      <c r="M347" s="3">
        <v>7.92084598158746E8</v>
      </c>
      <c r="N347" s="3">
        <v>7.44826306566333E8</v>
      </c>
      <c r="O347" s="3">
        <v>7.90885540895504E8</v>
      </c>
      <c r="P347" s="3">
        <v>8.33712344768228E8</v>
      </c>
      <c r="Q347" s="3">
        <v>5.76404667491728E8</v>
      </c>
      <c r="R347" s="3">
        <v>6.88074520135491E8</v>
      </c>
      <c r="S347" s="3">
        <v>7.53097637395207E8</v>
      </c>
      <c r="T347" s="3">
        <v>6.98706715506716E8</v>
      </c>
      <c r="U347" s="3">
        <v>6.62008911794707E8</v>
      </c>
      <c r="V347" s="3">
        <v>6.48059422648105E8</v>
      </c>
      <c r="W347" s="3">
        <v>5.80699569583931E8</v>
      </c>
      <c r="X347" s="3">
        <v>1.69987612875429E8</v>
      </c>
      <c r="Y347" s="3">
        <v>1.73425303733369E8</v>
      </c>
      <c r="Z347" s="3">
        <v>2.23291863647674E8</v>
      </c>
      <c r="AA347" s="3">
        <v>1.63903205855066E8</v>
      </c>
      <c r="AB347" s="3">
        <v>2.2861779535642E8</v>
      </c>
      <c r="AC347" s="3">
        <v>1.87110229927456E8</v>
      </c>
      <c r="AD347" s="3">
        <v>1.33273053317506E8</v>
      </c>
      <c r="AE347" s="3">
        <v>1.5648852088822E8</v>
      </c>
      <c r="AF347" s="3">
        <v>2.28639596917605E8</v>
      </c>
      <c r="AG347" s="3">
        <v>1.08733089133089E8</v>
      </c>
      <c r="AH347" s="3">
        <v>7.59177537982498E7</v>
      </c>
      <c r="AI347" s="3">
        <v>7.06484662206955E7</v>
      </c>
      <c r="AJ347" s="3">
        <v>7.75248206599713E7</v>
      </c>
      <c r="AK347" s="3">
        <v>185889.708664397</v>
      </c>
      <c r="AL347" s="3">
        <v>385082.031951176</v>
      </c>
      <c r="AM347" s="3">
        <v>1611780.81136762</v>
      </c>
      <c r="AN347" s="3">
        <v>704767.98288174</v>
      </c>
      <c r="AO347" s="3">
        <v>121689.001133904</v>
      </c>
      <c r="AP347" s="3">
        <v>171786.479876815</v>
      </c>
      <c r="AQ347" s="3">
        <v>100371.941473011</v>
      </c>
      <c r="AR347" s="3">
        <v>52072.0834490945</v>
      </c>
      <c r="AS347" s="3">
        <v>130974.783590516</v>
      </c>
      <c r="AT347" s="3">
        <v>1648249.29082518</v>
      </c>
      <c r="AU347" s="3">
        <v>827063.996091842</v>
      </c>
      <c r="AV347" s="3">
        <v>795088.998498821</v>
      </c>
      <c r="AW347" s="3">
        <v>91582.8161715973</v>
      </c>
      <c r="AX347" s="3">
        <v>8.62618416185739E7</v>
      </c>
      <c r="AY347" s="3">
        <v>1.31124638431161E8</v>
      </c>
      <c r="AZ347" s="3">
        <v>1.4541808639313E8</v>
      </c>
      <c r="BA347" s="3">
        <v>1.99315429153293E8</v>
      </c>
      <c r="BB347" s="3">
        <v>1.25395371067415E8</v>
      </c>
      <c r="BC347" s="3">
        <v>1.71647185743184E8</v>
      </c>
      <c r="BD347" s="3">
        <v>1.64824999600393E8</v>
      </c>
      <c r="BE347" s="3">
        <v>5.30487866996691E7</v>
      </c>
      <c r="BF347" s="3">
        <v>1.40446682713586E8</v>
      </c>
      <c r="BG347" s="3">
        <v>2.62078613082687E8</v>
      </c>
      <c r="BH347" s="3">
        <v>2.37605493160723E8</v>
      </c>
      <c r="BI347" s="3">
        <v>1.91915389368432E8</v>
      </c>
      <c r="BJ347" s="3">
        <v>3.09718941676206E8</v>
      </c>
      <c r="BK347" s="3">
        <v>1.15132021614635E9</v>
      </c>
      <c r="BL347" s="3">
        <v>1.05538267516414E9</v>
      </c>
      <c r="BM347" s="3">
        <v>1.19464842000498E9</v>
      </c>
      <c r="BN347" s="3">
        <v>1.10069245438615E9</v>
      </c>
      <c r="BO347" s="3">
        <v>1.23809999698077E9</v>
      </c>
      <c r="BP347" s="3">
        <v>1.25558496249846E9</v>
      </c>
      <c r="BQ347" s="3">
        <v>8.75190816558483E8</v>
      </c>
      <c r="BR347" s="3">
        <v>1.29812721114038E9</v>
      </c>
      <c r="BS347" s="3">
        <v>1.46934964857312E9</v>
      </c>
      <c r="BT347" s="3">
        <v>1.57902661782662E9</v>
      </c>
      <c r="BU347" s="3">
        <v>1.50844419391206E9</v>
      </c>
      <c r="BV347" s="3">
        <v>1.58266678719942E9</v>
      </c>
      <c r="BW347" s="3">
        <v>1.47965050215208E9</v>
      </c>
      <c r="BX347" s="3">
        <v>1.00389579991512</v>
      </c>
      <c r="BY347" s="3">
        <v>1.08089709096401</v>
      </c>
      <c r="BZ347" s="3">
        <v>1.03461666009716</v>
      </c>
      <c r="CA347" s="3">
        <v>1.17861302919774</v>
      </c>
      <c r="CB347" s="3">
        <v>0.953567657569256</v>
      </c>
      <c r="CC347" s="3">
        <v>0.825086394443847</v>
      </c>
      <c r="CD347" s="3">
        <v>0.803428125122041</v>
      </c>
      <c r="CE347" s="3">
        <v>0.725425376007664</v>
      </c>
      <c r="CF347" s="3"/>
      <c r="CG347" s="3"/>
      <c r="CH347" s="3"/>
      <c r="CI347" s="3"/>
      <c r="CJ347" s="3"/>
      <c r="CK347" s="4"/>
      <c r="CL347" s="4"/>
      <c r="CM347" s="4"/>
      <c r="CN347" s="4">
        <v>-0.0034999999999999996</v>
      </c>
      <c r="CO347" s="4"/>
      <c r="CP347" s="4">
        <v>-0.019610000000000002</v>
      </c>
      <c r="CQ347" s="4">
        <v>-0.0103</v>
      </c>
      <c r="CR347" s="4">
        <v>-0.00726</v>
      </c>
      <c r="CS347" s="4"/>
      <c r="CT347" s="4">
        <v>0.03175</v>
      </c>
      <c r="CU347" s="4">
        <v>0.02514</v>
      </c>
      <c r="CV347" s="4">
        <v>0.03302</v>
      </c>
      <c r="CW347" s="4"/>
      <c r="CX347" s="4"/>
      <c r="CY347" s="4"/>
      <c r="CZ347" s="4"/>
      <c r="DA347" s="4">
        <v>-0.011000000000000001</v>
      </c>
      <c r="DB347" s="4"/>
      <c r="DC347" s="4">
        <v>-0.06863000000000001</v>
      </c>
      <c r="DD347" s="4">
        <v>-0.031200000000000002</v>
      </c>
      <c r="DE347" s="4">
        <v>-0.02076</v>
      </c>
      <c r="DF347" s="4">
        <v>0.03589</v>
      </c>
      <c r="DG347" s="4">
        <v>0.07736</v>
      </c>
      <c r="DH347" s="4">
        <v>0.054299999999999994</v>
      </c>
      <c r="DI347" s="4">
        <v>0.06847</v>
      </c>
      <c r="DJ347" s="4">
        <v>0.1116</v>
      </c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>
        <v>1.94975135989085E8</v>
      </c>
      <c r="DY347" s="3">
        <v>2.01460230664074E8</v>
      </c>
      <c r="DZ347" s="3">
        <v>2.49970639462553E8</v>
      </c>
      <c r="EA347" s="3">
        <v>2.63171580249459E8</v>
      </c>
      <c r="EB347" s="3">
        <v>2.25214214546662E8</v>
      </c>
      <c r="EC347" s="3">
        <v>2.33295217017091E8</v>
      </c>
      <c r="ED347" s="3">
        <v>1.68703053570076E8</v>
      </c>
      <c r="EE347" s="3">
        <v>2.59258938652616E8</v>
      </c>
      <c r="EF347" s="3">
        <v>2.42702176306207E8</v>
      </c>
      <c r="EG347" s="3">
        <v>2.74060073260073E8</v>
      </c>
      <c r="EH347" s="3">
        <v>2.85596714446771E8</v>
      </c>
      <c r="EI347" s="3">
        <v>3.0637678539143E8</v>
      </c>
      <c r="EJ347" s="3">
        <v>2.78545767575323E8</v>
      </c>
      <c r="EK347" s="3">
        <v>8751054.70082401</v>
      </c>
      <c r="EL347" s="3">
        <v>6382347.84450392</v>
      </c>
      <c r="EM347" s="3">
        <v>5363772.08260761</v>
      </c>
      <c r="EN347" s="3">
        <v>-7765178.84754149</v>
      </c>
      <c r="EO347" s="3">
        <v>-4.63796382959452E7</v>
      </c>
      <c r="EP347" s="3">
        <v>-1.61127505225624E7</v>
      </c>
      <c r="EQ347" s="3">
        <v>-5006693.10231607</v>
      </c>
      <c r="ER347" s="3">
        <v>-2.2820474219044E7</v>
      </c>
      <c r="ES347" s="3">
        <v>8451181.30239648</v>
      </c>
      <c r="ET347" s="3">
        <v>2.72400488400488E7</v>
      </c>
      <c r="EU347" s="3">
        <v>1.69592526976969E7</v>
      </c>
      <c r="EV347" s="3">
        <v>2.03965527632134E7</v>
      </c>
      <c r="EW347" s="3">
        <v>4.12602582496413E7</v>
      </c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3">
        <v>7077.0</v>
      </c>
      <c r="FL347" s="3">
        <v>6918.0</v>
      </c>
      <c r="FM347" s="3">
        <v>6630.0</v>
      </c>
      <c r="FN347" s="3">
        <v>6327.0</v>
      </c>
      <c r="FO347" s="3">
        <v>7904.0</v>
      </c>
      <c r="FP347" s="3">
        <v>7904.0</v>
      </c>
      <c r="FQ347" s="3">
        <v>5570.0</v>
      </c>
      <c r="FR347" s="3">
        <v>3766.0</v>
      </c>
      <c r="FS347" s="3">
        <v>4389.0</v>
      </c>
      <c r="FT347" s="3">
        <v>2860.0</v>
      </c>
      <c r="FU347" s="3">
        <v>2521.0</v>
      </c>
      <c r="FV347" s="3"/>
      <c r="FW347" s="3">
        <v>2243.0</v>
      </c>
    </row>
    <row r="348" ht="14.25" customHeight="1">
      <c r="A348" s="2" t="s">
        <v>1137</v>
      </c>
      <c r="B348" s="2" t="s">
        <v>1138</v>
      </c>
      <c r="C348" s="2" t="s">
        <v>38</v>
      </c>
      <c r="D348" s="2" t="s">
        <v>398</v>
      </c>
      <c r="E348" s="2" t="s">
        <v>1139</v>
      </c>
      <c r="F348" s="2" t="s">
        <v>1122</v>
      </c>
      <c r="G348" s="2" t="s">
        <v>54</v>
      </c>
      <c r="H348" s="2" t="s">
        <v>79</v>
      </c>
      <c r="I348" s="2" t="s">
        <v>43</v>
      </c>
      <c r="J348" s="3">
        <v>1.12438080213183</v>
      </c>
      <c r="K348" s="3">
        <v>5.50499614024379E8</v>
      </c>
      <c r="L348" s="3">
        <v>7.76270096463022E8</v>
      </c>
      <c r="M348" s="3">
        <v>9.62947499377955E8</v>
      </c>
      <c r="N348" s="3">
        <v>1.19149932996598E9</v>
      </c>
      <c r="O348" s="3">
        <v>1.27154705473869E9</v>
      </c>
      <c r="P348" s="3">
        <v>1.08951555391614E9</v>
      </c>
      <c r="Q348" s="3">
        <v>1.34019498396181E9</v>
      </c>
      <c r="R348" s="3">
        <v>1.86835679337599E9</v>
      </c>
      <c r="S348" s="3">
        <v>1.8777919383521E9</v>
      </c>
      <c r="T348" s="3">
        <v>2.04478485958486E9</v>
      </c>
      <c r="U348" s="3">
        <v>2.02734578837172E9</v>
      </c>
      <c r="V348" s="3">
        <v>2.19560115711445E9</v>
      </c>
      <c r="W348" s="3">
        <v>1.87220315638451E9</v>
      </c>
      <c r="X348" s="3">
        <v>5.85658043552412E8</v>
      </c>
      <c r="Y348" s="3">
        <v>5.59217128444077E8</v>
      </c>
      <c r="Z348" s="3">
        <v>5.56235133117691E8</v>
      </c>
      <c r="AA348" s="3">
        <v>5.53786465312854E8</v>
      </c>
      <c r="AB348" s="3">
        <v>5.82101385827723E8</v>
      </c>
      <c r="AC348" s="3">
        <v>5.6717693348088E8</v>
      </c>
      <c r="AD348" s="3">
        <v>4.9286591064077E8</v>
      </c>
      <c r="AE348" s="3">
        <v>5.01724877681596E8</v>
      </c>
      <c r="AF348" s="3">
        <v>4.73409687526463E8</v>
      </c>
      <c r="AG348" s="3">
        <v>3.93257631257631E8</v>
      </c>
      <c r="AH348" s="3">
        <v>3.74506361732968E8</v>
      </c>
      <c r="AI348" s="3">
        <v>4.59933706984873E8</v>
      </c>
      <c r="AJ348" s="3">
        <v>2.79076040172166E8</v>
      </c>
      <c r="AK348" s="3">
        <v>27160.4237608778</v>
      </c>
      <c r="AL348" s="3">
        <v>500434.93089212</v>
      </c>
      <c r="AM348" s="3">
        <v>509515.566936866</v>
      </c>
      <c r="AN348" s="3">
        <v>453187.280734493</v>
      </c>
      <c r="AO348" s="3">
        <v>446699.05164416</v>
      </c>
      <c r="AP348" s="3">
        <v>1010057.36541771</v>
      </c>
      <c r="AQ348" s="3">
        <v>85681.4828476577</v>
      </c>
      <c r="AR348" s="3">
        <v>142403.202586316</v>
      </c>
      <c r="AS348" s="3">
        <v>25592.7738050433</v>
      </c>
      <c r="AT348" s="3">
        <v>498327.617596003</v>
      </c>
      <c r="AU348" s="3">
        <v>1830483.6345872</v>
      </c>
      <c r="AV348" s="3">
        <v>1389127.17134892</v>
      </c>
      <c r="AW348" s="3">
        <v>1729228.17376634</v>
      </c>
      <c r="AX348" s="3">
        <v>3.82637034317064E7</v>
      </c>
      <c r="AY348" s="3">
        <v>7.87673511739364E7</v>
      </c>
      <c r="AZ348" s="3">
        <v>8.35701888826848E7</v>
      </c>
      <c r="BA348" s="3">
        <v>3.14154404570675E8</v>
      </c>
      <c r="BB348" s="3">
        <v>2.49798541490567E8</v>
      </c>
      <c r="BC348" s="3">
        <v>3.3072814610368E8</v>
      </c>
      <c r="BD348" s="3">
        <v>1.49129765105127E8</v>
      </c>
      <c r="BE348" s="3">
        <v>1.77351873411966E8</v>
      </c>
      <c r="BF348" s="3">
        <v>2.96713227978923E8</v>
      </c>
      <c r="BG348" s="3">
        <v>7.04056847377111E8</v>
      </c>
      <c r="BH348" s="3">
        <v>7.73384285451881E8</v>
      </c>
      <c r="BI348" s="3">
        <v>5.04810196708127E8</v>
      </c>
      <c r="BJ348" s="3">
        <v>9.63473205651623E8</v>
      </c>
      <c r="BK348" s="3">
        <v>8.46446690483457E8</v>
      </c>
      <c r="BL348" s="3">
        <v>8.26669618961434E8</v>
      </c>
      <c r="BM348" s="3">
        <v>1.30073177407315E9</v>
      </c>
      <c r="BN348" s="3">
        <v>1.22816642614163E9</v>
      </c>
      <c r="BO348" s="3">
        <v>1.05928564958787E9</v>
      </c>
      <c r="BP348" s="3">
        <v>1.40982878396656E9</v>
      </c>
      <c r="BQ348" s="3">
        <v>1.35737832445129E9</v>
      </c>
      <c r="BR348" s="3">
        <v>1.78184380880693E9</v>
      </c>
      <c r="BS348" s="3">
        <v>2.34931873994411E9</v>
      </c>
      <c r="BT348" s="3">
        <v>1.96618998778999E9</v>
      </c>
      <c r="BU348" s="3">
        <v>2.20022333172277E9</v>
      </c>
      <c r="BV348" s="3">
        <v>1.9237678539143E9</v>
      </c>
      <c r="BW348" s="3">
        <v>1.44155695839311E9</v>
      </c>
      <c r="BX348" s="3">
        <v>1.07456138252942</v>
      </c>
      <c r="BY348" s="3">
        <v>1.04252197738282</v>
      </c>
      <c r="BZ348" s="3">
        <v>1.00859060120734</v>
      </c>
      <c r="CA348" s="3">
        <v>1.04359749304518</v>
      </c>
      <c r="CB348" s="3">
        <v>1.08512395183918</v>
      </c>
      <c r="CC348" s="3">
        <v>1.04986937613183</v>
      </c>
      <c r="CD348" s="3">
        <v>1.18976746197115</v>
      </c>
      <c r="CE348" s="3">
        <v>1.23879001564722</v>
      </c>
      <c r="CF348" s="3"/>
      <c r="CG348" s="3"/>
      <c r="CH348" s="3"/>
      <c r="CI348" s="3"/>
      <c r="CJ348" s="3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>
        <v>0.0042</v>
      </c>
      <c r="DC348" s="4"/>
      <c r="DD348" s="4">
        <v>0.0345</v>
      </c>
      <c r="DE348" s="4">
        <v>0.027200000000000002</v>
      </c>
      <c r="DF348" s="4"/>
      <c r="DG348" s="4"/>
      <c r="DH348" s="4"/>
      <c r="DI348" s="4"/>
      <c r="DJ348" s="4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>
        <v>-1.71270129077429E8</v>
      </c>
      <c r="DY348" s="3">
        <v>-3.82367098600227E7</v>
      </c>
      <c r="DZ348" s="3">
        <v>1.54614580741478E8</v>
      </c>
      <c r="EA348" s="3">
        <v>1.55266725079889E8</v>
      </c>
      <c r="EB348" s="3">
        <v>2.68265450922376E8</v>
      </c>
      <c r="EC348" s="3">
        <v>7.90022132054592E7</v>
      </c>
      <c r="ED348" s="3">
        <v>8.70042684312884E7</v>
      </c>
      <c r="EE348" s="3">
        <v>4.53229958599925E8</v>
      </c>
      <c r="EF348" s="3">
        <v>5.83216614446608E8</v>
      </c>
      <c r="EG348" s="3">
        <v>7.13909645909646E8</v>
      </c>
      <c r="EH348" s="3">
        <v>8.92115745960165E8</v>
      </c>
      <c r="EI348" s="3">
        <v>1.06754354245766E9</v>
      </c>
      <c r="EJ348" s="3">
        <v>9.91973027259685E8</v>
      </c>
      <c r="EK348" s="3">
        <v>-1.42087499775596E8</v>
      </c>
      <c r="EL348" s="3">
        <v>-1.64217417255521E8</v>
      </c>
      <c r="EM348" s="3">
        <v>4.64030853446131E7</v>
      </c>
      <c r="EN348" s="3">
        <v>-1.14411916297289E8</v>
      </c>
      <c r="EO348" s="3">
        <v>-1.59743969083059E8</v>
      </c>
      <c r="EP348" s="3">
        <v>-3.97467109307759E7</v>
      </c>
      <c r="EQ348" s="3">
        <v>4.33074028237315E7</v>
      </c>
      <c r="ER348" s="3">
        <v>5.58001505457283E7</v>
      </c>
      <c r="ES348" s="3">
        <v>-1382420.18799221</v>
      </c>
      <c r="ET348" s="3">
        <v>-1.37020757020757E8</v>
      </c>
      <c r="EU348" s="3">
        <v>-4.85220379019703E7</v>
      </c>
      <c r="EV348" s="3">
        <v>1.86705237148195E7</v>
      </c>
      <c r="EW348" s="3">
        <v>-5.07862266857963E7</v>
      </c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3"/>
      <c r="FL348" s="3"/>
      <c r="FM348" s="3"/>
      <c r="FN348" s="3"/>
      <c r="FO348" s="3"/>
      <c r="FP348" s="3"/>
      <c r="FQ348" s="3"/>
      <c r="FR348" s="3"/>
      <c r="FS348" s="3"/>
      <c r="FT348" s="3">
        <v>2229.0</v>
      </c>
      <c r="FU348" s="3">
        <v>2245.0</v>
      </c>
      <c r="FV348" s="3">
        <v>2330.0</v>
      </c>
      <c r="FW348" s="3">
        <v>2200.0</v>
      </c>
    </row>
    <row r="349" ht="14.25" customHeight="1">
      <c r="A349" s="2" t="s">
        <v>1140</v>
      </c>
      <c r="B349" s="2" t="s">
        <v>1141</v>
      </c>
      <c r="C349" s="2" t="s">
        <v>38</v>
      </c>
      <c r="D349" s="2" t="s">
        <v>168</v>
      </c>
      <c r="E349" s="2" t="s">
        <v>1142</v>
      </c>
      <c r="F349" s="2" t="s">
        <v>1122</v>
      </c>
      <c r="G349" s="2" t="s">
        <v>98</v>
      </c>
      <c r="H349" s="2" t="s">
        <v>107</v>
      </c>
      <c r="I349" s="2" t="s">
        <v>43</v>
      </c>
      <c r="J349" s="3">
        <v>0.589225727974368</v>
      </c>
      <c r="K349" s="3">
        <v>5.32248581157775E9</v>
      </c>
      <c r="L349" s="3">
        <v>4.29649875231137E9</v>
      </c>
      <c r="M349" s="3">
        <v>3.83693628819531E9</v>
      </c>
      <c r="N349" s="3">
        <v>3.90336924608111E9</v>
      </c>
      <c r="O349" s="3">
        <v>3.96862436862179E9</v>
      </c>
      <c r="P349" s="3">
        <v>4.22123184686453E9</v>
      </c>
      <c r="Q349" s="3">
        <v>4.14404494036641E9</v>
      </c>
      <c r="R349" s="3">
        <v>3.60203596595358E9</v>
      </c>
      <c r="S349" s="3">
        <v>4.43456153556643E9</v>
      </c>
      <c r="T349" s="3">
        <v>4.29388305529681E9</v>
      </c>
      <c r="U349" s="3">
        <v>4.33384615384615E9</v>
      </c>
      <c r="V349" s="3">
        <v>4.8885279433081E9</v>
      </c>
      <c r="W349" s="3">
        <v>4.52670644247574E9</v>
      </c>
      <c r="X349" s="3">
        <v>7.58479379493E8</v>
      </c>
      <c r="Y349" s="3">
        <v>3.79086943252608E8</v>
      </c>
      <c r="Z349" s="3">
        <v>3.80096270481545E8</v>
      </c>
      <c r="AA349" s="3">
        <v>6.190106991789E8</v>
      </c>
      <c r="AB349" s="3">
        <v>9.72094114008865E8</v>
      </c>
      <c r="AC349" s="3">
        <v>1.2247341565774E9</v>
      </c>
      <c r="AD349" s="3">
        <v>1.35261434894873E9</v>
      </c>
      <c r="AE349" s="3">
        <v>1.30148460586467E9</v>
      </c>
      <c r="AF349" s="3">
        <v>1.53464132480241E9</v>
      </c>
      <c r="AG349" s="3">
        <v>1.3587111525108E9</v>
      </c>
      <c r="AH349" s="3">
        <v>1.31371916971917E9</v>
      </c>
      <c r="AI349" s="3">
        <v>1.85629892092124E9</v>
      </c>
      <c r="AJ349" s="3">
        <v>1.45780931718194E9</v>
      </c>
      <c r="AK349" s="3">
        <v>4.69351632614453E7</v>
      </c>
      <c r="AL349" s="3">
        <v>2.88059393286663E7</v>
      </c>
      <c r="AM349" s="3">
        <v>9.04491437703371E7</v>
      </c>
      <c r="AN349" s="3">
        <v>2.53580717075962E7</v>
      </c>
      <c r="AO349" s="3">
        <v>1.62419997938357E7</v>
      </c>
      <c r="AP349" s="3">
        <v>1.59035340116542E7</v>
      </c>
      <c r="AQ349" s="3">
        <v>9802951.24800197</v>
      </c>
      <c r="AR349" s="3">
        <v>5.6765772990175E7</v>
      </c>
      <c r="AS349" s="3">
        <v>4054572.82649605</v>
      </c>
      <c r="AT349" s="3">
        <v>5105635.29361954</v>
      </c>
      <c r="AU349" s="3">
        <v>5321446.01856375</v>
      </c>
      <c r="AV349" s="3">
        <v>2454428.47951962</v>
      </c>
      <c r="AW349" s="3">
        <v>3141531.60209676</v>
      </c>
      <c r="AX349" s="3">
        <v>3.05786447413886E10</v>
      </c>
      <c r="AY349" s="3">
        <v>2.48478814528881E10</v>
      </c>
      <c r="AZ349" s="3">
        <v>3.06048544552554E10</v>
      </c>
      <c r="BA349" s="3">
        <v>1.80984600794555E10</v>
      </c>
      <c r="BB349" s="3">
        <v>9.48625885023709E9</v>
      </c>
      <c r="BC349" s="3">
        <v>1.17514726796775E10</v>
      </c>
      <c r="BD349" s="3">
        <v>7.69164904647731E9</v>
      </c>
      <c r="BE349" s="3">
        <v>6.09566804389664E9</v>
      </c>
      <c r="BF349" s="3">
        <v>9.29604895099736E9</v>
      </c>
      <c r="BG349" s="3">
        <v>8.19145632907405E9</v>
      </c>
      <c r="BH349" s="3">
        <v>8.18975856521739E9</v>
      </c>
      <c r="BI349" s="3">
        <v>6.25166011399313E9</v>
      </c>
      <c r="BJ349" s="3">
        <v>8.15552788588299E9</v>
      </c>
      <c r="BK349" s="3">
        <v>5.6573443057132E9</v>
      </c>
      <c r="BL349" s="3">
        <v>4.23017395831463E9</v>
      </c>
      <c r="BM349" s="3">
        <v>3.36360532953386E9</v>
      </c>
      <c r="BN349" s="3">
        <v>3.32108335406818E9</v>
      </c>
      <c r="BO349" s="3">
        <v>3.08475672611071E9</v>
      </c>
      <c r="BP349" s="3">
        <v>2.87546571661484E9</v>
      </c>
      <c r="BQ349" s="3">
        <v>2.87932128365917E9</v>
      </c>
      <c r="BR349" s="3">
        <v>2.46516379157932E9</v>
      </c>
      <c r="BS349" s="3">
        <v>2.95098118178397E9</v>
      </c>
      <c r="BT349" s="3">
        <v>2.89139469895842E9</v>
      </c>
      <c r="BU349" s="3">
        <v>3.01532503052503E9</v>
      </c>
      <c r="BV349" s="3">
        <v>2.78596070220647E9</v>
      </c>
      <c r="BW349" s="3">
        <v>2.64688483095281E9</v>
      </c>
      <c r="BX349" s="3">
        <v>0.570881119536138</v>
      </c>
      <c r="BY349" s="3">
        <v>0.5217013305915</v>
      </c>
      <c r="BZ349" s="3">
        <v>0.497166068227576</v>
      </c>
      <c r="CA349" s="3">
        <v>0.302938732824921</v>
      </c>
      <c r="CB349" s="3">
        <v>0.23802611962017</v>
      </c>
      <c r="CC349" s="3">
        <v>0.212070652745135</v>
      </c>
      <c r="CD349" s="3">
        <v>0.181380656344861</v>
      </c>
      <c r="CE349" s="3">
        <v>0.177225515659682</v>
      </c>
      <c r="CF349" s="3"/>
      <c r="CG349" s="3"/>
      <c r="CH349" s="3"/>
      <c r="CI349" s="3"/>
      <c r="CJ349" s="3"/>
      <c r="CK349" s="4">
        <v>0.1616</v>
      </c>
      <c r="CL349" s="4">
        <v>0.1635</v>
      </c>
      <c r="CM349" s="4">
        <v>0.1315</v>
      </c>
      <c r="CN349" s="4">
        <v>0.1039</v>
      </c>
      <c r="CO349" s="4">
        <v>0.09099</v>
      </c>
      <c r="CP349" s="4">
        <v>0.083</v>
      </c>
      <c r="CQ349" s="4">
        <v>0.0805</v>
      </c>
      <c r="CR349" s="4">
        <v>0.08878</v>
      </c>
      <c r="CS349" s="4">
        <v>0.08709</v>
      </c>
      <c r="CT349" s="4">
        <v>0.08869999999999999</v>
      </c>
      <c r="CU349" s="4">
        <v>0.07295</v>
      </c>
      <c r="CV349" s="4">
        <v>0.07064</v>
      </c>
      <c r="CW349" s="4">
        <v>0.07376</v>
      </c>
      <c r="CX349" s="4">
        <v>0.29589</v>
      </c>
      <c r="CY349" s="4">
        <v>0.285</v>
      </c>
      <c r="CZ349" s="4">
        <v>0.23088999999999998</v>
      </c>
      <c r="DA349" s="4">
        <v>0.19649</v>
      </c>
      <c r="DB349" s="4">
        <v>0.187</v>
      </c>
      <c r="DC349" s="4">
        <v>0.18699000000000002</v>
      </c>
      <c r="DD349" s="4">
        <v>0.1881</v>
      </c>
      <c r="DE349" s="4">
        <v>0.20857</v>
      </c>
      <c r="DF349" s="4">
        <v>0.19861</v>
      </c>
      <c r="DG349" s="4">
        <v>0.1957</v>
      </c>
      <c r="DH349" s="4">
        <v>0.16686</v>
      </c>
      <c r="DI349" s="4">
        <v>0.16181</v>
      </c>
      <c r="DJ349" s="4">
        <v>0.15391</v>
      </c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>
        <v>2.80643113885736E9</v>
      </c>
      <c r="DY349" s="3">
        <v>2.44241261691471E9</v>
      </c>
      <c r="DZ349" s="3">
        <v>2.22638292546739E9</v>
      </c>
      <c r="EA349" s="3">
        <v>2.1690089574521E9</v>
      </c>
      <c r="EB349" s="3">
        <v>1.98800999896918E9</v>
      </c>
      <c r="EC349" s="3">
        <v>2.0277410102352E9</v>
      </c>
      <c r="ED349" s="3">
        <v>1.82434218615517E9</v>
      </c>
      <c r="EE349" s="3">
        <v>1.5228398959412E9</v>
      </c>
      <c r="EF349" s="3">
        <v>1.90304290553256E9</v>
      </c>
      <c r="EG349" s="3">
        <v>1.92978745024981E9</v>
      </c>
      <c r="EH349" s="3">
        <v>1.98307643467643E9</v>
      </c>
      <c r="EI349" s="3">
        <v>2.04010951844097E9</v>
      </c>
      <c r="EJ349" s="3">
        <v>2.08196649189417E9</v>
      </c>
      <c r="EK349" s="3">
        <v>9.67771850170261E8</v>
      </c>
      <c r="EL349" s="3">
        <v>7.77343410588299E8</v>
      </c>
      <c r="EM349" s="3">
        <v>5.28842443729904E8</v>
      </c>
      <c r="EN349" s="3">
        <v>4.48980094550883E8</v>
      </c>
      <c r="EO349" s="3">
        <v>3.85924646943614E8</v>
      </c>
      <c r="EP349" s="3">
        <v>3.74520092992361E8</v>
      </c>
      <c r="EQ349" s="3">
        <v>3.93309356940858E8</v>
      </c>
      <c r="ER349" s="3">
        <v>3.29282448917738E8</v>
      </c>
      <c r="ES349" s="3">
        <v>4.62148663906662E8</v>
      </c>
      <c r="ET349" s="3">
        <v>4.59344144296723E8</v>
      </c>
      <c r="EU349" s="3">
        <v>4.22027838827839E8</v>
      </c>
      <c r="EV349" s="3">
        <v>4.11298652493692E8</v>
      </c>
      <c r="EW349" s="3">
        <v>4.3738624721268E8</v>
      </c>
      <c r="EX349" s="5">
        <v>36987.0</v>
      </c>
      <c r="EY349" s="5">
        <v>33342.0</v>
      </c>
      <c r="EZ349" s="5">
        <v>31830.0</v>
      </c>
      <c r="FA349" s="5">
        <v>31104.0</v>
      </c>
      <c r="FB349" s="5">
        <v>29448.0</v>
      </c>
      <c r="FC349" s="5">
        <v>29194.0</v>
      </c>
      <c r="FD349" s="5">
        <v>30973.0</v>
      </c>
      <c r="FE349" s="5">
        <v>30664.0</v>
      </c>
      <c r="FF349" s="5">
        <v>29099.0</v>
      </c>
      <c r="FG349" s="5">
        <v>27280.0</v>
      </c>
      <c r="FH349" s="5">
        <v>24927.0</v>
      </c>
      <c r="FI349" s="5">
        <v>19406.0</v>
      </c>
      <c r="FJ349" s="5">
        <v>17444.0</v>
      </c>
      <c r="FK349" s="3">
        <v>39137.0</v>
      </c>
      <c r="FL349" s="3">
        <v>36987.0</v>
      </c>
      <c r="FM349" s="3">
        <v>33342.0</v>
      </c>
      <c r="FN349" s="3">
        <v>31830.0</v>
      </c>
      <c r="FO349" s="3">
        <v>31104.0</v>
      </c>
      <c r="FP349" s="3"/>
      <c r="FQ349" s="3">
        <v>29194.0</v>
      </c>
      <c r="FR349" s="3"/>
      <c r="FS349" s="3"/>
      <c r="FT349" s="3"/>
      <c r="FU349" s="3">
        <v>25350.0</v>
      </c>
      <c r="FV349" s="3"/>
      <c r="FW349" s="3"/>
    </row>
    <row r="350" ht="14.25" customHeight="1">
      <c r="A350" s="2" t="s">
        <v>1143</v>
      </c>
      <c r="B350" s="2" t="s">
        <v>1144</v>
      </c>
      <c r="C350" s="2" t="s">
        <v>38</v>
      </c>
      <c r="D350" s="2" t="s">
        <v>157</v>
      </c>
      <c r="E350" s="2" t="s">
        <v>1145</v>
      </c>
      <c r="F350" s="2" t="s">
        <v>1146</v>
      </c>
      <c r="G350" s="2" t="s">
        <v>49</v>
      </c>
      <c r="H350" s="2" t="s">
        <v>191</v>
      </c>
      <c r="I350" s="2" t="s">
        <v>43</v>
      </c>
      <c r="J350" s="3">
        <v>1.01744361146267</v>
      </c>
      <c r="K350" s="3">
        <v>1.10646105236702E8</v>
      </c>
      <c r="L350" s="3">
        <v>1.1604559370006E8</v>
      </c>
      <c r="M350" s="3">
        <v>4.75488927593929E7</v>
      </c>
      <c r="N350" s="3">
        <v>2.26005051025667E7</v>
      </c>
      <c r="O350" s="3">
        <v>2.93946438815253E7</v>
      </c>
      <c r="P350" s="3">
        <v>1.114072298045E7</v>
      </c>
      <c r="Q350" s="3">
        <v>9448387.34119668</v>
      </c>
      <c r="R350" s="3">
        <v>1.60086563793752E7</v>
      </c>
      <c r="S350" s="3">
        <v>1.9531289694301E7</v>
      </c>
      <c r="T350" s="3">
        <v>3.06007326007326E7</v>
      </c>
      <c r="U350" s="3">
        <v>3.61765179578032E7</v>
      </c>
      <c r="V350" s="3">
        <v>5.26830591213162E7</v>
      </c>
      <c r="W350" s="3">
        <v>8.53997130559541E7</v>
      </c>
      <c r="X350" s="3">
        <v>4.00429061271386E7</v>
      </c>
      <c r="Y350" s="3">
        <v>2.81477559350752E7</v>
      </c>
      <c r="Z350" s="3">
        <v>8009703.90644439</v>
      </c>
      <c r="AA350" s="3">
        <v>15977.7342542006</v>
      </c>
      <c r="AB350" s="3">
        <v>37438.4831375864</v>
      </c>
      <c r="AC350" s="3">
        <v>0.0</v>
      </c>
      <c r="AD350" s="3">
        <v>0.0</v>
      </c>
      <c r="AE350" s="3">
        <v>0.0</v>
      </c>
      <c r="AF350" s="3">
        <v>0.0</v>
      </c>
      <c r="AG350" s="3">
        <v>0.0</v>
      </c>
      <c r="AH350" s="3">
        <v>0.0</v>
      </c>
      <c r="AI350" s="3">
        <v>3692520.94256614</v>
      </c>
      <c r="AJ350" s="3">
        <v>3.48189383070301E7</v>
      </c>
      <c r="AK350" s="3">
        <v>13057.1320469164</v>
      </c>
      <c r="AL350" s="3">
        <v>22390.0556453061</v>
      </c>
      <c r="AM350" s="3">
        <v>57779.039990758</v>
      </c>
      <c r="AN350" s="3">
        <v>14784.1556567391</v>
      </c>
      <c r="AO350" s="3">
        <v>21079.5278837233</v>
      </c>
      <c r="AP350" s="3">
        <v>1900.20815107545</v>
      </c>
      <c r="AQ350" s="3">
        <v>1783.32590280874</v>
      </c>
      <c r="AR350" s="3">
        <v>76.7812492107191</v>
      </c>
      <c r="AS350" s="3">
        <v>376.364320662401</v>
      </c>
      <c r="AT350" s="3">
        <v>12278.250560989</v>
      </c>
      <c r="AU350" s="3">
        <v>2395.20958083832</v>
      </c>
      <c r="AV350" s="3">
        <v>1075.44227563586</v>
      </c>
      <c r="AW350" s="3">
        <v>32536.0004820148</v>
      </c>
      <c r="AX350" s="3">
        <v>5.87723064699205E7</v>
      </c>
      <c r="AY350" s="3">
        <v>4.35878154281098E7</v>
      </c>
      <c r="AZ350" s="3">
        <v>3.73347381885746E7</v>
      </c>
      <c r="BA350" s="3">
        <v>5.38618787439974E7</v>
      </c>
      <c r="BB350" s="3">
        <v>4.19811952376043E7</v>
      </c>
      <c r="BC350" s="3">
        <v>2.22886960840554E7</v>
      </c>
      <c r="BD350" s="3">
        <v>5568222.05828107</v>
      </c>
      <c r="BE350" s="3">
        <v>4636192.33702927</v>
      </c>
      <c r="BF350" s="3">
        <v>1.19081968084305E7</v>
      </c>
      <c r="BG350" s="3">
        <v>1.3201632922647E7</v>
      </c>
      <c r="BH350" s="3">
        <v>1.98608424621397E7</v>
      </c>
      <c r="BI350" s="3">
        <v>2.60402666738151E7</v>
      </c>
      <c r="BJ350" s="3">
        <v>4.03988190034343E7</v>
      </c>
      <c r="BK350" s="3">
        <v>4.78731845681561E7</v>
      </c>
      <c r="BL350" s="3">
        <v>3.78044553978859E7</v>
      </c>
      <c r="BM350" s="3">
        <v>1.32017914904205E7</v>
      </c>
      <c r="BN350" s="3">
        <v>1.13663539841253E7</v>
      </c>
      <c r="BO350" s="3">
        <v>1.13628815555086E7</v>
      </c>
      <c r="BP350" s="3">
        <v>0.0</v>
      </c>
      <c r="BQ350" s="3">
        <v>0.0</v>
      </c>
      <c r="BR350" s="3">
        <v>0.0</v>
      </c>
      <c r="BS350" s="3">
        <v>0.0</v>
      </c>
      <c r="BT350" s="3">
        <v>0.0</v>
      </c>
      <c r="BU350" s="3">
        <v>0.0</v>
      </c>
      <c r="BV350" s="3">
        <v>0.0</v>
      </c>
      <c r="BW350" s="3">
        <v>0.0</v>
      </c>
      <c r="BX350" s="3">
        <v>0.904362621586894</v>
      </c>
      <c r="BY350" s="3">
        <v>0.921488553341628</v>
      </c>
      <c r="BZ350" s="3">
        <v>0.662847379858394</v>
      </c>
      <c r="CA350" s="3">
        <v>0.264301033066534</v>
      </c>
      <c r="CB350" s="3">
        <v>0.35118084042518</v>
      </c>
      <c r="CC350" s="3">
        <v>0.297393992517055</v>
      </c>
      <c r="CD350" s="3">
        <v>0.120765292486251</v>
      </c>
      <c r="CE350" s="3">
        <v>0.395984584530516</v>
      </c>
      <c r="CF350" s="3"/>
      <c r="CG350" s="3"/>
      <c r="CH350" s="3"/>
      <c r="CI350" s="3"/>
      <c r="CJ350" s="3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>
        <v>2.50354559000413E7</v>
      </c>
      <c r="DY350" s="3">
        <v>3.50865471629089E7</v>
      </c>
      <c r="DZ350" s="3">
        <v>3.02816621050012E7</v>
      </c>
      <c r="EA350" s="3">
        <v>1.40160808164107E7</v>
      </c>
      <c r="EB350" s="3">
        <v>1.76202409347544E7</v>
      </c>
      <c r="EC350" s="3">
        <v>1.02127136358047E7</v>
      </c>
      <c r="ED350" s="3">
        <v>8290859.49536534</v>
      </c>
      <c r="EE350" s="3">
        <v>1.26055701919458E7</v>
      </c>
      <c r="EF350" s="3">
        <v>1.71407401134728E7</v>
      </c>
      <c r="EG350" s="3">
        <v>2.47692307692308E7</v>
      </c>
      <c r="EH350" s="3">
        <v>3.03870725291244E7</v>
      </c>
      <c r="EI350" s="3">
        <v>4.03838968239619E7</v>
      </c>
      <c r="EJ350" s="3">
        <v>2.83426111908178E7</v>
      </c>
      <c r="EK350" s="3">
        <v>-5853724.21593092</v>
      </c>
      <c r="EL350" s="3">
        <v>-7472707.31848201</v>
      </c>
      <c r="EM350" s="3">
        <v>-2613585.46902214</v>
      </c>
      <c r="EN350" s="3">
        <v>-535769.508298114</v>
      </c>
      <c r="EO350" s="3">
        <v>-785604.299387096</v>
      </c>
      <c r="EP350" s="3">
        <v>559449.157752367</v>
      </c>
      <c r="EQ350" s="3">
        <v>353597.858207259</v>
      </c>
      <c r="ER350" s="3">
        <v>6398.19345126082</v>
      </c>
      <c r="ES350" s="3">
        <v>-1136844.77940554</v>
      </c>
      <c r="ET350" s="3">
        <v>-777045.177045177</v>
      </c>
      <c r="EU350" s="3">
        <v>-1489236.0551887</v>
      </c>
      <c r="EV350" s="3">
        <v>3.91647080094016E7</v>
      </c>
      <c r="EW350" s="3">
        <v>3.59253945480631E7</v>
      </c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</row>
    <row r="351" ht="14.25" customHeight="1">
      <c r="A351" s="2" t="s">
        <v>1147</v>
      </c>
      <c r="B351" s="2" t="s">
        <v>1148</v>
      </c>
      <c r="C351" s="2" t="s">
        <v>38</v>
      </c>
      <c r="D351" s="2" t="s">
        <v>39</v>
      </c>
      <c r="E351" s="2" t="s">
        <v>1149</v>
      </c>
      <c r="F351" s="2" t="s">
        <v>1146</v>
      </c>
      <c r="G351" s="2" t="s">
        <v>91</v>
      </c>
      <c r="H351" s="2" t="s">
        <v>48</v>
      </c>
      <c r="I351" s="2" t="s">
        <v>43</v>
      </c>
      <c r="J351" s="3"/>
      <c r="K351" s="3">
        <v>2.24740283288153E9</v>
      </c>
      <c r="L351" s="3">
        <v>2.03834568804513E9</v>
      </c>
      <c r="M351" s="3">
        <v>2.18786961930829E9</v>
      </c>
      <c r="N351" s="3">
        <v>1.83519482527574E9</v>
      </c>
      <c r="O351" s="3">
        <v>2.09455149301048E9</v>
      </c>
      <c r="P351" s="3">
        <v>1.94807358908152E9</v>
      </c>
      <c r="Q351" s="3">
        <v>1.3308077185361E9</v>
      </c>
      <c r="R351" s="3">
        <v>1.89397553631916E9</v>
      </c>
      <c r="S351" s="3">
        <v>1.92630705394191E9</v>
      </c>
      <c r="T351" s="3">
        <v>1.82088253968254E9</v>
      </c>
      <c r="U351" s="3">
        <v>1.47098996080958E9</v>
      </c>
      <c r="V351" s="3">
        <v>1.21706442475743E9</v>
      </c>
      <c r="W351" s="3">
        <v>1.01776987087518E9</v>
      </c>
      <c r="X351" s="3">
        <v>3.87061738146958E7</v>
      </c>
      <c r="Y351" s="3">
        <v>6.35587346207906E7</v>
      </c>
      <c r="Z351" s="3">
        <v>2.96598158745957E8</v>
      </c>
      <c r="AA351" s="3">
        <v>1.06959334089269E8</v>
      </c>
      <c r="AB351" s="3">
        <v>4.02895443978141E7</v>
      </c>
      <c r="AC351" s="3">
        <v>2.31527111766876E8</v>
      </c>
      <c r="AD351" s="3">
        <v>1.69311999595888E8</v>
      </c>
      <c r="AE351" s="3">
        <v>1.43441851712458E8</v>
      </c>
      <c r="AF351" s="3">
        <v>1.02656025065628E8</v>
      </c>
      <c r="AG351" s="3">
        <v>9.58798534798535E7</v>
      </c>
      <c r="AH351" s="3">
        <v>118108.122617705</v>
      </c>
      <c r="AI351" s="3">
        <v>2432953.65515579</v>
      </c>
      <c r="AJ351" s="3">
        <v>2.1635581061693E7</v>
      </c>
      <c r="AK351" s="3">
        <v>4830.3398509007</v>
      </c>
      <c r="AL351" s="3">
        <v>16177.8492031606</v>
      </c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>
        <v>3.99295320207303E8</v>
      </c>
      <c r="BB351" s="3">
        <v>3.60281045244447E8</v>
      </c>
      <c r="BC351" s="3"/>
      <c r="BD351" s="3"/>
      <c r="BE351" s="3"/>
      <c r="BF351" s="3"/>
      <c r="BG351" s="3"/>
      <c r="BH351" s="3">
        <v>1257838.76846647</v>
      </c>
      <c r="BI351" s="3">
        <v>3.68305365332854E7</v>
      </c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>
        <v>0.946737621721256</v>
      </c>
      <c r="CB351" s="3"/>
      <c r="CC351" s="3"/>
      <c r="CD351" s="3"/>
      <c r="CE351" s="3">
        <v>0.97703223485041</v>
      </c>
      <c r="CF351" s="3"/>
      <c r="CG351" s="3"/>
      <c r="CH351" s="3"/>
      <c r="CI351" s="3"/>
      <c r="CJ351" s="3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>
        <v>2.94184873346139E8</v>
      </c>
      <c r="DY351" s="3">
        <v>2.85842077902074E8</v>
      </c>
      <c r="DZ351" s="3">
        <v>3.39754665339637E8</v>
      </c>
      <c r="EA351" s="3">
        <v>3.13702711060715E8</v>
      </c>
      <c r="EB351" s="3">
        <v>3.09442347755201E8</v>
      </c>
      <c r="EC351" s="3">
        <v>2.55326140415591E8</v>
      </c>
      <c r="ED351" s="3">
        <v>1.74718258277978E8</v>
      </c>
      <c r="EE351" s="3">
        <v>2.14270229582236E8</v>
      </c>
      <c r="EF351" s="3">
        <v>2.14299686679651E8</v>
      </c>
      <c r="EG351" s="3">
        <v>2.05048595848596E8</v>
      </c>
      <c r="EH351" s="3">
        <v>2.00331239598432E8</v>
      </c>
      <c r="EI351" s="3">
        <v>1.59188211896583E8</v>
      </c>
      <c r="EJ351" s="3">
        <v>1.21251076040172E8</v>
      </c>
      <c r="EK351" s="3">
        <v>7.95416763908587E7</v>
      </c>
      <c r="EL351" s="3">
        <v>9.32764695689008E7</v>
      </c>
      <c r="EM351" s="3">
        <v>1.28741975615825E8</v>
      </c>
      <c r="EN351" s="3">
        <v>1.4631352437893E8</v>
      </c>
      <c r="EO351" s="3">
        <v>1.06449986413454E8</v>
      </c>
      <c r="EP351" s="3">
        <v>9.51183450141399E7</v>
      </c>
      <c r="EQ351" s="3">
        <v>7.24069911347966E7</v>
      </c>
      <c r="ER351" s="3">
        <v>8.31603312006022E7</v>
      </c>
      <c r="ES351" s="3">
        <v>1.03644254382251E8</v>
      </c>
      <c r="ET351" s="3">
        <v>1.01968742368742E8</v>
      </c>
      <c r="EU351" s="3">
        <v>7.41037204058625E7</v>
      </c>
      <c r="EV351" s="3">
        <v>6.29199059844513E7</v>
      </c>
      <c r="EW351" s="3">
        <v>3.99253945480631E7</v>
      </c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3"/>
      <c r="FL351" s="3"/>
      <c r="FM351" s="3"/>
      <c r="FN351" s="3"/>
      <c r="FO351" s="3"/>
      <c r="FP351" s="3"/>
      <c r="FQ351" s="3"/>
      <c r="FR351" s="3"/>
      <c r="FS351" s="3">
        <v>1554.0</v>
      </c>
      <c r="FT351" s="3">
        <v>1369.0</v>
      </c>
      <c r="FU351" s="3">
        <v>1378.0</v>
      </c>
      <c r="FV351" s="3">
        <v>1242.0</v>
      </c>
      <c r="FW351" s="3">
        <v>1163.0</v>
      </c>
    </row>
    <row r="352" ht="14.25" customHeight="1">
      <c r="A352" s="2" t="s">
        <v>1150</v>
      </c>
      <c r="B352" s="2" t="s">
        <v>1151</v>
      </c>
      <c r="C352" s="2" t="s">
        <v>38</v>
      </c>
      <c r="D352" s="2" t="s">
        <v>52</v>
      </c>
      <c r="E352" s="2" t="s">
        <v>1152</v>
      </c>
      <c r="F352" s="2" t="s">
        <v>1146</v>
      </c>
      <c r="G352" s="2" t="s">
        <v>42</v>
      </c>
      <c r="H352" s="2" t="s">
        <v>88</v>
      </c>
      <c r="I352" s="2" t="s">
        <v>43</v>
      </c>
      <c r="J352" s="3">
        <v>0.257645249750819</v>
      </c>
      <c r="K352" s="3">
        <v>4.84922436625047E9</v>
      </c>
      <c r="L352" s="3">
        <v>4.37983591548032E9</v>
      </c>
      <c r="M352" s="3">
        <v>4.02814948880374E9</v>
      </c>
      <c r="N352" s="3">
        <v>4.71397885046031E9</v>
      </c>
      <c r="O352" s="3">
        <v>3.74460519534069E9</v>
      </c>
      <c r="P352" s="3">
        <v>3.79024667129616E9</v>
      </c>
      <c r="Q352" s="3">
        <v>3.23677732693963E9</v>
      </c>
      <c r="R352" s="3">
        <v>2.70145278205743E9</v>
      </c>
      <c r="S352" s="3">
        <v>3.13691832894242E9</v>
      </c>
      <c r="T352" s="3">
        <v>3.23196545008045E9</v>
      </c>
      <c r="U352" s="3">
        <v>3.41048400488401E9</v>
      </c>
      <c r="V352" s="3">
        <v>3.16281902614484E9</v>
      </c>
      <c r="W352" s="3">
        <v>3.23792864460917E9</v>
      </c>
      <c r="X352" s="3">
        <v>2.49508134695422E9</v>
      </c>
      <c r="Y352" s="3">
        <v>2.05428791986069E9</v>
      </c>
      <c r="Z352" s="3">
        <v>1.50798082292008E9</v>
      </c>
      <c r="AA352" s="3">
        <v>1.92403060462802E9</v>
      </c>
      <c r="AB352" s="3">
        <v>1.62002731677147E9</v>
      </c>
      <c r="AC352" s="3">
        <v>1.61558588206878E9</v>
      </c>
      <c r="AD352" s="3">
        <v>1.53512418541743E9</v>
      </c>
      <c r="AE352" s="3">
        <v>1.30996943904226E9</v>
      </c>
      <c r="AF352" s="3">
        <v>1.35774444862627E9</v>
      </c>
      <c r="AG352" s="3">
        <v>1.45134897112372E9</v>
      </c>
      <c r="AH352" s="3">
        <v>1.55662661782662E9</v>
      </c>
      <c r="AI352" s="3">
        <v>1.42966231814033E9</v>
      </c>
      <c r="AJ352" s="3">
        <v>1.25479298499367E9</v>
      </c>
      <c r="AK352" s="3">
        <v>14251.7972001513</v>
      </c>
      <c r="AL352" s="3">
        <v>2434.03338718363</v>
      </c>
      <c r="AM352" s="3">
        <v>182216.724108054</v>
      </c>
      <c r="AN352" s="3">
        <v>994.003632654077</v>
      </c>
      <c r="AO352" s="3">
        <v>685.496340583445</v>
      </c>
      <c r="AP352" s="3">
        <v>13683.1617402856</v>
      </c>
      <c r="AQ352" s="3">
        <v>700.435893581843</v>
      </c>
      <c r="AR352" s="3">
        <v>668.246079365488</v>
      </c>
      <c r="AS352" s="3">
        <v>5785.25146559704</v>
      </c>
      <c r="AT352" s="3">
        <v>10691.9852878282</v>
      </c>
      <c r="AU352" s="3">
        <v>52138.6501882785</v>
      </c>
      <c r="AV352" s="3">
        <v>2680.67767531632</v>
      </c>
      <c r="AW352" s="3">
        <v>11447.8520214497</v>
      </c>
      <c r="AX352" s="3">
        <v>1.30145856197881E9</v>
      </c>
      <c r="AY352" s="3">
        <v>1.09507890994291E9</v>
      </c>
      <c r="AZ352" s="3">
        <v>1.53670732330515E9</v>
      </c>
      <c r="BA352" s="3">
        <v>1.77438664485581E9</v>
      </c>
      <c r="BB352" s="3">
        <v>1.20348793641634E9</v>
      </c>
      <c r="BC352" s="3">
        <v>9.95934823103167E8</v>
      </c>
      <c r="BD352" s="3">
        <v>9.33153240747571E8</v>
      </c>
      <c r="BE352" s="3">
        <v>8.47303165761624E8</v>
      </c>
      <c r="BF352" s="3">
        <v>1.23098939864508E9</v>
      </c>
      <c r="BG352" s="3">
        <v>1.69921856065032E9</v>
      </c>
      <c r="BH352" s="3">
        <v>2.6459342618466E9</v>
      </c>
      <c r="BI352" s="3">
        <v>3.2952307227107E9</v>
      </c>
      <c r="BJ352" s="3">
        <v>2.80982063924805E9</v>
      </c>
      <c r="BK352" s="3">
        <v>2.64434354899735E9</v>
      </c>
      <c r="BL352" s="3">
        <v>2.56090336247599E9</v>
      </c>
      <c r="BM352" s="3">
        <v>2.17282476846949E9</v>
      </c>
      <c r="BN352" s="3">
        <v>2.54274496143319E9</v>
      </c>
      <c r="BO352" s="3">
        <v>2.38051850324709E9</v>
      </c>
      <c r="BP352" s="3">
        <v>2.45802904501676E9</v>
      </c>
      <c r="BQ352" s="3">
        <v>2.1724099348334E9</v>
      </c>
      <c r="BR352" s="3">
        <v>1.70651403025787E9</v>
      </c>
      <c r="BS352" s="3">
        <v>2.12167331576967E9</v>
      </c>
      <c r="BT352" s="3">
        <v>2.07629943263612E9</v>
      </c>
      <c r="BU352" s="3">
        <v>2.83937191697192E9</v>
      </c>
      <c r="BV352" s="3">
        <v>2.66675202662801E9</v>
      </c>
      <c r="BW352" s="3">
        <v>2.64829988549388E9</v>
      </c>
      <c r="BX352" s="3">
        <v>0.244809279166169</v>
      </c>
      <c r="BY352" s="3">
        <v>0.244315219363708</v>
      </c>
      <c r="BZ352" s="3">
        <v>0.159672073715157</v>
      </c>
      <c r="CA352" s="3">
        <v>0.00859217831016</v>
      </c>
      <c r="CB352" s="3">
        <v>-0.029476506822584</v>
      </c>
      <c r="CC352" s="3">
        <v>-0.02717915859053</v>
      </c>
      <c r="CD352" s="3">
        <v>-0.063327504078346</v>
      </c>
      <c r="CE352" s="3">
        <v>-0.080590611622674</v>
      </c>
      <c r="CF352" s="3"/>
      <c r="CG352" s="3"/>
      <c r="CH352" s="3"/>
      <c r="CI352" s="3"/>
      <c r="CJ352" s="3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>
        <v>1.11823685206205E9</v>
      </c>
      <c r="DY352" s="3">
        <v>1.10873741091144E9</v>
      </c>
      <c r="DZ352" s="3">
        <v>1.17623274351618E9</v>
      </c>
      <c r="EA352" s="3">
        <v>1.29864991291366E9</v>
      </c>
      <c r="EB352" s="3">
        <v>1.34135681888465E9</v>
      </c>
      <c r="EC352" s="3">
        <v>9.55794812958546E8</v>
      </c>
      <c r="ED352" s="3">
        <v>9.08554039099963E8</v>
      </c>
      <c r="EE352" s="3">
        <v>7.54795292097088E8</v>
      </c>
      <c r="EF352" s="3">
        <v>1.04906473466315E9</v>
      </c>
      <c r="EG352" s="3">
        <v>1.05524980946736E9</v>
      </c>
      <c r="EH352" s="3">
        <v>9.84234920634921E8</v>
      </c>
      <c r="EI352" s="3">
        <v>1.00712997262039E9</v>
      </c>
      <c r="EJ352" s="3">
        <v>1.43235882601097E9</v>
      </c>
      <c r="EK352" s="3">
        <v>3.56980703745743E8</v>
      </c>
      <c r="EL352" s="3">
        <v>3.6999802524101E8</v>
      </c>
      <c r="EM352" s="3">
        <v>2.8072472418507E8</v>
      </c>
      <c r="EN352" s="3">
        <v>2.89390893257029E8</v>
      </c>
      <c r="EO352" s="3">
        <v>1.95874394392331E8</v>
      </c>
      <c r="EP352" s="3">
        <v>6.40373177138371E7</v>
      </c>
      <c r="EQ352" s="3">
        <v>8.37584532152957E7</v>
      </c>
      <c r="ER352" s="3">
        <v>1.29657767787235E8</v>
      </c>
      <c r="ES352" s="3">
        <v>1.92800526910049E8</v>
      </c>
      <c r="ET352" s="3">
        <v>2.48767465492421E8</v>
      </c>
      <c r="EU352" s="3">
        <v>3.74213919413919E8</v>
      </c>
      <c r="EV352" s="3">
        <v>4.65723412251033E8</v>
      </c>
      <c r="EW352" s="3">
        <v>6.71911649490749E8</v>
      </c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3"/>
      <c r="FL352" s="3"/>
      <c r="FM352" s="3"/>
      <c r="FN352" s="3">
        <v>4212.0</v>
      </c>
      <c r="FO352" s="3">
        <v>3729.0</v>
      </c>
      <c r="FP352" s="3">
        <v>2897.0</v>
      </c>
      <c r="FQ352" s="3">
        <v>2662.0</v>
      </c>
      <c r="FR352" s="3">
        <v>2623.0</v>
      </c>
      <c r="FS352" s="3">
        <v>2517.0</v>
      </c>
      <c r="FT352" s="3">
        <v>2489.0</v>
      </c>
      <c r="FU352" s="3">
        <v>2516.0</v>
      </c>
      <c r="FV352" s="3">
        <v>2533.0</v>
      </c>
      <c r="FW352" s="3">
        <v>2541.0</v>
      </c>
    </row>
    <row r="353" ht="14.25" customHeight="1">
      <c r="A353" s="2" t="s">
        <v>1153</v>
      </c>
      <c r="B353" s="2" t="s">
        <v>1154</v>
      </c>
      <c r="C353" s="2" t="s">
        <v>38</v>
      </c>
      <c r="D353" s="2" t="s">
        <v>52</v>
      </c>
      <c r="E353" s="2" t="s">
        <v>1155</v>
      </c>
      <c r="F353" s="2" t="s">
        <v>1146</v>
      </c>
      <c r="G353" s="2" t="s">
        <v>42</v>
      </c>
      <c r="H353" s="2" t="s">
        <v>246</v>
      </c>
      <c r="I353" s="2" t="s">
        <v>43</v>
      </c>
      <c r="J353" s="3">
        <v>2.00243579131794</v>
      </c>
      <c r="K353" s="3">
        <v>2.17775416045814E9</v>
      </c>
      <c r="L353" s="3">
        <v>2.35694533762058E9</v>
      </c>
      <c r="M353" s="3">
        <v>2.47698432445882E9</v>
      </c>
      <c r="N353" s="3">
        <v>2.33360581383363E9</v>
      </c>
      <c r="O353" s="3">
        <v>2.59539234926482E9</v>
      </c>
      <c r="P353" s="3">
        <v>2.39517797860568E9</v>
      </c>
      <c r="Q353" s="3">
        <v>1.73167201272952E9</v>
      </c>
      <c r="R353" s="3">
        <v>2.27489348889725E9</v>
      </c>
      <c r="S353" s="3">
        <v>1.89251249047337E9</v>
      </c>
      <c r="T353" s="3">
        <v>2.20696556776557E9</v>
      </c>
      <c r="U353" s="3">
        <v>2.3396741289526E9</v>
      </c>
      <c r="V353" s="3">
        <v>2.53180799132164E9</v>
      </c>
      <c r="W353" s="3">
        <v>2.28091707317073E9</v>
      </c>
      <c r="X353" s="3">
        <v>7.42910256180098E8</v>
      </c>
      <c r="Y353" s="3">
        <v>8.14075707106687E8</v>
      </c>
      <c r="Z353" s="3">
        <v>8.66678775814879E8</v>
      </c>
      <c r="AA353" s="3">
        <v>7.63134212967735E8</v>
      </c>
      <c r="AB353" s="3">
        <v>8.65482020470397E8</v>
      </c>
      <c r="AC353" s="3">
        <v>7.4253842370589E8</v>
      </c>
      <c r="AD353" s="3">
        <v>4.25223398075417E8</v>
      </c>
      <c r="AE353" s="3">
        <v>8.46888972525405E8</v>
      </c>
      <c r="AF353" s="3">
        <v>6.49635870945889E8</v>
      </c>
      <c r="AG353" s="3">
        <v>9.2453431013431E8</v>
      </c>
      <c r="AH353" s="3">
        <v>1.03970258227304E9</v>
      </c>
      <c r="AI353" s="3">
        <v>9.61175797022841E8</v>
      </c>
      <c r="AJ353" s="3">
        <v>6.57020946915351E8</v>
      </c>
      <c r="AK353" s="3">
        <v>165.724463718733</v>
      </c>
      <c r="AL353" s="3">
        <v>41483.0180718656</v>
      </c>
      <c r="AM353" s="3">
        <v>1102.48955465275</v>
      </c>
      <c r="AN353" s="3">
        <v>654.126545744072</v>
      </c>
      <c r="AO353" s="3">
        <v>2546.90238119781</v>
      </c>
      <c r="AP353" s="3">
        <v>317.053304775408</v>
      </c>
      <c r="AQ353" s="3">
        <v>18350.3073676484</v>
      </c>
      <c r="AR353" s="3">
        <v>2199.64805631099</v>
      </c>
      <c r="AS353" s="3">
        <v>2988.64315600717</v>
      </c>
      <c r="AT353" s="3">
        <v>427.67941151313</v>
      </c>
      <c r="AU353" s="3">
        <v>2442.59892525647</v>
      </c>
      <c r="AV353" s="3">
        <v>11321.1819313936</v>
      </c>
      <c r="AW353" s="3">
        <v>1807.55558233416</v>
      </c>
      <c r="AX353" s="3">
        <v>7297732.28530713</v>
      </c>
      <c r="AY353" s="3">
        <v>4136193.68515526</v>
      </c>
      <c r="AZ353" s="3">
        <v>5626600.17003048</v>
      </c>
      <c r="BA353" s="3">
        <v>8267130.37993581</v>
      </c>
      <c r="BB353" s="3"/>
      <c r="BC353" s="3"/>
      <c r="BD353" s="3"/>
      <c r="BE353" s="3"/>
      <c r="BF353" s="3"/>
      <c r="BG353" s="3"/>
      <c r="BH353" s="3"/>
      <c r="BI353" s="3"/>
      <c r="BJ353" s="3"/>
      <c r="BK353" s="3">
        <v>1.45764483061954E9</v>
      </c>
      <c r="BL353" s="3">
        <v>1.13114908446772E9</v>
      </c>
      <c r="BM353" s="3">
        <v>1.39222194575765E9</v>
      </c>
      <c r="BN353" s="3">
        <v>1.41519843315122E9</v>
      </c>
      <c r="BO353" s="3">
        <v>1.55519881646086E9</v>
      </c>
      <c r="BP353" s="3">
        <v>1.38726085085454E9</v>
      </c>
      <c r="BQ353" s="3">
        <v>1.05758922031672E9</v>
      </c>
      <c r="BR353" s="3">
        <v>1.50063153933007E9</v>
      </c>
      <c r="BS353" s="3">
        <v>1.0563951223643E9</v>
      </c>
      <c r="BT353" s="3">
        <v>1.14771721611722E9</v>
      </c>
      <c r="BU353" s="3">
        <v>1.30659794921351E9</v>
      </c>
      <c r="BV353" s="3">
        <v>1.27219972277466E9</v>
      </c>
      <c r="BW353" s="3">
        <v>9.06898134863702E8</v>
      </c>
      <c r="BX353" s="3">
        <v>1.86459973498354</v>
      </c>
      <c r="BY353" s="3">
        <v>1.99530684769367</v>
      </c>
      <c r="BZ353" s="3">
        <v>1.77073009715195</v>
      </c>
      <c r="CA353" s="3">
        <v>2.20202184869837</v>
      </c>
      <c r="CB353" s="3">
        <v>0.903498110959879</v>
      </c>
      <c r="CC353" s="3">
        <v>0.926607048113514</v>
      </c>
      <c r="CD353" s="3">
        <v>0.934340199653715</v>
      </c>
      <c r="CE353" s="3">
        <v>0.904239696427218</v>
      </c>
      <c r="CF353" s="3"/>
      <c r="CG353" s="3"/>
      <c r="CH353" s="3"/>
      <c r="CI353" s="3"/>
      <c r="CJ353" s="3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>
        <v>6.03183850061936E8</v>
      </c>
      <c r="DY353" s="3">
        <v>6.49474940793654E8</v>
      </c>
      <c r="DZ353" s="3">
        <v>8.21566061209256E8</v>
      </c>
      <c r="EA353" s="3">
        <v>7.74683280074219E8</v>
      </c>
      <c r="EB353" s="3">
        <v>7.79781407566197E8</v>
      </c>
      <c r="EC353" s="3">
        <v>6.51054961268905E8</v>
      </c>
      <c r="ED353" s="3">
        <v>4.65983886040462E8</v>
      </c>
      <c r="EE353" s="3">
        <v>2.74157696650358E8</v>
      </c>
      <c r="EF353" s="3">
        <v>1.66854517740706E8</v>
      </c>
      <c r="EG353" s="3">
        <v>5.10065934065934E7</v>
      </c>
      <c r="EH353" s="3">
        <v>2.68694368389972E8</v>
      </c>
      <c r="EI353" s="3">
        <v>5.37370577954559E8</v>
      </c>
      <c r="EJ353" s="3">
        <v>5.69523098995696E8</v>
      </c>
      <c r="EK353" s="3">
        <v>2.33229987612875E8</v>
      </c>
      <c r="EL353" s="3">
        <v>1.85763136107207E8</v>
      </c>
      <c r="EM353" s="3">
        <v>1.47971385916895E8</v>
      </c>
      <c r="EN353" s="3">
        <v>1.44970621585404E8</v>
      </c>
      <c r="EO353" s="3">
        <v>1.57823435282751E8</v>
      </c>
      <c r="EP353" s="3">
        <v>1.29558281077093E8</v>
      </c>
      <c r="EQ353" s="3">
        <v>1.50842068042331E8</v>
      </c>
      <c r="ER353" s="3">
        <v>7.24979299962364E7</v>
      </c>
      <c r="ES353" s="3">
        <v>-1.01421796934541E8</v>
      </c>
      <c r="ET353" s="3">
        <v>-3.7553894993895E8</v>
      </c>
      <c r="EU353" s="3">
        <v>-2.24725935470017E8</v>
      </c>
      <c r="EV353" s="3">
        <v>-7.70505634906286E7</v>
      </c>
      <c r="EW353" s="3">
        <v>4.07253945480631E7</v>
      </c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3"/>
      <c r="FL353" s="3"/>
      <c r="FM353" s="3"/>
      <c r="FN353" s="3"/>
      <c r="FO353" s="3"/>
      <c r="FP353" s="3"/>
      <c r="FQ353" s="3"/>
      <c r="FR353" s="3">
        <v>1753.0</v>
      </c>
      <c r="FS353" s="3">
        <v>1807.0</v>
      </c>
      <c r="FT353" s="3">
        <v>2136.0</v>
      </c>
      <c r="FU353" s="3">
        <v>2221.0</v>
      </c>
      <c r="FV353" s="3">
        <v>2158.0</v>
      </c>
      <c r="FW353" s="3">
        <v>2125.0</v>
      </c>
    </row>
    <row r="354" ht="14.25" customHeight="1">
      <c r="A354" s="2" t="s">
        <v>1156</v>
      </c>
      <c r="B354" s="2" t="s">
        <v>1157</v>
      </c>
      <c r="C354" s="2" t="s">
        <v>38</v>
      </c>
      <c r="D354" s="2" t="s">
        <v>85</v>
      </c>
      <c r="E354" s="2" t="s">
        <v>1158</v>
      </c>
      <c r="F354" s="2" t="s">
        <v>1159</v>
      </c>
      <c r="G354" s="2" t="s">
        <v>118</v>
      </c>
      <c r="H354" s="2" t="s">
        <v>375</v>
      </c>
      <c r="I354" s="2" t="s">
        <v>43</v>
      </c>
      <c r="J354" s="3">
        <v>2.18203469625822</v>
      </c>
      <c r="K354" s="3">
        <v>6.14542304723264E8</v>
      </c>
      <c r="L354" s="3">
        <v>6.48411344513545E8</v>
      </c>
      <c r="M354" s="3">
        <v>1.00026573774571E9</v>
      </c>
      <c r="N354" s="3">
        <v>8.14890732914132E8</v>
      </c>
      <c r="O354" s="3">
        <v>8.55267654962109E8</v>
      </c>
      <c r="P354" s="3">
        <v>8.12753289069224E8</v>
      </c>
      <c r="Q354" s="3">
        <v>7.15312050109868E8</v>
      </c>
      <c r="R354" s="3">
        <v>1.1200564546481E9</v>
      </c>
      <c r="S354" s="3">
        <v>1.08970742653908E9</v>
      </c>
      <c r="T354" s="3">
        <v>1.19203467643468E9</v>
      </c>
      <c r="U354" s="3">
        <v>1.30595318623504E9</v>
      </c>
      <c r="V354" s="3">
        <v>1.24226601578979E9</v>
      </c>
      <c r="W354" s="3">
        <v>8.82799426111908E8</v>
      </c>
      <c r="X354" s="3">
        <v>2.6264061181624E8</v>
      </c>
      <c r="Y354" s="3">
        <v>2.78651443094518E8</v>
      </c>
      <c r="Z354" s="3">
        <v>3.78079870614581E8</v>
      </c>
      <c r="AA354" s="3">
        <v>2.61913977940419E8</v>
      </c>
      <c r="AB354" s="3">
        <v>3.03198876845506E8</v>
      </c>
      <c r="AC354" s="3">
        <v>2.52527972457888E8</v>
      </c>
      <c r="AD354" s="3">
        <v>2.77336902987902E8</v>
      </c>
      <c r="AE354" s="3">
        <v>4.31731652239368E8</v>
      </c>
      <c r="AF354" s="3">
        <v>3.35373020577526E8</v>
      </c>
      <c r="AG354" s="3">
        <v>3.77050061050061E8</v>
      </c>
      <c r="AH354" s="3">
        <v>5.28518816771353E8</v>
      </c>
      <c r="AI354" s="3">
        <v>3.48248659073103E8</v>
      </c>
      <c r="AJ354" s="3">
        <v>1.43390530846485E8</v>
      </c>
      <c r="AK354" s="3">
        <v>1463402.19447597</v>
      </c>
      <c r="AL354" s="3">
        <v>6481131.57422366</v>
      </c>
      <c r="AM354" s="3">
        <v>5743907.04122302</v>
      </c>
      <c r="AN354" s="3">
        <v>7284397.75074022</v>
      </c>
      <c r="AO354" s="3">
        <v>831952.118338316</v>
      </c>
      <c r="AP354" s="3">
        <v>1638765.73774946</v>
      </c>
      <c r="AQ354" s="3">
        <v>761581.827124062</v>
      </c>
      <c r="AR354" s="3">
        <v>155239.562548935</v>
      </c>
      <c r="AS354" s="3">
        <v>4349266.08957471</v>
      </c>
      <c r="AT354" s="3">
        <v>5939286.16791566</v>
      </c>
      <c r="AU354" s="3">
        <v>5.83781143136297E7</v>
      </c>
      <c r="AV354" s="3">
        <v>663735.792408321</v>
      </c>
      <c r="AW354" s="3">
        <v>3256010.12231126</v>
      </c>
      <c r="AX354" s="3">
        <v>8.13565266914724E7</v>
      </c>
      <c r="AY354" s="3">
        <v>2.33849428468856E8</v>
      </c>
      <c r="AZ354" s="3">
        <v>3.43098464021795E8</v>
      </c>
      <c r="BA354" s="3">
        <v>8.61928971401557E8</v>
      </c>
      <c r="BB354" s="3">
        <v>2.72963182870322E8</v>
      </c>
      <c r="BC354" s="3">
        <v>4.46732735349174E8</v>
      </c>
      <c r="BD354" s="3">
        <v>3.73894182355834E8</v>
      </c>
      <c r="BE354" s="3">
        <v>2.49998003472836E8</v>
      </c>
      <c r="BF354" s="3">
        <v>1.01250452653368E9</v>
      </c>
      <c r="BG354" s="3">
        <v>1.46107316296202E9</v>
      </c>
      <c r="BH354" s="3">
        <v>2.94707006557401E9</v>
      </c>
      <c r="BI354" s="3">
        <v>1.69195047876903E9</v>
      </c>
      <c r="BJ354" s="3">
        <v>2.79767966909682E9</v>
      </c>
      <c r="BK354" s="3">
        <v>4.53377376442921E8</v>
      </c>
      <c r="BL354" s="3">
        <v>4.11925409630899E8</v>
      </c>
      <c r="BM354" s="3">
        <v>7.17198805673053E8</v>
      </c>
      <c r="BN354" s="3">
        <v>7.12331202968766E8</v>
      </c>
      <c r="BO354" s="3">
        <v>8.68203556655898E8</v>
      </c>
      <c r="BP354" s="3">
        <v>8.76916574449772E8</v>
      </c>
      <c r="BQ354" s="3">
        <v>7.99359987876645E8</v>
      </c>
      <c r="BR354" s="3">
        <v>1.25878547233722E9</v>
      </c>
      <c r="BS354" s="3">
        <v>1.31128376661868E9</v>
      </c>
      <c r="BT354" s="3">
        <v>1.4053177045177E9</v>
      </c>
      <c r="BU354" s="3">
        <v>1.31546411123638E9</v>
      </c>
      <c r="BV354" s="3">
        <v>1.25093834749593E9</v>
      </c>
      <c r="BW354" s="3">
        <v>1.00760057388809E9</v>
      </c>
      <c r="BX354" s="3">
        <v>2.0361635544526</v>
      </c>
      <c r="BY354" s="3">
        <v>2.05174770172388</v>
      </c>
      <c r="BZ354" s="3">
        <v>1.77027407440528</v>
      </c>
      <c r="CA354" s="3">
        <v>1.64235098992412</v>
      </c>
      <c r="CB354" s="3">
        <v>1.49119004676417</v>
      </c>
      <c r="CC354" s="3">
        <v>1.30293532562636</v>
      </c>
      <c r="CD354" s="3">
        <v>1.04110480315992</v>
      </c>
      <c r="CE354" s="3">
        <v>0.867052825642085</v>
      </c>
      <c r="CF354" s="3"/>
      <c r="CG354" s="3"/>
      <c r="CH354" s="3"/>
      <c r="CI354" s="3"/>
      <c r="CJ354" s="3"/>
      <c r="CK354" s="4"/>
      <c r="CL354" s="4"/>
      <c r="CM354" s="4"/>
      <c r="CN354" s="4"/>
      <c r="CO354" s="4">
        <v>-0.022099999999999998</v>
      </c>
      <c r="CP354" s="4">
        <v>-0.0321</v>
      </c>
      <c r="CQ354" s="4">
        <v>-0.0123</v>
      </c>
      <c r="CR354" s="4">
        <v>0.018420000000000002</v>
      </c>
      <c r="CS354" s="4">
        <v>0.03408</v>
      </c>
      <c r="CT354" s="4">
        <v>0.0944</v>
      </c>
      <c r="CU354" s="4">
        <v>0.07899</v>
      </c>
      <c r="CV354" s="4">
        <v>0.11593999999999999</v>
      </c>
      <c r="CW354" s="4"/>
      <c r="CX354" s="4">
        <v>-0.0721</v>
      </c>
      <c r="CY354" s="4">
        <v>-0.2991</v>
      </c>
      <c r="CZ354" s="4">
        <v>-0.0959</v>
      </c>
      <c r="DA354" s="4">
        <v>0.0305</v>
      </c>
      <c r="DB354" s="4">
        <v>-0.061399999999999996</v>
      </c>
      <c r="DC354" s="4">
        <v>-0.0827</v>
      </c>
      <c r="DD354" s="4">
        <v>-0.031400000000000004</v>
      </c>
      <c r="DE354" s="4">
        <v>0.045129999999999997</v>
      </c>
      <c r="DF354" s="4">
        <v>0.07965</v>
      </c>
      <c r="DG354" s="4">
        <v>0.24239999999999998</v>
      </c>
      <c r="DH354" s="4">
        <v>0.2112</v>
      </c>
      <c r="DI354" s="4">
        <v>0.27039</v>
      </c>
      <c r="DJ354" s="4">
        <v>0.21609</v>
      </c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>
        <v>1.79438091305675E8</v>
      </c>
      <c r="DY354" s="3">
        <v>1.9098580973102E8</v>
      </c>
      <c r="DZ354" s="3">
        <v>3.53323214730032E8</v>
      </c>
      <c r="EA354" s="3">
        <v>2.5091511184414E8</v>
      </c>
      <c r="EB354" s="3">
        <v>2.89737628694786E8</v>
      </c>
      <c r="EC354" s="3">
        <v>3.10966433050535E8</v>
      </c>
      <c r="ED354" s="3">
        <v>2.82586568332786E8</v>
      </c>
      <c r="EE354" s="3">
        <v>4.35031238238615E8</v>
      </c>
      <c r="EF354" s="3">
        <v>4.69022779236176E8</v>
      </c>
      <c r="EG354" s="3">
        <v>5.07472039072039E8</v>
      </c>
      <c r="EH354" s="3">
        <v>4.60495517259892E8</v>
      </c>
      <c r="EI354" s="3">
        <v>4.96014584463328E8</v>
      </c>
      <c r="EJ354" s="3">
        <v>4.1345193687231E8</v>
      </c>
      <c r="EK354" s="3">
        <v>-2.74480728147497E7</v>
      </c>
      <c r="EL354" s="3">
        <v>-8.37730327127096E7</v>
      </c>
      <c r="EM354" s="3">
        <v>-1.9891515302314E7</v>
      </c>
      <c r="EN354" s="3">
        <v>1.42574992268838E8</v>
      </c>
      <c r="EO354" s="3">
        <v>-2584161.10624679</v>
      </c>
      <c r="EP354" s="3">
        <v>-4.45453707119144E7</v>
      </c>
      <c r="EQ354" s="3">
        <v>-1.91973328618695E7</v>
      </c>
      <c r="ER354" s="3">
        <v>2.12386149793E7</v>
      </c>
      <c r="ES354" s="3">
        <v>5.05334914048607E7</v>
      </c>
      <c r="ET354" s="3">
        <v>1.4178021978022E8</v>
      </c>
      <c r="EU354" s="3">
        <v>1.20753207709239E8</v>
      </c>
      <c r="EV354" s="3">
        <v>1.60122340746098E8</v>
      </c>
      <c r="EW354" s="3">
        <v>1.05039885222382E8</v>
      </c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>
        <v>13798.0</v>
      </c>
      <c r="FW354" s="3"/>
    </row>
    <row r="355" ht="14.25" customHeight="1">
      <c r="A355" s="2" t="s">
        <v>1160</v>
      </c>
      <c r="B355" s="2" t="s">
        <v>1161</v>
      </c>
      <c r="C355" s="2" t="s">
        <v>38</v>
      </c>
      <c r="D355" s="2" t="s">
        <v>39</v>
      </c>
      <c r="E355" s="2" t="s">
        <v>1162</v>
      </c>
      <c r="F355" s="2" t="s">
        <v>1159</v>
      </c>
      <c r="G355" s="2" t="s">
        <v>73</v>
      </c>
      <c r="H355" s="2" t="s">
        <v>191</v>
      </c>
      <c r="I355" s="2" t="s">
        <v>43</v>
      </c>
      <c r="J355" s="3">
        <v>0.127372942117225</v>
      </c>
      <c r="K355" s="3">
        <v>2.04052024214907E8</v>
      </c>
      <c r="L355" s="3">
        <v>1.88264007324561E8</v>
      </c>
      <c r="M355" s="3">
        <v>1.99827290756108E8</v>
      </c>
      <c r="N355" s="3">
        <v>2.49589450111968E8</v>
      </c>
      <c r="O355" s="3">
        <v>2.49267343572828E8</v>
      </c>
      <c r="P355" s="3">
        <v>2.79384378490988E8</v>
      </c>
      <c r="Q355" s="3">
        <v>2.73364687077339E8</v>
      </c>
      <c r="R355" s="3">
        <v>2.16578435582047E8</v>
      </c>
      <c r="S355" s="3">
        <v>2.94931125329319E8</v>
      </c>
      <c r="T355" s="3">
        <v>3.16265136760098E8</v>
      </c>
      <c r="U355" s="3">
        <v>3.46283272283272E8</v>
      </c>
      <c r="V355" s="3">
        <v>1.73168626187792E9</v>
      </c>
      <c r="W355" s="3">
        <v>1.79107876815525E9</v>
      </c>
      <c r="X355" s="3">
        <v>0.0</v>
      </c>
      <c r="Y355" s="3">
        <v>0.0</v>
      </c>
      <c r="Z355" s="3">
        <v>0.0</v>
      </c>
      <c r="AA355" s="3">
        <v>0.0</v>
      </c>
      <c r="AB355" s="3">
        <v>0.0</v>
      </c>
      <c r="AC355" s="3">
        <v>0.0</v>
      </c>
      <c r="AD355" s="3">
        <v>0.0</v>
      </c>
      <c r="AE355" s="3">
        <v>0.0</v>
      </c>
      <c r="AF355" s="3">
        <v>0.0</v>
      </c>
      <c r="AG355" s="3">
        <v>0.0</v>
      </c>
      <c r="AH355" s="3">
        <v>0.0</v>
      </c>
      <c r="AI355" s="3">
        <v>1.95057711923552E8</v>
      </c>
      <c r="AJ355" s="3">
        <v>2.18039534743567E8</v>
      </c>
      <c r="AK355" s="3">
        <v>938.976225509177</v>
      </c>
      <c r="AL355" s="3">
        <v>977.382875605816</v>
      </c>
      <c r="AM355" s="3">
        <v>467.489458382271</v>
      </c>
      <c r="AN355" s="3">
        <v>2851.882262198</v>
      </c>
      <c r="AO355" s="3">
        <v>62.1069992784249</v>
      </c>
      <c r="AP355" s="3">
        <v>4194.65637253412</v>
      </c>
      <c r="AQ355" s="3">
        <v>155.997056659308</v>
      </c>
      <c r="AR355" s="3">
        <v>464.2166344294</v>
      </c>
      <c r="AS355" s="3">
        <v>3272.11746901714</v>
      </c>
      <c r="AT355" s="3">
        <v>420.946287253746</v>
      </c>
      <c r="AU355" s="3">
        <v>2440.6912037489</v>
      </c>
      <c r="AV355" s="3">
        <v>5361.35535063264</v>
      </c>
      <c r="AW355" s="3">
        <v>591.786010178719</v>
      </c>
      <c r="AX355" s="3">
        <v>1.11984914556729E8</v>
      </c>
      <c r="AY355" s="3">
        <v>9.10425585280919E7</v>
      </c>
      <c r="AZ355" s="3">
        <v>1.08177419356143E8</v>
      </c>
      <c r="BA355" s="3">
        <v>1.53028403513224E8</v>
      </c>
      <c r="BB355" s="3">
        <v>7.09327427997113E7</v>
      </c>
      <c r="BC355" s="3">
        <v>7.53602385948491E7</v>
      </c>
      <c r="BD355" s="3">
        <v>7.72302292542727E7</v>
      </c>
      <c r="BE355" s="3">
        <v>5.29461646730482E7</v>
      </c>
      <c r="BF355" s="3">
        <v>7.73128435152427E7</v>
      </c>
      <c r="BG355" s="3">
        <v>1.30940381104195E8</v>
      </c>
      <c r="BH355" s="3">
        <v>1.64514316902784E8</v>
      </c>
      <c r="BI355" s="3">
        <v>2.13191429230109E8</v>
      </c>
      <c r="BJ355" s="3">
        <v>2.55953414737603E8</v>
      </c>
      <c r="BK355" s="3">
        <v>0.0</v>
      </c>
      <c r="BL355" s="3">
        <v>0.0</v>
      </c>
      <c r="BM355" s="3">
        <v>18676.47341972</v>
      </c>
      <c r="BN355" s="3">
        <v>69669.0719084349</v>
      </c>
      <c r="BO355" s="3">
        <v>83496.546747758</v>
      </c>
      <c r="BP355" s="3">
        <v>92992.3613417469</v>
      </c>
      <c r="BQ355" s="3">
        <v>73466.1256608877</v>
      </c>
      <c r="BR355" s="3">
        <v>47735.71085798</v>
      </c>
      <c r="BS355" s="3">
        <v>85434.7007903651</v>
      </c>
      <c r="BT355" s="3">
        <v>88491.8282665763</v>
      </c>
      <c r="BU355" s="3">
        <v>45421.2454212454</v>
      </c>
      <c r="BV355" s="3">
        <v>6007408.60041875</v>
      </c>
      <c r="BW355" s="3">
        <v>5577050.56349063</v>
      </c>
      <c r="BX355" s="3">
        <v>0.12944271765576</v>
      </c>
      <c r="BY355" s="3">
        <v>0.151320035508384</v>
      </c>
      <c r="BZ355" s="3">
        <v>-0.061758568422547</v>
      </c>
      <c r="CA355" s="3">
        <v>0.004952364481197</v>
      </c>
      <c r="CB355" s="3">
        <v>0.047747656154122</v>
      </c>
      <c r="CC355" s="3">
        <v>-0.032276288225357</v>
      </c>
      <c r="CD355" s="3">
        <v>-0.099210177482828</v>
      </c>
      <c r="CE355" s="3">
        <v>0.054228338452805</v>
      </c>
      <c r="CF355" s="3"/>
      <c r="CG355" s="3"/>
      <c r="CH355" s="3"/>
      <c r="CI355" s="3"/>
      <c r="CJ355" s="3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>
        <v>2.01806848278471E8</v>
      </c>
      <c r="DY355" s="3">
        <v>1.8650449706479E8</v>
      </c>
      <c r="DZ355" s="3">
        <v>1.9795925833221E8</v>
      </c>
      <c r="EA355" s="3">
        <v>2.4727593928838E8</v>
      </c>
      <c r="EB355" s="3">
        <v>2.47330429852593E8</v>
      </c>
      <c r="EC355" s="3">
        <v>2.77275746505238E8</v>
      </c>
      <c r="ED355" s="3">
        <v>2.71394934218616E8</v>
      </c>
      <c r="EE355" s="3">
        <v>2.15044831157023E8</v>
      </c>
      <c r="EF355" s="3">
        <v>2.92660895747083E8</v>
      </c>
      <c r="EG355" s="3">
        <v>3.14185790498772E8</v>
      </c>
      <c r="EH355" s="3">
        <v>3.43919902319902E8</v>
      </c>
      <c r="EI355" s="3">
        <v>3.50259301014656E8</v>
      </c>
      <c r="EJ355" s="3">
        <v>3.645892846381E8</v>
      </c>
      <c r="EK355" s="3">
        <v>1.28566023458191E7</v>
      </c>
      <c r="EL355" s="3">
        <v>3475575.82176903</v>
      </c>
      <c r="EM355" s="3">
        <v>6537343.31979129</v>
      </c>
      <c r="EN355" s="3">
        <v>1.01716844986315E7</v>
      </c>
      <c r="EO355" s="3">
        <v>1.10844242861561E7</v>
      </c>
      <c r="EP355" s="3">
        <v>1.22644243833218E7</v>
      </c>
      <c r="EQ355" s="3">
        <v>1.5595413746465E7</v>
      </c>
      <c r="ER355" s="3">
        <v>1.30288182254439E7</v>
      </c>
      <c r="ES355" s="3">
        <v>1.23552879187053E7</v>
      </c>
      <c r="ET355" s="3">
        <v>1.90206622067914E7</v>
      </c>
      <c r="EU355" s="3">
        <v>2.5595115995116E7</v>
      </c>
      <c r="EV355" s="3">
        <v>3.42991356632845E7</v>
      </c>
      <c r="EW355" s="3">
        <v>3.28391490387513E7</v>
      </c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</row>
    <row r="356" ht="14.25" customHeight="1">
      <c r="A356" s="2" t="s">
        <v>1163</v>
      </c>
      <c r="B356" s="2" t="s">
        <v>1164</v>
      </c>
      <c r="C356" s="2" t="s">
        <v>38</v>
      </c>
      <c r="D356" s="2" t="s">
        <v>52</v>
      </c>
      <c r="E356" s="2" t="s">
        <v>1165</v>
      </c>
      <c r="F356" s="2" t="s">
        <v>1166</v>
      </c>
      <c r="G356" s="2" t="s">
        <v>98</v>
      </c>
      <c r="H356" s="2" t="s">
        <v>70</v>
      </c>
      <c r="I356" s="2" t="s">
        <v>43</v>
      </c>
      <c r="J356" s="3"/>
      <c r="K356" s="3">
        <v>1.40375258065095E9</v>
      </c>
      <c r="L356" s="3">
        <v>1.51997535475672E9</v>
      </c>
      <c r="M356" s="3">
        <v>1.77531848718587E9</v>
      </c>
      <c r="N356" s="3">
        <v>1.80176785898361E9</v>
      </c>
      <c r="O356" s="3">
        <v>1.97860571842638E9</v>
      </c>
      <c r="P356" s="3">
        <v>1.7300482601746E9</v>
      </c>
      <c r="Q356" s="3">
        <v>1.29299093274064E9</v>
      </c>
      <c r="R356" s="3">
        <v>1.70483101242002E9</v>
      </c>
      <c r="S356" s="3">
        <v>1.53085273943602E9</v>
      </c>
      <c r="T356" s="3">
        <v>1.7633811965812E9</v>
      </c>
      <c r="U356" s="3">
        <v>1.59195791055994E9</v>
      </c>
      <c r="V356" s="3"/>
      <c r="W356" s="3"/>
      <c r="X356" s="3">
        <v>3.89663034306949E8</v>
      </c>
      <c r="Y356" s="3">
        <v>4.71709571211275E8</v>
      </c>
      <c r="Z356" s="3">
        <v>6.18674297088828E8</v>
      </c>
      <c r="AA356" s="3">
        <v>6.12014483042985E8</v>
      </c>
      <c r="AB356" s="3">
        <v>9.026801727001E8</v>
      </c>
      <c r="AC356" s="3">
        <v>7.5948512234108E8</v>
      </c>
      <c r="AD356" s="3">
        <v>5.68674008031723E8</v>
      </c>
      <c r="AE356" s="3">
        <v>7.9966465939029E8</v>
      </c>
      <c r="AF356" s="3">
        <v>7.16117791514946E8</v>
      </c>
      <c r="AG356" s="3">
        <v>7.87126251526252E8</v>
      </c>
      <c r="AH356" s="3">
        <v>7.32422290223869E8</v>
      </c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>
        <v>7.62953741013999E8</v>
      </c>
      <c r="AY356" s="3">
        <v>1.19736817943816E9</v>
      </c>
      <c r="AZ356" s="3">
        <v>1.49090418622561E9</v>
      </c>
      <c r="BA356" s="3">
        <v>1.9266276211092E9</v>
      </c>
      <c r="BB356" s="3">
        <v>1.33032832903824E9</v>
      </c>
      <c r="BC356" s="3">
        <v>1.21764846321065E9</v>
      </c>
      <c r="BD356" s="3">
        <v>1.22729735037808E9</v>
      </c>
      <c r="BE356" s="3">
        <v>7.32175216283181E8</v>
      </c>
      <c r="BF356" s="3">
        <v>9.95720963342115E8</v>
      </c>
      <c r="BG356" s="3">
        <v>1.05865767157796E9</v>
      </c>
      <c r="BH356" s="3">
        <v>7.89827889510391E8</v>
      </c>
      <c r="BI356" s="3">
        <v>8.98618794879905E8</v>
      </c>
      <c r="BJ356" s="3">
        <v>8.55339316261975E8</v>
      </c>
      <c r="BK356" s="3">
        <v>9.67568174066029E8</v>
      </c>
      <c r="BL356" s="3">
        <v>7.9076458016443E8</v>
      </c>
      <c r="BM356" s="3">
        <v>9.43905946752924E8</v>
      </c>
      <c r="BN356" s="3">
        <v>9.78448355839604E8</v>
      </c>
      <c r="BO356" s="3">
        <v>1.01773376407717E9</v>
      </c>
      <c r="BP356" s="3">
        <v>9.62096704782983E8</v>
      </c>
      <c r="BQ356" s="3">
        <v>6.91736670623595E8</v>
      </c>
      <c r="BR356" s="3">
        <v>9.34971019947309E8</v>
      </c>
      <c r="BS356" s="3">
        <v>8.33590481835888E8</v>
      </c>
      <c r="BT356" s="3">
        <v>1.1468043956044E9</v>
      </c>
      <c r="BU356" s="3">
        <v>1.02652332635422E9</v>
      </c>
      <c r="BV356" s="3"/>
      <c r="BW356" s="3"/>
      <c r="BX356" s="3">
        <v>0.829952273570623</v>
      </c>
      <c r="BY356" s="3">
        <v>0.808758009320838</v>
      </c>
      <c r="BZ356" s="3">
        <v>0.848194258755165</v>
      </c>
      <c r="CA356" s="3">
        <v>0.91029791696818</v>
      </c>
      <c r="CB356" s="3">
        <v>0.903498110959879</v>
      </c>
      <c r="CC356" s="3">
        <v>0.926607048113514</v>
      </c>
      <c r="CD356" s="3">
        <v>0.934340199653715</v>
      </c>
      <c r="CE356" s="3">
        <v>0.904239696427218</v>
      </c>
      <c r="CF356" s="3"/>
      <c r="CG356" s="3"/>
      <c r="CH356" s="3"/>
      <c r="CI356" s="3"/>
      <c r="CJ356" s="3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>
        <v>5.50032493761557E8</v>
      </c>
      <c r="DY356" s="3">
        <v>5.77092053834453E8</v>
      </c>
      <c r="DZ356" s="3">
        <v>6.95258522020403E8</v>
      </c>
      <c r="EA356" s="3">
        <v>7.35108493969694E8</v>
      </c>
      <c r="EB356" s="3">
        <v>7.39047432142749E8</v>
      </c>
      <c r="EC356" s="3">
        <v>6.68941042665683E8</v>
      </c>
      <c r="ED356" s="3">
        <v>4.92075366857778E8</v>
      </c>
      <c r="EE356" s="3">
        <v>6.22337598795634E8</v>
      </c>
      <c r="EF356" s="3">
        <v>5.8474807350326E8</v>
      </c>
      <c r="EG356" s="3">
        <v>5.98956776556777E8</v>
      </c>
      <c r="EH356" s="3">
        <v>5.17601868255758E8</v>
      </c>
      <c r="EI356" s="3"/>
      <c r="EJ356" s="3"/>
      <c r="EK356" s="3">
        <v>2.07526883650791E8</v>
      </c>
      <c r="EL356" s="3">
        <v>1.64288272329938E8</v>
      </c>
      <c r="EM356" s="3">
        <v>1.95193082856432E8</v>
      </c>
      <c r="EN356" s="3">
        <v>2.09585352025564E8</v>
      </c>
      <c r="EO356" s="3">
        <v>1.78605416503125E8</v>
      </c>
      <c r="EP356" s="3">
        <v>1.50440489364318E8</v>
      </c>
      <c r="EQ356" s="3">
        <v>1.1191725810118E8</v>
      </c>
      <c r="ER356" s="3">
        <v>1.50735792246895E8</v>
      </c>
      <c r="ES356" s="3">
        <v>1.02247014988568E8</v>
      </c>
      <c r="ET356" s="3">
        <v>2.3917851037851E8</v>
      </c>
      <c r="EU356" s="3">
        <v>1.62358941321737E8</v>
      </c>
      <c r="EV356" s="3"/>
      <c r="EW356" s="3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3"/>
      <c r="FL356" s="3"/>
      <c r="FM356" s="3"/>
      <c r="FN356" s="3"/>
      <c r="FO356" s="3">
        <v>1163.0</v>
      </c>
      <c r="FP356" s="3">
        <v>1132.0</v>
      </c>
      <c r="FQ356" s="3">
        <v>1178.0</v>
      </c>
      <c r="FR356" s="3">
        <v>1172.0</v>
      </c>
      <c r="FS356" s="3">
        <v>1167.0</v>
      </c>
      <c r="FT356" s="3">
        <v>1182.0</v>
      </c>
      <c r="FU356" s="3">
        <v>1178.0</v>
      </c>
      <c r="FV356" s="3"/>
      <c r="FW356" s="3"/>
    </row>
    <row r="357" ht="14.25" customHeight="1">
      <c r="A357" s="2" t="s">
        <v>1167</v>
      </c>
      <c r="B357" s="2" t="s">
        <v>1168</v>
      </c>
      <c r="C357" s="2" t="s">
        <v>38</v>
      </c>
      <c r="D357" s="2" t="s">
        <v>85</v>
      </c>
      <c r="E357" s="2" t="s">
        <v>1169</v>
      </c>
      <c r="F357" s="2" t="s">
        <v>1170</v>
      </c>
      <c r="G357" s="2" t="s">
        <v>67</v>
      </c>
      <c r="H357" s="2" t="s">
        <v>107</v>
      </c>
      <c r="I357" s="2" t="s">
        <v>43</v>
      </c>
      <c r="J357" s="3">
        <v>1.24350727414565</v>
      </c>
      <c r="K357" s="3">
        <v>6.89094231908515E9</v>
      </c>
      <c r="L357" s="3">
        <v>4.74559620309221E9</v>
      </c>
      <c r="M357" s="3">
        <v>4.92437745707888E9</v>
      </c>
      <c r="N357" s="3">
        <v>2.26696758066179E9</v>
      </c>
      <c r="O357" s="3">
        <v>2.2401234866097E9</v>
      </c>
      <c r="P357" s="3">
        <v>1.87526312553793E9</v>
      </c>
      <c r="Q357" s="3">
        <v>1.38963478392645E9</v>
      </c>
      <c r="R357" s="3">
        <v>1.99098118178397E9</v>
      </c>
      <c r="S357" s="3">
        <v>1.99589465661783E9</v>
      </c>
      <c r="T357" s="3">
        <v>2.00622417582418E9</v>
      </c>
      <c r="U357" s="3">
        <v>1.88126053578139E9</v>
      </c>
      <c r="V357" s="3">
        <v>2.36713071777255E9</v>
      </c>
      <c r="W357" s="3">
        <v>1.51160286944046E9</v>
      </c>
      <c r="X357" s="3">
        <v>1.83967649857279E9</v>
      </c>
      <c r="Y357" s="3">
        <v>8.11187785201302E8</v>
      </c>
      <c r="Z357" s="3">
        <v>7.78589450111968E8</v>
      </c>
      <c r="AA357" s="3">
        <v>1.17505154107824E8</v>
      </c>
      <c r="AB357" s="3">
        <v>2.63125509495486E8</v>
      </c>
      <c r="AC357" s="3">
        <v>5.68294602237797E8</v>
      </c>
      <c r="AD357" s="3">
        <v>4.60513222034198E8</v>
      </c>
      <c r="AE357" s="3">
        <v>6.44195333082424E8</v>
      </c>
      <c r="AF357" s="3">
        <v>5.59014311118638E8</v>
      </c>
      <c r="AG357" s="3">
        <v>6.03645421245421E8</v>
      </c>
      <c r="AH357" s="3">
        <v>3.81883824555752E8</v>
      </c>
      <c r="AI357" s="3">
        <v>4.66987886458145E8</v>
      </c>
      <c r="AJ357" s="3">
        <v>3.99334289813486E8</v>
      </c>
      <c r="AK357" s="3">
        <v>6.68790425652667E7</v>
      </c>
      <c r="AL357" s="3">
        <v>2.33695040926225E8</v>
      </c>
      <c r="AM357" s="3">
        <v>9.32509324758842E7</v>
      </c>
      <c r="AN357" s="3">
        <v>9.68377427782339E7</v>
      </c>
      <c r="AO357" s="3">
        <v>3.83939055252036E7</v>
      </c>
      <c r="AP357" s="3">
        <v>6.89581890643398E7</v>
      </c>
      <c r="AQ357" s="3">
        <v>1044615.45555146</v>
      </c>
      <c r="AR357" s="3">
        <v>3376527.66903241</v>
      </c>
      <c r="AS357" s="3">
        <v>912307.113285661</v>
      </c>
      <c r="AT357" s="3">
        <v>1553410.3899403</v>
      </c>
      <c r="AU357" s="3">
        <v>3854909.62383977</v>
      </c>
      <c r="AV357" s="3">
        <v>2416898.99206519</v>
      </c>
      <c r="AW357" s="3"/>
      <c r="AX357" s="3">
        <v>3.49830865749527E9</v>
      </c>
      <c r="AY357" s="3">
        <v>8.74658981198348E9</v>
      </c>
      <c r="AZ357" s="3">
        <v>3.12201753773995E10</v>
      </c>
      <c r="BA357" s="3">
        <v>1.92828500565798E10</v>
      </c>
      <c r="BB357" s="3">
        <v>8.8935152011339E9</v>
      </c>
      <c r="BC357" s="3">
        <v>4.61617923434678E9</v>
      </c>
      <c r="BD357" s="3">
        <v>7.05709137652157E8</v>
      </c>
      <c r="BE357" s="3">
        <v>9.91825998156239E7</v>
      </c>
      <c r="BF357" s="3">
        <v>5.26655002096349E8</v>
      </c>
      <c r="BG357" s="3">
        <v>5.96144301558067E8</v>
      </c>
      <c r="BH357" s="3">
        <v>1.10694077872496E9</v>
      </c>
      <c r="BI357" s="3">
        <v>9.53869405522196E8</v>
      </c>
      <c r="BJ357" s="3"/>
      <c r="BK357" s="3">
        <v>6.33325853185645E9</v>
      </c>
      <c r="BL357" s="3">
        <v>5.61778943720276E9</v>
      </c>
      <c r="BM357" s="3">
        <v>4.94807414779796E9</v>
      </c>
      <c r="BN357" s="3">
        <v>4.01774146995155E9</v>
      </c>
      <c r="BO357" s="3">
        <v>3.61832372210984E9</v>
      </c>
      <c r="BP357" s="3">
        <v>2.92288977007254E9</v>
      </c>
      <c r="BQ357" s="3">
        <v>2.26763796630718E9</v>
      </c>
      <c r="BR357" s="3">
        <v>3.68061159202108E9</v>
      </c>
      <c r="BS357" s="3">
        <v>3.42469260733339E9</v>
      </c>
      <c r="BT357" s="3">
        <v>3.45141391941392E9</v>
      </c>
      <c r="BU357" s="3">
        <v>3.4462720781661E9</v>
      </c>
      <c r="BV357" s="3">
        <v>2.89762188874827E9</v>
      </c>
      <c r="BW357" s="3">
        <v>1.92309842180775E9</v>
      </c>
      <c r="BX357" s="3">
        <v>1.13217298580422</v>
      </c>
      <c r="BY357" s="3">
        <v>1.10404679709109</v>
      </c>
      <c r="BZ357" s="3">
        <v>1.08542235220194</v>
      </c>
      <c r="CA357" s="3">
        <v>1.28735115723128</v>
      </c>
      <c r="CB357" s="3">
        <v>1.28182762609611</v>
      </c>
      <c r="CC357" s="3">
        <v>1.73861144862451</v>
      </c>
      <c r="CD357" s="3">
        <v>1.35826691586007</v>
      </c>
      <c r="CE357" s="3">
        <v>1.06832647227967</v>
      </c>
      <c r="CF357" s="3"/>
      <c r="CG357" s="3"/>
      <c r="CH357" s="3"/>
      <c r="CI357" s="3"/>
      <c r="CJ357" s="3"/>
      <c r="CK357" s="4">
        <v>0.0187</v>
      </c>
      <c r="CL357" s="4">
        <v>0.017</v>
      </c>
      <c r="CM357" s="4">
        <v>0.11689</v>
      </c>
      <c r="CN357" s="4">
        <v>0.0737</v>
      </c>
      <c r="CO357" s="4">
        <v>0.0575</v>
      </c>
      <c r="CP357" s="4">
        <v>0.07085</v>
      </c>
      <c r="CQ357" s="4">
        <v>-0.0121</v>
      </c>
      <c r="CR357" s="4">
        <v>0.025699999999999997</v>
      </c>
      <c r="CS357" s="4">
        <v>0.016</v>
      </c>
      <c r="CT357" s="4">
        <v>0.00267</v>
      </c>
      <c r="CU357" s="4">
        <v>0.01261</v>
      </c>
      <c r="CV357" s="4"/>
      <c r="CW357" s="4"/>
      <c r="CX357" s="4">
        <v>0.0636</v>
      </c>
      <c r="CY357" s="4">
        <v>0.0507</v>
      </c>
      <c r="CZ357" s="4">
        <v>0.08470000000000001</v>
      </c>
      <c r="DA357" s="4">
        <v>0.273</v>
      </c>
      <c r="DB357" s="4">
        <v>0.28</v>
      </c>
      <c r="DC357" s="4">
        <v>0.15252000000000002</v>
      </c>
      <c r="DD357" s="4">
        <v>-0.0926</v>
      </c>
      <c r="DE357" s="4">
        <v>0.17742999999999998</v>
      </c>
      <c r="DF357" s="4">
        <v>0.1079</v>
      </c>
      <c r="DG357" s="4">
        <v>0.022799999999999997</v>
      </c>
      <c r="DH357" s="4">
        <v>0.16607</v>
      </c>
      <c r="DI357" s="4"/>
      <c r="DJ357" s="4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>
        <v>2.02165610469813E9</v>
      </c>
      <c r="DY357" s="3">
        <v>1.41041781388991E9</v>
      </c>
      <c r="DZ357" s="3">
        <v>1.88229335655636E9</v>
      </c>
      <c r="EA357" s="3">
        <v>5.9346252963612E8</v>
      </c>
      <c r="EB357" s="3">
        <v>6.26181878566468E8</v>
      </c>
      <c r="EC357" s="3">
        <v>1.91069101192672E8</v>
      </c>
      <c r="ED357" s="3">
        <v>1.45393377617256E8</v>
      </c>
      <c r="EE357" s="3">
        <v>2.839544599172E8</v>
      </c>
      <c r="EF357" s="3">
        <v>2.94102379541028E8</v>
      </c>
      <c r="EG357" s="3">
        <v>3.00850793650794E8</v>
      </c>
      <c r="EH357" s="3">
        <v>3.3335749181296E8</v>
      </c>
      <c r="EI357" s="3">
        <v>2.85879587777979E7</v>
      </c>
      <c r="EJ357" s="3">
        <v>-3479483.50071736</v>
      </c>
      <c r="EK357" s="3">
        <v>-3.92095578335099E7</v>
      </c>
      <c r="EL357" s="3">
        <v>7.97275545372278E7</v>
      </c>
      <c r="EM357" s="3">
        <v>3.03097785518786E8</v>
      </c>
      <c r="EN357" s="3">
        <v>2.02778837233275E8</v>
      </c>
      <c r="EO357" s="3">
        <v>1.43979046526373E8</v>
      </c>
      <c r="EP357" s="3">
        <v>2.3698512234108E7</v>
      </c>
      <c r="EQ357" s="3">
        <v>-3.7160356628697E7</v>
      </c>
      <c r="ER357" s="3">
        <v>4.89973654497554E7</v>
      </c>
      <c r="ES357" s="3">
        <v>5.54678634939453E7</v>
      </c>
      <c r="ET357" s="3">
        <v>-1.82344322344322E7</v>
      </c>
      <c r="EU357" s="3">
        <v>2.57352230632952E7</v>
      </c>
      <c r="EV357" s="3">
        <v>6.62737298860965E7</v>
      </c>
      <c r="EW357" s="3">
        <v>-7.84091822094692E7</v>
      </c>
      <c r="EX357" s="5">
        <v>50795.0</v>
      </c>
      <c r="EY357" s="5">
        <v>38614.0</v>
      </c>
      <c r="EZ357" s="5">
        <v>41518.0</v>
      </c>
      <c r="FA357" s="5">
        <v>27454.0</v>
      </c>
      <c r="FB357" s="5">
        <v>22870.0</v>
      </c>
      <c r="FC357" s="5"/>
      <c r="FD357" s="5"/>
      <c r="FE357" s="5"/>
      <c r="FF357" s="5"/>
      <c r="FG357" s="5"/>
      <c r="FH357" s="5"/>
      <c r="FI357" s="5"/>
      <c r="FJ357" s="5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>
        <v>16732.0</v>
      </c>
      <c r="FW357" s="3">
        <v>13994.0</v>
      </c>
    </row>
    <row r="358" ht="14.25" customHeight="1">
      <c r="A358" s="2" t="s">
        <v>1171</v>
      </c>
      <c r="B358" s="2" t="s">
        <v>1172</v>
      </c>
      <c r="C358" s="2" t="s">
        <v>38</v>
      </c>
      <c r="D358" s="2" t="s">
        <v>168</v>
      </c>
      <c r="E358" s="2" t="s">
        <v>1173</v>
      </c>
      <c r="F358" s="2" t="s">
        <v>1170</v>
      </c>
      <c r="G358" s="2" t="s">
        <v>54</v>
      </c>
      <c r="H358" s="2" t="s">
        <v>148</v>
      </c>
      <c r="I358" s="2" t="s">
        <v>43</v>
      </c>
      <c r="J358" s="3">
        <v>1.27607589084558</v>
      </c>
      <c r="K358" s="3">
        <v>5.5612498429169E8</v>
      </c>
      <c r="L358" s="3">
        <v>5.52425438512043E8</v>
      </c>
      <c r="M358" s="3">
        <v>6.26633988554367E8</v>
      </c>
      <c r="N358" s="3">
        <v>5.79125605607669E8</v>
      </c>
      <c r="O358" s="3">
        <v>6.21890945321699E8</v>
      </c>
      <c r="P358" s="3">
        <v>6.37740378704045E8</v>
      </c>
      <c r="Q358" s="3">
        <v>5.44601065844973E8</v>
      </c>
      <c r="R358" s="3">
        <v>4.87848701543094E8</v>
      </c>
      <c r="S358" s="3">
        <v>4.96636463714116E8</v>
      </c>
      <c r="T358" s="3">
        <v>5.35222466422466E8</v>
      </c>
      <c r="U358" s="3">
        <v>4.82728834487572E8</v>
      </c>
      <c r="V358" s="3">
        <v>4.82796359910806E8</v>
      </c>
      <c r="W358" s="3">
        <v>4.03175896700143E8</v>
      </c>
      <c r="X358" s="3">
        <v>2.27388470997971E8</v>
      </c>
      <c r="Y358" s="3">
        <v>2.51859945703448E8</v>
      </c>
      <c r="Z358" s="3">
        <v>2.35195322219458E8</v>
      </c>
      <c r="AA358" s="3">
        <v>2.14112204927327E8</v>
      </c>
      <c r="AB358" s="3">
        <v>2.43194347996739E8</v>
      </c>
      <c r="AC358" s="3">
        <v>2.4636358047461E8</v>
      </c>
      <c r="AD358" s="3">
        <v>1.89786831005481E8</v>
      </c>
      <c r="AE358" s="3">
        <v>1.80334587881069E8</v>
      </c>
      <c r="AF358" s="3">
        <v>1.74482174612584E8</v>
      </c>
      <c r="AG358" s="3">
        <v>1.96711111111111E8</v>
      </c>
      <c r="AH358" s="3">
        <v>1.14711977237344E8</v>
      </c>
      <c r="AI358" s="3">
        <v>1.11303561742904E8</v>
      </c>
      <c r="AJ358" s="3">
        <v>1.05447345767575E8</v>
      </c>
      <c r="AK358" s="3">
        <v>428433.976541809</v>
      </c>
      <c r="AL358" s="3">
        <v>561351.103931072</v>
      </c>
      <c r="AM358" s="3">
        <v>3024279.80052756</v>
      </c>
      <c r="AN358" s="3">
        <v>3763489.83603294</v>
      </c>
      <c r="AO358" s="3">
        <v>3309223.27595093</v>
      </c>
      <c r="AP358" s="3">
        <v>3096442.74025543</v>
      </c>
      <c r="AQ358" s="3">
        <v>2917562.09270872</v>
      </c>
      <c r="AR358" s="3">
        <v>3354533.88225191</v>
      </c>
      <c r="AS358" s="3">
        <v>4016560.03010915</v>
      </c>
      <c r="AT358" s="3">
        <v>6711545.78940683</v>
      </c>
      <c r="AU358" s="3">
        <v>6776257.93844651</v>
      </c>
      <c r="AV358" s="3">
        <v>1341411.10872829</v>
      </c>
      <c r="AW358" s="3">
        <v>2310658.5527505</v>
      </c>
      <c r="AX358" s="3">
        <v>1.45754121500189E8</v>
      </c>
      <c r="AY358" s="3">
        <v>1.26692753222042E8</v>
      </c>
      <c r="AZ358" s="3">
        <v>1.28771925602171E8</v>
      </c>
      <c r="BA358" s="3">
        <v>3.00913264163618E8</v>
      </c>
      <c r="BB358" s="3">
        <v>3.30391196783836E8</v>
      </c>
      <c r="BC358" s="3">
        <v>3.98693125207572E8</v>
      </c>
      <c r="BD358" s="3">
        <v>4.90222703799336E8</v>
      </c>
      <c r="BE358" s="3">
        <v>6.95040790038643E8</v>
      </c>
      <c r="BF358" s="3">
        <v>8.89649981181783E8</v>
      </c>
      <c r="BG358" s="3">
        <v>7.6004487912274E8</v>
      </c>
      <c r="BH358" s="3">
        <v>1.23919149975574E9</v>
      </c>
      <c r="BI358" s="3">
        <v>6.51592322539138E8</v>
      </c>
      <c r="BJ358" s="3">
        <v>6.28351509308911E8</v>
      </c>
      <c r="BK358" s="3">
        <v>3.94592930362817E8</v>
      </c>
      <c r="BL358" s="3">
        <v>3.7336426824807E8</v>
      </c>
      <c r="BM358" s="3">
        <v>4.99617317740731E8</v>
      </c>
      <c r="BN358" s="3">
        <v>4.46941552417277E8</v>
      </c>
      <c r="BO358" s="3">
        <v>4.75370308867486E8</v>
      </c>
      <c r="BP358" s="3">
        <v>5.29893643182098E8</v>
      </c>
      <c r="BQ358" s="3">
        <v>4.13559720152552E8</v>
      </c>
      <c r="BR358" s="3">
        <v>4.87789235980429E8</v>
      </c>
      <c r="BS358" s="3">
        <v>4.97498518079431E8</v>
      </c>
      <c r="BT358" s="3">
        <v>4.37949694749695E8</v>
      </c>
      <c r="BU358" s="3">
        <v>4.69167874590648E8</v>
      </c>
      <c r="BV358" s="3">
        <v>4.56125474597722E8</v>
      </c>
      <c r="BW358" s="3">
        <v>4.05352080344333E8</v>
      </c>
      <c r="BX358" s="3">
        <v>1.28531588929181</v>
      </c>
      <c r="BY358" s="3">
        <v>1.38619333968194</v>
      </c>
      <c r="BZ358" s="3">
        <v>1.09314795912807</v>
      </c>
      <c r="CA358" s="3">
        <v>0.804244389546562</v>
      </c>
      <c r="CB358" s="3">
        <v>0.542193669621564</v>
      </c>
      <c r="CC358" s="3">
        <v>0.4618059016361</v>
      </c>
      <c r="CD358" s="3">
        <v>0.351970901739365</v>
      </c>
      <c r="CE358" s="3">
        <v>0.528787143695901</v>
      </c>
      <c r="CF358" s="3"/>
      <c r="CG358" s="3"/>
      <c r="CH358" s="3"/>
      <c r="CI358" s="3"/>
      <c r="CJ358" s="3"/>
      <c r="CK358" s="4"/>
      <c r="CL358" s="4"/>
      <c r="CM358" s="4">
        <v>-0.0751</v>
      </c>
      <c r="CN358" s="4"/>
      <c r="CO358" s="4"/>
      <c r="CP358" s="4">
        <v>0.031200000000000002</v>
      </c>
      <c r="CQ358" s="4">
        <v>0.031400000000000004</v>
      </c>
      <c r="CR358" s="4">
        <v>0.0771</v>
      </c>
      <c r="CS358" s="4">
        <v>0.11008</v>
      </c>
      <c r="CT358" s="4">
        <v>0.10880000000000001</v>
      </c>
      <c r="CU358" s="4">
        <v>0.1016</v>
      </c>
      <c r="CV358" s="4">
        <v>0.1303</v>
      </c>
      <c r="CW358" s="4">
        <v>0.12389</v>
      </c>
      <c r="CX358" s="4"/>
      <c r="CY358" s="4"/>
      <c r="CZ358" s="4">
        <v>-0.1873</v>
      </c>
      <c r="DA358" s="4">
        <v>0.0803</v>
      </c>
      <c r="DB358" s="4">
        <v>0.09759999999999999</v>
      </c>
      <c r="DC358" s="4">
        <v>0.06570000000000001</v>
      </c>
      <c r="DD358" s="4">
        <v>0.065</v>
      </c>
      <c r="DE358" s="4">
        <v>0.1607</v>
      </c>
      <c r="DF358" s="4">
        <v>0.23968</v>
      </c>
      <c r="DG358" s="4">
        <v>0.23370000000000002</v>
      </c>
      <c r="DH358" s="4">
        <v>0.20247</v>
      </c>
      <c r="DI358" s="4">
        <v>0.2334</v>
      </c>
      <c r="DJ358" s="4">
        <v>0.22253</v>
      </c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>
        <v>2.2598495592697E8</v>
      </c>
      <c r="DY358" s="3">
        <v>2.04647553767064E8</v>
      </c>
      <c r="DZ358" s="3">
        <v>2.73417516795223E8</v>
      </c>
      <c r="EA358" s="3">
        <v>2.76236470466962E8</v>
      </c>
      <c r="EB358" s="3">
        <v>2.95583164759518E8</v>
      </c>
      <c r="EC358" s="3">
        <v>3.01463482109923E8</v>
      </c>
      <c r="ED358" s="3">
        <v>2.69177884979668E8</v>
      </c>
      <c r="EE358" s="3">
        <v>2.22266089574708E8</v>
      </c>
      <c r="EF358" s="3">
        <v>2.3010839190448E8</v>
      </c>
      <c r="EG358" s="3">
        <v>2.50280341880342E8</v>
      </c>
      <c r="EH358" s="3">
        <v>2.7020454179417E8</v>
      </c>
      <c r="EI358" s="3">
        <v>2.74242150304345E8</v>
      </c>
      <c r="EJ358" s="3">
        <v>2.2327230989957E8</v>
      </c>
      <c r="EK358" s="3">
        <v>1.21235840080427E7</v>
      </c>
      <c r="EL358" s="3">
        <v>-3.74494098619481E7</v>
      </c>
      <c r="EM358" s="3">
        <v>1.7373475989052E7</v>
      </c>
      <c r="EN358" s="3">
        <v>3.2582465725183E7</v>
      </c>
      <c r="EO358" s="3">
        <v>1.94474804504695E7</v>
      </c>
      <c r="EP358" s="3">
        <v>2.07322021394319E7</v>
      </c>
      <c r="EQ358" s="3">
        <v>4.39309979036698E7</v>
      </c>
      <c r="ER358" s="3">
        <v>5.629544599172E7</v>
      </c>
      <c r="ES358" s="3">
        <v>5.09043949530019E7</v>
      </c>
      <c r="ET358" s="3">
        <v>7.34998778998779E7</v>
      </c>
      <c r="EU358" s="3">
        <v>5.84785526386428E7</v>
      </c>
      <c r="EV358" s="3">
        <v>6.6983065147954E7</v>
      </c>
      <c r="EW358" s="3">
        <v>4.85934002869441E7</v>
      </c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>
        <v>5000.0</v>
      </c>
      <c r="FV358" s="3">
        <v>5000.0</v>
      </c>
      <c r="FW358" s="3"/>
    </row>
    <row r="359" ht="14.25" customHeight="1">
      <c r="A359" s="2" t="s">
        <v>1174</v>
      </c>
      <c r="B359" s="2" t="s">
        <v>1175</v>
      </c>
      <c r="C359" s="2" t="s">
        <v>38</v>
      </c>
      <c r="D359" s="2" t="s">
        <v>168</v>
      </c>
      <c r="E359" s="2" t="s">
        <v>1176</v>
      </c>
      <c r="F359" s="2" t="s">
        <v>1170</v>
      </c>
      <c r="G359" s="2" t="s">
        <v>67</v>
      </c>
      <c r="H359" s="2" t="s">
        <v>70</v>
      </c>
      <c r="I359" s="2" t="s">
        <v>43</v>
      </c>
      <c r="J359" s="3">
        <v>1.07105417479494</v>
      </c>
      <c r="K359" s="3">
        <v>4.24084878731846E7</v>
      </c>
      <c r="L359" s="3">
        <v>4.09180353120126E7</v>
      </c>
      <c r="M359" s="3">
        <v>5.79064443891515E7</v>
      </c>
      <c r="N359" s="3">
        <v>5.89480465931347E7</v>
      </c>
      <c r="O359" s="3">
        <v>6.78068295039401E7</v>
      </c>
      <c r="P359" s="3">
        <v>7.48140292634944E7</v>
      </c>
      <c r="Q359" s="3">
        <v>6.0876922688354E7</v>
      </c>
      <c r="R359" s="3">
        <v>8.56774557771923E7</v>
      </c>
      <c r="S359" s="3">
        <v>8.94631213481243E7</v>
      </c>
      <c r="T359" s="3">
        <v>7.46021978021978E7</v>
      </c>
      <c r="U359" s="3">
        <v>9.94626080420894E7</v>
      </c>
      <c r="V359" s="3">
        <v>1.0002169589586E8</v>
      </c>
      <c r="W359" s="3">
        <v>8.47477761836442E7</v>
      </c>
      <c r="X359" s="3">
        <v>6073101.98732564</v>
      </c>
      <c r="Y359" s="3">
        <v>6165739.26102779</v>
      </c>
      <c r="Z359" s="3">
        <v>8327693.4560836</v>
      </c>
      <c r="AA359" s="3">
        <v>8882331.71837955</v>
      </c>
      <c r="AB359" s="3">
        <v>1.04063886959935E7</v>
      </c>
      <c r="AC359" s="3">
        <v>1.50095290790606E7</v>
      </c>
      <c r="AD359" s="3">
        <v>1.24458868991994E7</v>
      </c>
      <c r="AE359" s="3">
        <v>1.94633044787354E7</v>
      </c>
      <c r="AF359" s="3">
        <v>2.05876873571005E7</v>
      </c>
      <c r="AG359" s="3">
        <v>2.37797313797314E7</v>
      </c>
      <c r="AH359" s="3">
        <v>2.83475599935577E7</v>
      </c>
      <c r="AI359" s="3">
        <v>4.052492014705E7</v>
      </c>
      <c r="AJ359" s="3">
        <v>3.09365853658537E7</v>
      </c>
      <c r="AK359" s="3">
        <v>760.352390156866</v>
      </c>
      <c r="AL359" s="3">
        <v>5012.92407108239</v>
      </c>
      <c r="AM359" s="3">
        <v>12127.9627240695</v>
      </c>
      <c r="AN359" s="3">
        <v>74251.6981413749</v>
      </c>
      <c r="AO359" s="3">
        <v>1142.40799917534</v>
      </c>
      <c r="AP359" s="3">
        <v>47291.144591045</v>
      </c>
      <c r="AQ359" s="3">
        <v>5608.15977000948</v>
      </c>
      <c r="AR359" s="3">
        <v>16047.0285151416</v>
      </c>
      <c r="AS359" s="3">
        <v>51185.5476100866</v>
      </c>
      <c r="AT359" s="3">
        <v>424.989375265618</v>
      </c>
      <c r="AU359" s="3">
        <v>1465.55935515388</v>
      </c>
      <c r="AV359" s="3">
        <v>8578.16856101222</v>
      </c>
      <c r="AW359" s="3">
        <v>10845.3334940049</v>
      </c>
      <c r="AX359" s="3">
        <v>1222273.60916399</v>
      </c>
      <c r="AY359" s="3">
        <v>1966056.78334231</v>
      </c>
      <c r="AZ359" s="3">
        <v>2301762.69711381</v>
      </c>
      <c r="BA359" s="3">
        <v>2375284.78017466</v>
      </c>
      <c r="BB359" s="3">
        <v>2677823.60065972</v>
      </c>
      <c r="BC359" s="3">
        <v>5632720.27414631</v>
      </c>
      <c r="BD359" s="3">
        <v>2964791.8111398</v>
      </c>
      <c r="BE359" s="3">
        <v>4102206.05915187</v>
      </c>
      <c r="BF359" s="3">
        <v>5041368.1972149</v>
      </c>
      <c r="BG359" s="3">
        <v>2821629.53554341</v>
      </c>
      <c r="BH359" s="3">
        <v>5993972.17879824</v>
      </c>
      <c r="BI359" s="3">
        <v>2.48766888269354E7</v>
      </c>
      <c r="BJ359" s="3">
        <v>4.20316924745436E7</v>
      </c>
      <c r="BK359" s="3">
        <v>0.0</v>
      </c>
      <c r="BL359" s="3">
        <v>0.0</v>
      </c>
      <c r="BM359" s="3">
        <v>0.0</v>
      </c>
      <c r="BN359" s="3">
        <v>634470.673126482</v>
      </c>
      <c r="BO359" s="3">
        <v>485794.511035295</v>
      </c>
      <c r="BP359" s="3">
        <v>5387618.34501414</v>
      </c>
      <c r="BQ359" s="3">
        <v>2.00381380547066E7</v>
      </c>
      <c r="BR359" s="3">
        <v>1.31652239367708E7</v>
      </c>
      <c r="BS359" s="3">
        <v>4679481.75120671</v>
      </c>
      <c r="BT359" s="3">
        <v>8138217.33821734</v>
      </c>
      <c r="BU359" s="3">
        <v>5.50340902990283E7</v>
      </c>
      <c r="BV359" s="3">
        <v>6.60043391791719E7</v>
      </c>
      <c r="BW359" s="3">
        <v>9.33624103299856E7</v>
      </c>
      <c r="BX359" s="3">
        <v>0.983505584004876</v>
      </c>
      <c r="BY359" s="3">
        <v>0.972558861413879</v>
      </c>
      <c r="BZ359" s="3">
        <v>0.75824296247441</v>
      </c>
      <c r="CA359" s="3">
        <v>0.589064910896634</v>
      </c>
      <c r="CB359" s="3">
        <v>0.566966145033227</v>
      </c>
      <c r="CC359" s="3">
        <v>1.02474605098596</v>
      </c>
      <c r="CD359" s="3">
        <v>1.05934735903668</v>
      </c>
      <c r="CE359" s="3">
        <v>1.26071119147265</v>
      </c>
      <c r="CF359" s="3"/>
      <c r="CG359" s="3"/>
      <c r="CH359" s="3"/>
      <c r="CI359" s="3"/>
      <c r="CJ359" s="3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>
        <v>-103764.608728435</v>
      </c>
      <c r="DY359" s="3">
        <v>10782.2939330343</v>
      </c>
      <c r="DZ359" s="3">
        <v>189599.402836527</v>
      </c>
      <c r="EA359" s="3">
        <v>292495.61900835</v>
      </c>
      <c r="EB359" s="3">
        <v>697442.710063102</v>
      </c>
      <c r="EC359" s="3">
        <v>5186585.51579983</v>
      </c>
      <c r="ED359" s="3">
        <v>4421993.78678049</v>
      </c>
      <c r="EE359" s="3">
        <v>6371471.58449379</v>
      </c>
      <c r="EF359" s="3">
        <v>4859005.8430011</v>
      </c>
      <c r="EG359" s="3">
        <v>2290598.29059829</v>
      </c>
      <c r="EH359" s="3">
        <v>3.78429161969185E7</v>
      </c>
      <c r="EI359" s="3">
        <v>1.38540348339661E7</v>
      </c>
      <c r="EJ359" s="3">
        <v>1.82341463414634E7</v>
      </c>
      <c r="EK359" s="3">
        <v>-113817.927221155</v>
      </c>
      <c r="EL359" s="3">
        <v>-135933.919941468</v>
      </c>
      <c r="EM359" s="3">
        <v>-92560.338392635</v>
      </c>
      <c r="EN359" s="3">
        <v>-302803.834656221</v>
      </c>
      <c r="EO359" s="3">
        <v>-4396908.30590864</v>
      </c>
      <c r="EP359" s="3">
        <v>-38731.0955367023</v>
      </c>
      <c r="EQ359" s="3">
        <v>731694.996590306</v>
      </c>
      <c r="ER359" s="3">
        <v>2266089.57470832</v>
      </c>
      <c r="ES359" s="3">
        <v>-1.944068083665E7</v>
      </c>
      <c r="ET359" s="3">
        <v>-3.26901098901099E7</v>
      </c>
      <c r="EU359" s="3">
        <v>3769796.53191604</v>
      </c>
      <c r="EV359" s="3">
        <v>-5294401.25354065</v>
      </c>
      <c r="EW359" s="3">
        <v>1676327.11621234</v>
      </c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3"/>
      <c r="FL359" s="3"/>
      <c r="FM359" s="3"/>
      <c r="FN359" s="3"/>
      <c r="FO359" s="3"/>
      <c r="FP359" s="3"/>
      <c r="FQ359" s="3"/>
      <c r="FR359" s="3"/>
      <c r="FS359" s="3">
        <v>250.0</v>
      </c>
      <c r="FT359" s="3">
        <v>100.0</v>
      </c>
      <c r="FU359" s="3">
        <v>616.0</v>
      </c>
      <c r="FV359" s="3">
        <v>771.0</v>
      </c>
      <c r="FW359" s="3">
        <v>1026.0</v>
      </c>
    </row>
    <row r="360" ht="14.25" customHeight="1">
      <c r="A360" s="2" t="s">
        <v>1177</v>
      </c>
      <c r="B360" s="2" t="s">
        <v>1178</v>
      </c>
      <c r="C360" s="2" t="s">
        <v>38</v>
      </c>
      <c r="D360" s="2" t="s">
        <v>85</v>
      </c>
      <c r="E360" s="2" t="s">
        <v>1179</v>
      </c>
      <c r="F360" s="2" t="s">
        <v>1170</v>
      </c>
      <c r="G360" s="2" t="s">
        <v>98</v>
      </c>
      <c r="H360" s="2" t="s">
        <v>73</v>
      </c>
      <c r="I360" s="2" t="s">
        <v>43</v>
      </c>
      <c r="J360" s="3">
        <v>0.567282391522083</v>
      </c>
      <c r="K360" s="3">
        <v>1.64526327127803E9</v>
      </c>
      <c r="L360" s="3">
        <v>1.36712035735603E9</v>
      </c>
      <c r="M360" s="3">
        <v>1.89956755411794E9</v>
      </c>
      <c r="N360" s="3">
        <v>2.00494536645707E9</v>
      </c>
      <c r="O360" s="3">
        <v>2.35169711059449E9</v>
      </c>
      <c r="P360" s="3">
        <v>2.28931851715234E9</v>
      </c>
      <c r="Q360" s="3">
        <v>1.70470588235294E9</v>
      </c>
      <c r="R360" s="3">
        <v>2.38050432818969E9</v>
      </c>
      <c r="S360" s="3">
        <v>2.78461935811669E9</v>
      </c>
      <c r="T360" s="3">
        <v>2.91495677655678E9</v>
      </c>
      <c r="U360" s="3">
        <v>2.82287808020615E9</v>
      </c>
      <c r="V360" s="3">
        <v>2.89610377870186E9</v>
      </c>
      <c r="W360" s="3">
        <v>2.48361205164993E9</v>
      </c>
      <c r="X360" s="3">
        <v>2.37107337127264E8</v>
      </c>
      <c r="Y360" s="3">
        <v>7.65596780715097E7</v>
      </c>
      <c r="Z360" s="3">
        <v>1.75470266235382E8</v>
      </c>
      <c r="AA360" s="3">
        <v>1.16633852180188E8</v>
      </c>
      <c r="AB360" s="3">
        <v>3.56105190060687E8</v>
      </c>
      <c r="AC360" s="3">
        <v>3.73734169433174E8</v>
      </c>
      <c r="AD360" s="3">
        <v>1.00751648018589E8</v>
      </c>
      <c r="AE360" s="3">
        <v>1.31285284155062E8</v>
      </c>
      <c r="AF360" s="3">
        <v>5.86285883648065E7</v>
      </c>
      <c r="AG360" s="3">
        <v>5.44781440781441E7</v>
      </c>
      <c r="AH360" s="3">
        <v>4.55832930692006E7</v>
      </c>
      <c r="AI360" s="3">
        <v>6.24757427831013E7</v>
      </c>
      <c r="AJ360" s="3">
        <v>7.11672883787661E7</v>
      </c>
      <c r="AK360" s="3">
        <v>2560.53726825577</v>
      </c>
      <c r="AL360" s="3">
        <v>6545.14449829474</v>
      </c>
      <c r="AM360" s="3">
        <v>22409.0725301808</v>
      </c>
      <c r="AN360" s="3">
        <v>46099.12667015</v>
      </c>
      <c r="AO360" s="3">
        <v>6420.72982166787</v>
      </c>
      <c r="AP360" s="3">
        <v>11964.3126717188</v>
      </c>
      <c r="AQ360" s="3">
        <v>13226.5957121448</v>
      </c>
      <c r="AR360" s="3">
        <v>8113.30285656555</v>
      </c>
      <c r="AS360" s="3">
        <v>77907.4143771171</v>
      </c>
      <c r="AT360" s="3">
        <v>14395.1903128837</v>
      </c>
      <c r="AU360" s="3">
        <v>14655.5935515388</v>
      </c>
      <c r="AV360" s="3">
        <v>2680.67767531632</v>
      </c>
      <c r="AW360" s="3">
        <v>7230.22232933663</v>
      </c>
      <c r="AX360" s="3">
        <v>1.38347935184145E9</v>
      </c>
      <c r="AY360" s="3">
        <v>1.91981042852629E9</v>
      </c>
      <c r="AZ360" s="3">
        <v>2.19470224689142E9</v>
      </c>
      <c r="BA360" s="3">
        <v>3.76092167692767E9</v>
      </c>
      <c r="BB360" s="3">
        <v>1.76302647072466E9</v>
      </c>
      <c r="BC360" s="3">
        <v>2.15849275887201E9</v>
      </c>
      <c r="BD360" s="3">
        <v>1.41667318289069E9</v>
      </c>
      <c r="BE360" s="3">
        <v>9.56917216957543E8</v>
      </c>
      <c r="BF360" s="3">
        <v>2.25345870090327E9</v>
      </c>
      <c r="BG360" s="3">
        <v>2.52925210386553E9</v>
      </c>
      <c r="BH360" s="3">
        <v>2.35965000243282E9</v>
      </c>
      <c r="BI360" s="3">
        <v>2.48312736378941E9</v>
      </c>
      <c r="BJ360" s="3">
        <v>3.23096892980659E9</v>
      </c>
      <c r="BK360" s="3">
        <v>2.04302784410175E9</v>
      </c>
      <c r="BL360" s="3">
        <v>1.78267959258332E9</v>
      </c>
      <c r="BM360" s="3">
        <v>1.93277755660612E9</v>
      </c>
      <c r="BN360" s="3">
        <v>1.70312313163591E9</v>
      </c>
      <c r="BO360" s="3">
        <v>1.92834817789318E9</v>
      </c>
      <c r="BP360" s="3">
        <v>1.80818455674413E9</v>
      </c>
      <c r="BQ360" s="3">
        <v>2.37091708130225E9</v>
      </c>
      <c r="BR360" s="3">
        <v>3.63545464809936E9</v>
      </c>
      <c r="BS360" s="3">
        <v>3.95243331357439E9</v>
      </c>
      <c r="BT360" s="3">
        <v>4.13084297924298E9</v>
      </c>
      <c r="BU360" s="3">
        <v>4.00780265206421E9</v>
      </c>
      <c r="BV360" s="3">
        <v>4.45066955945278E9</v>
      </c>
      <c r="BW360" s="3">
        <v>3.83050329985653E9</v>
      </c>
      <c r="BX360" s="3">
        <v>0.555296382306027</v>
      </c>
      <c r="BY360" s="3">
        <v>0.550148434019457</v>
      </c>
      <c r="BZ360" s="3">
        <v>0.555585086443545</v>
      </c>
      <c r="CA360" s="3">
        <v>0.481923321731698</v>
      </c>
      <c r="CB360" s="3">
        <v>0.337639654606014</v>
      </c>
      <c r="CC360" s="3">
        <v>0.372143939422698</v>
      </c>
      <c r="CD360" s="3">
        <v>0.335044972768337</v>
      </c>
      <c r="CE360" s="3">
        <v>0.135237207778801</v>
      </c>
      <c r="CF360" s="3"/>
      <c r="CG360" s="3"/>
      <c r="CH360" s="3"/>
      <c r="CI360" s="3"/>
      <c r="CJ360" s="3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>
        <v>3.78254313053157E8</v>
      </c>
      <c r="DY360" s="3">
        <v>3.70987350058725E8</v>
      </c>
      <c r="DZ360" s="3">
        <v>7.51084598158746E8</v>
      </c>
      <c r="EA360" s="3">
        <v>5.64351355530358E8</v>
      </c>
      <c r="EB360" s="3">
        <v>6.75879049545606E8</v>
      </c>
      <c r="EC360" s="3">
        <v>7.40797061354973E8</v>
      </c>
      <c r="ED360" s="3">
        <v>5.90911777334377E8</v>
      </c>
      <c r="EE360" s="3">
        <v>7.53840045163718E8</v>
      </c>
      <c r="EF360" s="3">
        <v>9.95490304005419E8</v>
      </c>
      <c r="EG360" s="3">
        <v>9.91034920634921E8</v>
      </c>
      <c r="EH360" s="3">
        <v>9.21224029634402E8</v>
      </c>
      <c r="EI360" s="3">
        <v>9.86375580063882E8</v>
      </c>
      <c r="EJ360" s="3">
        <v>9.41176470588235E8</v>
      </c>
      <c r="EK360" s="3">
        <v>2.10047394215751E8</v>
      </c>
      <c r="EL360" s="3">
        <v>1.89233494425939E8</v>
      </c>
      <c r="EM360" s="3">
        <v>2.77460811147052E8</v>
      </c>
      <c r="EN360" s="3">
        <v>6.39436656014844E7</v>
      </c>
      <c r="EO360" s="3">
        <v>1.28539899157634E8</v>
      </c>
      <c r="EP360" s="3">
        <v>8.19101192671831E7</v>
      </c>
      <c r="EQ360" s="3">
        <v>1.29921703331397E8</v>
      </c>
      <c r="ER360" s="3">
        <v>3.67510350018818E8</v>
      </c>
      <c r="ES360" s="3">
        <v>4.340790922178E8</v>
      </c>
      <c r="ET360" s="3">
        <v>4.02471794871795E8</v>
      </c>
      <c r="EU360" s="3">
        <v>1.74130563161003E8</v>
      </c>
      <c r="EV360" s="3">
        <v>4.59570300729223E8</v>
      </c>
      <c r="EW360" s="3">
        <v>2.20416642754663E8</v>
      </c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</row>
    <row r="361" ht="14.25" customHeight="1">
      <c r="A361" s="2" t="s">
        <v>1180</v>
      </c>
      <c r="B361" s="2" t="s">
        <v>1181</v>
      </c>
      <c r="C361" s="2" t="s">
        <v>38</v>
      </c>
      <c r="D361" s="2" t="s">
        <v>52</v>
      </c>
      <c r="E361" s="2" t="s">
        <v>608</v>
      </c>
      <c r="F361" s="2" t="s">
        <v>1182</v>
      </c>
      <c r="G361" s="2" t="s">
        <v>42</v>
      </c>
      <c r="H361" s="2" t="s">
        <v>118</v>
      </c>
      <c r="I361" s="2" t="s">
        <v>43</v>
      </c>
      <c r="J361" s="3">
        <v>-0.075887262955107</v>
      </c>
      <c r="K361" s="3">
        <v>2.02679245283019E9</v>
      </c>
      <c r="L361" s="3">
        <v>1.82265302193042E9</v>
      </c>
      <c r="M361" s="3">
        <v>1.92556332421E9</v>
      </c>
      <c r="N361" s="3">
        <v>1.70002577053912E9</v>
      </c>
      <c r="O361" s="3">
        <v>1.7866380845989E9</v>
      </c>
      <c r="P361" s="3">
        <v>1.6490781384483E9</v>
      </c>
      <c r="Q361" s="3">
        <v>1.17868082741899E9</v>
      </c>
      <c r="R361" s="3">
        <v>1.65708392924351E9</v>
      </c>
      <c r="S361" s="3">
        <v>1.53012490473368E9</v>
      </c>
      <c r="T361" s="3">
        <v>1.86678778998779E9</v>
      </c>
      <c r="U361" s="3">
        <v>1.90660814946046E9</v>
      </c>
      <c r="V361" s="3">
        <v>1.99016452721027E9</v>
      </c>
      <c r="W361" s="3">
        <v>1.81785423242468E9</v>
      </c>
      <c r="X361" s="3">
        <v>8.17689531982119E8</v>
      </c>
      <c r="Y361" s="3">
        <v>8.73994454820263E8</v>
      </c>
      <c r="Z361" s="3">
        <v>9.50578502114954E8</v>
      </c>
      <c r="AA361" s="3">
        <v>8.2191861663746E8</v>
      </c>
      <c r="AB361" s="3">
        <v>7.02708855408955E8</v>
      </c>
      <c r="AC361" s="3">
        <v>5.20091909504488E8</v>
      </c>
      <c r="AD361" s="3">
        <v>3.74171191877352E8</v>
      </c>
      <c r="AE361" s="3">
        <v>5.00958223560407E8</v>
      </c>
      <c r="AF361" s="3">
        <v>5.42346515369633E8</v>
      </c>
      <c r="AG361" s="3">
        <v>6.04511355311355E8</v>
      </c>
      <c r="AH361" s="3">
        <v>6.97228753959307E8</v>
      </c>
      <c r="AI361" s="3">
        <v>7.58372205146749E8</v>
      </c>
      <c r="AJ361" s="3">
        <v>5.82792539454806E8</v>
      </c>
      <c r="AK361" s="3">
        <v>1556.68615688359</v>
      </c>
      <c r="AL361" s="3">
        <v>2864.40647833739</v>
      </c>
      <c r="AM361" s="3">
        <v>635.385178196661</v>
      </c>
      <c r="AN361" s="3">
        <v>83009.3802094996</v>
      </c>
      <c r="AO361" s="3">
        <v>2029.62849639205</v>
      </c>
      <c r="AP361" s="3">
        <v>803.993197707376</v>
      </c>
      <c r="AQ361" s="3">
        <v>2897.56782039289</v>
      </c>
      <c r="AR361" s="3">
        <v>11799.5925839973</v>
      </c>
      <c r="AS361" s="3">
        <v>21396.3963963964</v>
      </c>
      <c r="AT361" s="3">
        <v>2738.97562311695</v>
      </c>
      <c r="AU361" s="3">
        <v>17331.0225303293</v>
      </c>
      <c r="AV361" s="3">
        <v>107799.277744839</v>
      </c>
      <c r="AW361" s="3">
        <v>2353.771919501</v>
      </c>
      <c r="AX361" s="3">
        <v>3.4022166627914E9</v>
      </c>
      <c r="AY361" s="3">
        <v>3.17199707528271E9</v>
      </c>
      <c r="AZ361" s="3">
        <v>1.34604264543581E9</v>
      </c>
      <c r="BA361" s="3">
        <v>1.72241486739319E9</v>
      </c>
      <c r="BB361" s="3">
        <v>1.09680542002113E9</v>
      </c>
      <c r="BC361" s="3">
        <v>7.57578838455964E8</v>
      </c>
      <c r="BD361" s="3">
        <v>6.47647910395917E8</v>
      </c>
      <c r="BE361" s="3">
        <v>3.07591972457252E8</v>
      </c>
      <c r="BF361" s="3">
        <v>4.06757091080165E8</v>
      </c>
      <c r="BG361" s="3">
        <v>2.44007939751894E8</v>
      </c>
      <c r="BH361" s="3">
        <v>3.11435079335613E8</v>
      </c>
      <c r="BI361" s="3">
        <v>3.60349564683352E8</v>
      </c>
      <c r="BJ361" s="3">
        <v>4.13413487435958E8</v>
      </c>
      <c r="BK361" s="3">
        <v>1.31469866973054E9</v>
      </c>
      <c r="BL361" s="3">
        <v>9.81169301268845E8</v>
      </c>
      <c r="BM361" s="3">
        <v>1.22740980343369E9</v>
      </c>
      <c r="BN361" s="3">
        <v>1.12705391196784E9</v>
      </c>
      <c r="BO361" s="3">
        <v>1.16279309199601E9</v>
      </c>
      <c r="BP361" s="3">
        <v>1.02963574326817E9</v>
      </c>
      <c r="BQ361" s="3">
        <v>9.00265703533453E8</v>
      </c>
      <c r="BR361" s="3">
        <v>1.00196763266842E9</v>
      </c>
      <c r="BS361" s="3">
        <v>9.79323820814633E8</v>
      </c>
      <c r="BT361" s="3">
        <v>1.14520097680098E9</v>
      </c>
      <c r="BU361" s="3">
        <v>1.07895420625973E9</v>
      </c>
      <c r="BV361" s="3">
        <v>1.1791647080094E9</v>
      </c>
      <c r="BW361" s="3">
        <v>9.63158680057389E8</v>
      </c>
      <c r="BX361" s="3">
        <v>-0.072210990175492</v>
      </c>
      <c r="BY361" s="3">
        <v>-0.094843999300713</v>
      </c>
      <c r="BZ361" s="3">
        <v>-0.074361330368578</v>
      </c>
      <c r="CA361" s="3">
        <v>0.91029791696818</v>
      </c>
      <c r="CB361" s="3">
        <v>0.903498110959879</v>
      </c>
      <c r="CC361" s="3">
        <v>0.926607048113514</v>
      </c>
      <c r="CD361" s="3">
        <v>0.934340199653715</v>
      </c>
      <c r="CE361" s="3">
        <v>0.904239696427218</v>
      </c>
      <c r="CF361" s="3"/>
      <c r="CG361" s="3"/>
      <c r="CH361" s="3"/>
      <c r="CI361" s="3"/>
      <c r="CJ361" s="3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>
        <v>5.16551173186363E8</v>
      </c>
      <c r="DY361" s="3">
        <v>5.35391532048443E8</v>
      </c>
      <c r="DZ361" s="3">
        <v>5.52020651903459E8</v>
      </c>
      <c r="EA361" s="3">
        <v>4.49941243170807E8</v>
      </c>
      <c r="EB361" s="3">
        <v>5.43114036411944E8</v>
      </c>
      <c r="EC361" s="3">
        <v>5.57683204229682E8</v>
      </c>
      <c r="ED361" s="3">
        <v>3.40874902129164E8</v>
      </c>
      <c r="EE361" s="3">
        <v>4.95707941287166E8</v>
      </c>
      <c r="EF361" s="3">
        <v>3.45899314082479E8</v>
      </c>
      <c r="EG361" s="3">
        <v>5.99458852258852E8</v>
      </c>
      <c r="EH361" s="3">
        <v>6.81080689321952E8</v>
      </c>
      <c r="EI361" s="3">
        <v>7.04278912794552E8</v>
      </c>
      <c r="EJ361" s="3">
        <v>6.63417503586801E8</v>
      </c>
      <c r="EK361" s="3">
        <v>2.47557043606269E8</v>
      </c>
      <c r="EL361" s="3">
        <v>1.58364557059514E8</v>
      </c>
      <c r="EM361" s="3">
        <v>1.73812888778303E8</v>
      </c>
      <c r="EN361" s="3">
        <v>1.37355427275539E8</v>
      </c>
      <c r="EO361" s="3">
        <v>1.07312581141874E7</v>
      </c>
      <c r="EP361" s="3">
        <v>4.04955121111521E7</v>
      </c>
      <c r="EQ361" s="3">
        <v>1.7598817972874E7</v>
      </c>
      <c r="ER361" s="3">
        <v>-1.34817463304479E7</v>
      </c>
      <c r="ES361" s="3">
        <v>-1.70059276822762E8</v>
      </c>
      <c r="ET361" s="3">
        <v>-1.97391941391941E7</v>
      </c>
      <c r="EU361" s="3">
        <v>1.14802168894615E8</v>
      </c>
      <c r="EV361" s="3">
        <v>2.37461580184415E7</v>
      </c>
      <c r="EW361" s="3">
        <v>1.041543758967E8</v>
      </c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3">
        <v>2427.0</v>
      </c>
      <c r="FL361" s="3">
        <v>2366.0</v>
      </c>
      <c r="FM361" s="3">
        <v>2418.0</v>
      </c>
      <c r="FN361" s="3">
        <v>2433.0</v>
      </c>
      <c r="FO361" s="3">
        <v>2423.0</v>
      </c>
      <c r="FP361" s="3">
        <v>2302.0</v>
      </c>
      <c r="FQ361" s="3">
        <v>2366.0</v>
      </c>
      <c r="FR361" s="3">
        <v>1907.0</v>
      </c>
      <c r="FS361" s="3">
        <v>1976.0</v>
      </c>
      <c r="FT361" s="3">
        <v>1936.0</v>
      </c>
      <c r="FU361" s="3">
        <v>1920.0</v>
      </c>
      <c r="FV361" s="3">
        <v>1760.0</v>
      </c>
      <c r="FW361" s="3">
        <v>1610.0</v>
      </c>
    </row>
    <row r="362" ht="14.25" customHeight="1">
      <c r="A362" s="2" t="s">
        <v>1183</v>
      </c>
      <c r="B362" s="2" t="s">
        <v>1184</v>
      </c>
      <c r="C362" s="2" t="s">
        <v>38</v>
      </c>
      <c r="D362" s="2" t="s">
        <v>85</v>
      </c>
      <c r="E362" s="2" t="s">
        <v>1185</v>
      </c>
      <c r="F362" s="2" t="s">
        <v>1182</v>
      </c>
      <c r="G362" s="2" t="s">
        <v>67</v>
      </c>
      <c r="H362" s="2" t="s">
        <v>98</v>
      </c>
      <c r="I362" s="2" t="s">
        <v>43</v>
      </c>
      <c r="J362" s="3">
        <v>1.7083792142378</v>
      </c>
      <c r="K362" s="3">
        <v>2.59921745686947E9</v>
      </c>
      <c r="L362" s="3">
        <v>2.66218533993107E9</v>
      </c>
      <c r="M362" s="3">
        <v>3.13573600398109E9</v>
      </c>
      <c r="N362" s="3">
        <v>2.69872899701062E9</v>
      </c>
      <c r="O362" s="3">
        <v>2.39361673862504E9</v>
      </c>
      <c r="P362" s="3">
        <v>2.32439905323989E9</v>
      </c>
      <c r="Q362" s="3">
        <v>1.76036294294446E9</v>
      </c>
      <c r="R362" s="3">
        <v>2.23607978923598E9</v>
      </c>
      <c r="S362" s="3">
        <v>2.01468752646287E9</v>
      </c>
      <c r="T362" s="3">
        <v>2.07114627594628E9</v>
      </c>
      <c r="U362" s="3">
        <v>1.98283835292854E9</v>
      </c>
      <c r="V362" s="3">
        <v>1.90994033628639E9</v>
      </c>
      <c r="W362" s="3">
        <v>1.46199942611191E9</v>
      </c>
      <c r="X362" s="3">
        <v>8.21713193185286E8</v>
      </c>
      <c r="Y362" s="3">
        <v>9.8002117950594E8</v>
      </c>
      <c r="Z362" s="3">
        <v>9.61681512814133E8</v>
      </c>
      <c r="AA362" s="3">
        <v>5.52258530048449E8</v>
      </c>
      <c r="AB362" s="3">
        <v>3.9240542254159E8</v>
      </c>
      <c r="AC362" s="3">
        <v>4.41308250338129E8</v>
      </c>
      <c r="AD362" s="3">
        <v>3.58163564266411E8</v>
      </c>
      <c r="AE362" s="3">
        <v>3.77439969890854E8</v>
      </c>
      <c r="AF362" s="3">
        <v>2.44444914895419E8</v>
      </c>
      <c r="AG362" s="3">
        <v>3.05063247863248E8</v>
      </c>
      <c r="AH362" s="3">
        <v>3.32691791485478E8</v>
      </c>
      <c r="AI362" s="3">
        <v>2.37467606822154E8</v>
      </c>
      <c r="AJ362" s="3">
        <v>5.799368723099E7</v>
      </c>
      <c r="AK362" s="3">
        <v>2055785.09269769</v>
      </c>
      <c r="AL362" s="3">
        <v>1930701.13085622</v>
      </c>
      <c r="AM362" s="3">
        <v>2349820.5518224</v>
      </c>
      <c r="AN362" s="3">
        <v>5554303.20220945</v>
      </c>
      <c r="AO362" s="3">
        <v>3363210.49376353</v>
      </c>
      <c r="AP362" s="3">
        <v>6205260.71072733</v>
      </c>
      <c r="AQ362" s="3">
        <v>345560.371326694</v>
      </c>
      <c r="AR362" s="3">
        <v>297748.591922815</v>
      </c>
      <c r="AS362" s="3">
        <v>2777945.05080918</v>
      </c>
      <c r="AT362" s="3">
        <v>2403996.78225158</v>
      </c>
      <c r="AU362" s="3">
        <v>5711773.32681974</v>
      </c>
      <c r="AV362" s="3">
        <v>607441.561226678</v>
      </c>
      <c r="AW362" s="3">
        <v>6721094.17364584</v>
      </c>
      <c r="AX362" s="3">
        <v>6.15736662883087E8</v>
      </c>
      <c r="AY362" s="3">
        <v>8.82627894453419E8</v>
      </c>
      <c r="AZ362" s="3">
        <v>1.43309625122744E9</v>
      </c>
      <c r="BA362" s="3">
        <v>3.00580727028439E9</v>
      </c>
      <c r="BB362" s="3">
        <v>2.59520255643748E9</v>
      </c>
      <c r="BC362" s="3">
        <v>2.73217837625675E9</v>
      </c>
      <c r="BD362" s="3">
        <v>1.12986351899668E9</v>
      </c>
      <c r="BE362" s="3">
        <v>7.44283080342484E8</v>
      </c>
      <c r="BF362" s="3">
        <v>1.80812043658261E9</v>
      </c>
      <c r="BG362" s="3">
        <v>2.64854566239044E9</v>
      </c>
      <c r="BH362" s="3">
        <v>3.52527992183683E9</v>
      </c>
      <c r="BI362" s="3">
        <v>2.60947887625991E9</v>
      </c>
      <c r="BJ362" s="3">
        <v>2.99254564077845E9</v>
      </c>
      <c r="BK362" s="3">
        <v>1.29637200868894E9</v>
      </c>
      <c r="BL362" s="3">
        <v>1.20248993973468E9</v>
      </c>
      <c r="BM362" s="3">
        <v>1.94278278178651E9</v>
      </c>
      <c r="BN362" s="3">
        <v>1.85357076590042E9</v>
      </c>
      <c r="BO362" s="3">
        <v>1.94579239757254E9</v>
      </c>
      <c r="BP362" s="3">
        <v>1.82025390384852E9</v>
      </c>
      <c r="BQ362" s="3">
        <v>1.39097971863713E9</v>
      </c>
      <c r="BR362" s="3">
        <v>1.7794990590892E9</v>
      </c>
      <c r="BS362" s="3">
        <v>1.72287661952748E9</v>
      </c>
      <c r="BT362" s="3">
        <v>1.73186568986569E9</v>
      </c>
      <c r="BU362" s="3">
        <v>1.63527352767488E9</v>
      </c>
      <c r="BV362" s="3">
        <v>1.5717374796601E9</v>
      </c>
      <c r="BW362" s="3">
        <v>1.25344275466284E9</v>
      </c>
      <c r="BX362" s="3">
        <v>1.69178332730379</v>
      </c>
      <c r="BY362" s="3">
        <v>1.60226006337408</v>
      </c>
      <c r="BZ362" s="3">
        <v>1.51888147755635</v>
      </c>
      <c r="CA362" s="3">
        <v>1.35636978901145</v>
      </c>
      <c r="CB362" s="3">
        <v>1.27030559871898</v>
      </c>
      <c r="CC362" s="3">
        <v>1.2221140794581</v>
      </c>
      <c r="CD362" s="3">
        <v>0.940327626579275</v>
      </c>
      <c r="CE362" s="3">
        <v>0.588691639777928</v>
      </c>
      <c r="CF362" s="3"/>
      <c r="CG362" s="3"/>
      <c r="CH362" s="3"/>
      <c r="CI362" s="3"/>
      <c r="CJ362" s="3"/>
      <c r="CK362" s="4"/>
      <c r="CL362" s="4"/>
      <c r="CM362" s="4"/>
      <c r="CN362" s="4">
        <v>0.0684</v>
      </c>
      <c r="CO362" s="4">
        <v>0.0726</v>
      </c>
      <c r="CP362" s="4">
        <v>0.04305</v>
      </c>
      <c r="CQ362" s="4">
        <v>0.1067</v>
      </c>
      <c r="CR362" s="4">
        <v>0.08974</v>
      </c>
      <c r="CS362" s="4"/>
      <c r="CT362" s="4">
        <v>0.09210000000000002</v>
      </c>
      <c r="CU362" s="4">
        <v>0.10577</v>
      </c>
      <c r="CV362" s="4">
        <v>0.11818</v>
      </c>
      <c r="CW362" s="4"/>
      <c r="CX362" s="4">
        <v>0.08839000000000001</v>
      </c>
      <c r="CY362" s="4">
        <v>-0.0212</v>
      </c>
      <c r="CZ362" s="4">
        <v>0.09839</v>
      </c>
      <c r="DA362" s="4">
        <v>0.14150000000000001</v>
      </c>
      <c r="DB362" s="4">
        <v>0.1493</v>
      </c>
      <c r="DC362" s="4">
        <v>0.09065</v>
      </c>
      <c r="DD362" s="4">
        <v>0.054000000000000006</v>
      </c>
      <c r="DE362" s="4">
        <v>0.15991</v>
      </c>
      <c r="DF362" s="4">
        <v>0.15710000000000002</v>
      </c>
      <c r="DG362" s="4">
        <v>0.1534</v>
      </c>
      <c r="DH362" s="4">
        <v>0.17376999999999998</v>
      </c>
      <c r="DI362" s="4">
        <v>0.18594999999999998</v>
      </c>
      <c r="DJ362" s="4">
        <v>0.15154</v>
      </c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>
        <v>9.45511911387178E8</v>
      </c>
      <c r="DY362" s="3">
        <v>9.67969463003254E8</v>
      </c>
      <c r="DZ362" s="3">
        <v>1.29997287882558E9</v>
      </c>
      <c r="EA362" s="3">
        <v>1.27026775590145E9</v>
      </c>
      <c r="EB362" s="3">
        <v>1.19898644364603E9</v>
      </c>
      <c r="EC362" s="3">
        <v>1.09880456166236E9</v>
      </c>
      <c r="ED362" s="3">
        <v>8.56239234208067E8</v>
      </c>
      <c r="EE362" s="3">
        <v>1.195247647723E9</v>
      </c>
      <c r="EF362" s="3">
        <v>1.19786730459819E9</v>
      </c>
      <c r="EG362" s="3">
        <v>1.23415335775336E9</v>
      </c>
      <c r="EH362" s="3">
        <v>1.20166854565953E9</v>
      </c>
      <c r="EI362" s="3">
        <v>1.17487976857711E9</v>
      </c>
      <c r="EJ362" s="3">
        <v>9.66312769010043E8</v>
      </c>
      <c r="EK362" s="3">
        <v>3.79020878588227E7</v>
      </c>
      <c r="EL362" s="3">
        <v>-3.86196738356085E7</v>
      </c>
      <c r="EM362" s="3">
        <v>1.77249066932073E8</v>
      </c>
      <c r="EN362" s="3">
        <v>4.61047314709824E8</v>
      </c>
      <c r="EO362" s="3">
        <v>2.34224812052776E8</v>
      </c>
      <c r="EP362" s="3">
        <v>8.46843108324112E7</v>
      </c>
      <c r="EQ362" s="3">
        <v>9.57974894552067E7</v>
      </c>
      <c r="ER362" s="3">
        <v>2.26883327060595E8</v>
      </c>
      <c r="ES362" s="3">
        <v>2.27091625031755E8</v>
      </c>
      <c r="ET362" s="3">
        <v>2.36412698412698E8</v>
      </c>
      <c r="EU362" s="3">
        <v>2.50376335427068E8</v>
      </c>
      <c r="EV362" s="3">
        <v>2.73107937081902E8</v>
      </c>
      <c r="EW362" s="3">
        <v>1.51577618364419E8</v>
      </c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3">
        <v>39100.0</v>
      </c>
      <c r="FL362" s="3">
        <v>40000.0</v>
      </c>
      <c r="FM362" s="3">
        <v>38303.0</v>
      </c>
      <c r="FN362" s="3">
        <v>42553.0</v>
      </c>
      <c r="FO362" s="3">
        <v>38659.0</v>
      </c>
      <c r="FP362" s="3">
        <v>37101.0</v>
      </c>
      <c r="FQ362" s="3">
        <v>38551.0</v>
      </c>
      <c r="FR362" s="3">
        <v>40195.0</v>
      </c>
      <c r="FS362" s="3">
        <v>40351.0</v>
      </c>
      <c r="FT362" s="3">
        <v>36953.0</v>
      </c>
      <c r="FU362" s="3">
        <v>37190.0</v>
      </c>
      <c r="FV362" s="3">
        <v>39014.0</v>
      </c>
      <c r="FW362" s="3">
        <v>34196.0</v>
      </c>
    </row>
    <row r="363" ht="14.25" customHeight="1">
      <c r="A363" s="2" t="s">
        <v>1186</v>
      </c>
      <c r="B363" s="2" t="s">
        <v>1187</v>
      </c>
      <c r="C363" s="2" t="s">
        <v>38</v>
      </c>
      <c r="D363" s="2" t="s">
        <v>398</v>
      </c>
      <c r="E363" s="2" t="s">
        <v>1188</v>
      </c>
      <c r="F363" s="2" t="s">
        <v>1182</v>
      </c>
      <c r="G363" s="2" t="s">
        <v>42</v>
      </c>
      <c r="H363" s="2" t="s">
        <v>88</v>
      </c>
      <c r="I363" s="2" t="s">
        <v>43</v>
      </c>
      <c r="J363" s="3">
        <v>-0.496252851568699</v>
      </c>
      <c r="K363" s="3">
        <v>3170565.31964167</v>
      </c>
      <c r="L363" s="3">
        <v>3316518.08922348</v>
      </c>
      <c r="M363" s="3">
        <v>4172430.95297338</v>
      </c>
      <c r="N363" s="3">
        <v>4189774.25007731</v>
      </c>
      <c r="O363" s="3">
        <v>4821714.3202198</v>
      </c>
      <c r="P363" s="3">
        <v>4791897.208902</v>
      </c>
      <c r="Q363" s="3">
        <v>4154269.69413785</v>
      </c>
      <c r="R363" s="3">
        <v>6429055.32555514</v>
      </c>
      <c r="S363" s="3">
        <v>1.03391481073757E7</v>
      </c>
      <c r="T363" s="3">
        <v>1.22852258852259E7</v>
      </c>
      <c r="U363" s="3">
        <v>1.34884844580448E7</v>
      </c>
      <c r="V363" s="3">
        <v>1.47652624600735E7</v>
      </c>
      <c r="W363" s="3">
        <v>1.56929698708752E7</v>
      </c>
      <c r="X363" s="3">
        <v>6794607.11272283</v>
      </c>
      <c r="Y363" s="3">
        <v>7177927.10399138</v>
      </c>
      <c r="Z363" s="3">
        <v>9275939.28838019</v>
      </c>
      <c r="AA363" s="3">
        <v>9607256.9838161</v>
      </c>
      <c r="AB363" s="3">
        <v>1.12556988013647E7</v>
      </c>
      <c r="AC363" s="3">
        <v>1.145948604451E7</v>
      </c>
      <c r="AD363" s="3">
        <v>7361654.83797641</v>
      </c>
      <c r="AE363" s="3">
        <v>1.0969890854347E7</v>
      </c>
      <c r="AF363" s="3">
        <v>1.2341011093234E7</v>
      </c>
      <c r="AG363" s="3">
        <v>1.4235409035409E7</v>
      </c>
      <c r="AH363" s="3">
        <v>1.56477156815376E7</v>
      </c>
      <c r="AI363" s="3">
        <v>1.75658410172964E7</v>
      </c>
      <c r="AJ363" s="3">
        <v>1.57578192252511E7</v>
      </c>
      <c r="AK363" s="3">
        <v>2176.12561483163</v>
      </c>
      <c r="AL363" s="3">
        <v>223.532517820998</v>
      </c>
      <c r="AM363" s="3">
        <v>361.591928682827</v>
      </c>
      <c r="AN363" s="3">
        <v>480.704635366127</v>
      </c>
      <c r="AO363" s="3">
        <v>72.8645888735241</v>
      </c>
      <c r="AP363" s="3">
        <v>546.399902700073</v>
      </c>
      <c r="AQ363" s="3">
        <v>303083.878463365</v>
      </c>
      <c r="AR363" s="3">
        <v>2579233.26429325</v>
      </c>
      <c r="AS363" s="3">
        <v>1914079.1152701</v>
      </c>
      <c r="AT363" s="3">
        <v>226287.915262398</v>
      </c>
      <c r="AU363" s="3">
        <v>1663.24776847591</v>
      </c>
      <c r="AV363" s="3">
        <v>586.372698487158</v>
      </c>
      <c r="AW363" s="3"/>
      <c r="AX363" s="3">
        <v>8330094.94892168</v>
      </c>
      <c r="AY363" s="3">
        <v>1.50947535810446E7</v>
      </c>
      <c r="AZ363" s="3">
        <v>8019166.86370025</v>
      </c>
      <c r="BA363" s="3">
        <v>7924497.43972531</v>
      </c>
      <c r="BB363" s="3">
        <v>2337757.91670961</v>
      </c>
      <c r="BC363" s="3">
        <v>1.19750916759759E7</v>
      </c>
      <c r="BD363" s="3">
        <v>1.22122574695684E10</v>
      </c>
      <c r="BE363" s="3">
        <v>1.00343298057737E7</v>
      </c>
      <c r="BF363" s="3">
        <v>1.49525487391795E7</v>
      </c>
      <c r="BG363" s="3">
        <v>2.10259335704305E7</v>
      </c>
      <c r="BH363" s="3">
        <v>1.52032188080117E7</v>
      </c>
      <c r="BI363" s="3">
        <v>1.59750651404675E7</v>
      </c>
      <c r="BJ363" s="3">
        <v>2.19426272820389E7</v>
      </c>
      <c r="BK363" s="3">
        <v>356354.235858033</v>
      </c>
      <c r="BL363" s="3">
        <v>313071.605984173</v>
      </c>
      <c r="BM363" s="3">
        <v>337894.998755909</v>
      </c>
      <c r="BN363" s="3">
        <v>237346.665292238</v>
      </c>
      <c r="BO363" s="3">
        <v>170888.560128015</v>
      </c>
      <c r="BP363" s="3">
        <v>0.0</v>
      </c>
      <c r="BQ363" s="3">
        <v>0.0</v>
      </c>
      <c r="BR363" s="3">
        <v>0.0</v>
      </c>
      <c r="BS363" s="3">
        <v>0.0</v>
      </c>
      <c r="BT363" s="3">
        <v>0.0</v>
      </c>
      <c r="BU363" s="3">
        <v>0.0</v>
      </c>
      <c r="BV363" s="3">
        <v>0.0</v>
      </c>
      <c r="BW363" s="3">
        <v>0.0</v>
      </c>
      <c r="BX363" s="3">
        <v>-0.42186899950397</v>
      </c>
      <c r="BY363" s="3">
        <v>0.015916683823218</v>
      </c>
      <c r="BZ363" s="3">
        <v>0.525984437867829</v>
      </c>
      <c r="CA363" s="3">
        <v>3.32578913468835</v>
      </c>
      <c r="CB363" s="3">
        <v>1.02368247119088</v>
      </c>
      <c r="CC363" s="3">
        <v>1.06437276264493</v>
      </c>
      <c r="CD363" s="3">
        <v>1.10188375478678</v>
      </c>
      <c r="CE363" s="3">
        <v>1.11317424247697</v>
      </c>
      <c r="CF363" s="3"/>
      <c r="CG363" s="3"/>
      <c r="CH363" s="3"/>
      <c r="CI363" s="3"/>
      <c r="CJ363" s="3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>
        <v>-2.65070103944132E7</v>
      </c>
      <c r="DY363" s="3">
        <v>-2.69505362265822E7</v>
      </c>
      <c r="DZ363" s="3">
        <v>-3.46593680019905E7</v>
      </c>
      <c r="EA363" s="3">
        <v>-3.58122873930523E7</v>
      </c>
      <c r="EB363" s="3">
        <v>-4.04208810120467E7</v>
      </c>
      <c r="EC363" s="3">
        <v>-3.99747940489364E7</v>
      </c>
      <c r="ED363" s="3">
        <v>-3.00585962165029E7</v>
      </c>
      <c r="EE363" s="3">
        <v>-3.39657508468197E7</v>
      </c>
      <c r="EF363" s="3">
        <v>-3.20899314082479E7</v>
      </c>
      <c r="EG363" s="3">
        <v>-3.28913308913309E7</v>
      </c>
      <c r="EH363" s="3">
        <v>-3.20819240886885E7</v>
      </c>
      <c r="EI363" s="3">
        <v>-2.40559271982161E7</v>
      </c>
      <c r="EJ363" s="3">
        <v>-2.09819225251076E7</v>
      </c>
      <c r="EK363" s="3">
        <v>-1378561.29831427</v>
      </c>
      <c r="EL363" s="3">
        <v>-130350.232011861</v>
      </c>
      <c r="EM363" s="3">
        <v>-82109.9776063697</v>
      </c>
      <c r="EN363" s="3">
        <v>-1311205.03040924</v>
      </c>
      <c r="EO363" s="3">
        <v>-1156969.89825186</v>
      </c>
      <c r="EP363" s="3">
        <v>-3392044.75593262</v>
      </c>
      <c r="EQ363" s="3">
        <v>-7264920.56676685</v>
      </c>
      <c r="ER363" s="3">
        <v>-5441098.98381633</v>
      </c>
      <c r="ES363" s="3">
        <v>-4198492.67507833</v>
      </c>
      <c r="ET363" s="3">
        <v>-3861782.66178266</v>
      </c>
      <c r="EU363" s="3">
        <v>-1.11209534546626E7</v>
      </c>
      <c r="EV363" s="3">
        <v>-1026939.07069246</v>
      </c>
      <c r="EW363" s="3">
        <v>-2544619.79913917</v>
      </c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</row>
    <row r="364" ht="14.25" customHeight="1">
      <c r="A364" s="2" t="s">
        <v>1189</v>
      </c>
      <c r="B364" s="2" t="s">
        <v>1190</v>
      </c>
      <c r="C364" s="2" t="s">
        <v>38</v>
      </c>
      <c r="D364" s="2" t="s">
        <v>398</v>
      </c>
      <c r="E364" s="2" t="s">
        <v>1191</v>
      </c>
      <c r="F364" s="2" t="s">
        <v>1182</v>
      </c>
      <c r="G364" s="2" t="s">
        <v>118</v>
      </c>
      <c r="H364" s="2" t="s">
        <v>78</v>
      </c>
      <c r="I364" s="2" t="s">
        <v>43</v>
      </c>
      <c r="J364" s="3">
        <v>1.2878218940086</v>
      </c>
      <c r="K364" s="3">
        <v>7.56724385168369E9</v>
      </c>
      <c r="L364" s="3">
        <v>7.08787120980917E9</v>
      </c>
      <c r="M364" s="3">
        <v>5.76701330458055E9</v>
      </c>
      <c r="N364" s="3">
        <v>6.55313062950983E9</v>
      </c>
      <c r="O364" s="3">
        <v>6.83533939800021E9</v>
      </c>
      <c r="P364" s="3">
        <v>7.84531777422179E9</v>
      </c>
      <c r="Q364" s="3">
        <v>8.07043680068855E9</v>
      </c>
      <c r="R364" s="3">
        <v>7.01091910186144E9</v>
      </c>
      <c r="S364" s="3">
        <v>1.14731132856605E10</v>
      </c>
      <c r="T364" s="3">
        <v>1.32771589465662E10</v>
      </c>
      <c r="U364" s="3">
        <v>1.60067496947497E10</v>
      </c>
      <c r="V364" s="3">
        <v>1.79057561604123E10</v>
      </c>
      <c r="W364" s="3">
        <v>1.91555179895136E10</v>
      </c>
      <c r="X364" s="3">
        <v>1.19499375709421E9</v>
      </c>
      <c r="Y364" s="3">
        <v>1.14573721343554E9</v>
      </c>
      <c r="Z364" s="3">
        <v>1.1616129156478E9</v>
      </c>
      <c r="AA364" s="3">
        <v>1.29771286389649E9</v>
      </c>
      <c r="AB364" s="3">
        <v>1.50752242036903E9</v>
      </c>
      <c r="AC364" s="3">
        <v>2.0034959693246E9</v>
      </c>
      <c r="AD364" s="3">
        <v>2.12846059264724E9</v>
      </c>
      <c r="AE364" s="3">
        <v>1.98740029803248E9</v>
      </c>
      <c r="AF364" s="3">
        <v>2.51570003763643E9</v>
      </c>
      <c r="AG364" s="3">
        <v>2.89651155898044E9</v>
      </c>
      <c r="AH364" s="3">
        <v>3.90610695970696E9</v>
      </c>
      <c r="AI364" s="3">
        <v>4.61237987867075E9</v>
      </c>
      <c r="AJ364" s="3">
        <v>4.65081660941361E9</v>
      </c>
      <c r="AK364" s="3">
        <v>1.75216362088536E7</v>
      </c>
      <c r="AL364" s="3">
        <v>3.48109605097828E7</v>
      </c>
      <c r="AM364" s="3">
        <v>5.54799863295916E7</v>
      </c>
      <c r="AN364" s="3">
        <v>2.17879555124282E7</v>
      </c>
      <c r="AO364" s="3">
        <v>3.45927705906608E7</v>
      </c>
      <c r="AP364" s="3">
        <v>1.4181165121826E7</v>
      </c>
      <c r="AQ364" s="3">
        <v>1.20125685478913E7</v>
      </c>
      <c r="AR364" s="3">
        <v>1913597.85820726</v>
      </c>
      <c r="AS364" s="3">
        <v>4924350.77154686</v>
      </c>
      <c r="AT364" s="3">
        <v>1.62784199161692E7</v>
      </c>
      <c r="AU364" s="3">
        <v>2.58324377137274E7</v>
      </c>
      <c r="AV364" s="3">
        <v>2.67563800128673E7</v>
      </c>
      <c r="AW364" s="3">
        <v>5.27107308549738E7</v>
      </c>
      <c r="AX364" s="3">
        <v>1.73421076405548E9</v>
      </c>
      <c r="AY364" s="3">
        <v>3.32767931972561E9</v>
      </c>
      <c r="AZ364" s="3">
        <v>3.67155756466488E9</v>
      </c>
      <c r="BA364" s="3">
        <v>3.02820835203403E9</v>
      </c>
      <c r="BB364" s="3">
        <v>3.38082110865632E9</v>
      </c>
      <c r="BC364" s="3">
        <v>3.81121369104797E9</v>
      </c>
      <c r="BD364" s="3">
        <v>2.48110540917865E9</v>
      </c>
      <c r="BE364" s="3">
        <v>7.12109712297628E8</v>
      </c>
      <c r="BF364" s="3">
        <v>3.30557134572826E9</v>
      </c>
      <c r="BG364" s="3">
        <v>5.71197479738346E9</v>
      </c>
      <c r="BH364" s="3">
        <v>6.55396715577918E9</v>
      </c>
      <c r="BI364" s="3">
        <v>7.41301123542783E9</v>
      </c>
      <c r="BJ364" s="3">
        <v>1.23700617928127E10</v>
      </c>
      <c r="BK364" s="3">
        <v>6.14273741959894E9</v>
      </c>
      <c r="BL364" s="3">
        <v>6.05657935838285E9</v>
      </c>
      <c r="BM364" s="3">
        <v>3.09760902632035E9</v>
      </c>
      <c r="BN364" s="3">
        <v>3.71951206767853E9</v>
      </c>
      <c r="BO364" s="3">
        <v>3.54004226368416E9</v>
      </c>
      <c r="BP364" s="3">
        <v>3.24087980435373E9</v>
      </c>
      <c r="BQ364" s="3">
        <v>2.59873355465388E9</v>
      </c>
      <c r="BR364" s="3">
        <v>2.57256838330008E9</v>
      </c>
      <c r="BS364" s="3">
        <v>4.41913022205495E9</v>
      </c>
      <c r="BT364" s="3">
        <v>5.43207172495554E9</v>
      </c>
      <c r="BU364" s="3">
        <v>6.20800048840049E9</v>
      </c>
      <c r="BV364" s="3">
        <v>6.38962742255865E9</v>
      </c>
      <c r="BW364" s="3">
        <v>7.8119658892304E9</v>
      </c>
      <c r="BX364" s="3">
        <v>1.30460226812037</v>
      </c>
      <c r="BY364" s="3">
        <v>1.4733275891012</v>
      </c>
      <c r="BZ364" s="3">
        <v>2.36813126682344</v>
      </c>
      <c r="CA364" s="3">
        <v>3.36443914036432</v>
      </c>
      <c r="CB364" s="3">
        <v>3.09264980186215</v>
      </c>
      <c r="CC364" s="3">
        <v>3.06685691251429</v>
      </c>
      <c r="CD364" s="3">
        <v>2.88319028065836</v>
      </c>
      <c r="CE364" s="3">
        <v>1.62849348268669</v>
      </c>
      <c r="CF364" s="3"/>
      <c r="CG364" s="3"/>
      <c r="CH364" s="3"/>
      <c r="CI364" s="3"/>
      <c r="CJ364" s="3"/>
      <c r="CK364" s="4">
        <v>0.0407</v>
      </c>
      <c r="CL364" s="4">
        <v>0.2613</v>
      </c>
      <c r="CM364" s="4">
        <v>0.0239</v>
      </c>
      <c r="CN364" s="4">
        <v>0.008100000000000001</v>
      </c>
      <c r="CO364" s="4">
        <v>0.0277</v>
      </c>
      <c r="CP364" s="4">
        <v>0.0089</v>
      </c>
      <c r="CQ364" s="4">
        <v>-0.021400000000000002</v>
      </c>
      <c r="CR364" s="4">
        <v>-0.11109999999999999</v>
      </c>
      <c r="CS364" s="4">
        <v>0.00419</v>
      </c>
      <c r="CT364" s="4">
        <v>-0.0045000000000000005</v>
      </c>
      <c r="CU364" s="4">
        <v>-0.019299999999999998</v>
      </c>
      <c r="CV364" s="4">
        <v>0.00716</v>
      </c>
      <c r="CW364" s="4">
        <v>0.05443</v>
      </c>
      <c r="CX364" s="4">
        <v>0.07200000000000001</v>
      </c>
      <c r="CY364" s="4">
        <v>0.4954</v>
      </c>
      <c r="CZ364" s="4">
        <v>0.04650000000000001</v>
      </c>
      <c r="DA364" s="4">
        <v>0.0151</v>
      </c>
      <c r="DB364" s="4">
        <v>0.0518</v>
      </c>
      <c r="DC364" s="4">
        <v>0.0171</v>
      </c>
      <c r="DD364" s="4">
        <v>-0.042800000000000005</v>
      </c>
      <c r="DE364" s="4">
        <v>-0.2148</v>
      </c>
      <c r="DF364" s="4">
        <v>0.01413</v>
      </c>
      <c r="DG364" s="4">
        <v>-0.0085</v>
      </c>
      <c r="DH364" s="4">
        <v>-0.0377</v>
      </c>
      <c r="DI364" s="4">
        <v>0.01343</v>
      </c>
      <c r="DJ364" s="4">
        <v>0.08974</v>
      </c>
      <c r="DK364" s="3">
        <v>5656640.1816118</v>
      </c>
      <c r="DL364" s="3">
        <v>5167585.22880276</v>
      </c>
      <c r="DM364" s="3">
        <v>5652232.51246703</v>
      </c>
      <c r="DN364" s="3">
        <v>7240855.93431202</v>
      </c>
      <c r="DO364" s="3">
        <v>6672250.28347593</v>
      </c>
      <c r="DP364" s="3">
        <v>7663415.95966305</v>
      </c>
      <c r="DQ364" s="3">
        <v>7740071.31439813</v>
      </c>
      <c r="DR364" s="3">
        <v>7135604.77862248</v>
      </c>
      <c r="DS364" s="3">
        <v>1.09962363567934E7</v>
      </c>
      <c r="DT364" s="3"/>
      <c r="DU364" s="3"/>
      <c r="DV364" s="3"/>
      <c r="DW364" s="3"/>
      <c r="DX364" s="3">
        <v>4.38044362466894E9</v>
      </c>
      <c r="DY364" s="3">
        <v>3.90451770999767E9</v>
      </c>
      <c r="DZ364" s="3">
        <v>2.8625962223463E9</v>
      </c>
      <c r="EA364" s="3">
        <v>3.49425802438418E9</v>
      </c>
      <c r="EB364" s="3">
        <v>3.6765019070199E9</v>
      </c>
      <c r="EC364" s="3">
        <v>4.15893088976782E9</v>
      </c>
      <c r="ED364" s="3">
        <v>4.1607463420632E9</v>
      </c>
      <c r="EE364" s="3">
        <v>3.38670421539161E9</v>
      </c>
      <c r="EF364" s="3">
        <v>6.29268498306361E9</v>
      </c>
      <c r="EG364" s="3">
        <v>7.07592006097045E9</v>
      </c>
      <c r="EH364" s="3">
        <v>8.11156483516484E9</v>
      </c>
      <c r="EI364" s="3">
        <v>9.27889246792291E9</v>
      </c>
      <c r="EJ364" s="3">
        <v>1.05059959018863E10</v>
      </c>
      <c r="EK364" s="3">
        <v>6.20301551267499E8</v>
      </c>
      <c r="EL364" s="3">
        <v>2.21465217313251E9</v>
      </c>
      <c r="EM364" s="3">
        <v>3.55425419257947E8</v>
      </c>
      <c r="EN364" s="3">
        <v>1.10144812142324E8</v>
      </c>
      <c r="EO364" s="3">
        <v>3.18347593031646E8</v>
      </c>
      <c r="EP364" s="3">
        <v>1.27094592554573E8</v>
      </c>
      <c r="EQ364" s="3">
        <v>-7.73847288823312E7</v>
      </c>
      <c r="ER364" s="3">
        <v>-1.23125274669765E9</v>
      </c>
      <c r="ES364" s="3">
        <v>6.92197967632668E7</v>
      </c>
      <c r="ET364" s="3">
        <v>-8.22800406469642E7</v>
      </c>
      <c r="EU364" s="3">
        <v>-3.90100610500611E8</v>
      </c>
      <c r="EV364" s="3">
        <v>3.45092607505234E8</v>
      </c>
      <c r="EW364" s="3">
        <v>1.18945941059483E9</v>
      </c>
      <c r="EX364" s="5">
        <v>12109.0</v>
      </c>
      <c r="EY364" s="5">
        <v>14267.0</v>
      </c>
      <c r="EZ364" s="5">
        <v>12533.0</v>
      </c>
      <c r="FA364" s="5">
        <v>12842.0</v>
      </c>
      <c r="FB364" s="5"/>
      <c r="FC364" s="5"/>
      <c r="FD364" s="5"/>
      <c r="FE364" s="5"/>
      <c r="FF364" s="5"/>
      <c r="FG364" s="5">
        <v>30591.0</v>
      </c>
      <c r="FH364" s="5">
        <v>34886.0</v>
      </c>
      <c r="FI364" s="5">
        <v>29603.0</v>
      </c>
      <c r="FJ364" s="5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>
        <v>51182.0</v>
      </c>
      <c r="FW364" s="3"/>
    </row>
    <row r="365" ht="14.25" customHeight="1">
      <c r="A365" s="2" t="s">
        <v>1192</v>
      </c>
      <c r="B365" s="2" t="s">
        <v>1193</v>
      </c>
      <c r="C365" s="2" t="s">
        <v>38</v>
      </c>
      <c r="D365" s="2" t="s">
        <v>52</v>
      </c>
      <c r="E365" s="2" t="s">
        <v>1194</v>
      </c>
      <c r="F365" s="2" t="s">
        <v>1195</v>
      </c>
      <c r="G365" s="2" t="s">
        <v>73</v>
      </c>
      <c r="H365" s="2" t="s">
        <v>78</v>
      </c>
      <c r="I365" s="2" t="s">
        <v>43</v>
      </c>
      <c r="J365" s="3">
        <v>0.538751202650446</v>
      </c>
      <c r="K365" s="3">
        <v>2.14678652855322E9</v>
      </c>
      <c r="L365" s="3">
        <v>2.05388335868456E9</v>
      </c>
      <c r="M365" s="3">
        <v>2.36333839263498E9</v>
      </c>
      <c r="N365" s="3">
        <v>2.53962091536955E9</v>
      </c>
      <c r="O365" s="3">
        <v>2.73550073971197E9</v>
      </c>
      <c r="P365" s="3">
        <v>2.65237765892045E9</v>
      </c>
      <c r="Q365" s="3">
        <v>2.01776273583714E9</v>
      </c>
      <c r="R365" s="3">
        <v>2.3225920210764E9</v>
      </c>
      <c r="S365" s="3">
        <v>2.38282792785164E9</v>
      </c>
      <c r="T365" s="3">
        <v>2.60964884004884E9</v>
      </c>
      <c r="U365" s="3">
        <v>2.78097868685242E9</v>
      </c>
      <c r="V365" s="3">
        <v>3.01444705598746E9</v>
      </c>
      <c r="W365" s="3">
        <v>2.7240281205165E9</v>
      </c>
      <c r="X365" s="3">
        <v>3.65653734987344E8</v>
      </c>
      <c r="Y365" s="3">
        <v>3.77659857134605E8</v>
      </c>
      <c r="Z365" s="3">
        <v>4.13430206519035E8</v>
      </c>
      <c r="AA365" s="3">
        <v>3.65957890939079E8</v>
      </c>
      <c r="AB365" s="3">
        <v>1.45732918692068E8</v>
      </c>
      <c r="AC365" s="3">
        <v>2.421587974917E8</v>
      </c>
      <c r="AD365" s="3">
        <v>2.88663400095977E8</v>
      </c>
      <c r="AE365" s="3">
        <v>3.23429808054196E8</v>
      </c>
      <c r="AF365" s="3">
        <v>2.88623930900161E8</v>
      </c>
      <c r="AG365" s="3">
        <v>1.65133089133089E8</v>
      </c>
      <c r="AH365" s="3">
        <v>1.84190690932517E8</v>
      </c>
      <c r="AI365" s="3">
        <v>1.9305791598867E8</v>
      </c>
      <c r="AJ365" s="3">
        <v>1.94045911047346E8</v>
      </c>
      <c r="AK365" s="3">
        <v>27307.0374574347</v>
      </c>
      <c r="AL365" s="3">
        <v>30602.4053132292</v>
      </c>
      <c r="AM365" s="3">
        <v>122488.977029863</v>
      </c>
      <c r="AN365" s="3">
        <v>30738.97141151</v>
      </c>
      <c r="AO365" s="3">
        <v>189957.736315844</v>
      </c>
      <c r="AP365" s="3">
        <v>57908.8795628151</v>
      </c>
      <c r="AQ365" s="3">
        <v>78106.1723841141</v>
      </c>
      <c r="AR365" s="3">
        <v>23500.6187962519</v>
      </c>
      <c r="AS365" s="3">
        <v>669928.490779074</v>
      </c>
      <c r="AT365" s="3">
        <v>644819.848427114</v>
      </c>
      <c r="AU365" s="3">
        <v>9012701.51441133</v>
      </c>
      <c r="AV365" s="3"/>
      <c r="AW365" s="3"/>
      <c r="AX365" s="3">
        <v>3.95086832090428E8</v>
      </c>
      <c r="AY365" s="3">
        <v>4.50141254650871E8</v>
      </c>
      <c r="AZ365" s="3">
        <v>4.29712211848971E8</v>
      </c>
      <c r="BA365" s="3">
        <v>4.80688881995969E8</v>
      </c>
      <c r="BB365" s="3">
        <v>4.80227611323574E8</v>
      </c>
      <c r="BC365" s="3">
        <v>3.29192600887654E8</v>
      </c>
      <c r="BD365" s="3">
        <v>2.15175771412762E8</v>
      </c>
      <c r="BE365" s="3">
        <v>1.75795773358927E8</v>
      </c>
      <c r="BF365" s="3">
        <v>3.61916668943846E8</v>
      </c>
      <c r="BG365" s="3">
        <v>4.42484200685888E8</v>
      </c>
      <c r="BH365" s="3">
        <v>5.84613740595994E8</v>
      </c>
      <c r="BI365" s="3">
        <v>6.82621292086639E8</v>
      </c>
      <c r="BJ365" s="3">
        <v>4.67769386033621E8</v>
      </c>
      <c r="BK365" s="3">
        <v>2.03607525626986E9</v>
      </c>
      <c r="BL365" s="3">
        <v>1.70566262972447E9</v>
      </c>
      <c r="BM365" s="3">
        <v>1.99450335904454E9</v>
      </c>
      <c r="BN365" s="3">
        <v>1.97519430986496E9</v>
      </c>
      <c r="BO365" s="3">
        <v>2.13669152501434E9</v>
      </c>
      <c r="BP365" s="3">
        <v>1.87776343292758E9</v>
      </c>
      <c r="BQ365" s="3">
        <v>1.78100371277751E9</v>
      </c>
      <c r="BR365" s="3">
        <v>2.36498983816334E9</v>
      </c>
      <c r="BS365" s="3">
        <v>2.06254085866712E9</v>
      </c>
      <c r="BT365" s="3">
        <v>2.1562778998779E9</v>
      </c>
      <c r="BU365" s="3">
        <v>2.19066301605197E9</v>
      </c>
      <c r="BV365" s="3">
        <v>2.43281202916893E9</v>
      </c>
      <c r="BW365" s="3">
        <v>2.00760975609756E9</v>
      </c>
      <c r="BX365" s="3">
        <v>0.512954452218098</v>
      </c>
      <c r="BY365" s="3">
        <v>0.638739347805593</v>
      </c>
      <c r="BZ365" s="3">
        <v>0.592972603619396</v>
      </c>
      <c r="CA365" s="3">
        <v>0.810001407370908</v>
      </c>
      <c r="CB365" s="3">
        <v>0.74027988877452</v>
      </c>
      <c r="CC365" s="3">
        <v>0.76788845274456</v>
      </c>
      <c r="CD365" s="3">
        <v>0.620388691897444</v>
      </c>
      <c r="CE365" s="3">
        <v>0.524826839583222</v>
      </c>
      <c r="CF365" s="3"/>
      <c r="CG365" s="3"/>
      <c r="CH365" s="3"/>
      <c r="CI365" s="3"/>
      <c r="CJ365" s="3"/>
      <c r="CK365" s="4"/>
      <c r="CL365" s="4"/>
      <c r="CM365" s="4"/>
      <c r="CN365" s="4"/>
      <c r="CO365" s="4"/>
      <c r="CP365" s="4"/>
      <c r="CQ365" s="4"/>
      <c r="CR365" s="4">
        <v>0.05611</v>
      </c>
      <c r="CS365" s="4">
        <v>0.028900000000000002</v>
      </c>
      <c r="CT365" s="4"/>
      <c r="CU365" s="4"/>
      <c r="CV365" s="4"/>
      <c r="CW365" s="4">
        <v>0.062</v>
      </c>
      <c r="CX365" s="4"/>
      <c r="CY365" s="4"/>
      <c r="CZ365" s="4"/>
      <c r="DA365" s="4"/>
      <c r="DB365" s="4"/>
      <c r="DC365" s="4">
        <v>-0.1268</v>
      </c>
      <c r="DD365" s="4">
        <v>0.15742</v>
      </c>
      <c r="DE365" s="4">
        <v>0.14872</v>
      </c>
      <c r="DF365" s="4">
        <v>0.0756</v>
      </c>
      <c r="DG365" s="4"/>
      <c r="DH365" s="4"/>
      <c r="DI365" s="4"/>
      <c r="DJ365" s="4">
        <v>0.19899999999999998</v>
      </c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>
        <v>4.70597454356139E8</v>
      </c>
      <c r="DY365" s="3">
        <v>3.8212488206866E8</v>
      </c>
      <c r="DZ365" s="3">
        <v>3.50117939786016E8</v>
      </c>
      <c r="EA365" s="3">
        <v>4.64090299969075E8</v>
      </c>
      <c r="EB365" s="3">
        <v>5.56214486277588E8</v>
      </c>
      <c r="EC365" s="3">
        <v>6.38092647239641E8</v>
      </c>
      <c r="ED365" s="3">
        <v>5.6189932563837E8</v>
      </c>
      <c r="EE365" s="3">
        <v>8.81993978170869E8</v>
      </c>
      <c r="EF365" s="3">
        <v>9.05013972393937E8</v>
      </c>
      <c r="EG365" s="3">
        <v>8.68050305250305E8</v>
      </c>
      <c r="EH365" s="3">
        <v>1.22622537177216E9</v>
      </c>
      <c r="EI365" s="3">
        <v>1.16947327186163E9</v>
      </c>
      <c r="EJ365" s="3">
        <v>9.97298708751793E8</v>
      </c>
      <c r="EK365" s="3">
        <v>1.47483798000108E8</v>
      </c>
      <c r="EL365" s="3">
        <v>1.39537324065695E8</v>
      </c>
      <c r="EM365" s="3">
        <v>1.04747449614332E8</v>
      </c>
      <c r="EN365" s="3">
        <v>7.40096381816308E7</v>
      </c>
      <c r="EO365" s="3">
        <v>4.71471272002657E7</v>
      </c>
      <c r="EP365" s="3">
        <v>-8162117.29988934</v>
      </c>
      <c r="EQ365" s="3">
        <v>4.39597908721239E7</v>
      </c>
      <c r="ER365" s="3">
        <v>3.14081671057584E8</v>
      </c>
      <c r="ES365" s="3">
        <v>1.25459818782285E8</v>
      </c>
      <c r="ET365" s="3">
        <v>-1.8294358974359E8</v>
      </c>
      <c r="EU365" s="3">
        <v>2.39495893058464E8</v>
      </c>
      <c r="EV365" s="3">
        <v>2.15662628819382E8</v>
      </c>
      <c r="EW365" s="3">
        <v>9.36814921090387E7</v>
      </c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3">
        <v>3747.0</v>
      </c>
      <c r="FL365" s="3">
        <v>3344.0</v>
      </c>
      <c r="FM365" s="3">
        <v>3404.0</v>
      </c>
      <c r="FN365" s="3">
        <v>3333.0</v>
      </c>
      <c r="FO365" s="3">
        <v>3298.0</v>
      </c>
      <c r="FP365" s="3">
        <v>3348.0</v>
      </c>
      <c r="FQ365" s="3">
        <v>3329.0</v>
      </c>
      <c r="FR365" s="3">
        <v>3287.0</v>
      </c>
      <c r="FS365" s="3">
        <v>3030.0</v>
      </c>
      <c r="FT365" s="3"/>
      <c r="FU365" s="3"/>
      <c r="FV365" s="3">
        <v>3736.0</v>
      </c>
      <c r="FW365" s="3">
        <v>3823.0</v>
      </c>
    </row>
    <row r="366" ht="14.25" customHeight="1">
      <c r="A366" s="2" t="s">
        <v>1196</v>
      </c>
      <c r="B366" s="2" t="s">
        <v>1197</v>
      </c>
      <c r="C366" s="2" t="s">
        <v>38</v>
      </c>
      <c r="D366" s="2" t="s">
        <v>39</v>
      </c>
      <c r="E366" s="2" t="s">
        <v>1198</v>
      </c>
      <c r="F366" s="2" t="s">
        <v>1199</v>
      </c>
      <c r="G366" s="2" t="s">
        <v>54</v>
      </c>
      <c r="H366" s="2" t="s">
        <v>139</v>
      </c>
      <c r="I366" s="2" t="s">
        <v>43</v>
      </c>
      <c r="J366" s="3">
        <v>0.395933084230166</v>
      </c>
      <c r="K366" s="3">
        <v>1.19499061672342E10</v>
      </c>
      <c r="L366" s="3">
        <v>1.08256347054916E10</v>
      </c>
      <c r="M366" s="3">
        <v>1.19024279415446E10</v>
      </c>
      <c r="N366" s="3">
        <v>1.45883978601642E10</v>
      </c>
      <c r="O366" s="3">
        <v>1.51215701989486E10</v>
      </c>
      <c r="P366" s="3">
        <v>1.6381030464056E10</v>
      </c>
      <c r="Q366" s="3">
        <v>1.42386351899668E10</v>
      </c>
      <c r="R366" s="3">
        <v>1.04619339277145E10</v>
      </c>
      <c r="S366" s="3">
        <v>1.43789958599925E10</v>
      </c>
      <c r="T366" s="3">
        <v>1.43185295113896E10</v>
      </c>
      <c r="U366" s="3">
        <v>1.55745484737485E10</v>
      </c>
      <c r="V366" s="3">
        <v>1.41920803135234E10</v>
      </c>
      <c r="W366" s="3">
        <v>1.43335840414633E10</v>
      </c>
      <c r="X366" s="3">
        <v>5.15715266742338E9</v>
      </c>
      <c r="Y366" s="3">
        <v>5.09015780119563E9</v>
      </c>
      <c r="Z366" s="3">
        <v>5.66192001848393E9</v>
      </c>
      <c r="AA366" s="3">
        <v>7.23730629509828E9</v>
      </c>
      <c r="AB366" s="3">
        <v>7.95803911967838E9</v>
      </c>
      <c r="AC366" s="3">
        <v>5.76627909785332E9</v>
      </c>
      <c r="AD366" s="3">
        <v>6.01335239149145E9</v>
      </c>
      <c r="AE366" s="3">
        <v>4.25890157351047E9</v>
      </c>
      <c r="AF366" s="3">
        <v>5.19876891230711E9</v>
      </c>
      <c r="AG366" s="3">
        <v>4.7590570751122E9</v>
      </c>
      <c r="AH366" s="3">
        <v>5.71055238095238E9</v>
      </c>
      <c r="AI366" s="3">
        <v>5.30698287432222E9</v>
      </c>
      <c r="AJ366" s="3">
        <v>4.99673295968179E9</v>
      </c>
      <c r="AK366" s="3">
        <v>2847.59662844559</v>
      </c>
      <c r="AL366" s="3">
        <v>2564.51726320231</v>
      </c>
      <c r="AM366" s="3">
        <v>4389.93395844966</v>
      </c>
      <c r="AN366" s="3">
        <v>2347.98299386988</v>
      </c>
      <c r="AO366" s="3">
        <v>6785.26601603525</v>
      </c>
      <c r="AP366" s="3">
        <v>3352.46149199638</v>
      </c>
      <c r="AQ366" s="3">
        <v>781.999262264847</v>
      </c>
      <c r="AR366" s="3">
        <v>685.460754256088</v>
      </c>
      <c r="AS366" s="3">
        <v>749.765698219307</v>
      </c>
      <c r="AT366" s="3">
        <v>1288.88125107407</v>
      </c>
      <c r="AU366" s="3">
        <v>957.900282580584</v>
      </c>
      <c r="AV366" s="3">
        <v>5361.35535063264</v>
      </c>
      <c r="AW366" s="3">
        <v>9640.2964391155</v>
      </c>
      <c r="AX366" s="3">
        <v>1.22547480136209E9</v>
      </c>
      <c r="AY366" s="3">
        <v>1.13084447750134E9</v>
      </c>
      <c r="AZ366" s="3">
        <v>1.26388340951537E9</v>
      </c>
      <c r="BA366" s="3">
        <v>2.04135885281779E9</v>
      </c>
      <c r="BB366" s="3">
        <v>8.45373725059272E8</v>
      </c>
      <c r="BC366" s="3">
        <v>9.64869468917001E8</v>
      </c>
      <c r="BD366" s="3">
        <v>6.75424211287347E8</v>
      </c>
      <c r="BE366" s="3">
        <v>5.99907877655141E8</v>
      </c>
      <c r="BF366" s="3">
        <v>7.96424865637937E8</v>
      </c>
      <c r="BG366" s="3">
        <v>5.899709697701E8</v>
      </c>
      <c r="BH366" s="3">
        <v>4.50029665363947E8</v>
      </c>
      <c r="BI366" s="3">
        <v>9.09804377546643E8</v>
      </c>
      <c r="BJ366" s="3">
        <v>1.21233847231427E9</v>
      </c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>
        <v>0.398166465202282</v>
      </c>
      <c r="BY366" s="3">
        <v>0.338559006052469</v>
      </c>
      <c r="BZ366" s="3">
        <v>0.304254148988241</v>
      </c>
      <c r="CA366" s="3">
        <v>0.212250765322087</v>
      </c>
      <c r="CB366" s="3">
        <v>0.241780079344667</v>
      </c>
      <c r="CC366" s="3">
        <v>0.40739854288426</v>
      </c>
      <c r="CD366" s="3">
        <v>0.257306093269517</v>
      </c>
      <c r="CE366" s="3">
        <v>0.062777449757414</v>
      </c>
      <c r="CF366" s="3"/>
      <c r="CG366" s="3"/>
      <c r="CH366" s="3"/>
      <c r="CI366" s="3"/>
      <c r="CJ366" s="3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>
        <v>1.70188857359062E9</v>
      </c>
      <c r="DY366" s="3">
        <v>1.3426614365474E9</v>
      </c>
      <c r="DZ366" s="3">
        <v>1.18835801066677E9</v>
      </c>
      <c r="EA366" s="3">
        <v>1.35043667579E9</v>
      </c>
      <c r="EB366" s="3">
        <v>1.08568163075972E9</v>
      </c>
      <c r="EC366" s="3">
        <v>1.13242685909242E9</v>
      </c>
      <c r="ED366" s="3">
        <v>1.03359615148162E9</v>
      </c>
      <c r="EE366" s="3">
        <v>7.18103200060617E8</v>
      </c>
      <c r="EF366" s="3">
        <v>1.26752314640572E9</v>
      </c>
      <c r="EG366" s="3">
        <v>1.28708188669659E9</v>
      </c>
      <c r="EH366" s="3">
        <v>1.3107452991453E9</v>
      </c>
      <c r="EI366" s="3">
        <v>1.25060342513556E9</v>
      </c>
      <c r="EJ366" s="3">
        <v>1.31220273609353E9</v>
      </c>
      <c r="EK366" s="3">
        <v>6.23752553916004E8</v>
      </c>
      <c r="EL366" s="3">
        <v>5.08553399278315E8</v>
      </c>
      <c r="EM366" s="3">
        <v>3.04930396441843E8</v>
      </c>
      <c r="EN366" s="3">
        <v>6.05830554864394E8</v>
      </c>
      <c r="EO366" s="3">
        <v>3.26213276981754E8</v>
      </c>
      <c r="EP366" s="3">
        <v>3.50990308263639E8</v>
      </c>
      <c r="EQ366" s="3">
        <v>1.3588804869052E8</v>
      </c>
      <c r="ER366" s="3">
        <v>6.04553835273912E7</v>
      </c>
      <c r="ES366" s="3">
        <v>4.28094843808807E8</v>
      </c>
      <c r="ET366" s="3">
        <v>2.35533914810738E8</v>
      </c>
      <c r="EU366" s="3">
        <v>2.76108424908425E8</v>
      </c>
      <c r="EV366" s="3">
        <v>-6.68528480163204E8</v>
      </c>
      <c r="EW366" s="3">
        <v>-7.03086843849816E8</v>
      </c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3">
        <v>6597.0</v>
      </c>
      <c r="FL366" s="3">
        <v>6708.0</v>
      </c>
      <c r="FM366" s="3">
        <v>6684.0</v>
      </c>
      <c r="FN366" s="3">
        <v>6802.0</v>
      </c>
      <c r="FO366" s="3">
        <v>7005.0</v>
      </c>
      <c r="FP366" s="3">
        <v>6474.0</v>
      </c>
      <c r="FQ366" s="3">
        <v>7214.0</v>
      </c>
      <c r="FR366" s="3">
        <v>7231.0</v>
      </c>
      <c r="FS366" s="3">
        <v>6972.0</v>
      </c>
      <c r="FT366" s="3">
        <v>6479.0</v>
      </c>
      <c r="FU366" s="3">
        <v>6169.0</v>
      </c>
      <c r="FV366" s="3">
        <v>6077.0</v>
      </c>
      <c r="FW366" s="3">
        <v>5993.0</v>
      </c>
    </row>
    <row r="367" ht="14.25" customHeight="1">
      <c r="A367" s="2" t="s">
        <v>1200</v>
      </c>
      <c r="B367" s="2" t="s">
        <v>1201</v>
      </c>
      <c r="C367" s="2" t="s">
        <v>38</v>
      </c>
      <c r="D367" s="2" t="s">
        <v>52</v>
      </c>
      <c r="E367" s="2" t="s">
        <v>1202</v>
      </c>
      <c r="F367" s="2" t="s">
        <v>1199</v>
      </c>
      <c r="G367" s="2" t="s">
        <v>67</v>
      </c>
      <c r="H367" s="2" t="s">
        <v>135</v>
      </c>
      <c r="I367" s="2" t="s">
        <v>43</v>
      </c>
      <c r="J367" s="3">
        <v>0.851586688235241</v>
      </c>
      <c r="K367" s="3">
        <v>8.89315386963E9</v>
      </c>
      <c r="L367" s="3">
        <v>9.00796426439725E9</v>
      </c>
      <c r="M367" s="3">
        <v>9.53285643194825E9</v>
      </c>
      <c r="N367" s="3">
        <v>9.25938047623956E9</v>
      </c>
      <c r="O367" s="3">
        <v>1.00124926783612E10</v>
      </c>
      <c r="P367" s="3">
        <v>9.3164176810525E9</v>
      </c>
      <c r="Q367" s="3">
        <v>7.31130679665597E9</v>
      </c>
      <c r="R367" s="3">
        <v>9.64175461046293E9</v>
      </c>
      <c r="S367" s="3">
        <v>9.78552163604031E9</v>
      </c>
      <c r="T367" s="3">
        <v>1.03584385836386E10</v>
      </c>
      <c r="U367" s="3">
        <v>1.01128227841306E10</v>
      </c>
      <c r="V367" s="3">
        <v>1.07632326884831E10</v>
      </c>
      <c r="W367" s="3">
        <v>9.36178020086083E9</v>
      </c>
      <c r="X367" s="3">
        <v>2.16124715006373E9</v>
      </c>
      <c r="Y367" s="3">
        <v>1.94165488957776E9</v>
      </c>
      <c r="Z367" s="3">
        <v>2.9033831798955E9</v>
      </c>
      <c r="AA367" s="3">
        <v>2.98047572415215E9</v>
      </c>
      <c r="AB367" s="3">
        <v>2.96805138733734E9</v>
      </c>
      <c r="AC367" s="3">
        <v>2.71643366531415E9</v>
      </c>
      <c r="AD367" s="3">
        <v>1.96019195312303E9</v>
      </c>
      <c r="AE367" s="3">
        <v>2.2786593902898E9</v>
      </c>
      <c r="AF367" s="3">
        <v>1.91876069099839E9</v>
      </c>
      <c r="AG367" s="3">
        <v>1.59294505494506E9</v>
      </c>
      <c r="AH367" s="3">
        <v>1.16737638911258E9</v>
      </c>
      <c r="AI367" s="3">
        <v>1.19642861447598E9</v>
      </c>
      <c r="AJ367" s="3">
        <v>9.60356384505022E8</v>
      </c>
      <c r="AK367" s="3">
        <v>1.69945783200908E7</v>
      </c>
      <c r="AL367" s="3">
        <v>1.15587126189194E7</v>
      </c>
      <c r="AM367" s="3">
        <v>7.94187779425073E7</v>
      </c>
      <c r="AN367" s="3">
        <v>2.30914590331169E7</v>
      </c>
      <c r="AO367" s="3">
        <v>9396157.09720647</v>
      </c>
      <c r="AP367" s="3">
        <v>5583882.43108602</v>
      </c>
      <c r="AQ367" s="3">
        <v>5312937.1080782</v>
      </c>
      <c r="AR367" s="3">
        <v>4642392.84722047</v>
      </c>
      <c r="AS367" s="3">
        <v>6531426.42077531</v>
      </c>
      <c r="AT367" s="3">
        <v>4266480.3759685</v>
      </c>
      <c r="AU367" s="3">
        <v>4982413.28773815</v>
      </c>
      <c r="AV367" s="3">
        <v>1.89556079776968E7</v>
      </c>
      <c r="AW367" s="3">
        <v>8953425.31782852</v>
      </c>
      <c r="AX367" s="3">
        <v>3.89660669014378E9</v>
      </c>
      <c r="AY367" s="3">
        <v>3.11946883554119E9</v>
      </c>
      <c r="AZ367" s="3">
        <v>3.81063216344802E9</v>
      </c>
      <c r="BA367" s="3">
        <v>4.70397046195665E9</v>
      </c>
      <c r="BB367" s="3">
        <v>2.12642985162612E9</v>
      </c>
      <c r="BC367" s="3">
        <v>1.90599356065638E9</v>
      </c>
      <c r="BD367" s="3">
        <v>1.93236005090372E9</v>
      </c>
      <c r="BE367" s="3">
        <v>1.37551275440103E9</v>
      </c>
      <c r="BF367" s="3">
        <v>3.0970591202484E9</v>
      </c>
      <c r="BG367" s="3">
        <v>3.03192040744739E9</v>
      </c>
      <c r="BH367" s="3">
        <v>3.77731967147044E9</v>
      </c>
      <c r="BI367" s="3">
        <v>5.25010912132747E9</v>
      </c>
      <c r="BJ367" s="3">
        <v>6.53677729860818E9</v>
      </c>
      <c r="BK367" s="3">
        <v>4.30574421485378E9</v>
      </c>
      <c r="BL367" s="3">
        <v>3.58766370795387E9</v>
      </c>
      <c r="BM367" s="3">
        <v>3.94855561084847E9</v>
      </c>
      <c r="BN367" s="3">
        <v>3.8487733223379E9</v>
      </c>
      <c r="BO367" s="3">
        <v>4.23434467558347E9</v>
      </c>
      <c r="BP367" s="3">
        <v>4.02734323127997E9</v>
      </c>
      <c r="BQ367" s="3">
        <v>3.77487030535701E9</v>
      </c>
      <c r="BR367" s="3">
        <v>5.23843319533308E9</v>
      </c>
      <c r="BS367" s="3">
        <v>3.88695655855703E9</v>
      </c>
      <c r="BT367" s="3">
        <v>4.14810842490843E9</v>
      </c>
      <c r="BU367" s="3">
        <v>4.17467386052504E9</v>
      </c>
      <c r="BV367" s="3">
        <v>4.15905080455614E9</v>
      </c>
      <c r="BW367" s="3">
        <v>3.58688091822095E9</v>
      </c>
      <c r="BX367" s="3">
        <v>0.810826815187914</v>
      </c>
      <c r="BY367" s="3">
        <v>0.874912183845598</v>
      </c>
      <c r="BZ367" s="3">
        <v>0.986060474637671</v>
      </c>
      <c r="CA367" s="3">
        <v>1.20051327726051</v>
      </c>
      <c r="CB367" s="3">
        <v>1.19432375566262</v>
      </c>
      <c r="CC367" s="3">
        <v>1.24034812772789</v>
      </c>
      <c r="CD367" s="3">
        <v>1.12506748131538</v>
      </c>
      <c r="CE367" s="3">
        <v>0.89459674619606</v>
      </c>
      <c r="CF367" s="3"/>
      <c r="CG367" s="3"/>
      <c r="CH367" s="3"/>
      <c r="CI367" s="3"/>
      <c r="CJ367" s="3"/>
      <c r="CK367" s="4">
        <v>0.0782</v>
      </c>
      <c r="CL367" s="4">
        <v>0.08990000000000001</v>
      </c>
      <c r="CM367" s="4">
        <v>0.0536</v>
      </c>
      <c r="CN367" s="4">
        <v>0.0407</v>
      </c>
      <c r="CO367" s="4">
        <v>0.03299</v>
      </c>
      <c r="CP367" s="4">
        <v>0.03229</v>
      </c>
      <c r="CQ367" s="4">
        <v>0.04372</v>
      </c>
      <c r="CR367" s="4"/>
      <c r="CS367" s="4">
        <v>0.061500000000000006</v>
      </c>
      <c r="CT367" s="4">
        <v>0.03628</v>
      </c>
      <c r="CU367" s="4">
        <v>0.06261</v>
      </c>
      <c r="CV367" s="4">
        <v>0.05781</v>
      </c>
      <c r="CW367" s="4">
        <v>0.0758</v>
      </c>
      <c r="CX367" s="4">
        <v>0.18030000000000002</v>
      </c>
      <c r="CY367" s="4">
        <v>0.20550000000000002</v>
      </c>
      <c r="CZ367" s="4">
        <v>0.11960000000000001</v>
      </c>
      <c r="DA367" s="4">
        <v>0.09</v>
      </c>
      <c r="DB367" s="4">
        <v>0.069</v>
      </c>
      <c r="DC367" s="4">
        <v>0.06586</v>
      </c>
      <c r="DD367" s="4">
        <v>0.08650000000000001</v>
      </c>
      <c r="DE367" s="4">
        <v>0.10300000000000001</v>
      </c>
      <c r="DF367" s="4">
        <v>0.1101</v>
      </c>
      <c r="DG367" s="4">
        <v>0.06</v>
      </c>
      <c r="DH367" s="4">
        <v>0.1013</v>
      </c>
      <c r="DI367" s="4">
        <v>0.098</v>
      </c>
      <c r="DJ367" s="4">
        <v>0.1216</v>
      </c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>
        <v>3.92025995009246E9</v>
      </c>
      <c r="DY367" s="3">
        <v>3.84294645435816E9</v>
      </c>
      <c r="DZ367" s="3">
        <v>4.29271311271461E9</v>
      </c>
      <c r="EA367" s="3">
        <v>4.1317712091537E9</v>
      </c>
      <c r="EB367" s="3">
        <v>4.59160109900063E9</v>
      </c>
      <c r="EC367" s="3">
        <v>4.52892966924874E9</v>
      </c>
      <c r="ED367" s="3">
        <v>3.59804207814513E9</v>
      </c>
      <c r="EE367" s="3">
        <v>5.01719570944674E9</v>
      </c>
      <c r="EF367" s="3">
        <v>5.35665128291981E9</v>
      </c>
      <c r="EG367" s="3">
        <v>5.90836825396825E9</v>
      </c>
      <c r="EH367" s="3">
        <v>6.3540339292425E9</v>
      </c>
      <c r="EI367" s="3">
        <v>6.64745555354668E9</v>
      </c>
      <c r="EJ367" s="3">
        <v>5.9087506456241E9</v>
      </c>
      <c r="EK367" s="3">
        <v>9.18923038256467E8</v>
      </c>
      <c r="EL367" s="3">
        <v>9.85720584554364E8</v>
      </c>
      <c r="EM367" s="3">
        <v>7.08366011445633E8</v>
      </c>
      <c r="EN367" s="3">
        <v>5.04070972064736E8</v>
      </c>
      <c r="EO367" s="3">
        <v>4.20561275323813E8</v>
      </c>
      <c r="EP367" s="3">
        <v>4.02510143858355E8</v>
      </c>
      <c r="EQ367" s="3">
        <v>4.5406511251989E8</v>
      </c>
      <c r="ER367" s="3">
        <v>6.99146029356417E8</v>
      </c>
      <c r="ES367" s="3">
        <v>6.37862647133542E8</v>
      </c>
      <c r="ET367" s="3">
        <v>4.7498315018315E8</v>
      </c>
      <c r="EU367" s="3">
        <v>8.50333387018844E8</v>
      </c>
      <c r="EV367" s="3">
        <v>8.32117157837642E8</v>
      </c>
      <c r="EW367" s="3">
        <v>6.10729985652798E8</v>
      </c>
      <c r="EX367" s="5">
        <v>6383.0</v>
      </c>
      <c r="EY367" s="5">
        <v>6667.0</v>
      </c>
      <c r="EZ367" s="5">
        <v>7095.0</v>
      </c>
      <c r="FA367" s="5">
        <v>7611.0</v>
      </c>
      <c r="FB367" s="5">
        <v>8245.0</v>
      </c>
      <c r="FC367" s="5">
        <v>8716.0</v>
      </c>
      <c r="FD367" s="5">
        <v>8628.0</v>
      </c>
      <c r="FE367" s="5">
        <v>8592.0</v>
      </c>
      <c r="FF367" s="5">
        <v>8647.0</v>
      </c>
      <c r="FG367" s="5">
        <v>9627.0</v>
      </c>
      <c r="FH367" s="5">
        <v>9545.0</v>
      </c>
      <c r="FI367" s="5">
        <v>9041.0</v>
      </c>
      <c r="FJ367" s="5"/>
      <c r="FK367" s="3">
        <v>6538.0</v>
      </c>
      <c r="FL367" s="3">
        <v>6667.0</v>
      </c>
      <c r="FM367" s="3">
        <v>7095.0</v>
      </c>
      <c r="FN367" s="3">
        <v>7611.0</v>
      </c>
      <c r="FO367" s="3">
        <v>8245.0</v>
      </c>
      <c r="FP367" s="3">
        <v>8531.0</v>
      </c>
      <c r="FQ367" s="3">
        <v>8813.0</v>
      </c>
      <c r="FR367" s="3">
        <v>8777.0</v>
      </c>
      <c r="FS367" s="3">
        <v>8815.0</v>
      </c>
      <c r="FT367" s="3">
        <v>9627.0</v>
      </c>
      <c r="FU367" s="3">
        <v>9545.0</v>
      </c>
      <c r="FV367" s="3">
        <v>9041.0</v>
      </c>
      <c r="FW367" s="3">
        <v>8682.0</v>
      </c>
    </row>
    <row r="368" ht="14.25" customHeight="1">
      <c r="A368" s="2" t="s">
        <v>1203</v>
      </c>
      <c r="B368" s="2" t="s">
        <v>1204</v>
      </c>
      <c r="C368" s="2" t="s">
        <v>38</v>
      </c>
      <c r="D368" s="2" t="s">
        <v>39</v>
      </c>
      <c r="E368" s="2" t="s">
        <v>1205</v>
      </c>
      <c r="F368" s="2" t="s">
        <v>1199</v>
      </c>
      <c r="G368" s="2" t="s">
        <v>41</v>
      </c>
      <c r="H368" s="2" t="s">
        <v>49</v>
      </c>
      <c r="I368" s="2" t="s">
        <v>43</v>
      </c>
      <c r="J368" s="3">
        <v>0.499505260488475</v>
      </c>
      <c r="K368" s="3">
        <v>2.5354061672342E9</v>
      </c>
      <c r="L368" s="3">
        <v>2.00742635046586E9</v>
      </c>
      <c r="M368" s="3">
        <v>1.79634634268441E9</v>
      </c>
      <c r="N368" s="3">
        <v>1.52370216471759E9</v>
      </c>
      <c r="O368" s="3">
        <v>1.52999175342748E9</v>
      </c>
      <c r="P368" s="3">
        <v>1.62262250535914E9</v>
      </c>
      <c r="Q368" s="3">
        <v>1.42103866961761E9</v>
      </c>
      <c r="R368" s="3">
        <v>1.24780087389185E9</v>
      </c>
      <c r="S368" s="3">
        <v>1.93536770794129E9</v>
      </c>
      <c r="T368" s="3">
        <v>2.49802311796088E9</v>
      </c>
      <c r="U368" s="3">
        <v>2.97485323565324E9</v>
      </c>
      <c r="V368" s="3">
        <v>2.13495624630912E9</v>
      </c>
      <c r="W368" s="3">
        <v>1.81090037967818E9</v>
      </c>
      <c r="X368" s="3">
        <v>464812.712826334</v>
      </c>
      <c r="Y368" s="3">
        <v>871048.237976411</v>
      </c>
      <c r="Z368" s="3">
        <v>1481217.62905058</v>
      </c>
      <c r="AA368" s="3">
        <v>1881562.57775566</v>
      </c>
      <c r="AB368" s="3">
        <v>6838985.67158025</v>
      </c>
      <c r="AC368" s="3">
        <v>1.66136288155551E7</v>
      </c>
      <c r="AD368" s="3">
        <v>2.86779171277511E7</v>
      </c>
      <c r="AE368" s="3">
        <v>3.57356098300205E7</v>
      </c>
      <c r="AF368" s="3">
        <v>3.91972149040271E7</v>
      </c>
      <c r="AG368" s="3">
        <v>3.97463798797527E7</v>
      </c>
      <c r="AH368" s="3">
        <v>2.07969719169719E8</v>
      </c>
      <c r="AI368" s="3">
        <v>3.56235572019112E8</v>
      </c>
      <c r="AJ368" s="3">
        <v>2.2324896040499E8</v>
      </c>
      <c r="AK368" s="3">
        <v>881.952326901249</v>
      </c>
      <c r="AL368" s="3">
        <v>165.521110955253</v>
      </c>
      <c r="AM368" s="3">
        <v>640.391243236999</v>
      </c>
      <c r="AN368" s="3">
        <v>13139.7576571869</v>
      </c>
      <c r="AO368" s="3">
        <v>222.038624393267</v>
      </c>
      <c r="AP368" s="3">
        <v>196.919359710057</v>
      </c>
      <c r="AQ368" s="3">
        <v>110.927401172403</v>
      </c>
      <c r="AR368" s="3">
        <v>9456.4695779557</v>
      </c>
      <c r="AS368" s="3">
        <v>384.674565317741</v>
      </c>
      <c r="AT368" s="3">
        <v>4657.26745416825</v>
      </c>
      <c r="AU368" s="3">
        <v>12241.7001273137</v>
      </c>
      <c r="AV368" s="3">
        <v>151726.356422904</v>
      </c>
      <c r="AW368" s="3">
        <v>602.518527444719</v>
      </c>
      <c r="AX368" s="3">
        <v>1.00978861620093E8</v>
      </c>
      <c r="AY368" s="3">
        <v>9.49939015580685E7</v>
      </c>
      <c r="AZ368" s="3">
        <v>1.16647203321331E8</v>
      </c>
      <c r="BA368" s="3">
        <v>1.70755492575452E8</v>
      </c>
      <c r="BB368" s="3">
        <v>1.29453530112874E8</v>
      </c>
      <c r="BC368" s="3">
        <v>1.21746863575978E8</v>
      </c>
      <c r="BD368" s="3">
        <v>1.17549928534981E8</v>
      </c>
      <c r="BE368" s="3">
        <v>7.85692614325764E7</v>
      </c>
      <c r="BF368" s="3">
        <v>1.41207878272487E8</v>
      </c>
      <c r="BG368" s="3">
        <v>1.76629377535035E8</v>
      </c>
      <c r="BH368" s="3">
        <v>2.58002177479237E8</v>
      </c>
      <c r="BI368" s="3">
        <v>2.04343729112159E8</v>
      </c>
      <c r="BJ368" s="3">
        <v>2.58911636247514E8</v>
      </c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>
        <v>0.508384935058542</v>
      </c>
      <c r="BY368" s="3">
        <v>0.367395066968389</v>
      </c>
      <c r="BZ368" s="3">
        <v>0.420693994185882</v>
      </c>
      <c r="CA368" s="3">
        <v>0.409063496187502</v>
      </c>
      <c r="CB368" s="3">
        <v>0.260250624981068</v>
      </c>
      <c r="CC368" s="3">
        <v>0.331858808427778</v>
      </c>
      <c r="CD368" s="3">
        <v>0.449203745222366</v>
      </c>
      <c r="CE368" s="3">
        <v>0.242322649139533</v>
      </c>
      <c r="CF368" s="3"/>
      <c r="CG368" s="3"/>
      <c r="CH368" s="3"/>
      <c r="CI368" s="3"/>
      <c r="CJ368" s="3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>
        <v>1.99791524782444E8</v>
      </c>
      <c r="DY368" s="3">
        <v>1.86407733874298E8</v>
      </c>
      <c r="DZ368" s="3">
        <v>1.89053276084487E8</v>
      </c>
      <c r="EA368" s="3">
        <v>2.3659965165464E8</v>
      </c>
      <c r="EB368" s="3">
        <v>2.3169260900938E8</v>
      </c>
      <c r="EC368" s="3">
        <v>2.56937894387247E8</v>
      </c>
      <c r="ED368" s="3">
        <v>2.47374585023976E8</v>
      </c>
      <c r="EE368" s="3">
        <v>1.97446265754047E8</v>
      </c>
      <c r="EF368" s="3">
        <v>2.8826721866767E8</v>
      </c>
      <c r="EG368" s="3">
        <v>3.14668896604285E8</v>
      </c>
      <c r="EH368" s="3">
        <v>3.43755311355311E8</v>
      </c>
      <c r="EI368" s="3">
        <v>3.41097331830139E8</v>
      </c>
      <c r="EJ368" s="3">
        <v>3.49227987705659E8</v>
      </c>
      <c r="EK368" s="3">
        <v>9552402.5728339</v>
      </c>
      <c r="EL368" s="3">
        <v>2.22460190654004E7</v>
      </c>
      <c r="EM368" s="3">
        <v>1.45068063230452E7</v>
      </c>
      <c r="EN368" s="3">
        <v>2.68987310276188E7</v>
      </c>
      <c r="EO368" s="3">
        <v>2.69948974332543E7</v>
      </c>
      <c r="EP368" s="3">
        <v>3.2843815102201E7</v>
      </c>
      <c r="EQ368" s="3">
        <v>1.95856387556867E7</v>
      </c>
      <c r="ER368" s="3">
        <v>1.42350920617281E7</v>
      </c>
      <c r="ES368" s="3">
        <v>1.73786225065864E7</v>
      </c>
      <c r="ET368" s="3">
        <v>1.40143111186383E7</v>
      </c>
      <c r="EU368" s="3">
        <v>7.61421245421246E7</v>
      </c>
      <c r="EV368" s="3">
        <v>6.60117034412412E7</v>
      </c>
      <c r="EW368" s="3">
        <v>4.21135418549991E7</v>
      </c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</row>
    <row r="369" ht="14.25" customHeight="1">
      <c r="A369" s="2" t="s">
        <v>1206</v>
      </c>
      <c r="B369" s="2" t="s">
        <v>1207</v>
      </c>
      <c r="C369" s="2" t="s">
        <v>38</v>
      </c>
      <c r="D369" s="2" t="s">
        <v>85</v>
      </c>
      <c r="E369" s="2" t="s">
        <v>1208</v>
      </c>
      <c r="F369" s="2" t="s">
        <v>1199</v>
      </c>
      <c r="G369" s="2" t="s">
        <v>41</v>
      </c>
      <c r="H369" s="2" t="s">
        <v>127</v>
      </c>
      <c r="I369" s="2" t="s">
        <v>43</v>
      </c>
      <c r="J369" s="3">
        <v>1.02223336480939</v>
      </c>
      <c r="K369" s="3">
        <v>5.53348652675798E8</v>
      </c>
      <c r="L369" s="3">
        <v>5.47182933169032E8</v>
      </c>
      <c r="M369" s="3">
        <v>4.03091316247823E8</v>
      </c>
      <c r="N369" s="3">
        <v>3.93571023605814E8</v>
      </c>
      <c r="O369" s="3">
        <v>4.0954832281634E8</v>
      </c>
      <c r="P369" s="3">
        <v>3.69575802286979E8</v>
      </c>
      <c r="Q369" s="3">
        <v>2.45235016290758E8</v>
      </c>
      <c r="R369" s="3">
        <v>3.54689123071133E8</v>
      </c>
      <c r="S369" s="3">
        <v>3.95544076551783E8</v>
      </c>
      <c r="T369" s="3">
        <v>4.38262271062271E8</v>
      </c>
      <c r="U369" s="3">
        <v>4.18898910184141E8</v>
      </c>
      <c r="V369" s="3">
        <v>4.13753992647502E8</v>
      </c>
      <c r="W369" s="3">
        <v>3.54231276901004E8</v>
      </c>
      <c r="X369" s="3">
        <v>2.03170026749008E8</v>
      </c>
      <c r="Y369" s="3">
        <v>2.06016134932707E8</v>
      </c>
      <c r="Z369" s="3">
        <v>1.2280641950734E8</v>
      </c>
      <c r="AA369" s="3">
        <v>9.58045562313164E7</v>
      </c>
      <c r="AB369" s="3">
        <v>6.6500407596389E7</v>
      </c>
      <c r="AC369" s="3">
        <v>7.8743391122587E7</v>
      </c>
      <c r="AD369" s="3">
        <v>9.65216073548355E7</v>
      </c>
      <c r="AE369" s="3">
        <v>1.51354911554385E8</v>
      </c>
      <c r="AF369" s="3">
        <v>1.73056990431027E8</v>
      </c>
      <c r="AG369" s="3">
        <v>2.00173382173382E8</v>
      </c>
      <c r="AH369" s="3">
        <v>1.72667633005852E8</v>
      </c>
      <c r="AI369" s="3">
        <v>1.58181763394202E8</v>
      </c>
      <c r="AJ369" s="3">
        <v>1.29235007173601E8</v>
      </c>
      <c r="AK369" s="3">
        <v>349396.329928112</v>
      </c>
      <c r="AL369" s="3">
        <v>3893119.00915455</v>
      </c>
      <c r="AM369" s="3">
        <v>292611.433082388</v>
      </c>
      <c r="AN369" s="3">
        <v>275254.659003259</v>
      </c>
      <c r="AO369" s="3">
        <v>139162.199773219</v>
      </c>
      <c r="AP369" s="3">
        <v>139015.730201383</v>
      </c>
      <c r="AQ369" s="3">
        <v>41682.0361490225</v>
      </c>
      <c r="AR369" s="3">
        <v>12472.9118783623</v>
      </c>
      <c r="AS369" s="3">
        <v>15807.3014678209</v>
      </c>
      <c r="AT369" s="3">
        <v>432.338953739732</v>
      </c>
      <c r="AU369" s="3">
        <v>471.809389006841</v>
      </c>
      <c r="AV369" s="3">
        <v>579.139398853304</v>
      </c>
      <c r="AW369" s="3"/>
      <c r="AX369" s="3">
        <v>4.9260708030792E8</v>
      </c>
      <c r="AY369" s="3">
        <v>5.44013490933405E8</v>
      </c>
      <c r="AZ369" s="3">
        <v>4.23931184157729E8</v>
      </c>
      <c r="BA369" s="3">
        <v>3.085586711204E8</v>
      </c>
      <c r="BB369" s="3">
        <v>2.57912889856715E8</v>
      </c>
      <c r="BC369" s="3">
        <v>3.52089489592705E8</v>
      </c>
      <c r="BD369" s="3">
        <v>2.88911410844706E8</v>
      </c>
      <c r="BE369" s="3">
        <v>1.19945508044351E8</v>
      </c>
      <c r="BF369" s="3">
        <v>1.92846208129469E8</v>
      </c>
      <c r="BG369" s="3">
        <v>1.66703663364241E8</v>
      </c>
      <c r="BH369" s="3">
        <v>1.94977042983447E8</v>
      </c>
      <c r="BI369" s="3">
        <v>1.09983103688612E8</v>
      </c>
      <c r="BJ369" s="3">
        <v>1.6107993854311E8</v>
      </c>
      <c r="BK369" s="3">
        <v>4.63559592840601E8</v>
      </c>
      <c r="BL369" s="3">
        <v>3.21695323180007E8</v>
      </c>
      <c r="BM369" s="3">
        <v>3.39763373973625E8</v>
      </c>
      <c r="BN369" s="3">
        <v>2.94080249458819E8</v>
      </c>
      <c r="BO369" s="3">
        <v>2.51451043144833E8</v>
      </c>
      <c r="BP369" s="3">
        <v>2.49800504119021E8</v>
      </c>
      <c r="BQ369" s="3">
        <v>2.21005228196903E8</v>
      </c>
      <c r="BR369" s="3">
        <v>2.87797139631163E8</v>
      </c>
      <c r="BS369" s="3">
        <v>3.03700990769752E8</v>
      </c>
      <c r="BT369" s="3">
        <v>3.23691330891331E8</v>
      </c>
      <c r="BU369" s="3">
        <v>2.92900091265368E8</v>
      </c>
      <c r="BV369" s="3">
        <v>3.07061411438558E8</v>
      </c>
      <c r="BW369" s="3">
        <v>2.45655667144907E8</v>
      </c>
      <c r="BX369" s="3">
        <v>1.01325536016742</v>
      </c>
      <c r="BY369" s="3">
        <v>0.986237367861055</v>
      </c>
      <c r="BZ369" s="3">
        <v>0.969665477141179</v>
      </c>
      <c r="CA369" s="3">
        <v>0.608288066961382</v>
      </c>
      <c r="CB369" s="3">
        <v>0.39241680653438</v>
      </c>
      <c r="CC369" s="3">
        <v>0.276882951685037</v>
      </c>
      <c r="CD369" s="3">
        <v>0.133671722626417</v>
      </c>
      <c r="CE369" s="3">
        <v>-0.290349373660442</v>
      </c>
      <c r="CF369" s="3"/>
      <c r="CG369" s="3"/>
      <c r="CH369" s="3"/>
      <c r="CI369" s="3"/>
      <c r="CJ369" s="3"/>
      <c r="CK369" s="4"/>
      <c r="CL369" s="4">
        <v>0.0713</v>
      </c>
      <c r="CM369" s="4"/>
      <c r="CN369" s="4"/>
      <c r="CO369" s="4"/>
      <c r="CP369" s="4"/>
      <c r="CQ369" s="4"/>
      <c r="CR369" s="4"/>
      <c r="CS369" s="4"/>
      <c r="CT369" s="4"/>
      <c r="CU369" s="4"/>
      <c r="CV369" s="4">
        <v>0.06017</v>
      </c>
      <c r="CW369" s="4">
        <v>0.07363</v>
      </c>
      <c r="CX369" s="4">
        <v>0.1425</v>
      </c>
      <c r="CY369" s="4">
        <v>0.2071</v>
      </c>
      <c r="CZ369" s="4"/>
      <c r="DA369" s="4">
        <v>0.0473</v>
      </c>
      <c r="DB369" s="4"/>
      <c r="DC369" s="4">
        <v>0.0825</v>
      </c>
      <c r="DD369" s="4"/>
      <c r="DE369" s="4">
        <v>0.12426</v>
      </c>
      <c r="DF369" s="4">
        <v>0.11208</v>
      </c>
      <c r="DG369" s="4"/>
      <c r="DH369" s="4"/>
      <c r="DI369" s="4">
        <v>0.135</v>
      </c>
      <c r="DJ369" s="4">
        <v>0.15646000000000002</v>
      </c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>
        <v>1.96680430138413E8</v>
      </c>
      <c r="DY369" s="3">
        <v>1.81725744652175E8</v>
      </c>
      <c r="DZ369" s="3">
        <v>1.90136601144563E8</v>
      </c>
      <c r="EA369" s="3">
        <v>2.08000979280487E8</v>
      </c>
      <c r="EB369" s="3">
        <v>2.35770357175206E8</v>
      </c>
      <c r="EC369" s="3">
        <v>2.37346612566089E8</v>
      </c>
      <c r="ED369" s="3">
        <v>1.09146061172429E8</v>
      </c>
      <c r="EE369" s="3">
        <v>1.53579224689499E8</v>
      </c>
      <c r="EF369" s="3">
        <v>1.67221187230079E8</v>
      </c>
      <c r="EG369" s="3">
        <v>1.79747496947497E8</v>
      </c>
      <c r="EH369" s="3">
        <v>1.88016320395125E8</v>
      </c>
      <c r="EI369" s="3">
        <v>1.95705417947327E8</v>
      </c>
      <c r="EJ369" s="3">
        <v>1.68383931133429E8</v>
      </c>
      <c r="EK369" s="3">
        <v>4.0579322478143E7</v>
      </c>
      <c r="EL369" s="3">
        <v>4.90118797774227E7</v>
      </c>
      <c r="EM369" s="3">
        <v>1.7499875590943E7</v>
      </c>
      <c r="EN369" s="3">
        <v>2.63565611792599E7</v>
      </c>
      <c r="EO369" s="3">
        <v>2.52392741765043E7</v>
      </c>
      <c r="EP369" s="3">
        <v>2.65218861428747E7</v>
      </c>
      <c r="EQ369" s="3">
        <v>1.70070467001743E7</v>
      </c>
      <c r="ER369" s="3">
        <v>2.17226194956718E7</v>
      </c>
      <c r="ES369" s="3">
        <v>2.11948513845372E7</v>
      </c>
      <c r="ET369" s="3">
        <v>1.53587301587302E7</v>
      </c>
      <c r="EU369" s="3">
        <v>2.99269877060181E7</v>
      </c>
      <c r="EV369" s="3">
        <v>3.69113481588622E7</v>
      </c>
      <c r="EW369" s="3">
        <v>2.95305595408895E7</v>
      </c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</row>
    <row r="370" ht="14.25" customHeight="1">
      <c r="A370" s="2" t="s">
        <v>1209</v>
      </c>
      <c r="B370" s="2" t="s">
        <v>1210</v>
      </c>
      <c r="C370" s="2" t="s">
        <v>38</v>
      </c>
      <c r="D370" s="2" t="s">
        <v>85</v>
      </c>
      <c r="E370" s="2" t="s">
        <v>1211</v>
      </c>
      <c r="F370" s="2" t="s">
        <v>1199</v>
      </c>
      <c r="G370" s="2" t="s">
        <v>54</v>
      </c>
      <c r="H370" s="2" t="s">
        <v>246</v>
      </c>
      <c r="I370" s="2" t="s">
        <v>43</v>
      </c>
      <c r="J370" s="3">
        <v>1.78590222592349</v>
      </c>
      <c r="K370" s="3">
        <v>1.18853562644741E7</v>
      </c>
      <c r="L370" s="3">
        <v>8481621.96507307</v>
      </c>
      <c r="M370" s="3">
        <v>9659119.18387659</v>
      </c>
      <c r="N370" s="3">
        <v>1.0560509225853E7</v>
      </c>
      <c r="O370" s="3">
        <v>1.13130642190755E7</v>
      </c>
      <c r="P370" s="3">
        <v>1.4749784827247E7</v>
      </c>
      <c r="Q370" s="3">
        <v>8893491.27371</v>
      </c>
      <c r="R370" s="3">
        <v>1.39755363191569E7</v>
      </c>
      <c r="S370" s="3">
        <v>4.10212549750191E7</v>
      </c>
      <c r="T370" s="3">
        <v>4.50295482295482E7</v>
      </c>
      <c r="U370" s="3">
        <v>4.14527299081978E7</v>
      </c>
      <c r="V370" s="3">
        <v>5.51117941300548E7</v>
      </c>
      <c r="W370" s="3">
        <v>4.99449067431851E7</v>
      </c>
      <c r="X370" s="3">
        <v>6821.89469148879</v>
      </c>
      <c r="Y370" s="3">
        <v>27148.2757956755</v>
      </c>
      <c r="Z370" s="3">
        <v>23140.0845981587</v>
      </c>
      <c r="AA370" s="3">
        <v>0.0</v>
      </c>
      <c r="AB370" s="3">
        <v>2036774.25198515</v>
      </c>
      <c r="AC370" s="3">
        <v>1911963.60506578</v>
      </c>
      <c r="AD370" s="3">
        <v>4082034.70310408</v>
      </c>
      <c r="AE370" s="3">
        <v>5390666.16484757</v>
      </c>
      <c r="AF370" s="3">
        <v>3257684.81666525</v>
      </c>
      <c r="AG370" s="3">
        <v>3979487.17948718</v>
      </c>
      <c r="AH370" s="3">
        <v>4606216.78209051</v>
      </c>
      <c r="AI370" s="3">
        <v>5492677.63514735</v>
      </c>
      <c r="AJ370" s="3">
        <v>4717934.00286944</v>
      </c>
      <c r="AK370" s="3">
        <v>61052.2133938706</v>
      </c>
      <c r="AL370" s="3">
        <v>107184.886016873</v>
      </c>
      <c r="AM370" s="3">
        <v>4856309.18227853</v>
      </c>
      <c r="AN370" s="3">
        <v>884774.949615586</v>
      </c>
      <c r="AO370" s="3">
        <v>93070.3020307185</v>
      </c>
      <c r="AP370" s="3">
        <v>97893.1795537574</v>
      </c>
      <c r="AQ370" s="3">
        <v>2278.37206442887</v>
      </c>
      <c r="AR370" s="3">
        <v>5770.71704594246</v>
      </c>
      <c r="AS370" s="3">
        <v>7527.28641324802</v>
      </c>
      <c r="AT370" s="3">
        <v>2540.32770227359</v>
      </c>
      <c r="AU370" s="3">
        <v>3908.15828041036</v>
      </c>
      <c r="AV370" s="3">
        <v>17692.4726570877</v>
      </c>
      <c r="AW370" s="3">
        <v>97608.0014460445</v>
      </c>
      <c r="AX370" s="3">
        <v>4.68124238552662E7</v>
      </c>
      <c r="AY370" s="3">
        <v>3.88019040710824E7</v>
      </c>
      <c r="AZ370" s="3">
        <v>6.80606524212026E7</v>
      </c>
      <c r="BA370" s="3">
        <v>3.32037367171754E7</v>
      </c>
      <c r="BB370" s="3">
        <v>3.54829566333367E7</v>
      </c>
      <c r="BC370" s="3">
        <v>6660592.51532261</v>
      </c>
      <c r="BD370" s="3">
        <v>1.66912446821591E7</v>
      </c>
      <c r="BE370" s="3">
        <v>1852845.376708</v>
      </c>
      <c r="BF370" s="3">
        <v>2928455.60782837</v>
      </c>
      <c r="BG370" s="3">
        <v>6257682.73423938</v>
      </c>
      <c r="BH370" s="3">
        <v>7226360.28334147</v>
      </c>
      <c r="BI370" s="3">
        <v>1.42738998713274E7</v>
      </c>
      <c r="BJ370" s="3">
        <v>3.76233638850394E7</v>
      </c>
      <c r="BK370" s="3">
        <v>1.06926018347306E7</v>
      </c>
      <c r="BL370" s="3">
        <v>5490305.56250842</v>
      </c>
      <c r="BM370" s="3">
        <v>4642946.00646927</v>
      </c>
      <c r="BN370" s="3">
        <v>1149881.45552005</v>
      </c>
      <c r="BO370" s="3">
        <v>10567.3137888349</v>
      </c>
      <c r="BP370" s="3">
        <v>0.0</v>
      </c>
      <c r="BQ370" s="3">
        <v>149521.380041927</v>
      </c>
      <c r="BR370" s="3">
        <v>773805.043281897</v>
      </c>
      <c r="BS370" s="3">
        <v>8065881.95444153</v>
      </c>
      <c r="BT370" s="3">
        <v>6325274.72527473</v>
      </c>
      <c r="BU370" s="3">
        <v>4662586.56788533</v>
      </c>
      <c r="BV370" s="3">
        <v>2.02904839390104E7</v>
      </c>
      <c r="BW370" s="3">
        <v>1.51311334289813E7</v>
      </c>
      <c r="BX370" s="3">
        <v>1.71955237361787</v>
      </c>
      <c r="BY370" s="3">
        <v>1.58343287211196</v>
      </c>
      <c r="BZ370" s="3">
        <v>1.57757714837454</v>
      </c>
      <c r="CA370" s="3">
        <v>1.19486414821017</v>
      </c>
      <c r="CB370" s="3">
        <v>0.880847954733421</v>
      </c>
      <c r="CC370" s="3">
        <v>1.04692339299976</v>
      </c>
      <c r="CD370" s="3">
        <v>1.20544108092106</v>
      </c>
      <c r="CE370" s="3">
        <v>0.987471910233892</v>
      </c>
      <c r="CF370" s="3"/>
      <c r="CG370" s="3"/>
      <c r="CH370" s="3"/>
      <c r="CI370" s="3"/>
      <c r="CJ370" s="3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>
        <v>-7356156.75995907</v>
      </c>
      <c r="DY370" s="3">
        <v>-1.24514315420606E7</v>
      </c>
      <c r="DZ370" s="3">
        <v>-1.66854939039562E7</v>
      </c>
      <c r="EA370" s="3">
        <v>-1.64238222863622E7</v>
      </c>
      <c r="EB370" s="3">
        <v>-3.50551009933275E7</v>
      </c>
      <c r="EC370" s="3">
        <v>-2.50940612320177E7</v>
      </c>
      <c r="ED370" s="3">
        <v>-2.6262723208648E7</v>
      </c>
      <c r="EE370" s="3">
        <v>-3.25668046669176E7</v>
      </c>
      <c r="EF370" s="3">
        <v>-1.81751206706749E7</v>
      </c>
      <c r="EG370" s="3">
        <v>-1.7352380952381E7</v>
      </c>
      <c r="EH370" s="3">
        <v>-2.56418102754067E7</v>
      </c>
      <c r="EI370" s="3">
        <v>-8821792.32206352</v>
      </c>
      <c r="EJ370" s="3">
        <v>-1.29796269727403E7</v>
      </c>
      <c r="EK370" s="3">
        <v>-293520.995278531</v>
      </c>
      <c r="EL370" s="3">
        <v>-263588.57847007</v>
      </c>
      <c r="EM370" s="3">
        <v>-861657.128638965</v>
      </c>
      <c r="EN370" s="3">
        <v>-3363570.76590042</v>
      </c>
      <c r="EO370" s="3">
        <v>-1.18640741523505E7</v>
      </c>
      <c r="EP370" s="3">
        <v>-9167281.4459609</v>
      </c>
      <c r="EQ370" s="3">
        <v>-4320460.68749527</v>
      </c>
      <c r="ER370" s="3">
        <v>-2.24505080918329E7</v>
      </c>
      <c r="ES370" s="3">
        <v>-5634262.00355661</v>
      </c>
      <c r="ET370" s="3">
        <v>-7153601.95360195</v>
      </c>
      <c r="EU370" s="3">
        <v>-1.78493584581521E7</v>
      </c>
      <c r="EV370" s="3">
        <v>-3072379.91924305</v>
      </c>
      <c r="EW370" s="3">
        <v>-1.81061692969871E7</v>
      </c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3"/>
      <c r="FL370" s="3"/>
      <c r="FM370" s="3"/>
      <c r="FN370" s="3"/>
      <c r="FO370" s="3"/>
      <c r="FP370" s="3"/>
      <c r="FQ370" s="3"/>
      <c r="FR370" s="3"/>
      <c r="FS370" s="3"/>
      <c r="FT370" s="3">
        <v>106.0</v>
      </c>
      <c r="FU370" s="3"/>
      <c r="FV370" s="3"/>
      <c r="FW370" s="3"/>
    </row>
    <row r="371" ht="14.25" customHeight="1">
      <c r="A371" s="2" t="s">
        <v>1212</v>
      </c>
      <c r="B371" s="2" t="s">
        <v>1213</v>
      </c>
      <c r="C371" s="2" t="s">
        <v>38</v>
      </c>
      <c r="D371" s="2" t="s">
        <v>398</v>
      </c>
      <c r="E371" s="2" t="s">
        <v>819</v>
      </c>
      <c r="F371" s="2" t="s">
        <v>1199</v>
      </c>
      <c r="G371" s="2" t="s">
        <v>41</v>
      </c>
      <c r="H371" s="2" t="s">
        <v>135</v>
      </c>
      <c r="I371" s="2" t="s">
        <v>43</v>
      </c>
      <c r="J371" s="3"/>
      <c r="K371" s="3">
        <v>2.1369485665045E10</v>
      </c>
      <c r="L371" s="3">
        <v>1.96127265725783E10</v>
      </c>
      <c r="M371" s="3">
        <v>2.43918061706892E10</v>
      </c>
      <c r="N371" s="3">
        <v>1.39175904545923E10</v>
      </c>
      <c r="O371" s="3">
        <v>8.64883216086471E9</v>
      </c>
      <c r="P371" s="3">
        <v>9.06879902864871E9</v>
      </c>
      <c r="Q371" s="3">
        <v>7.22903796125578E9</v>
      </c>
      <c r="R371" s="3">
        <v>1.07143014678208E10</v>
      </c>
      <c r="S371" s="3">
        <v>1.16430493691252E10</v>
      </c>
      <c r="T371" s="3">
        <v>1.2549263980464E10</v>
      </c>
      <c r="U371" s="3">
        <v>1.1836892682665E10</v>
      </c>
      <c r="V371" s="3">
        <v>1.16430127162056E10</v>
      </c>
      <c r="W371" s="3">
        <v>1.03093606886657E10</v>
      </c>
      <c r="X371" s="3">
        <v>1.53534145378166E10</v>
      </c>
      <c r="Y371" s="3">
        <v>1.503618152762E10</v>
      </c>
      <c r="Z371" s="3">
        <v>1.68376810151779E10</v>
      </c>
      <c r="AA371" s="3">
        <v>9.20974873724358E9</v>
      </c>
      <c r="AB371" s="3">
        <v>3.68111258718034E9</v>
      </c>
      <c r="AC371" s="3">
        <v>4.30767797860568E9</v>
      </c>
      <c r="AD371" s="3">
        <v>3.7187374030763E9</v>
      </c>
      <c r="AE371" s="3">
        <v>5.18858524651863E9</v>
      </c>
      <c r="AF371" s="3">
        <v>5.46839275129139E9</v>
      </c>
      <c r="AG371" s="3">
        <v>5.26012698412698E9</v>
      </c>
      <c r="AH371" s="3">
        <v>4.64845278359371E9</v>
      </c>
      <c r="AI371" s="3">
        <v>4.35637799071898E9</v>
      </c>
      <c r="AJ371" s="3">
        <v>3.81283672883788E9</v>
      </c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>
        <v>7.35554817514317E9</v>
      </c>
      <c r="BL371" s="3">
        <v>5.8658336060997E9</v>
      </c>
      <c r="BM371" s="3">
        <v>6.47259119183877E9</v>
      </c>
      <c r="BN371" s="3">
        <v>3.4629566539532E9</v>
      </c>
      <c r="BO371" s="3">
        <v>3.17653754415628E9</v>
      </c>
      <c r="BP371" s="3">
        <v>3.03781784089512E9</v>
      </c>
      <c r="BQ371" s="3">
        <v>2.58245851539414E9</v>
      </c>
      <c r="BR371" s="3">
        <v>2.73442228076778E9</v>
      </c>
      <c r="BS371" s="3">
        <v>2.40899271741892E9</v>
      </c>
      <c r="BT371" s="3">
        <v>2.53704078144078E9</v>
      </c>
      <c r="BU371" s="3">
        <v>2.60469211359854E9</v>
      </c>
      <c r="BV371" s="3">
        <v>2.72384439221358E9</v>
      </c>
      <c r="BW371" s="3">
        <v>2.28004361549498E9</v>
      </c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>
        <v>7.4735938818376E8</v>
      </c>
      <c r="DY371" s="3">
        <v>3.89580838323353E8</v>
      </c>
      <c r="DZ371" s="3">
        <v>1.23733565563573E9</v>
      </c>
      <c r="EA371" s="3">
        <v>1.04826538501185E9</v>
      </c>
      <c r="EB371" s="3">
        <v>1.18965067479847E9</v>
      </c>
      <c r="EC371" s="3">
        <v>1.06588620435264E9</v>
      </c>
      <c r="ED371" s="3">
        <v>8.15328467153285E8</v>
      </c>
      <c r="EE371" s="3">
        <v>1.36113887843432E9</v>
      </c>
      <c r="EF371" s="3">
        <v>1.5716440850199E9</v>
      </c>
      <c r="EG371" s="3">
        <v>1.37919706959707E9</v>
      </c>
      <c r="EH371" s="3">
        <v>1.50040371503731E9</v>
      </c>
      <c r="EI371" s="3">
        <v>1.69443801603086E9</v>
      </c>
      <c r="EJ371" s="3">
        <v>1.39084476327116E9</v>
      </c>
      <c r="EK371" s="3">
        <v>1.58553381325961E9</v>
      </c>
      <c r="EL371" s="3">
        <v>-3.3970140747444E9</v>
      </c>
      <c r="EM371" s="3">
        <v>-1.02035232644937E9</v>
      </c>
      <c r="EN371" s="3">
        <v>3.93487784764457E7</v>
      </c>
      <c r="EO371" s="3">
        <v>6.73228465324115E8</v>
      </c>
      <c r="EP371" s="3">
        <v>7.41251075863765E8</v>
      </c>
      <c r="EQ371" s="3">
        <v>-3.43150809486525E8</v>
      </c>
      <c r="ER371" s="3">
        <v>-1.31830259691381E8</v>
      </c>
      <c r="ES371" s="3">
        <v>-1.18030739266661E8</v>
      </c>
      <c r="ET371" s="3">
        <v>-1.475115995116E8</v>
      </c>
      <c r="EU371" s="3">
        <v>-5.24915445321308E7</v>
      </c>
      <c r="EV371" s="3">
        <v>5.39229795696981E8</v>
      </c>
      <c r="EW371" s="3">
        <v>7.71298134863702E8</v>
      </c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</row>
    <row r="372" ht="14.25" customHeight="1">
      <c r="A372" s="2" t="s">
        <v>1214</v>
      </c>
      <c r="B372" s="2" t="s">
        <v>1215</v>
      </c>
      <c r="C372" s="2" t="s">
        <v>38</v>
      </c>
      <c r="D372" s="2" t="s">
        <v>286</v>
      </c>
      <c r="E372" s="2" t="s">
        <v>1216</v>
      </c>
      <c r="F372" s="2" t="s">
        <v>1217</v>
      </c>
      <c r="G372" s="2" t="s">
        <v>67</v>
      </c>
      <c r="H372" s="2" t="s">
        <v>63</v>
      </c>
      <c r="I372" s="2" t="s">
        <v>43</v>
      </c>
      <c r="J372" s="3">
        <v>1.43540490813691</v>
      </c>
      <c r="K372" s="3">
        <v>1.84772796065078E11</v>
      </c>
      <c r="L372" s="3">
        <v>1.74667612157334E11</v>
      </c>
      <c r="M372" s="3">
        <v>1.90118605233263E11</v>
      </c>
      <c r="N372" s="3">
        <v>2.30408310525006E11</v>
      </c>
      <c r="O372" s="3">
        <v>2.2174853107927E11</v>
      </c>
      <c r="P372" s="3">
        <v>2.51053712146372E11</v>
      </c>
      <c r="Q372" s="3">
        <v>2.4743175949834E11</v>
      </c>
      <c r="R372" s="3">
        <v>2.27347005783851E11</v>
      </c>
      <c r="S372" s="3">
        <v>2.98598042905533E11</v>
      </c>
      <c r="T372" s="3">
        <v>3.18810652891862E11</v>
      </c>
      <c r="U372" s="3">
        <v>3.26755341147741E11</v>
      </c>
      <c r="V372" s="3">
        <v>3.22165117839695E11</v>
      </c>
      <c r="W372" s="3">
        <v>3.11484209003797E11</v>
      </c>
      <c r="X372" s="3">
        <v>5.31031025349981E10</v>
      </c>
      <c r="Y372" s="3">
        <v>5.88510493151177E10</v>
      </c>
      <c r="Z372" s="3">
        <v>7.5581569979013E10</v>
      </c>
      <c r="AA372" s="3">
        <v>8.73752177158497E10</v>
      </c>
      <c r="AB372" s="3">
        <v>8.42377074528399E10</v>
      </c>
      <c r="AC372" s="3">
        <v>1.0914012258084E11</v>
      </c>
      <c r="AD372" s="3">
        <v>1.16963912455428E11</v>
      </c>
      <c r="AE372" s="3">
        <v>1.22885863662769E11</v>
      </c>
      <c r="AF372" s="3">
        <v>1.32117049303726E11</v>
      </c>
      <c r="AG372" s="3">
        <v>1.12177153018884E11</v>
      </c>
      <c r="AH372" s="3">
        <v>9.48632517704518E10</v>
      </c>
      <c r="AI372" s="3">
        <v>8.35103312395984E10</v>
      </c>
      <c r="AJ372" s="3">
        <v>6.98771409630567E10</v>
      </c>
      <c r="AK372" s="3">
        <v>2.69538698070375E8</v>
      </c>
      <c r="AL372" s="3">
        <v>2.21284448034464E8</v>
      </c>
      <c r="AM372" s="3">
        <v>2.01781428268864E8</v>
      </c>
      <c r="AN372" s="3">
        <v>1.6683281406285E8</v>
      </c>
      <c r="AO372" s="3">
        <v>3.5555121843109E8</v>
      </c>
      <c r="AP372" s="3">
        <v>9.23292944053621E7</v>
      </c>
      <c r="AQ372" s="3">
        <v>8.1900864072298E7</v>
      </c>
      <c r="AR372" s="3">
        <v>5.03279359987877E7</v>
      </c>
      <c r="AS372" s="3">
        <v>1.02416635302973E8</v>
      </c>
      <c r="AT372" s="3">
        <v>7.60675727168805E7</v>
      </c>
      <c r="AU372" s="3">
        <v>2.66477283829995E8</v>
      </c>
      <c r="AV372" s="3">
        <v>2.48544392022303E8</v>
      </c>
      <c r="AW372" s="3">
        <v>4.86638549135386E8</v>
      </c>
      <c r="AX372" s="3">
        <v>6.54439013332728E10</v>
      </c>
      <c r="AY372" s="3">
        <v>6.96215148946329E10</v>
      </c>
      <c r="AZ372" s="3">
        <v>7.19095624715751E10</v>
      </c>
      <c r="BA372" s="3">
        <v>1.01323227559861E11</v>
      </c>
      <c r="BB372" s="3">
        <v>8.14587840528399E10</v>
      </c>
      <c r="BC372" s="3">
        <v>6.52289449074665E10</v>
      </c>
      <c r="BD372" s="3">
        <v>6.43604910313045E10</v>
      </c>
      <c r="BE372" s="3">
        <v>2.55892502908443E10</v>
      </c>
      <c r="BF372" s="3">
        <v>4.79885600141287E10</v>
      </c>
      <c r="BG372" s="3">
        <v>9.08961990556839E10</v>
      </c>
      <c r="BH372" s="3">
        <v>1.24500172788402E11</v>
      </c>
      <c r="BI372" s="3">
        <v>1.56318005994059E11</v>
      </c>
      <c r="BJ372" s="3">
        <v>2.29105694837994E11</v>
      </c>
      <c r="BK372" s="3">
        <v>1.21312145289444E11</v>
      </c>
      <c r="BL372" s="3">
        <v>8.12645638475486E10</v>
      </c>
      <c r="BM372" s="3">
        <v>5.23844272869053E10</v>
      </c>
      <c r="BN372" s="3">
        <v>7.52040308534461E10</v>
      </c>
      <c r="BO372" s="3">
        <v>7.99543861457582E10</v>
      </c>
      <c r="BP372" s="3">
        <v>8.56541167235289E10</v>
      </c>
      <c r="BQ372" s="3">
        <v>8.68649329890569E10</v>
      </c>
      <c r="BR372" s="3">
        <v>8.12360770843331E10</v>
      </c>
      <c r="BS372" s="3">
        <v>1.26932630786601E11</v>
      </c>
      <c r="BT372" s="3">
        <v>1.29092217799983E11</v>
      </c>
      <c r="BU372" s="3">
        <v>1.37425641025641E11</v>
      </c>
      <c r="BV372" s="3">
        <v>1.3108720781661E11</v>
      </c>
      <c r="BW372" s="3">
        <v>1.27669433496053E11</v>
      </c>
      <c r="BX372" s="3">
        <v>1.46972718194951</v>
      </c>
      <c r="BY372" s="3">
        <v>1.50656063570347</v>
      </c>
      <c r="BZ372" s="3">
        <v>1.89364965034663</v>
      </c>
      <c r="CA372" s="3">
        <v>2.26587504556982</v>
      </c>
      <c r="CB372" s="3">
        <v>2.33197922848859</v>
      </c>
      <c r="CC372" s="3">
        <v>2.30625501676801</v>
      </c>
      <c r="CD372" s="3">
        <v>2.24815789926347</v>
      </c>
      <c r="CE372" s="3">
        <v>1.71253511779216</v>
      </c>
      <c r="CF372" s="3"/>
      <c r="CG372" s="3"/>
      <c r="CH372" s="3"/>
      <c r="CI372" s="3"/>
      <c r="CJ372" s="3"/>
      <c r="CK372" s="4">
        <v>0.18269</v>
      </c>
      <c r="CL372" s="4">
        <v>0.085</v>
      </c>
      <c r="CM372" s="4">
        <v>0.0139</v>
      </c>
      <c r="CN372" s="4">
        <v>0.0449</v>
      </c>
      <c r="CO372" s="4">
        <v>0.042519999999999995</v>
      </c>
      <c r="CP372" s="4">
        <v>0.023700000000000002</v>
      </c>
      <c r="CQ372" s="4">
        <v>0.0064</v>
      </c>
      <c r="CR372" s="4">
        <v>0.01516</v>
      </c>
      <c r="CS372" s="4">
        <v>0.03782</v>
      </c>
      <c r="CT372" s="4">
        <v>0.0332</v>
      </c>
      <c r="CU372" s="4"/>
      <c r="CV372" s="4"/>
      <c r="CW372" s="4">
        <v>0.08086</v>
      </c>
      <c r="CX372" s="4">
        <v>0.475</v>
      </c>
      <c r="CY372" s="4">
        <v>0.2394</v>
      </c>
      <c r="CZ372" s="4">
        <v>0.043899999999999995</v>
      </c>
      <c r="DA372" s="4">
        <v>0.14019</v>
      </c>
      <c r="DB372" s="4">
        <v>0.13221</v>
      </c>
      <c r="DC372" s="4">
        <v>0.0751</v>
      </c>
      <c r="DD372" s="4">
        <v>0.0217</v>
      </c>
      <c r="DE372" s="4">
        <v>0.045410000000000006</v>
      </c>
      <c r="DF372" s="4">
        <v>0.08904999999999999</v>
      </c>
      <c r="DG372" s="4">
        <v>0.0697</v>
      </c>
      <c r="DH372" s="4">
        <v>0.063</v>
      </c>
      <c r="DI372" s="4">
        <v>0.1038</v>
      </c>
      <c r="DJ372" s="4">
        <v>0.1494</v>
      </c>
      <c r="DK372" s="3">
        <v>1.64642451759364E9</v>
      </c>
      <c r="DL372" s="3">
        <v>1.214297255085E9</v>
      </c>
      <c r="DM372" s="3">
        <v>1.1531278279454E9</v>
      </c>
      <c r="DN372" s="3">
        <v>1.35979099278427E9</v>
      </c>
      <c r="DO372" s="3">
        <v>1.09499020719513E9</v>
      </c>
      <c r="DP372" s="3">
        <v>1.32665076537544E9</v>
      </c>
      <c r="DQ372" s="3">
        <v>2.42284519857371E9</v>
      </c>
      <c r="DR372" s="3">
        <v>2.14457101002703E9</v>
      </c>
      <c r="DS372" s="3">
        <v>3.65976665412119E9</v>
      </c>
      <c r="DT372" s="3">
        <v>3.7568803454992E9</v>
      </c>
      <c r="DU372" s="3">
        <v>4.93724053724054E9</v>
      </c>
      <c r="DV372" s="3">
        <v>3.68927631932142E9</v>
      </c>
      <c r="DW372" s="3">
        <v>3.33633520159103E9</v>
      </c>
      <c r="DX372" s="3">
        <v>6.85951570185395E10</v>
      </c>
      <c r="DY372" s="3">
        <v>6.95346749726227E10</v>
      </c>
      <c r="DZ372" s="3">
        <v>5.93815584265553E10</v>
      </c>
      <c r="EA372" s="3">
        <v>7.3535954217467E10</v>
      </c>
      <c r="EB372" s="3">
        <v>7.14423770745284E10</v>
      </c>
      <c r="EC372" s="3">
        <v>7.97032094441593E10</v>
      </c>
      <c r="ED372" s="3">
        <v>7.69181113980081E10</v>
      </c>
      <c r="EE372" s="3">
        <v>6.43373828707095E10</v>
      </c>
      <c r="EF372" s="3">
        <v>1.16239367707941E11</v>
      </c>
      <c r="EG372" s="3">
        <v>1.4731984079939E11</v>
      </c>
      <c r="EH372" s="3">
        <v>1.60401174603175E11</v>
      </c>
      <c r="EI372" s="3">
        <v>1.77075686369249E11</v>
      </c>
      <c r="EJ372" s="3">
        <v>1.84876262279274E11</v>
      </c>
      <c r="EK372" s="3">
        <v>5.20238365493757E10</v>
      </c>
      <c r="EL372" s="3">
        <v>2.72112812595372E10</v>
      </c>
      <c r="EM372" s="3">
        <v>7124015.6343262</v>
      </c>
      <c r="EN372" s="3">
        <v>1.17546653396367E10</v>
      </c>
      <c r="EO372" s="3">
        <v>1.00420059787651E10</v>
      </c>
      <c r="EP372" s="3">
        <v>1.86407415235047E9</v>
      </c>
      <c r="EQ372" s="3">
        <v>-3.28999139308988E9</v>
      </c>
      <c r="ER372" s="3">
        <v>-1.04132043543051E10</v>
      </c>
      <c r="ES372" s="3">
        <v>-9.71622130222055E9</v>
      </c>
      <c r="ET372" s="3">
        <v>1.19209924633754E10</v>
      </c>
      <c r="EU372" s="3">
        <v>1.35545787545788E10</v>
      </c>
      <c r="EV372" s="3">
        <v>2.38100284533204E10</v>
      </c>
      <c r="EW372" s="3">
        <v>2.8872846381004E10</v>
      </c>
      <c r="EX372" s="5">
        <v>45532.0</v>
      </c>
      <c r="EY372" s="5"/>
      <c r="EZ372" s="5"/>
      <c r="FA372" s="5"/>
      <c r="FB372" s="5"/>
      <c r="FC372" s="5">
        <v>68829.0</v>
      </c>
      <c r="FD372" s="5">
        <v>78470.0</v>
      </c>
      <c r="FE372" s="5">
        <v>80908.0</v>
      </c>
      <c r="FF372" s="5">
        <v>86111.0</v>
      </c>
      <c r="FG372" s="5">
        <v>85065.0</v>
      </c>
      <c r="FH372" s="5">
        <v>81918.0</v>
      </c>
      <c r="FI372" s="5">
        <v>80492.0</v>
      </c>
      <c r="FJ372" s="5">
        <v>76919.0</v>
      </c>
      <c r="FK372" s="3">
        <v>45149.0</v>
      </c>
      <c r="FL372" s="3">
        <v>45532.0</v>
      </c>
      <c r="FM372" s="3">
        <v>49050.0</v>
      </c>
      <c r="FN372" s="3">
        <v>57983.0</v>
      </c>
      <c r="FO372" s="3">
        <v>63361.0</v>
      </c>
      <c r="FP372" s="3">
        <v>62703.0</v>
      </c>
      <c r="FQ372" s="3">
        <v>68829.0</v>
      </c>
      <c r="FR372" s="3">
        <v>78472.0</v>
      </c>
      <c r="FS372" s="3">
        <v>80908.0</v>
      </c>
      <c r="FT372" s="3">
        <v>86108.0</v>
      </c>
      <c r="FU372" s="3">
        <v>85065.0</v>
      </c>
      <c r="FV372" s="3">
        <v>81918.0</v>
      </c>
      <c r="FW372" s="3">
        <v>80492.0</v>
      </c>
    </row>
    <row r="373" ht="14.25" customHeight="1">
      <c r="A373" s="2" t="s">
        <v>1218</v>
      </c>
      <c r="B373" s="2" t="s">
        <v>1219</v>
      </c>
      <c r="C373" s="2" t="s">
        <v>38</v>
      </c>
      <c r="D373" s="2" t="s">
        <v>168</v>
      </c>
      <c r="E373" s="2" t="s">
        <v>1220</v>
      </c>
      <c r="F373" s="2" t="s">
        <v>1217</v>
      </c>
      <c r="G373" s="2" t="s">
        <v>73</v>
      </c>
      <c r="H373" s="2" t="s">
        <v>139</v>
      </c>
      <c r="I373" s="2" t="s">
        <v>43</v>
      </c>
      <c r="J373" s="3">
        <v>0.150072525776351</v>
      </c>
      <c r="K373" s="3">
        <v>1.7278782112274E7</v>
      </c>
      <c r="L373" s="3">
        <v>1.88083639794366E7</v>
      </c>
      <c r="M373" s="3">
        <v>1.83473500870863E7</v>
      </c>
      <c r="N373" s="3">
        <v>2.07238944438718E7</v>
      </c>
      <c r="O373" s="3">
        <v>2.35004981733643E7</v>
      </c>
      <c r="P373" s="3">
        <v>2.42871634083364E7</v>
      </c>
      <c r="Q373" s="3">
        <v>2.21561892253681E7</v>
      </c>
      <c r="R373" s="3">
        <v>3.8734663153933E7</v>
      </c>
      <c r="S373" s="3">
        <v>5.39436023372004E7</v>
      </c>
      <c r="T373" s="3">
        <v>1.11253235653236E8</v>
      </c>
      <c r="U373" s="3">
        <v>5.00209373490095E7</v>
      </c>
      <c r="V373" s="3">
        <v>4.99710721388537E7</v>
      </c>
      <c r="W373" s="3">
        <v>4.7874318507891E7</v>
      </c>
      <c r="X373" s="3">
        <v>573039.154085058</v>
      </c>
      <c r="Y373" s="3">
        <v>301711.689161869</v>
      </c>
      <c r="Z373" s="3">
        <v>708385.170440408</v>
      </c>
      <c r="AA373" s="3">
        <v>0.0</v>
      </c>
      <c r="AB373" s="3">
        <v>0.0</v>
      </c>
      <c r="AC373" s="3">
        <v>279724.578876183</v>
      </c>
      <c r="AD373" s="3">
        <v>0.0</v>
      </c>
      <c r="AE373" s="3">
        <v>0.0</v>
      </c>
      <c r="AF373" s="3">
        <v>0.0</v>
      </c>
      <c r="AG373" s="3">
        <v>0.0</v>
      </c>
      <c r="AH373" s="3">
        <v>0.0</v>
      </c>
      <c r="AI373" s="3">
        <v>0.0</v>
      </c>
      <c r="AJ373" s="3">
        <v>0.0</v>
      </c>
      <c r="AK373" s="3">
        <v>1765.60610640871</v>
      </c>
      <c r="AL373" s="3">
        <v>1283.13854047891</v>
      </c>
      <c r="AM373" s="3">
        <v>1957.24651892528</v>
      </c>
      <c r="AN373" s="3">
        <v>6277.8940027894</v>
      </c>
      <c r="AO373" s="3">
        <v>5385.83694452669</v>
      </c>
      <c r="AP373" s="3">
        <v>479.786628307711</v>
      </c>
      <c r="AQ373" s="3">
        <v>6468.26507447834</v>
      </c>
      <c r="AR373" s="3">
        <v>7620.49207954162</v>
      </c>
      <c r="AS373" s="3">
        <v>1129.0929619872</v>
      </c>
      <c r="AT373" s="3">
        <v>1710.71764605252</v>
      </c>
      <c r="AU373" s="3">
        <v>5862.23742061553</v>
      </c>
      <c r="AV373" s="3">
        <v>22238.2832045366</v>
      </c>
      <c r="AW373" s="3">
        <v>1774.41296504406</v>
      </c>
      <c r="AX373" s="3">
        <v>1.60995495826983E7</v>
      </c>
      <c r="AY373" s="3">
        <v>1.64579014539579E7</v>
      </c>
      <c r="AZ373" s="3">
        <v>1.92095252544891E7</v>
      </c>
      <c r="BA373" s="3">
        <v>2.22903650070911E7</v>
      </c>
      <c r="BB373" s="3">
        <v>7415896.81476136</v>
      </c>
      <c r="BC373" s="3">
        <v>1.64879520545877E7</v>
      </c>
      <c r="BD373" s="3">
        <v>9817497.54088282</v>
      </c>
      <c r="BE373" s="3">
        <v>9125112.01475008</v>
      </c>
      <c r="BF373" s="3">
        <v>3.02715867519759E7</v>
      </c>
      <c r="BG373" s="3">
        <v>3.01674533214784E7</v>
      </c>
      <c r="BH373" s="3">
        <v>5.94187298290181E7</v>
      </c>
      <c r="BI373" s="3">
        <v>6.16726677171161E7</v>
      </c>
      <c r="BJ373" s="3">
        <v>4.52811550088481E7</v>
      </c>
      <c r="BK373" s="3">
        <v>1.4745166328564E7</v>
      </c>
      <c r="BL373" s="3">
        <v>1.2383849664016E7</v>
      </c>
      <c r="BM373" s="3">
        <v>1.5825329684001E7</v>
      </c>
      <c r="BN373" s="3">
        <v>1.25922585300484E7</v>
      </c>
      <c r="BO373" s="3">
        <v>1.49107816792971E7</v>
      </c>
      <c r="BP373" s="3">
        <v>2.65117422845199E7</v>
      </c>
      <c r="BQ373" s="3">
        <v>2.81319930290708E7</v>
      </c>
      <c r="BR373" s="3">
        <v>5.92615732028604E7</v>
      </c>
      <c r="BS373" s="3">
        <v>7.12460834956389E7</v>
      </c>
      <c r="BT373" s="3">
        <v>5.72859584859585E7</v>
      </c>
      <c r="BU373" s="3">
        <v>4.81854297525098E7</v>
      </c>
      <c r="BV373" s="3">
        <v>4.96552763213403E7</v>
      </c>
      <c r="BW373" s="3">
        <v>4.44539454806313E7</v>
      </c>
      <c r="BX373" s="3">
        <v>0.101266084412663</v>
      </c>
      <c r="BY373" s="3">
        <v>0.335318506526175</v>
      </c>
      <c r="BZ373" s="3">
        <v>1.08141143113817</v>
      </c>
      <c r="CA373" s="3">
        <v>1.18932664073575</v>
      </c>
      <c r="CB373" s="3">
        <v>0.279634106943088</v>
      </c>
      <c r="CC373" s="3">
        <v>0.274181584469389</v>
      </c>
      <c r="CD373" s="3">
        <v>0.393009111686046</v>
      </c>
      <c r="CE373" s="3">
        <v>0.585433693588723</v>
      </c>
      <c r="CF373" s="3"/>
      <c r="CG373" s="3"/>
      <c r="CH373" s="3"/>
      <c r="CI373" s="3"/>
      <c r="CJ373" s="3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>
        <v>1.18131877995799E7</v>
      </c>
      <c r="DY373" s="3">
        <v>1.3476134547625E7</v>
      </c>
      <c r="DZ373" s="3">
        <v>1.28716098531973E7</v>
      </c>
      <c r="EA373" s="3">
        <v>1.56223585197402E7</v>
      </c>
      <c r="EB373" s="3">
        <v>1.71498445095257E7</v>
      </c>
      <c r="EC373" s="3">
        <v>1.68424935448174E7</v>
      </c>
      <c r="ED373" s="3">
        <v>1.57085848508575E7</v>
      </c>
      <c r="EE373" s="3">
        <v>2.73914188934889E7</v>
      </c>
      <c r="EF373" s="3">
        <v>4.01202472690321E7</v>
      </c>
      <c r="EG373" s="3">
        <v>7.06290598290598E7</v>
      </c>
      <c r="EH373" s="3">
        <v>3.67273312932839E7</v>
      </c>
      <c r="EI373" s="3">
        <v>3.8566865545712E7</v>
      </c>
      <c r="EJ373" s="3">
        <v>3.53348637015782E7</v>
      </c>
      <c r="EK373" s="3">
        <v>3220472.86501625</v>
      </c>
      <c r="EL373" s="3">
        <v>4380114.36933208</v>
      </c>
      <c r="EM373" s="3">
        <v>1158248.32047773</v>
      </c>
      <c r="EN373" s="3">
        <v>1752396.66013813</v>
      </c>
      <c r="EO373" s="3">
        <v>995440.958908246</v>
      </c>
      <c r="EP373" s="3">
        <v>-1197590.06516661</v>
      </c>
      <c r="EQ373" s="3">
        <v>-2498926.57793044</v>
      </c>
      <c r="ER373" s="3">
        <v>4777192.32216786</v>
      </c>
      <c r="ES373" s="3">
        <v>1.55288339402151E7</v>
      </c>
      <c r="ET373" s="3">
        <v>4.9764590964591E7</v>
      </c>
      <c r="EU373" s="3">
        <v>6723573.30756429</v>
      </c>
      <c r="EV373" s="3">
        <v>6212258.18116073</v>
      </c>
      <c r="EW373" s="3">
        <v>6195695.83931133</v>
      </c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</row>
    <row r="374" ht="14.25" customHeight="1">
      <c r="A374" s="2" t="s">
        <v>1221</v>
      </c>
      <c r="B374" s="2" t="s">
        <v>1222</v>
      </c>
      <c r="C374" s="2" t="s">
        <v>38</v>
      </c>
      <c r="D374" s="2" t="s">
        <v>286</v>
      </c>
      <c r="E374" s="2" t="s">
        <v>1223</v>
      </c>
      <c r="F374" s="2" t="s">
        <v>1217</v>
      </c>
      <c r="G374" s="2" t="s">
        <v>73</v>
      </c>
      <c r="H374" s="2" t="s">
        <v>64</v>
      </c>
      <c r="I374" s="2" t="s">
        <v>43</v>
      </c>
      <c r="J374" s="3">
        <v>1.14398756551141</v>
      </c>
      <c r="K374" s="3">
        <v>6.89387116912599E9</v>
      </c>
      <c r="L374" s="3">
        <v>7.00327756135217E9</v>
      </c>
      <c r="M374" s="3">
        <v>6.9796411036448E9</v>
      </c>
      <c r="N374" s="3">
        <v>7.76199850709132E9</v>
      </c>
      <c r="O374" s="3">
        <v>7.85985851974023E9</v>
      </c>
      <c r="P374" s="3">
        <v>8.5397016998279E9</v>
      </c>
      <c r="Q374" s="3">
        <v>7.40025697774499E9</v>
      </c>
      <c r="R374" s="3">
        <v>5.23149571894022E9</v>
      </c>
      <c r="S374" s="3">
        <v>7.2749762890478E9</v>
      </c>
      <c r="T374" s="3">
        <v>6.93477220763824E9</v>
      </c>
      <c r="U374" s="3">
        <v>7.44788962148962E9</v>
      </c>
      <c r="V374" s="3">
        <v>7.35368067858485E9</v>
      </c>
      <c r="W374" s="3">
        <v>7.82850780449587E9</v>
      </c>
      <c r="X374" s="3">
        <v>2.51118615209989E9</v>
      </c>
      <c r="Y374" s="3">
        <v>3.18222609195196E9</v>
      </c>
      <c r="Z374" s="3">
        <v>3.69861640063924E9</v>
      </c>
      <c r="AA374" s="3">
        <v>3.97646056232894E9</v>
      </c>
      <c r="AB374" s="3">
        <v>3.91870657664158E9</v>
      </c>
      <c r="AC374" s="3">
        <v>4.10331632499019E9</v>
      </c>
      <c r="AD374" s="3">
        <v>3.50950756178532E9</v>
      </c>
      <c r="AE374" s="3">
        <v>2.24827823100043E9</v>
      </c>
      <c r="AF374" s="3">
        <v>3.15213097478359E9</v>
      </c>
      <c r="AG374" s="3">
        <v>2.95098060801084E9</v>
      </c>
      <c r="AH374" s="3">
        <v>3.03582515262515E9</v>
      </c>
      <c r="AI374" s="3">
        <v>2.97530144414023E9</v>
      </c>
      <c r="AJ374" s="3">
        <v>3.251993611764E9</v>
      </c>
      <c r="AK374" s="3">
        <v>1.25734935679152E7</v>
      </c>
      <c r="AL374" s="3">
        <v>2.3283240172321E7</v>
      </c>
      <c r="AM374" s="3">
        <v>1.51666201359339E7</v>
      </c>
      <c r="AN374" s="3">
        <v>1.54487407628574E7</v>
      </c>
      <c r="AO374" s="3">
        <v>2.39101072054427E7</v>
      </c>
      <c r="AP374" s="3">
        <v>1.87507140484889E7</v>
      </c>
      <c r="AQ374" s="3">
        <v>2.02070751875077E7</v>
      </c>
      <c r="AR374" s="3">
        <v>2.73332172353699E7</v>
      </c>
      <c r="AS374" s="3">
        <v>2.64467444486263E7</v>
      </c>
      <c r="AT374" s="3">
        <v>1.05762310004657E7</v>
      </c>
      <c r="AU374" s="3">
        <v>1.70205178309722E7</v>
      </c>
      <c r="AV374" s="3">
        <v>9136821.78854815</v>
      </c>
      <c r="AW374" s="3">
        <v>17780.7412346502</v>
      </c>
      <c r="AX374" s="3">
        <v>2.66029749125993E9</v>
      </c>
      <c r="AY374" s="3">
        <v>2.9103690021217E9</v>
      </c>
      <c r="AZ374" s="3">
        <v>5.09660465619501E9</v>
      </c>
      <c r="BA374" s="3">
        <v>7.05491371007439E9</v>
      </c>
      <c r="BB374" s="3">
        <v>7.62827314379961E9</v>
      </c>
      <c r="BC374" s="3">
        <v>1.25993726638688E10</v>
      </c>
      <c r="BD374" s="3">
        <v>1.17072202204598E10</v>
      </c>
      <c r="BE374" s="3">
        <v>8.49510975505771E9</v>
      </c>
      <c r="BF374" s="3">
        <v>1.07741972861121E10</v>
      </c>
      <c r="BG374" s="3">
        <v>1.28956706787755E10</v>
      </c>
      <c r="BH374" s="3">
        <v>1.23104715070053E10</v>
      </c>
      <c r="BI374" s="3">
        <v>9.34255399526056E9</v>
      </c>
      <c r="BJ374" s="3">
        <v>6.9402956382754E9</v>
      </c>
      <c r="BK374" s="3">
        <v>2.7172665153235E10</v>
      </c>
      <c r="BL374" s="3">
        <v>1.969962874531E10</v>
      </c>
      <c r="BM374" s="3">
        <v>1.42592094268056E10</v>
      </c>
      <c r="BN374" s="3">
        <v>2.22189537198308E10</v>
      </c>
      <c r="BO374" s="3">
        <v>2.33733591897742E10</v>
      </c>
      <c r="BP374" s="3">
        <v>2.39213834123366E10</v>
      </c>
      <c r="BQ374" s="3">
        <v>2.37774975408828E10</v>
      </c>
      <c r="BR374" s="3">
        <v>1.91082448917738E10</v>
      </c>
      <c r="BS374" s="3">
        <v>2.5493525780956E10</v>
      </c>
      <c r="BT374" s="3">
        <v>2.58024582945211E10</v>
      </c>
      <c r="BU374" s="3">
        <v>2.63096097680098E10</v>
      </c>
      <c r="BV374" s="3">
        <v>2.61240693616793E10</v>
      </c>
      <c r="BW374" s="3">
        <v>2.56021888748267E10</v>
      </c>
      <c r="BX374" s="3">
        <v>1.16361763454777</v>
      </c>
      <c r="BY374" s="3">
        <v>1.10042954226092</v>
      </c>
      <c r="BZ374" s="3">
        <v>0.987633395926642</v>
      </c>
      <c r="CA374" s="3">
        <v>0.598969218217935</v>
      </c>
      <c r="CB374" s="3">
        <v>0.567166815909413</v>
      </c>
      <c r="CC374" s="3">
        <v>0.468232586909941</v>
      </c>
      <c r="CD374" s="3">
        <v>0.557876342733587</v>
      </c>
      <c r="CE374" s="3">
        <v>0.543941126260316</v>
      </c>
      <c r="CF374" s="3"/>
      <c r="CG374" s="3"/>
      <c r="CH374" s="3"/>
      <c r="CI374" s="3"/>
      <c r="CJ374" s="3"/>
      <c r="CK374" s="4">
        <v>0.04769</v>
      </c>
      <c r="CL374" s="4">
        <v>0.02259</v>
      </c>
      <c r="CM374" s="4">
        <v>0.0265</v>
      </c>
      <c r="CN374" s="4">
        <v>0.04839</v>
      </c>
      <c r="CO374" s="4">
        <v>0.032</v>
      </c>
      <c r="CP374" s="4">
        <v>0.0599</v>
      </c>
      <c r="CQ374" s="4">
        <v>0.0692</v>
      </c>
      <c r="CR374" s="4">
        <v>0.0748</v>
      </c>
      <c r="CS374" s="4">
        <v>0.06924999999999999</v>
      </c>
      <c r="CT374" s="4">
        <v>0.0775</v>
      </c>
      <c r="CU374" s="4">
        <v>0.06962</v>
      </c>
      <c r="CV374" s="4">
        <v>0.0635</v>
      </c>
      <c r="CW374" s="4">
        <v>0.06254</v>
      </c>
      <c r="CX374" s="4">
        <v>0.16539</v>
      </c>
      <c r="CY374" s="4">
        <v>0.08679</v>
      </c>
      <c r="CZ374" s="4">
        <v>0.0941</v>
      </c>
      <c r="DA374" s="4">
        <v>0.158</v>
      </c>
      <c r="DB374" s="4">
        <v>0.0391</v>
      </c>
      <c r="DC374" s="4">
        <v>0.195</v>
      </c>
      <c r="DD374" s="4">
        <v>0.18960000000000002</v>
      </c>
      <c r="DE374" s="4">
        <v>0.1934</v>
      </c>
      <c r="DF374" s="4">
        <v>0.17465</v>
      </c>
      <c r="DG374" s="4">
        <v>0.196</v>
      </c>
      <c r="DH374" s="4">
        <v>0.1752</v>
      </c>
      <c r="DI374" s="4">
        <v>0.15859</v>
      </c>
      <c r="DJ374" s="4">
        <v>0.15362</v>
      </c>
      <c r="DK374" s="3"/>
      <c r="DL374" s="3"/>
      <c r="DM374" s="3"/>
      <c r="DN374" s="3">
        <v>1.53244588206021E7</v>
      </c>
      <c r="DO374" s="3"/>
      <c r="DP374" s="3"/>
      <c r="DQ374" s="3"/>
      <c r="DR374" s="3"/>
      <c r="DS374" s="3"/>
      <c r="DT374" s="3"/>
      <c r="DU374" s="3"/>
      <c r="DV374" s="3"/>
      <c r="DW374" s="3"/>
      <c r="DX374" s="3">
        <v>2.21504748391979E9</v>
      </c>
      <c r="DY374" s="3">
        <v>1.80724934025097E9</v>
      </c>
      <c r="DZ374" s="3">
        <v>1.83563663669446E9</v>
      </c>
      <c r="EA374" s="3">
        <v>2.35338517044041E9</v>
      </c>
      <c r="EB374" s="3">
        <v>2.43482759509329E9</v>
      </c>
      <c r="EC374" s="3">
        <v>2.7916469913348E9</v>
      </c>
      <c r="ED374" s="3">
        <v>2.59596581827124E9</v>
      </c>
      <c r="EE374" s="3">
        <v>2.00667820069204E9</v>
      </c>
      <c r="EF374" s="3">
        <v>2.89725216409484E9</v>
      </c>
      <c r="EG374" s="3">
        <v>2.76058980438649E9</v>
      </c>
      <c r="EH374" s="3">
        <v>2.9209264957265E9</v>
      </c>
      <c r="EI374" s="3">
        <v>2.97446072904923E9</v>
      </c>
      <c r="EJ374" s="3">
        <v>3.10572530585187E9</v>
      </c>
      <c r="EK374" s="3">
        <v>3.55604426787741E8</v>
      </c>
      <c r="EL374" s="3">
        <v>1.80717017036784E8</v>
      </c>
      <c r="EM374" s="3">
        <v>1.83218322198048E8</v>
      </c>
      <c r="EN374" s="3">
        <v>1.94464543418761E8</v>
      </c>
      <c r="EO374" s="3">
        <v>4.56406298319761E8</v>
      </c>
      <c r="EP374" s="3">
        <v>7.06234413212162E8</v>
      </c>
      <c r="EQ374" s="3">
        <v>6.97962006639616E8</v>
      </c>
      <c r="ER374" s="3">
        <v>5.67602353951456E8</v>
      </c>
      <c r="ES374" s="3">
        <v>6.86752352277004E8</v>
      </c>
      <c r="ET374" s="3">
        <v>7.62738165805741E8</v>
      </c>
      <c r="EU374" s="3">
        <v>7.07226862026862E8</v>
      </c>
      <c r="EV374" s="3">
        <v>6.20436463198583E8</v>
      </c>
      <c r="EW374" s="3">
        <v>6.39064665822937E8</v>
      </c>
      <c r="EX374" s="5">
        <v>16279.0</v>
      </c>
      <c r="EY374" s="5">
        <v>15824.0</v>
      </c>
      <c r="EZ374" s="5">
        <v>16024.0</v>
      </c>
      <c r="FA374" s="5">
        <v>17034.0</v>
      </c>
      <c r="FB374" s="5">
        <v>16448.0</v>
      </c>
      <c r="FC374" s="5">
        <v>15173.0</v>
      </c>
      <c r="FD374" s="5">
        <v>14597.0</v>
      </c>
      <c r="FE374" s="5">
        <v>13973.0</v>
      </c>
      <c r="FF374" s="5"/>
      <c r="FG374" s="5">
        <v>9282.0</v>
      </c>
      <c r="FH374" s="5">
        <v>9055.0</v>
      </c>
      <c r="FI374" s="5">
        <v>8900.0</v>
      </c>
      <c r="FJ374" s="5"/>
      <c r="FK374" s="3">
        <v>9920.0</v>
      </c>
      <c r="FL374" s="3">
        <v>16442.0</v>
      </c>
      <c r="FM374" s="3">
        <v>15946.0</v>
      </c>
      <c r="FN374" s="3">
        <v>16024.0</v>
      </c>
      <c r="FO374" s="3">
        <v>17034.0</v>
      </c>
      <c r="FP374" s="3">
        <v>16448.0</v>
      </c>
      <c r="FQ374" s="3">
        <v>15173.0</v>
      </c>
      <c r="FR374" s="3">
        <v>14597.0</v>
      </c>
      <c r="FS374" s="3">
        <v>13973.0</v>
      </c>
      <c r="FT374" s="3">
        <v>9000.0</v>
      </c>
      <c r="FU374" s="3">
        <v>9282.0</v>
      </c>
      <c r="FV374" s="3">
        <v>9055.0</v>
      </c>
      <c r="FW374" s="3">
        <v>8900.0</v>
      </c>
    </row>
    <row r="375" ht="14.25" customHeight="1">
      <c r="A375" s="2" t="s">
        <v>1224</v>
      </c>
      <c r="B375" s="2" t="s">
        <v>1225</v>
      </c>
      <c r="C375" s="2" t="s">
        <v>38</v>
      </c>
      <c r="D375" s="2" t="s">
        <v>172</v>
      </c>
      <c r="E375" s="2" t="s">
        <v>1226</v>
      </c>
      <c r="F375" s="2" t="s">
        <v>1227</v>
      </c>
      <c r="G375" s="2" t="s">
        <v>54</v>
      </c>
      <c r="H375" s="2" t="s">
        <v>91</v>
      </c>
      <c r="I375" s="2" t="s">
        <v>43</v>
      </c>
      <c r="J375" s="3">
        <v>0.438594742160289</v>
      </c>
      <c r="K375" s="3">
        <v>4.09548857332639E7</v>
      </c>
      <c r="L375" s="3">
        <v>4.13060053526388E7</v>
      </c>
      <c r="M375" s="3">
        <v>4.7421497885046E7</v>
      </c>
      <c r="N375" s="3">
        <v>4.89356767343573E7</v>
      </c>
      <c r="O375" s="3">
        <v>5.46013103469098E7</v>
      </c>
      <c r="P375" s="3">
        <v>5.24689536456412E7</v>
      </c>
      <c r="Q375" s="3">
        <v>4.08713661505822E7</v>
      </c>
      <c r="R375" s="3">
        <v>5.15197591268348E7</v>
      </c>
      <c r="S375" s="3">
        <v>5.27534084173088E7</v>
      </c>
      <c r="T375" s="3">
        <v>4.90910866910867E7</v>
      </c>
      <c r="U375" s="3">
        <v>4.7475707306598E7</v>
      </c>
      <c r="V375" s="3">
        <v>5.21816428614476E7</v>
      </c>
      <c r="W375" s="3">
        <v>4.45847919655667E7</v>
      </c>
      <c r="X375" s="3">
        <v>3876092.84957722</v>
      </c>
      <c r="Y375" s="3">
        <v>3602248.87844889</v>
      </c>
      <c r="Z375" s="3">
        <v>7686240.35829808</v>
      </c>
      <c r="AA375" s="3">
        <v>8235491.18647562</v>
      </c>
      <c r="AB375" s="3">
        <v>9692340.20711935</v>
      </c>
      <c r="AC375" s="3">
        <v>1.07869174966187E7</v>
      </c>
      <c r="AD375" s="3">
        <v>6949965.90306367</v>
      </c>
      <c r="AE375" s="3">
        <v>8060971.01994731</v>
      </c>
      <c r="AF375" s="3">
        <v>8106528.91862139</v>
      </c>
      <c r="AG375" s="3">
        <v>6182661.78266178</v>
      </c>
      <c r="AH375" s="3">
        <v>5607988.40392978</v>
      </c>
      <c r="AI375" s="3">
        <v>4741758.57289218</v>
      </c>
      <c r="AJ375" s="3">
        <v>4108464.84935438</v>
      </c>
      <c r="AK375" s="3">
        <v>756.715853197124</v>
      </c>
      <c r="AL375" s="3">
        <v>465.984562915096</v>
      </c>
      <c r="AM375" s="3">
        <v>28494.7147505632</v>
      </c>
      <c r="AN375" s="3">
        <v>60178.6469607624</v>
      </c>
      <c r="AO375" s="3">
        <v>363.726307019371</v>
      </c>
      <c r="AP375" s="3">
        <v>796.47353642704</v>
      </c>
      <c r="AQ375" s="3">
        <v>2654.77782731461</v>
      </c>
      <c r="AR375" s="3">
        <v>234.237952739655</v>
      </c>
      <c r="AS375" s="3">
        <v>1826.01709151998</v>
      </c>
      <c r="AT375" s="3">
        <v>4667.3455532926</v>
      </c>
      <c r="AU375" s="3">
        <v>3908.15828041036</v>
      </c>
      <c r="AV375" s="3">
        <v>8783.9692561076</v>
      </c>
      <c r="AW375" s="3">
        <v>2324.905550712</v>
      </c>
      <c r="AX375" s="3">
        <v>2.00227014755959E7</v>
      </c>
      <c r="AY375" s="3">
        <v>2.51376772572249E7</v>
      </c>
      <c r="AZ375" s="3">
        <v>3.43604751910969E7</v>
      </c>
      <c r="BA375" s="3">
        <v>2.59685004105396E7</v>
      </c>
      <c r="BB375" s="3">
        <v>3.15310277291001E7</v>
      </c>
      <c r="BC375" s="3">
        <v>2.60378611756891E7</v>
      </c>
      <c r="BD375" s="3">
        <v>2.44608385589573E7</v>
      </c>
      <c r="BE375" s="3">
        <v>2.24746798676533E7</v>
      </c>
      <c r="BF375" s="3">
        <v>4.42604441098983E7</v>
      </c>
      <c r="BG375" s="3">
        <v>4.35666200939921E7</v>
      </c>
      <c r="BH375" s="3">
        <v>3.82999511480214E7</v>
      </c>
      <c r="BI375" s="3">
        <v>2.12792193866609E7</v>
      </c>
      <c r="BJ375" s="3">
        <v>2.12568536482496E7</v>
      </c>
      <c r="BK375" s="3">
        <v>2.40238407267113E7</v>
      </c>
      <c r="BL375" s="3">
        <v>3.13789783776498E7</v>
      </c>
      <c r="BM375" s="3">
        <v>3.71510325951729E7</v>
      </c>
      <c r="BN375" s="3">
        <v>3.08736212761571E7</v>
      </c>
      <c r="BO375" s="3">
        <v>3.31369825790284E7</v>
      </c>
      <c r="BP375" s="3">
        <v>3.47673060371327E7</v>
      </c>
      <c r="BQ375" s="3">
        <v>2.82989417321244E7</v>
      </c>
      <c r="BR375" s="3">
        <v>4.37700414000753E7</v>
      </c>
      <c r="BS375" s="3">
        <v>4.60229485985265E7</v>
      </c>
      <c r="BT375" s="3">
        <v>4.87159951159951E7</v>
      </c>
      <c r="BU375" s="3">
        <v>5.02023943737585E7</v>
      </c>
      <c r="BV375" s="3">
        <v>5.71397577291629E7</v>
      </c>
      <c r="BW375" s="3">
        <v>4.88964131994261E7</v>
      </c>
      <c r="BX375" s="3">
        <v>0.465250315941701</v>
      </c>
      <c r="BY375" s="3">
        <v>0.411789981492489</v>
      </c>
      <c r="BZ375" s="3">
        <v>0.123163352760945</v>
      </c>
      <c r="CA375" s="3">
        <v>0.010773112342421</v>
      </c>
      <c r="CB375" s="3">
        <v>0.161565032672646</v>
      </c>
      <c r="CC375" s="3">
        <v>0.179821204634133</v>
      </c>
      <c r="CD375" s="3">
        <v>0.190574055696612</v>
      </c>
      <c r="CE375" s="3">
        <v>0.845020860667861</v>
      </c>
      <c r="CF375" s="3"/>
      <c r="CG375" s="3"/>
      <c r="CH375" s="3"/>
      <c r="CI375" s="3"/>
      <c r="CJ375" s="3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3">
        <v>1018616.59156598</v>
      </c>
      <c r="DL375" s="3">
        <v>844484.66411229</v>
      </c>
      <c r="DM375" s="3">
        <v>1183378.94998756</v>
      </c>
      <c r="DN375" s="3">
        <v>1192660.55045872</v>
      </c>
      <c r="DO375" s="3">
        <v>1927176.11183237</v>
      </c>
      <c r="DP375" s="3">
        <v>2174781.75335055</v>
      </c>
      <c r="DQ375" s="3">
        <v>1434849.59462531</v>
      </c>
      <c r="DR375" s="3">
        <v>2265713.21038766</v>
      </c>
      <c r="DS375" s="3">
        <v>2227538.31823186</v>
      </c>
      <c r="DT375" s="3">
        <v>2432722.83272283</v>
      </c>
      <c r="DU375" s="3">
        <v>2601599.82820637</v>
      </c>
      <c r="DV375" s="3">
        <v>2526969.20388115</v>
      </c>
      <c r="DW375" s="3">
        <v>2549210.90387374</v>
      </c>
      <c r="DX375" s="3">
        <v>2.3377915013554E7</v>
      </c>
      <c r="DY375" s="3">
        <v>2.17723395652425E7</v>
      </c>
      <c r="DZ375" s="3">
        <v>2.501194326947E7</v>
      </c>
      <c r="EA375" s="3">
        <v>2.42330687557984E7</v>
      </c>
      <c r="EB375" s="3">
        <v>2.67410404275233E7</v>
      </c>
      <c r="EC375" s="3">
        <v>2.69359399975409E7</v>
      </c>
      <c r="ED375" s="3">
        <v>2.17629378930619E7</v>
      </c>
      <c r="EE375" s="3">
        <v>2.77820850583365E7</v>
      </c>
      <c r="EF375" s="3">
        <v>2.86920992463375E7</v>
      </c>
      <c r="EG375" s="3">
        <v>2.7195115995116E7</v>
      </c>
      <c r="EH375" s="3">
        <v>2.53352660117034E7</v>
      </c>
      <c r="EI375" s="3">
        <v>2.48201048634967E7</v>
      </c>
      <c r="EJ375" s="3">
        <v>2.15701578192253E7</v>
      </c>
      <c r="EK375" s="3">
        <v>2410821.67926324</v>
      </c>
      <c r="EL375" s="3">
        <v>4086874.48254616</v>
      </c>
      <c r="EM375" s="3">
        <v>2345857.17840259</v>
      </c>
      <c r="EN375" s="3">
        <v>1528450.67518813</v>
      </c>
      <c r="EO375" s="3">
        <v>740013.888469551</v>
      </c>
      <c r="EP375" s="3">
        <v>1668511.00454937</v>
      </c>
      <c r="EQ375" s="3">
        <v>5366100.06819387</v>
      </c>
      <c r="ER375" s="3">
        <v>6879939.78170869</v>
      </c>
      <c r="ES375" s="3">
        <v>8550681.68346177</v>
      </c>
      <c r="ET375" s="3">
        <v>6911843.71184371</v>
      </c>
      <c r="EU375" s="3">
        <v>5394856.9281151</v>
      </c>
      <c r="EV375" s="3">
        <v>4068583.13746761</v>
      </c>
      <c r="EW375" s="3">
        <v>3118507.89096126</v>
      </c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</row>
    <row r="376" ht="14.25" customHeight="1">
      <c r="A376" s="2" t="s">
        <v>1228</v>
      </c>
      <c r="B376" s="2" t="s">
        <v>1229</v>
      </c>
      <c r="C376" s="2" t="s">
        <v>38</v>
      </c>
      <c r="D376" s="2" t="s">
        <v>168</v>
      </c>
      <c r="E376" s="2" t="s">
        <v>1051</v>
      </c>
      <c r="F376" s="2" t="s">
        <v>1227</v>
      </c>
      <c r="G376" s="2" t="s">
        <v>41</v>
      </c>
      <c r="H376" s="2" t="s">
        <v>78</v>
      </c>
      <c r="I376" s="2" t="s">
        <v>43</v>
      </c>
      <c r="J376" s="3">
        <v>1.18934667313119</v>
      </c>
      <c r="K376" s="3">
        <v>6.40120317820658E8</v>
      </c>
      <c r="L376" s="3">
        <v>5.52328240848787E8</v>
      </c>
      <c r="M376" s="3">
        <v>5.84655447946551E8</v>
      </c>
      <c r="N376" s="3">
        <v>8.26525503856681E8</v>
      </c>
      <c r="O376" s="3">
        <v>8.14885321100917E8</v>
      </c>
      <c r="P376" s="3">
        <v>9.48393768304097E8</v>
      </c>
      <c r="Q376" s="3">
        <v>9.98257715480143E8</v>
      </c>
      <c r="R376" s="3">
        <v>7.6642613593312E8</v>
      </c>
      <c r="S376" s="3">
        <v>1.07703989461799E9</v>
      </c>
      <c r="T376" s="3">
        <v>1.07088280125328E9</v>
      </c>
      <c r="U376" s="3">
        <v>1.20142661782662E9</v>
      </c>
      <c r="V376" s="3">
        <v>2.83807537445643E9</v>
      </c>
      <c r="W376" s="3">
        <v>2.88300006026638E9</v>
      </c>
      <c r="X376" s="3">
        <v>0.0</v>
      </c>
      <c r="Y376" s="3">
        <v>0.0</v>
      </c>
      <c r="Z376" s="3">
        <v>0.0</v>
      </c>
      <c r="AA376" s="3">
        <v>1.93652649912914E7</v>
      </c>
      <c r="AB376" s="3">
        <v>2.50056695186063E7</v>
      </c>
      <c r="AC376" s="3">
        <v>2.89293801515655E7</v>
      </c>
      <c r="AD376" s="3">
        <v>6.18726177302348E7</v>
      </c>
      <c r="AE376" s="3">
        <v>4.51549516328644E7</v>
      </c>
      <c r="AF376" s="3">
        <v>1.00212269476854E8</v>
      </c>
      <c r="AG376" s="3">
        <v>1.7121475146075E8</v>
      </c>
      <c r="AH376" s="3">
        <v>7.21377289377289E7</v>
      </c>
      <c r="AI376" s="3">
        <v>1.07628174155795E9</v>
      </c>
      <c r="AJ376" s="3">
        <v>1.05944554932803E9</v>
      </c>
      <c r="AK376" s="3">
        <v>3323.20142492062</v>
      </c>
      <c r="AL376" s="3">
        <v>382.516603841321</v>
      </c>
      <c r="AM376" s="3">
        <v>197.739569093325</v>
      </c>
      <c r="AN376" s="3">
        <v>152437.361598368</v>
      </c>
      <c r="AO376" s="3">
        <v>206.630686198921</v>
      </c>
      <c r="AP376" s="3">
        <v>211.263390986893</v>
      </c>
      <c r="AQ376" s="3">
        <v>332.407516841981</v>
      </c>
      <c r="AR376" s="3">
        <v>57.0509828328406</v>
      </c>
      <c r="AS376" s="3">
        <v>371.029979222321</v>
      </c>
      <c r="AT376" s="3">
        <v>438.212094653812</v>
      </c>
      <c r="AU376" s="3">
        <v>24425.9892525647</v>
      </c>
      <c r="AV376" s="3">
        <v>538.996388724196</v>
      </c>
      <c r="AW376" s="3">
        <v>588.44297987525</v>
      </c>
      <c r="AX376" s="3">
        <v>1.32592231083769E8</v>
      </c>
      <c r="AY376" s="3">
        <v>9.57789711847065E7</v>
      </c>
      <c r="AZ376" s="3">
        <v>1.32302066484394E8</v>
      </c>
      <c r="BA376" s="3">
        <v>2.36249353295513E8</v>
      </c>
      <c r="BB376" s="3">
        <v>6.76187096278734E7</v>
      </c>
      <c r="BC376" s="3">
        <v>7.40672888560127E7</v>
      </c>
      <c r="BD376" s="3">
        <v>6.73159761711545E7</v>
      </c>
      <c r="BE376" s="3">
        <v>5.00101956406435E7</v>
      </c>
      <c r="BF376" s="3">
        <v>7.57413637899887E7</v>
      </c>
      <c r="BG376" s="3">
        <v>1.24208844531944E8</v>
      </c>
      <c r="BH376" s="3">
        <v>1.22097339135319E8</v>
      </c>
      <c r="BI376" s="3">
        <v>1.87554655988633E8</v>
      </c>
      <c r="BJ376" s="3">
        <v>2.50187108037597E8</v>
      </c>
      <c r="BK376" s="3">
        <v>4.64370034052213E7</v>
      </c>
      <c r="BL376" s="3">
        <v>2.79670753819363E7</v>
      </c>
      <c r="BM376" s="3">
        <v>4.60812137782313E7</v>
      </c>
      <c r="BN376" s="3">
        <v>4.8482209504852E7</v>
      </c>
      <c r="BO376" s="3">
        <v>5.58646015874652E7</v>
      </c>
      <c r="BP376" s="3">
        <v>8.12768334289424E7</v>
      </c>
      <c r="BQ376" s="3">
        <v>9.61662363211607E7</v>
      </c>
      <c r="BR376" s="3">
        <v>6.96022024095169E7</v>
      </c>
      <c r="BS376" s="3">
        <v>8.04354535190064E7</v>
      </c>
      <c r="BT376" s="3">
        <v>7.74129900923025E7</v>
      </c>
      <c r="BU376" s="3">
        <v>8.02266178266178E7</v>
      </c>
      <c r="BV376" s="3">
        <v>4.37521339990337E8</v>
      </c>
      <c r="BW376" s="3">
        <v>4.2376604592298E8</v>
      </c>
      <c r="BX376" s="3">
        <v>1.16244879370763</v>
      </c>
      <c r="BY376" s="3">
        <v>1.22077000172566</v>
      </c>
      <c r="BZ376" s="3">
        <v>0.997048406231941</v>
      </c>
      <c r="CA376" s="3">
        <v>0.657900757333643</v>
      </c>
      <c r="CB376" s="3">
        <v>-0.093505994682192</v>
      </c>
      <c r="CC376" s="3">
        <v>0.157168844461057</v>
      </c>
      <c r="CD376" s="3">
        <v>0.029885205728239</v>
      </c>
      <c r="CE376" s="3">
        <v>0.195133273123743</v>
      </c>
      <c r="CF376" s="3"/>
      <c r="CG376" s="3"/>
      <c r="CH376" s="3"/>
      <c r="CI376" s="3"/>
      <c r="CJ376" s="3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>
        <v>2.44000945894816E8</v>
      </c>
      <c r="DY376" s="3">
        <v>2.24343033588855E8</v>
      </c>
      <c r="DZ376" s="3">
        <v>2.37713190981381E8</v>
      </c>
      <c r="EA376" s="3">
        <v>2.96416770340881E8</v>
      </c>
      <c r="EB376" s="3">
        <v>2.95167508504278E8</v>
      </c>
      <c r="EC376" s="3">
        <v>3.29323993840766E8</v>
      </c>
      <c r="ED376" s="3">
        <v>3.20977806467478E8</v>
      </c>
      <c r="EE376" s="3">
        <v>2.52492107190665E8</v>
      </c>
      <c r="EF376" s="3">
        <v>3.42924727135867E8</v>
      </c>
      <c r="EG376" s="3">
        <v>3.66152087390973E8</v>
      </c>
      <c r="EH376" s="3">
        <v>4.00038583638584E8</v>
      </c>
      <c r="EI376" s="3">
        <v>4.0580501422666E8</v>
      </c>
      <c r="EJ376" s="3">
        <v>4.20520701500633E8</v>
      </c>
      <c r="EK376" s="3">
        <v>2.45130533484676E7</v>
      </c>
      <c r="EL376" s="3">
        <v>864405.866829435</v>
      </c>
      <c r="EM376" s="3">
        <v>1.53949977857789E7</v>
      </c>
      <c r="EN376" s="3">
        <v>2.32498133864145E7</v>
      </c>
      <c r="EO376" s="3">
        <v>2.99340274198536E7</v>
      </c>
      <c r="EP376" s="3">
        <v>3.28510612602277E7</v>
      </c>
      <c r="EQ376" s="3">
        <v>3.77772654616993E7</v>
      </c>
      <c r="ER376" s="3">
        <v>2.98711893516531E7</v>
      </c>
      <c r="ES376" s="3">
        <v>3.36691757621377E7</v>
      </c>
      <c r="ET376" s="3">
        <v>3.80459818782285E7</v>
      </c>
      <c r="EU376" s="3">
        <v>5.33562881562882E7</v>
      </c>
      <c r="EV376" s="3">
        <v>6.2728297632469E7</v>
      </c>
      <c r="EW376" s="3">
        <v>5.88681974326523E7</v>
      </c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</row>
    <row r="377" ht="14.25" customHeight="1">
      <c r="A377" s="2" t="s">
        <v>1230</v>
      </c>
      <c r="B377" s="2" t="s">
        <v>1231</v>
      </c>
      <c r="C377" s="2" t="s">
        <v>38</v>
      </c>
      <c r="D377" s="2" t="s">
        <v>52</v>
      </c>
      <c r="E377" s="2" t="s">
        <v>1232</v>
      </c>
      <c r="F377" s="2" t="s">
        <v>1227</v>
      </c>
      <c r="G377" s="2" t="s">
        <v>54</v>
      </c>
      <c r="H377" s="2" t="s">
        <v>127</v>
      </c>
      <c r="I377" s="2" t="s">
        <v>43</v>
      </c>
      <c r="J377" s="3">
        <v>1.13920411948693</v>
      </c>
      <c r="K377" s="3">
        <v>9.34344792919591E9</v>
      </c>
      <c r="L377" s="3">
        <v>1.0413208310068E10</v>
      </c>
      <c r="M377" s="3">
        <v>1.25717153520776E10</v>
      </c>
      <c r="N377" s="3">
        <v>1.55493539325843E10</v>
      </c>
      <c r="O377" s="3">
        <v>1.27531140364119E10</v>
      </c>
      <c r="P377" s="3">
        <v>1.29213860199188E10</v>
      </c>
      <c r="Q377" s="3">
        <v>1.03192708307024E10</v>
      </c>
      <c r="R377" s="3">
        <v>1.3172752352277E10</v>
      </c>
      <c r="S377" s="3">
        <v>1.26234829367432E10</v>
      </c>
      <c r="T377" s="3">
        <v>1.59071457875458E10</v>
      </c>
      <c r="U377" s="3">
        <v>1.98684076877651E10</v>
      </c>
      <c r="V377" s="3">
        <v>2.0173544868318E10</v>
      </c>
      <c r="W377" s="3">
        <v>1.73851649928264E10</v>
      </c>
      <c r="X377" s="3">
        <v>2.08390679137569E9</v>
      </c>
      <c r="Y377" s="3">
        <v>2.93568380923041E9</v>
      </c>
      <c r="Z377" s="3">
        <v>3.7481408310525E9</v>
      </c>
      <c r="AA377" s="3">
        <v>3.80677971343161E9</v>
      </c>
      <c r="AB377" s="3">
        <v>4.34699948673047E9</v>
      </c>
      <c r="AC377" s="3">
        <v>4.66595352268536E9</v>
      </c>
      <c r="AD377" s="3">
        <v>3.8306107140151E9</v>
      </c>
      <c r="AE377" s="3">
        <v>5.08420700037636E9</v>
      </c>
      <c r="AF377" s="3">
        <v>4.00430349733254E9</v>
      </c>
      <c r="AG377" s="3">
        <v>5.08707838827839E9</v>
      </c>
      <c r="AH377" s="3">
        <v>8.47107371020562E9</v>
      </c>
      <c r="AI377" s="3">
        <v>7.97112637859338E9</v>
      </c>
      <c r="AJ377" s="3">
        <v>6.48088780487805E9</v>
      </c>
      <c r="AK377" s="3">
        <v>3.11114894059781E7</v>
      </c>
      <c r="AL377" s="3">
        <v>1.37169759468677E7</v>
      </c>
      <c r="AM377" s="3">
        <v>2.41213256445309E7</v>
      </c>
      <c r="AN377" s="3">
        <v>1.46285606230251E7</v>
      </c>
      <c r="AO377" s="3">
        <v>3.67703259973199E7</v>
      </c>
      <c r="AP377" s="3">
        <v>1.23917765164095E7</v>
      </c>
      <c r="AQ377" s="3">
        <v>1.06425107586376E7</v>
      </c>
      <c r="AR377" s="3">
        <v>5010195.74167151</v>
      </c>
      <c r="AS377" s="3">
        <v>2.42818968761761E7</v>
      </c>
      <c r="AT377" s="3">
        <v>9655362.20839155</v>
      </c>
      <c r="AU377" s="3">
        <v>2.95285784074255E7</v>
      </c>
      <c r="AV377" s="3">
        <v>2.1525305597255E7</v>
      </c>
      <c r="AW377" s="3">
        <v>1.93625353979635E7</v>
      </c>
      <c r="AX377" s="3">
        <v>5.34456626490428E9</v>
      </c>
      <c r="AY377" s="3">
        <v>4.53459610508346E9</v>
      </c>
      <c r="AZ377" s="3">
        <v>4.43752068897317E9</v>
      </c>
      <c r="BA377" s="3">
        <v>5.22353361478689E9</v>
      </c>
      <c r="BB377" s="3">
        <v>5.35739090791413E9</v>
      </c>
      <c r="BC377" s="3">
        <v>2.95804107088856E9</v>
      </c>
      <c r="BD377" s="3">
        <v>3.00540979733801E9</v>
      </c>
      <c r="BE377" s="3">
        <v>1.98195044540701E9</v>
      </c>
      <c r="BF377" s="3">
        <v>6.33002786633044E9</v>
      </c>
      <c r="BG377" s="3">
        <v>7.50087508660823E9</v>
      </c>
      <c r="BH377" s="3">
        <v>9.29029115451881E9</v>
      </c>
      <c r="BI377" s="3">
        <v>1.12177049245013E10</v>
      </c>
      <c r="BJ377" s="3">
        <v>9.91119254319455E9</v>
      </c>
      <c r="BK377" s="3">
        <v>6.04027036245804E9</v>
      </c>
      <c r="BL377" s="3">
        <v>4.85735121397077E9</v>
      </c>
      <c r="BM377" s="3">
        <v>6.34162055237621E9</v>
      </c>
      <c r="BN377" s="3">
        <v>5.73812416245748E9</v>
      </c>
      <c r="BO377" s="3">
        <v>6.55526403188309E9</v>
      </c>
      <c r="BP377" s="3">
        <v>5.77052010328292E9</v>
      </c>
      <c r="BQ377" s="3">
        <v>5.52315863915339E9</v>
      </c>
      <c r="BR377" s="3">
        <v>7.354E9</v>
      </c>
      <c r="BS377" s="3">
        <v>6.19327631467525E9</v>
      </c>
      <c r="BT377" s="3">
        <v>6.90469255189255E9</v>
      </c>
      <c r="BU377" s="3">
        <v>8.45477854727009E9</v>
      </c>
      <c r="BV377" s="3">
        <v>8.34504550111493E9</v>
      </c>
      <c r="BW377" s="3">
        <v>7.00115868005739E9</v>
      </c>
      <c r="BX377" s="3">
        <v>1.11763170700947</v>
      </c>
      <c r="BY377" s="3">
        <v>1.17052926284061</v>
      </c>
      <c r="BZ377" s="3">
        <v>1.29283353055039</v>
      </c>
      <c r="CA377" s="3">
        <v>1.4814175656622</v>
      </c>
      <c r="CB377" s="3">
        <v>1.52267249601598</v>
      </c>
      <c r="CC377" s="3">
        <v>1.3388858181323</v>
      </c>
      <c r="CD377" s="3">
        <v>1.15339337153872</v>
      </c>
      <c r="CE377" s="3">
        <v>0.78343880538783</v>
      </c>
      <c r="CF377" s="3"/>
      <c r="CG377" s="3"/>
      <c r="CH377" s="3"/>
      <c r="CI377" s="3"/>
      <c r="CJ377" s="3"/>
      <c r="CK377" s="4">
        <v>0.0707</v>
      </c>
      <c r="CL377" s="4">
        <v>0.055099999999999996</v>
      </c>
      <c r="CM377" s="4">
        <v>0.057</v>
      </c>
      <c r="CN377" s="4">
        <v>0.0333</v>
      </c>
      <c r="CO377" s="4">
        <v>0.023799999999999998</v>
      </c>
      <c r="CP377" s="4">
        <v>0.00807</v>
      </c>
      <c r="CQ377" s="4">
        <v>0.0506</v>
      </c>
      <c r="CR377" s="4">
        <v>0.09644</v>
      </c>
      <c r="CS377" s="4">
        <v>0.09949999999999999</v>
      </c>
      <c r="CT377" s="4">
        <v>0.05395</v>
      </c>
      <c r="CU377" s="4">
        <v>0.06812</v>
      </c>
      <c r="CV377" s="4">
        <v>0.07073</v>
      </c>
      <c r="CW377" s="4"/>
      <c r="CX377" s="4">
        <v>0.2032</v>
      </c>
      <c r="CY377" s="4">
        <v>0.17170000000000002</v>
      </c>
      <c r="CZ377" s="4">
        <v>0.2053</v>
      </c>
      <c r="DA377" s="4">
        <v>0.11779999999999999</v>
      </c>
      <c r="DB377" s="4">
        <v>0.0736</v>
      </c>
      <c r="DC377" s="4">
        <v>0.025830000000000002</v>
      </c>
      <c r="DD377" s="4">
        <v>0.15810000000000002</v>
      </c>
      <c r="DE377" s="4">
        <v>0.26131</v>
      </c>
      <c r="DF377" s="4">
        <v>0.2566</v>
      </c>
      <c r="DG377" s="4">
        <v>0.35912999999999995</v>
      </c>
      <c r="DH377" s="4">
        <v>0.20803999999999997</v>
      </c>
      <c r="DI377" s="4">
        <v>0.19945000000000002</v>
      </c>
      <c r="DJ377" s="4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>
        <v>3.49288386621906E9</v>
      </c>
      <c r="DY377" s="3">
        <v>3.3642039393881E9</v>
      </c>
      <c r="DZ377" s="3">
        <v>4.00553744712615E9</v>
      </c>
      <c r="EA377" s="3">
        <v>3.79447453870735E9</v>
      </c>
      <c r="EB377" s="3">
        <v>4.32534826847015E9</v>
      </c>
      <c r="EC377" s="3">
        <v>3.97463451370958E9</v>
      </c>
      <c r="ED377" s="3">
        <v>3.27929128886419E9</v>
      </c>
      <c r="EE377" s="3">
        <v>4.24573240496801E9</v>
      </c>
      <c r="EF377" s="3">
        <v>5.35115462782623E9</v>
      </c>
      <c r="EG377" s="3">
        <v>5.64102368742369E9</v>
      </c>
      <c r="EH377" s="3">
        <v>6.3053352660117E9</v>
      </c>
      <c r="EI377" s="3">
        <v>6.91624962333514E9</v>
      </c>
      <c r="EJ377" s="3">
        <v>6.40774806312769E9</v>
      </c>
      <c r="EK377" s="3">
        <v>8.43433567312353E8</v>
      </c>
      <c r="EL377" s="3">
        <v>7.31816816527716E8</v>
      </c>
      <c r="EM377" s="3">
        <v>1.13712017914904E9</v>
      </c>
      <c r="EN377" s="3">
        <v>5.09590506133388E8</v>
      </c>
      <c r="EO377" s="3">
        <v>4.96922194378189E8</v>
      </c>
      <c r="EP377" s="3">
        <v>1.13096950694701E8</v>
      </c>
      <c r="EQ377" s="3">
        <v>8.4903543555679E8</v>
      </c>
      <c r="ER377" s="3">
        <v>1.68589010161837E9</v>
      </c>
      <c r="ES377" s="3">
        <v>1.71648573122195E9</v>
      </c>
      <c r="ET377" s="3">
        <v>2.49292600732601E9</v>
      </c>
      <c r="EU377" s="3">
        <v>1.78936006871745E9</v>
      </c>
      <c r="EV377" s="3">
        <v>1.70088953173025E9</v>
      </c>
      <c r="EW377" s="3">
        <v>1.91523730272597E9</v>
      </c>
      <c r="EX377" s="5">
        <v>5025.0</v>
      </c>
      <c r="EY377" s="5">
        <v>5254.0</v>
      </c>
      <c r="EZ377" s="5">
        <v>5596.0</v>
      </c>
      <c r="FA377" s="5">
        <v>6083.0</v>
      </c>
      <c r="FB377" s="5">
        <v>5864.0</v>
      </c>
      <c r="FC377" s="5">
        <v>7119.0</v>
      </c>
      <c r="FD377" s="5">
        <v>7860.0</v>
      </c>
      <c r="FE377" s="5">
        <v>7922.0</v>
      </c>
      <c r="FF377" s="5">
        <v>7922.0</v>
      </c>
      <c r="FG377" s="5">
        <v>8368.0</v>
      </c>
      <c r="FH377" s="5">
        <v>8706.0</v>
      </c>
      <c r="FI377" s="5">
        <v>8859.0</v>
      </c>
      <c r="FJ377" s="5">
        <v>9746.0</v>
      </c>
      <c r="FK377" s="3">
        <v>5025.0</v>
      </c>
      <c r="FL377" s="3">
        <v>5254.0</v>
      </c>
      <c r="FM377" s="3">
        <v>5596.0</v>
      </c>
      <c r="FN377" s="3">
        <v>6083.0</v>
      </c>
      <c r="FO377" s="3">
        <v>5864.0</v>
      </c>
      <c r="FP377" s="3">
        <v>7119.0</v>
      </c>
      <c r="FQ377" s="3">
        <v>7860.0</v>
      </c>
      <c r="FR377" s="3">
        <v>7922.0</v>
      </c>
      <c r="FS377" s="3">
        <v>7922.0</v>
      </c>
      <c r="FT377" s="3">
        <v>8368.0</v>
      </c>
      <c r="FU377" s="3">
        <v>8706.0</v>
      </c>
      <c r="FV377" s="3">
        <v>8859.0</v>
      </c>
      <c r="FW377" s="3">
        <v>9746.0</v>
      </c>
    </row>
    <row r="378" ht="14.25" customHeight="1">
      <c r="A378" s="2" t="s">
        <v>1233</v>
      </c>
      <c r="B378" s="2" t="s">
        <v>1234</v>
      </c>
      <c r="C378" s="2" t="s">
        <v>38</v>
      </c>
      <c r="D378" s="2" t="s">
        <v>85</v>
      </c>
      <c r="E378" s="2" t="s">
        <v>1235</v>
      </c>
      <c r="F378" s="2" t="s">
        <v>1227</v>
      </c>
      <c r="G378" s="2" t="s">
        <v>98</v>
      </c>
      <c r="H378" s="2" t="s">
        <v>54</v>
      </c>
      <c r="I378" s="2" t="s">
        <v>43</v>
      </c>
      <c r="J378" s="3">
        <v>1.09800135580775</v>
      </c>
      <c r="K378" s="3">
        <v>4.76874006810443E8</v>
      </c>
      <c r="L378" s="3">
        <v>3.58192018383211E8</v>
      </c>
      <c r="M378" s="3">
        <v>3.23325182432563E8</v>
      </c>
      <c r="N378" s="3">
        <v>3.37187857676039E8</v>
      </c>
      <c r="O378" s="3">
        <v>3.4191655499433E8</v>
      </c>
      <c r="P378" s="3">
        <v>3.38300474019504E8</v>
      </c>
      <c r="Q378" s="3">
        <v>3.3157137587606E8</v>
      </c>
      <c r="R378" s="3">
        <v>3.12467860480388E8</v>
      </c>
      <c r="S378" s="3">
        <v>4.78552502822732E8</v>
      </c>
      <c r="T378" s="3">
        <v>5.36692353289864E8</v>
      </c>
      <c r="U378" s="3">
        <v>6.71765567765568E8</v>
      </c>
      <c r="V378" s="3">
        <v>8.36529768615451E8</v>
      </c>
      <c r="W378" s="3">
        <v>9.71885132284698E8</v>
      </c>
      <c r="X378" s="3">
        <v>8.27877412031782E7</v>
      </c>
      <c r="Y378" s="3">
        <v>6.84036766421916E7</v>
      </c>
      <c r="Z378" s="3">
        <v>6.35691318327974E7</v>
      </c>
      <c r="AA378" s="3">
        <v>1.46548892759393E7</v>
      </c>
      <c r="AB378" s="3">
        <v>1.54638697041542E7</v>
      </c>
      <c r="AC378" s="3">
        <v>2.86220222819359E7</v>
      </c>
      <c r="AD378" s="3">
        <v>1.65765400221321E8</v>
      </c>
      <c r="AE378" s="3">
        <v>1.70600611219155E8</v>
      </c>
      <c r="AF378" s="3">
        <v>2.70944674444863E8</v>
      </c>
      <c r="AG378" s="3">
        <v>3.47470573291557E8</v>
      </c>
      <c r="AH378" s="3">
        <v>5.05787545787546E8</v>
      </c>
      <c r="AI378" s="3">
        <v>5.74882697160037E8</v>
      </c>
      <c r="AJ378" s="3">
        <v>4.51524739347918E8</v>
      </c>
      <c r="AK378" s="3">
        <v>548697.692016648</v>
      </c>
      <c r="AL378" s="3">
        <v>1385347.33441034</v>
      </c>
      <c r="AM378" s="3">
        <v>643081.233032328</v>
      </c>
      <c r="AN378" s="3">
        <v>2163429.87235948</v>
      </c>
      <c r="AO378" s="3">
        <v>2176040.35666426</v>
      </c>
      <c r="AP378" s="3">
        <v>1687501.28317382</v>
      </c>
      <c r="AQ378" s="3">
        <v>4963.42063199311</v>
      </c>
      <c r="AR378" s="3">
        <v>22.9838607834718</v>
      </c>
      <c r="AS378" s="3">
        <v>1126.84520902979</v>
      </c>
      <c r="AT378" s="3">
        <v>45725.8986409247</v>
      </c>
      <c r="AU378" s="3">
        <v>13190.034196385</v>
      </c>
      <c r="AV378" s="3">
        <v>536.135535063264</v>
      </c>
      <c r="AW378" s="3">
        <v>3615.11116466831</v>
      </c>
      <c r="AX378" s="3">
        <v>5.8021905507378E8</v>
      </c>
      <c r="AY378" s="3">
        <v>4.03197284178783E8</v>
      </c>
      <c r="AZ378" s="3">
        <v>3.78072126718909E8</v>
      </c>
      <c r="BA378" s="3">
        <v>5.62553403299246E8</v>
      </c>
      <c r="BB378" s="3">
        <v>4.49662420523657E8</v>
      </c>
      <c r="BC378" s="3">
        <v>6.75215950182663E8</v>
      </c>
      <c r="BD378" s="3">
        <v>1.36650937661379E8</v>
      </c>
      <c r="BE378" s="3">
        <v>8.60818419013462E7</v>
      </c>
      <c r="BF378" s="3">
        <v>8.36569120060218E7</v>
      </c>
      <c r="BG378" s="3">
        <v>2.03903171006393E8</v>
      </c>
      <c r="BH378" s="3">
        <v>1.53199804592086E8</v>
      </c>
      <c r="BI378" s="3">
        <v>2.91228822646365E8</v>
      </c>
      <c r="BJ378" s="3">
        <v>1.20202446225221E9</v>
      </c>
      <c r="BK378" s="3">
        <v>4.79934922436625E8</v>
      </c>
      <c r="BL378" s="3">
        <v>3.35202053749349E8</v>
      </c>
      <c r="BM378" s="3">
        <v>2.2704950228161E8</v>
      </c>
      <c r="BN378" s="3">
        <v>3.38388902712117E8</v>
      </c>
      <c r="BO378" s="3">
        <v>3.21864498505309E8</v>
      </c>
      <c r="BP378" s="3">
        <v>3.81353823857975E8</v>
      </c>
      <c r="BQ378" s="3">
        <v>3.48647485552687E8</v>
      </c>
      <c r="BR378" s="3">
        <v>2.43950950925669E8</v>
      </c>
      <c r="BS378" s="3">
        <v>4.76901392547986E8</v>
      </c>
      <c r="BT378" s="3">
        <v>5.61790583453298E8</v>
      </c>
      <c r="BU378" s="3">
        <v>7.24358974358974E8</v>
      </c>
      <c r="BV378" s="3">
        <v>8.20957212648306E8</v>
      </c>
      <c r="BW378" s="3">
        <v>1.17708250467064E9</v>
      </c>
      <c r="BX378" s="3">
        <v>1.13901879423466</v>
      </c>
      <c r="BY378" s="3">
        <v>1.16204491724764</v>
      </c>
      <c r="BZ378" s="3">
        <v>0.861619608223947</v>
      </c>
      <c r="CA378" s="3">
        <v>0.448978201219528</v>
      </c>
      <c r="CB378" s="3">
        <v>0.409811520901688</v>
      </c>
      <c r="CC378" s="3">
        <v>0.348226265194799</v>
      </c>
      <c r="CD378" s="3">
        <v>0.118929729974483</v>
      </c>
      <c r="CE378" s="3">
        <v>0.31506911004682</v>
      </c>
      <c r="CF378" s="3"/>
      <c r="CG378" s="3"/>
      <c r="CH378" s="3"/>
      <c r="CI378" s="3"/>
      <c r="CJ378" s="3"/>
      <c r="CK378" s="4"/>
      <c r="CL378" s="4"/>
      <c r="CM378" s="4">
        <v>0.1067</v>
      </c>
      <c r="CN378" s="4"/>
      <c r="CO378" s="4">
        <v>0.1718</v>
      </c>
      <c r="CP378" s="4"/>
      <c r="CQ378" s="4"/>
      <c r="CR378" s="4"/>
      <c r="CS378" s="4"/>
      <c r="CT378" s="4"/>
      <c r="CU378" s="4"/>
      <c r="CV378" s="4"/>
      <c r="CW378" s="4"/>
      <c r="CX378" s="4">
        <v>0.253</v>
      </c>
      <c r="CY378" s="4"/>
      <c r="CZ378" s="4">
        <v>0.1411</v>
      </c>
      <c r="DA378" s="4"/>
      <c r="DB378" s="4">
        <v>0.452</v>
      </c>
      <c r="DC378" s="4"/>
      <c r="DD378" s="4"/>
      <c r="DE378" s="4"/>
      <c r="DF378" s="4"/>
      <c r="DG378" s="4"/>
      <c r="DH378" s="4"/>
      <c r="DI378" s="4"/>
      <c r="DJ378" s="4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>
        <v>3.2377752553916E8</v>
      </c>
      <c r="DY378" s="3">
        <v>2.43473601062779E8</v>
      </c>
      <c r="DZ378" s="3">
        <v>2.16623601671256E8</v>
      </c>
      <c r="EA378" s="3">
        <v>2.70499626772829E8</v>
      </c>
      <c r="EB378" s="3">
        <v>2.42542521389547E8</v>
      </c>
      <c r="EC378" s="3">
        <v>2.36803840463754E8</v>
      </c>
      <c r="ED378" s="3">
        <v>1.58726792081643E7</v>
      </c>
      <c r="EE378" s="3">
        <v>8963958.27545273</v>
      </c>
      <c r="EF378" s="3">
        <v>2.28814452389913E7</v>
      </c>
      <c r="EG378" s="3">
        <v>5.64357693284783E7</v>
      </c>
      <c r="EH378" s="3">
        <v>2680830.28083028</v>
      </c>
      <c r="EI378" s="3">
        <v>1.14298061953079E8</v>
      </c>
      <c r="EJ378" s="3">
        <v>3.19057433857651E8</v>
      </c>
      <c r="EK378" s="3">
        <v>9.17262580401059E7</v>
      </c>
      <c r="EL378" s="3">
        <v>6.07013984884118E7</v>
      </c>
      <c r="EM378" s="3">
        <v>6976721.79756243</v>
      </c>
      <c r="EN378" s="3">
        <v>3.65503856680766E7</v>
      </c>
      <c r="EO378" s="3">
        <v>3.95812287393052E7</v>
      </c>
      <c r="EP378" s="3">
        <v>5.76954198242807E7</v>
      </c>
      <c r="EQ378" s="3">
        <v>1.13008729865978E7</v>
      </c>
      <c r="ER378" s="3">
        <v>-1.52036976233173E7</v>
      </c>
      <c r="ES378" s="3">
        <v>-2.87794505080918E7</v>
      </c>
      <c r="ET378" s="3">
        <v>-5.34744686256245E7</v>
      </c>
      <c r="EU378" s="3">
        <v>-1.20196336996337E8</v>
      </c>
      <c r="EV378" s="3">
        <v>-1.87381757663607E8</v>
      </c>
      <c r="EW378" s="3">
        <v>6.79744470559875E7</v>
      </c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3"/>
      <c r="FL378" s="3"/>
      <c r="FM378" s="3"/>
      <c r="FN378" s="3"/>
      <c r="FO378" s="3"/>
      <c r="FP378" s="3"/>
      <c r="FQ378" s="3"/>
      <c r="FR378" s="3"/>
      <c r="FS378" s="3"/>
      <c r="FT378" s="3">
        <v>23878.0</v>
      </c>
      <c r="FU378" s="3">
        <v>26757.0</v>
      </c>
      <c r="FV378" s="3">
        <v>36244.0</v>
      </c>
      <c r="FW378" s="3">
        <v>45068.0</v>
      </c>
    </row>
    <row r="379" ht="14.25" customHeight="1">
      <c r="A379" s="2" t="s">
        <v>1236</v>
      </c>
      <c r="B379" s="2" t="s">
        <v>1237</v>
      </c>
      <c r="C379" s="2" t="s">
        <v>38</v>
      </c>
      <c r="D379" s="2" t="s">
        <v>110</v>
      </c>
      <c r="E379" s="2" t="s">
        <v>1238</v>
      </c>
      <c r="F379" s="2" t="s">
        <v>1239</v>
      </c>
      <c r="G379" s="2" t="s">
        <v>49</v>
      </c>
      <c r="H379" s="2" t="s">
        <v>88</v>
      </c>
      <c r="I379" s="2" t="s">
        <v>43</v>
      </c>
      <c r="J379" s="3">
        <v>1.10083859361316</v>
      </c>
      <c r="K379" s="3">
        <v>6.2382169721559E8</v>
      </c>
      <c r="L379" s="3">
        <v>5.26454935787589E8</v>
      </c>
      <c r="M379" s="3">
        <v>5.72033590445385E8</v>
      </c>
      <c r="N379" s="3">
        <v>5.66886145758169E8</v>
      </c>
      <c r="O379" s="3">
        <v>6.1585036683675E8</v>
      </c>
      <c r="P379" s="3">
        <v>6.19220459854912E8</v>
      </c>
      <c r="Q379" s="3">
        <v>5.09792387543253E8</v>
      </c>
      <c r="R379" s="3">
        <v>7.30257809559654E8</v>
      </c>
      <c r="S379" s="3">
        <v>8.06812600558896E8</v>
      </c>
      <c r="T379" s="3">
        <v>8.69193650793651E8</v>
      </c>
      <c r="U379" s="3">
        <v>9.20162130241048E8</v>
      </c>
      <c r="V379" s="3">
        <v>9.71159525100946E8</v>
      </c>
      <c r="W379" s="3">
        <v>7.92742037302726E8</v>
      </c>
      <c r="X379" s="3">
        <v>1.3765255013195E8</v>
      </c>
      <c r="Y379" s="3">
        <v>1.07902458748099E8</v>
      </c>
      <c r="Z379" s="3">
        <v>1.17352077631252E8</v>
      </c>
      <c r="AA379" s="3">
        <v>1.14301876095248E8</v>
      </c>
      <c r="AB379" s="3">
        <v>1.06065638114791E8</v>
      </c>
      <c r="AC379" s="3">
        <v>1.05487827369974E8</v>
      </c>
      <c r="AD379" s="3">
        <v>8.24254287374031E7</v>
      </c>
      <c r="AE379" s="3">
        <v>1.08661648475725E8</v>
      </c>
      <c r="AF379" s="3">
        <v>1.23157761029723E8</v>
      </c>
      <c r="AG379" s="3">
        <v>1.33754334554335E8</v>
      </c>
      <c r="AH379" s="3">
        <v>1.24851559564074E8</v>
      </c>
      <c r="AI379" s="3">
        <v>9.71210751521726E7</v>
      </c>
      <c r="AJ379" s="3">
        <v>7.21107604017217E7</v>
      </c>
      <c r="AK379" s="3">
        <v>138308.740068104</v>
      </c>
      <c r="AL379" s="3">
        <v>75999.6409980255</v>
      </c>
      <c r="AM379" s="3">
        <v>163971.542445655</v>
      </c>
      <c r="AN379" s="3">
        <v>423353.735911025</v>
      </c>
      <c r="AO379" s="3">
        <v>26749.561900835</v>
      </c>
      <c r="AP379" s="3">
        <v>59519.9420307358</v>
      </c>
      <c r="AQ379" s="3">
        <v>40112.5046108447</v>
      </c>
      <c r="AR379" s="3">
        <v>17982.4716490289</v>
      </c>
      <c r="AS379" s="3">
        <v>38389.1607075649</v>
      </c>
      <c r="AT379" s="3">
        <v>182903.594563699</v>
      </c>
      <c r="AU379" s="3">
        <v>588177.821201759</v>
      </c>
      <c r="AV379" s="3">
        <v>380656.229894917</v>
      </c>
      <c r="AW379" s="3">
        <v>779658.974513466</v>
      </c>
      <c r="AX379" s="3">
        <v>1.6898635912221E8</v>
      </c>
      <c r="AY379" s="3">
        <v>1.63749660987255E8</v>
      </c>
      <c r="AZ379" s="3">
        <v>2.23746638951036E8</v>
      </c>
      <c r="BA379" s="3">
        <v>6.23688871836978E8</v>
      </c>
      <c r="BB379" s="3">
        <v>1.44192352798693E8</v>
      </c>
      <c r="BC379" s="3">
        <v>1.39147208478004E8</v>
      </c>
      <c r="BD379" s="3">
        <v>9.21329972404721E7</v>
      </c>
      <c r="BE379" s="3">
        <v>1.21172528982395E8</v>
      </c>
      <c r="BF379" s="3">
        <v>7.50564761008656E7</v>
      </c>
      <c r="BG379" s="3">
        <v>1.76662255302934E8</v>
      </c>
      <c r="BH379" s="3">
        <v>3.42235302212561E8</v>
      </c>
      <c r="BI379" s="3">
        <v>3.14859119736718E8</v>
      </c>
      <c r="BJ379" s="3">
        <v>4.31008536791528E8</v>
      </c>
      <c r="BK379" s="3">
        <v>4.39731971348042E8</v>
      </c>
      <c r="BL379" s="3">
        <v>3.46109709840769E8</v>
      </c>
      <c r="BM379" s="3">
        <v>3.79641701915899E8</v>
      </c>
      <c r="BN379" s="3">
        <v>3.25308988764045E8</v>
      </c>
      <c r="BO379" s="3">
        <v>3.6392651188068E8</v>
      </c>
      <c r="BP379" s="3">
        <v>3.5179208164269E8</v>
      </c>
      <c r="BQ379" s="3">
        <v>2.88753314979921E8</v>
      </c>
      <c r="BR379" s="3">
        <v>4.19521264584117E8</v>
      </c>
      <c r="BS379" s="3">
        <v>4.73514268778051E8</v>
      </c>
      <c r="BT379" s="3">
        <v>4.70558241758242E8</v>
      </c>
      <c r="BU379" s="3">
        <v>4.82697160036506E8</v>
      </c>
      <c r="BV379" s="3">
        <v>4.78516241788706E8</v>
      </c>
      <c r="BW379" s="3">
        <v>3.82597417503587E8</v>
      </c>
      <c r="BX379" s="3">
        <v>1.05431072814222</v>
      </c>
      <c r="BY379" s="3">
        <v>1.00251516661156</v>
      </c>
      <c r="BZ379" s="3">
        <v>0.808932804312897</v>
      </c>
      <c r="CA379" s="3">
        <v>0.660585227106538</v>
      </c>
      <c r="CB379" s="3">
        <v>0.616936208745973</v>
      </c>
      <c r="CC379" s="3">
        <v>0.462483843304929</v>
      </c>
      <c r="CD379" s="3">
        <v>0.39432725354564</v>
      </c>
      <c r="CE379" s="3">
        <v>0.456511004859651</v>
      </c>
      <c r="CF379" s="3"/>
      <c r="CG379" s="3"/>
      <c r="CH379" s="3"/>
      <c r="CI379" s="3"/>
      <c r="CJ379" s="3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>
        <v>0.0825</v>
      </c>
      <c r="DC379" s="4">
        <v>0.08560000000000001</v>
      </c>
      <c r="DD379" s="4"/>
      <c r="DE379" s="4"/>
      <c r="DF379" s="4"/>
      <c r="DG379" s="4"/>
      <c r="DH379" s="4"/>
      <c r="DI379" s="4"/>
      <c r="DJ379" s="4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>
        <v>3.3895696820638E8</v>
      </c>
      <c r="DY379" s="3">
        <v>2.8520938829736E8</v>
      </c>
      <c r="DZ379" s="3">
        <v>3.30115700422991E8</v>
      </c>
      <c r="EA379" s="3">
        <v>3.25472889392846E8</v>
      </c>
      <c r="EB379" s="3">
        <v>3.73579903988406E8</v>
      </c>
      <c r="EC379" s="3">
        <v>3.69242591909504E8</v>
      </c>
      <c r="ED379" s="3">
        <v>2.96347334124719E8</v>
      </c>
      <c r="EE379" s="3">
        <v>4.37517877305231E8</v>
      </c>
      <c r="EF379" s="3">
        <v>4.82457024303497E8</v>
      </c>
      <c r="EG379" s="3">
        <v>5.2192967032967E8</v>
      </c>
      <c r="EH379" s="3">
        <v>5.35362645621947E8</v>
      </c>
      <c r="EI379" s="3">
        <v>5.64619417826795E8</v>
      </c>
      <c r="EJ379" s="3">
        <v>4.8325050215208E8</v>
      </c>
      <c r="EK379" s="3">
        <v>9.43491373893686E7</v>
      </c>
      <c r="EL379" s="3">
        <v>4.66334212603731E7</v>
      </c>
      <c r="EM379" s="3">
        <v>2.37233142572779E7</v>
      </c>
      <c r="EN379" s="3">
        <v>9817544.58303268</v>
      </c>
      <c r="EO379" s="3">
        <v>9451707.37598502</v>
      </c>
      <c r="EP379" s="3">
        <v>1.12015861305791E7</v>
      </c>
      <c r="EQ379" s="3">
        <v>-3144495.23905741</v>
      </c>
      <c r="ER379" s="3">
        <v>1.59028980052691E7</v>
      </c>
      <c r="ES379" s="3">
        <v>4.33106105512744E7</v>
      </c>
      <c r="ET379" s="3">
        <v>5.56913308913309E7</v>
      </c>
      <c r="EU379" s="3">
        <v>5.25199978525796E7</v>
      </c>
      <c r="EV379" s="3">
        <v>8.17856927620081E7</v>
      </c>
      <c r="EW379" s="3">
        <v>1.15047919655667E8</v>
      </c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3"/>
      <c r="FL379" s="3"/>
      <c r="FM379" s="3"/>
      <c r="FN379" s="3"/>
      <c r="FO379" s="3"/>
      <c r="FP379" s="3"/>
      <c r="FQ379" s="3">
        <v>2378.0</v>
      </c>
      <c r="FR379" s="3">
        <v>2423.0</v>
      </c>
      <c r="FS379" s="3">
        <v>2490.0</v>
      </c>
      <c r="FT379" s="3"/>
      <c r="FU379" s="3">
        <v>2430.0</v>
      </c>
      <c r="FV379" s="3">
        <v>2622.0</v>
      </c>
      <c r="FW379" s="3">
        <v>2061.0</v>
      </c>
    </row>
    <row r="380" ht="14.25" customHeight="1">
      <c r="A380" s="2" t="s">
        <v>1240</v>
      </c>
      <c r="B380" s="2" t="s">
        <v>1241</v>
      </c>
      <c r="C380" s="2" t="s">
        <v>38</v>
      </c>
      <c r="D380" s="2" t="s">
        <v>110</v>
      </c>
      <c r="E380" s="2" t="s">
        <v>1242</v>
      </c>
      <c r="F380" s="2" t="s">
        <v>1239</v>
      </c>
      <c r="G380" s="2" t="s">
        <v>54</v>
      </c>
      <c r="H380" s="2" t="s">
        <v>112</v>
      </c>
      <c r="I380" s="2" t="s">
        <v>43</v>
      </c>
      <c r="J380" s="3">
        <v>0.749960818688306</v>
      </c>
      <c r="K380" s="3">
        <v>1.91319910956322E9</v>
      </c>
      <c r="L380" s="3">
        <v>1.87339623004794E9</v>
      </c>
      <c r="M380" s="3">
        <v>2.01568325454093E9</v>
      </c>
      <c r="N380" s="3">
        <v>2.01202607978559E9</v>
      </c>
      <c r="O380" s="3">
        <v>1.83864164729326E9</v>
      </c>
      <c r="P380" s="3">
        <v>1.74629441780401E9</v>
      </c>
      <c r="Q380" s="3">
        <v>1.28799964640214E9</v>
      </c>
      <c r="R380" s="3">
        <v>1.68545238991344E9</v>
      </c>
      <c r="S380" s="3">
        <v>1.64488991447201E9</v>
      </c>
      <c r="T380" s="3">
        <v>1.67369572649573E9</v>
      </c>
      <c r="U380" s="3">
        <v>1.64178665378214E9</v>
      </c>
      <c r="V380" s="3">
        <v>1.42325619237028E9</v>
      </c>
      <c r="W380" s="3">
        <v>1.29584275466284E9</v>
      </c>
      <c r="X380" s="3">
        <v>3.61451268333842E8</v>
      </c>
      <c r="Y380" s="3">
        <v>3.43494425939119E8</v>
      </c>
      <c r="Z380" s="3">
        <v>2.69135605872107E8</v>
      </c>
      <c r="AA380" s="3">
        <v>3.21823523348108E8</v>
      </c>
      <c r="AB380" s="3">
        <v>1.03159928746113E8</v>
      </c>
      <c r="AC380" s="3">
        <v>1.97779417189229E8</v>
      </c>
      <c r="AD380" s="3">
        <v>1.90726643598616E8</v>
      </c>
      <c r="AE380" s="3">
        <v>2.38397064358299E8</v>
      </c>
      <c r="AF380" s="3">
        <v>2.42869845033449E8</v>
      </c>
      <c r="AG380" s="3">
        <v>2.80648107448107E8</v>
      </c>
      <c r="AH380" s="3">
        <v>3.08974606753637E8</v>
      </c>
      <c r="AI380" s="3">
        <v>1.66455734345809E8</v>
      </c>
      <c r="AJ380" s="3">
        <v>2.90312195121951E8</v>
      </c>
      <c r="AK380" s="3">
        <v>6315105.37268256</v>
      </c>
      <c r="AL380" s="3">
        <v>4284395.08167295</v>
      </c>
      <c r="AM380" s="3">
        <v>5131674.52875599</v>
      </c>
      <c r="AN380" s="3">
        <v>1.00964437311836E7</v>
      </c>
      <c r="AO380" s="3">
        <v>5772421.39985568</v>
      </c>
      <c r="AP380" s="3">
        <v>8112764.71121041</v>
      </c>
      <c r="AQ380" s="3">
        <v>2134683.38866347</v>
      </c>
      <c r="AR380" s="3">
        <v>1812309.24658399</v>
      </c>
      <c r="AS380" s="3">
        <v>4512231.84042153</v>
      </c>
      <c r="AT380" s="3">
        <v>3478132.01236293</v>
      </c>
      <c r="AU380" s="3">
        <v>7929653.15095261</v>
      </c>
      <c r="AV380" s="3">
        <v>4506219.17220673</v>
      </c>
      <c r="AW380" s="3">
        <v>6501174.91112852</v>
      </c>
      <c r="AX380" s="3">
        <v>2.29783768444949E9</v>
      </c>
      <c r="AY380" s="3">
        <v>1.55108777598276E9</v>
      </c>
      <c r="AZ380" s="3">
        <v>2.22314342376341E9</v>
      </c>
      <c r="BA380" s="3">
        <v>3.21784727924162E9</v>
      </c>
      <c r="BB380" s="3">
        <v>3.73909906195237E9</v>
      </c>
      <c r="BC380" s="3">
        <v>5.33253826877207E9</v>
      </c>
      <c r="BD380" s="3">
        <v>3.99487581458256E9</v>
      </c>
      <c r="BE380" s="3">
        <v>1.89793650392746E9</v>
      </c>
      <c r="BF380" s="3">
        <v>3.88556642830259E9</v>
      </c>
      <c r="BG380" s="3">
        <v>4.80333629704898E9</v>
      </c>
      <c r="BH380" s="3">
        <v>4.32794846116267E9</v>
      </c>
      <c r="BI380" s="3">
        <v>2.90133229680463E9</v>
      </c>
      <c r="BJ380" s="3">
        <v>2.70005121407483E9</v>
      </c>
      <c r="BK380" s="3">
        <v>1.40280523490656E9</v>
      </c>
      <c r="BL380" s="3">
        <v>1.39640795579259E9</v>
      </c>
      <c r="BM380" s="3">
        <v>1.51868823090321E9</v>
      </c>
      <c r="BN380" s="3">
        <v>1.55268889805175E9</v>
      </c>
      <c r="BO380" s="3">
        <v>1.63504181637028E9</v>
      </c>
      <c r="BP380" s="3">
        <v>1.63779386450264E9</v>
      </c>
      <c r="BQ380" s="3">
        <v>1.16741949334478E9</v>
      </c>
      <c r="BR380" s="3">
        <v>1.72370718855852E9</v>
      </c>
      <c r="BS380" s="3">
        <v>1.82557286815141E9</v>
      </c>
      <c r="BT380" s="3">
        <v>1.73145396825397E9</v>
      </c>
      <c r="BU380" s="3">
        <v>1.56280292049176E9</v>
      </c>
      <c r="BV380" s="3">
        <v>1.47291026336407E9</v>
      </c>
      <c r="BW380" s="3">
        <v>1.34743070301291E9</v>
      </c>
      <c r="BX380" s="3">
        <v>0.779499157947574</v>
      </c>
      <c r="BY380" s="3">
        <v>0.760310024922208</v>
      </c>
      <c r="BZ380" s="3">
        <v>0.723344778458926</v>
      </c>
      <c r="CA380" s="3">
        <v>0.717289929112341</v>
      </c>
      <c r="CB380" s="3">
        <v>0.690988991014048</v>
      </c>
      <c r="CC380" s="3">
        <v>0.71438397246544</v>
      </c>
      <c r="CD380" s="3">
        <v>0.616473673141864</v>
      </c>
      <c r="CE380" s="3">
        <v>0.707916253007098</v>
      </c>
      <c r="CF380" s="3"/>
      <c r="CG380" s="3"/>
      <c r="CH380" s="3"/>
      <c r="CI380" s="3"/>
      <c r="CJ380" s="3"/>
      <c r="CK380" s="4">
        <v>0.0495</v>
      </c>
      <c r="CL380" s="4">
        <v>0.0857</v>
      </c>
      <c r="CM380" s="4">
        <v>0.07</v>
      </c>
      <c r="CN380" s="4">
        <v>0.10400000000000001</v>
      </c>
      <c r="CO380" s="4">
        <v>0.1434</v>
      </c>
      <c r="CP380" s="4">
        <v>0.14551999999999998</v>
      </c>
      <c r="CQ380" s="4"/>
      <c r="CR380" s="4"/>
      <c r="CS380" s="4">
        <v>0.1434</v>
      </c>
      <c r="CT380" s="4"/>
      <c r="CU380" s="4">
        <v>0.13526</v>
      </c>
      <c r="CV380" s="4">
        <v>0.15226</v>
      </c>
      <c r="CW380" s="4"/>
      <c r="CX380" s="4">
        <v>0.07379</v>
      </c>
      <c r="CY380" s="4">
        <v>0.12050000000000001</v>
      </c>
      <c r="CZ380" s="4">
        <v>0.09599</v>
      </c>
      <c r="DA380" s="4">
        <v>0.1371</v>
      </c>
      <c r="DB380" s="4">
        <v>0.18109999999999998</v>
      </c>
      <c r="DC380" s="4">
        <v>0.19487</v>
      </c>
      <c r="DD380" s="4">
        <v>0.1261</v>
      </c>
      <c r="DE380" s="4">
        <v>0.19629000000000002</v>
      </c>
      <c r="DF380" s="4">
        <v>0.2005</v>
      </c>
      <c r="DG380" s="4">
        <v>0.21309999999999998</v>
      </c>
      <c r="DH380" s="4">
        <v>0.19463999999999998</v>
      </c>
      <c r="DI380" s="4">
        <v>0.21658000000000002</v>
      </c>
      <c r="DJ380" s="4">
        <v>0.25875</v>
      </c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>
        <v>1.26246126779527E9</v>
      </c>
      <c r="DY380" s="3">
        <v>1.2795440629994E9</v>
      </c>
      <c r="DZ380" s="3">
        <v>1.50160562328938E9</v>
      </c>
      <c r="EA380" s="3">
        <v>1.43331692609009E9</v>
      </c>
      <c r="EB380" s="3">
        <v>1.50717399836961E9</v>
      </c>
      <c r="EC380" s="3">
        <v>1.33210561908275E9</v>
      </c>
      <c r="ED380" s="3">
        <v>9.38788422195843E8</v>
      </c>
      <c r="EE380" s="3">
        <v>1.23659879563417E9</v>
      </c>
      <c r="EF380" s="3">
        <v>1.19404479634177E9</v>
      </c>
      <c r="EG380" s="3">
        <v>1.17734700854701E9</v>
      </c>
      <c r="EH380" s="3">
        <v>1.07680947012401E9</v>
      </c>
      <c r="EI380" s="3">
        <v>1.06099981920087E9</v>
      </c>
      <c r="EJ380" s="3">
        <v>8.53542037302726E8</v>
      </c>
      <c r="EK380" s="3">
        <v>6.77076638601153E7</v>
      </c>
      <c r="EL380" s="3">
        <v>1.53191751545141E8</v>
      </c>
      <c r="EM380" s="3">
        <v>1.41572281662105E8</v>
      </c>
      <c r="EN380" s="3">
        <v>2.05408720750438E8</v>
      </c>
      <c r="EO380" s="3">
        <v>2.76403792156034E8</v>
      </c>
      <c r="EP380" s="3">
        <v>2.55802286978975E8</v>
      </c>
      <c r="EQ380" s="3">
        <v>1.62171343419291E8</v>
      </c>
      <c r="ER380" s="3">
        <v>2.46926608957471E8</v>
      </c>
      <c r="ES380" s="3">
        <v>2.38954610889999E8</v>
      </c>
      <c r="ET380" s="3">
        <v>2.48014652014652E8</v>
      </c>
      <c r="EU380" s="3">
        <v>2.16146990927149E8</v>
      </c>
      <c r="EV380" s="3">
        <v>2.39187609232809E8</v>
      </c>
      <c r="EW380" s="3">
        <v>2.33256241032999E8</v>
      </c>
      <c r="EX380" s="5">
        <v>15596.0</v>
      </c>
      <c r="EY380" s="5">
        <v>16601.0</v>
      </c>
      <c r="EZ380" s="5">
        <v>16992.0</v>
      </c>
      <c r="FA380" s="5">
        <v>20408.0</v>
      </c>
      <c r="FB380" s="5">
        <v>16679.0</v>
      </c>
      <c r="FC380" s="5">
        <v>16460.0</v>
      </c>
      <c r="FD380" s="5">
        <v>17292.0</v>
      </c>
      <c r="FE380" s="5">
        <v>17012.0</v>
      </c>
      <c r="FF380" s="5"/>
      <c r="FG380" s="5"/>
      <c r="FH380" s="5"/>
      <c r="FI380" s="5"/>
      <c r="FJ380" s="5"/>
      <c r="FK380" s="3">
        <v>15596.0</v>
      </c>
      <c r="FL380" s="3">
        <v>17100.0</v>
      </c>
      <c r="FM380" s="3">
        <v>17661.0</v>
      </c>
      <c r="FN380" s="3">
        <v>20408.0</v>
      </c>
      <c r="FO380" s="3">
        <v>16679.0</v>
      </c>
      <c r="FP380" s="3">
        <v>16000.0</v>
      </c>
      <c r="FQ380" s="3">
        <v>17000.0</v>
      </c>
      <c r="FR380" s="3">
        <v>17000.0</v>
      </c>
      <c r="FS380" s="3">
        <v>16000.0</v>
      </c>
      <c r="FT380" s="3">
        <v>15899.0</v>
      </c>
      <c r="FU380" s="3">
        <v>14566.0</v>
      </c>
      <c r="FV380" s="3">
        <v>11521.0</v>
      </c>
      <c r="FW380" s="3">
        <v>11106.0</v>
      </c>
    </row>
    <row r="381" ht="14.25" customHeight="1">
      <c r="A381" s="2" t="s">
        <v>1243</v>
      </c>
      <c r="B381" s="2" t="s">
        <v>1244</v>
      </c>
      <c r="C381" s="2" t="s">
        <v>38</v>
      </c>
      <c r="D381" s="2" t="s">
        <v>85</v>
      </c>
      <c r="E381" s="2" t="s">
        <v>1245</v>
      </c>
      <c r="F381" s="2" t="s">
        <v>1246</v>
      </c>
      <c r="G381" s="2" t="s">
        <v>54</v>
      </c>
      <c r="H381" s="2" t="s">
        <v>102</v>
      </c>
      <c r="I381" s="2" t="s">
        <v>43</v>
      </c>
      <c r="J381" s="3">
        <v>0.539549912493249</v>
      </c>
      <c r="K381" s="3">
        <v>1.94733497298171E8</v>
      </c>
      <c r="L381" s="3">
        <v>1.72667462502647E8</v>
      </c>
      <c r="M381" s="3">
        <v>2.1662176909679E8</v>
      </c>
      <c r="N381" s="3">
        <v>1.82033872796619E8</v>
      </c>
      <c r="O381" s="3">
        <v>2.05666223845898E8</v>
      </c>
      <c r="P381" s="3">
        <v>1.9790764785442E8</v>
      </c>
      <c r="Q381" s="3">
        <v>1.45807968580305E8</v>
      </c>
      <c r="R381" s="3">
        <v>2.21989616108393E8</v>
      </c>
      <c r="S381" s="3">
        <v>2.28147010754509E8</v>
      </c>
      <c r="T381" s="3">
        <v>2.23248810744811E8</v>
      </c>
      <c r="U381" s="3">
        <v>2.28686814838675E8</v>
      </c>
      <c r="V381" s="3">
        <v>2.38644090881697E8</v>
      </c>
      <c r="W381" s="3">
        <v>2.11295684361549E8</v>
      </c>
      <c r="X381" s="3">
        <v>2.12564852880455E7</v>
      </c>
      <c r="Y381" s="3">
        <v>1.44136164969097E7</v>
      </c>
      <c r="Z381" s="3">
        <v>1.90847151032595E7</v>
      </c>
      <c r="AA381" s="3">
        <v>0.0</v>
      </c>
      <c r="AB381" s="3">
        <v>0.0</v>
      </c>
      <c r="AC381" s="3">
        <v>0.0</v>
      </c>
      <c r="AD381" s="3">
        <v>0.0</v>
      </c>
      <c r="AE381" s="3">
        <v>0.0</v>
      </c>
      <c r="AF381" s="3">
        <v>0.0</v>
      </c>
      <c r="AG381" s="3">
        <v>0.0</v>
      </c>
      <c r="AH381" s="3">
        <v>0.0</v>
      </c>
      <c r="AI381" s="3">
        <v>0.0</v>
      </c>
      <c r="AJ381" s="3">
        <v>184206.599713056</v>
      </c>
      <c r="AK381" s="3">
        <v>87406.1672342036</v>
      </c>
      <c r="AL381" s="3">
        <v>91788.1888350386</v>
      </c>
      <c r="AM381" s="3">
        <v>33756.0891079577</v>
      </c>
      <c r="AN381" s="3">
        <v>36748.2769774328</v>
      </c>
      <c r="AO381" s="3">
        <v>101849.036181837</v>
      </c>
      <c r="AP381" s="3">
        <v>53795.4771896984</v>
      </c>
      <c r="AQ381" s="3">
        <v>22779.4171892291</v>
      </c>
      <c r="AR381" s="3">
        <v>27876.139721668</v>
      </c>
      <c r="AS381" s="3">
        <v>31614.6029356417</v>
      </c>
      <c r="AT381" s="3">
        <v>97379.2285871544</v>
      </c>
      <c r="AU381" s="3">
        <v>158280.410356619</v>
      </c>
      <c r="AV381" s="3">
        <v>439631.138751877</v>
      </c>
      <c r="AW381" s="3">
        <v>37958.6672290173</v>
      </c>
      <c r="AX381" s="3">
        <v>1.00089366392357E8</v>
      </c>
      <c r="AY381" s="3">
        <v>1.32318964218273E8</v>
      </c>
      <c r="AZ381" s="3">
        <v>1.35757460167125E8</v>
      </c>
      <c r="BA381" s="3">
        <v>1.48650548804458E8</v>
      </c>
      <c r="BB381" s="3">
        <v>1.20844289725286E8</v>
      </c>
      <c r="BC381" s="3">
        <v>1.76774022568763E8</v>
      </c>
      <c r="BD381" s="3">
        <v>1.12745757177548E8</v>
      </c>
      <c r="BE381" s="3">
        <v>5.28786116864092E7</v>
      </c>
      <c r="BF381" s="3">
        <v>1.43706209954836E8</v>
      </c>
      <c r="BG381" s="3">
        <v>1.57746355158982E8</v>
      </c>
      <c r="BH381" s="3">
        <v>1.70083945676599E8</v>
      </c>
      <c r="BI381" s="3">
        <v>1.59718572330045E8</v>
      </c>
      <c r="BJ381" s="3">
        <v>2.00787659528905E8</v>
      </c>
      <c r="BK381" s="3">
        <v>1.10166059278674E8</v>
      </c>
      <c r="BL381" s="3">
        <v>8.66366713518301E7</v>
      </c>
      <c r="BM381" s="3">
        <v>1.19549723811894E8</v>
      </c>
      <c r="BN381" s="3">
        <v>1.19362166271518E8</v>
      </c>
      <c r="BO381" s="3">
        <v>1.29307161619516E8</v>
      </c>
      <c r="BP381" s="3">
        <v>1.20017216894135E8</v>
      </c>
      <c r="BQ381" s="3">
        <v>9.44889071300482E7</v>
      </c>
      <c r="BR381" s="3">
        <v>1.57968547233722E8</v>
      </c>
      <c r="BS381" s="3">
        <v>1.5174638834787E8</v>
      </c>
      <c r="BT381" s="3">
        <v>1.55625211233211E8</v>
      </c>
      <c r="BU381" s="3">
        <v>1.56344644870349E8</v>
      </c>
      <c r="BV381" s="3">
        <v>1.5733552702947E8</v>
      </c>
      <c r="BW381" s="3">
        <v>1.33965796269727E8</v>
      </c>
      <c r="BX381" s="3">
        <v>0.503700371189717</v>
      </c>
      <c r="BY381" s="3">
        <v>0.380962843413304</v>
      </c>
      <c r="BZ381" s="3">
        <v>0.569495960144691</v>
      </c>
      <c r="CA381" s="3">
        <v>0.648456847417418</v>
      </c>
      <c r="CB381" s="3">
        <v>0.533085369803268</v>
      </c>
      <c r="CC381" s="3">
        <v>0.680570585980242</v>
      </c>
      <c r="CD381" s="3">
        <v>0.568533311296936</v>
      </c>
      <c r="CE381" s="3">
        <v>0.348799565923302</v>
      </c>
      <c r="CF381" s="3"/>
      <c r="CG381" s="3"/>
      <c r="CH381" s="3"/>
      <c r="CI381" s="3"/>
      <c r="CJ381" s="3"/>
      <c r="CK381" s="4"/>
      <c r="CL381" s="4"/>
      <c r="CM381" s="4"/>
      <c r="CN381" s="4"/>
      <c r="CO381" s="4"/>
      <c r="CP381" s="4"/>
      <c r="CQ381" s="4">
        <v>0.08924</v>
      </c>
      <c r="CR381" s="4"/>
      <c r="CS381" s="4">
        <v>0.1137</v>
      </c>
      <c r="CT381" s="4"/>
      <c r="CU381" s="4"/>
      <c r="CV381" s="4"/>
      <c r="CW381" s="4"/>
      <c r="CX381" s="4"/>
      <c r="CY381" s="4"/>
      <c r="CZ381" s="4"/>
      <c r="DA381" s="4"/>
      <c r="DB381" s="4"/>
      <c r="DC381" s="4">
        <v>0.07141</v>
      </c>
      <c r="DD381" s="4">
        <v>0.13008</v>
      </c>
      <c r="DE381" s="4">
        <v>0.16469999999999999</v>
      </c>
      <c r="DF381" s="4">
        <v>0.17309999999999998</v>
      </c>
      <c r="DG381" s="4"/>
      <c r="DH381" s="4"/>
      <c r="DI381" s="4"/>
      <c r="DJ381" s="4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>
        <v>1.34213597113261E8</v>
      </c>
      <c r="DY381" s="3">
        <v>1.21765023008645E8</v>
      </c>
      <c r="DZ381" s="3">
        <v>1.47273239611844E8</v>
      </c>
      <c r="EA381" s="3">
        <v>1.28323394495413E8</v>
      </c>
      <c r="EB381" s="3">
        <v>1.4440684158087E8</v>
      </c>
      <c r="EC381" s="3">
        <v>1.41181528956105E8</v>
      </c>
      <c r="ED381" s="3">
        <v>1.09060457656656E8</v>
      </c>
      <c r="EE381" s="3">
        <v>1.50621475348137E8</v>
      </c>
      <c r="EF381" s="3">
        <v>1.50796998052333E8</v>
      </c>
      <c r="EG381" s="3">
        <v>1.55612771672772E8</v>
      </c>
      <c r="EH381" s="3">
        <v>1.56602635958555E8</v>
      </c>
      <c r="EI381" s="3">
        <v>1.66900940155487E8</v>
      </c>
      <c r="EJ381" s="3">
        <v>1.48947334289813E8</v>
      </c>
      <c r="EK381" s="3">
        <v>3.92865734341059E7</v>
      </c>
      <c r="EL381" s="3">
        <v>1.72396749908543E7</v>
      </c>
      <c r="EM381" s="3">
        <v>3.96408459815875E7</v>
      </c>
      <c r="EN381" s="3">
        <v>1.96086202453355E7</v>
      </c>
      <c r="EO381" s="3">
        <v>2.43730835421636E7</v>
      </c>
      <c r="EP381" s="3">
        <v>2.54196083855896E7</v>
      </c>
      <c r="EQ381" s="3">
        <v>1.58679135200667E7</v>
      </c>
      <c r="ER381" s="3">
        <v>3.11274369589763E7</v>
      </c>
      <c r="ES381" s="3">
        <v>3.02063256838005E7</v>
      </c>
      <c r="ET381" s="3">
        <v>2.63710476190476E7</v>
      </c>
      <c r="EU381" s="3">
        <v>2.70428893541633E7</v>
      </c>
      <c r="EV381" s="3">
        <v>2.84621225818116E7</v>
      </c>
      <c r="EW381" s="3">
        <v>2.32631162123386E7</v>
      </c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3">
        <v>2612.0</v>
      </c>
      <c r="FL381" s="3">
        <v>2300.0</v>
      </c>
      <c r="FM381" s="3">
        <v>2482.0</v>
      </c>
      <c r="FN381" s="3">
        <v>2470.0</v>
      </c>
      <c r="FO381" s="3">
        <v>2320.0</v>
      </c>
      <c r="FP381" s="3">
        <v>1912.0</v>
      </c>
      <c r="FQ381" s="3"/>
      <c r="FR381" s="3"/>
      <c r="FS381" s="3"/>
      <c r="FT381" s="3"/>
      <c r="FU381" s="3"/>
      <c r="FV381" s="3"/>
      <c r="FW381" s="3"/>
    </row>
    <row r="382" ht="14.25" customHeight="1">
      <c r="A382" s="2" t="s">
        <v>1247</v>
      </c>
      <c r="B382" s="2" t="s">
        <v>1248</v>
      </c>
      <c r="C382" s="2" t="s">
        <v>38</v>
      </c>
      <c r="D382" s="2" t="s">
        <v>85</v>
      </c>
      <c r="E382" s="2" t="s">
        <v>1249</v>
      </c>
      <c r="F382" s="2" t="s">
        <v>1246</v>
      </c>
      <c r="G382" s="2" t="s">
        <v>63</v>
      </c>
      <c r="H382" s="2" t="s">
        <v>63</v>
      </c>
      <c r="I382" s="2" t="s">
        <v>43</v>
      </c>
      <c r="J382" s="3">
        <v>0.669561505588177</v>
      </c>
      <c r="K382" s="3">
        <v>5.2798592535411E8</v>
      </c>
      <c r="L382" s="3">
        <v>5.38456784180834E8</v>
      </c>
      <c r="M382" s="3">
        <v>5.79161731774073E8</v>
      </c>
      <c r="N382" s="3">
        <v>5.96879445417998E8</v>
      </c>
      <c r="O382" s="3">
        <v>6.72124633918058E8</v>
      </c>
      <c r="P382" s="3">
        <v>7.23876183450141E8</v>
      </c>
      <c r="Q382" s="3">
        <v>6.25853307402824E8</v>
      </c>
      <c r="R382" s="3">
        <v>9.5815920210764E8</v>
      </c>
      <c r="S382" s="3">
        <v>1.02791726649166E9</v>
      </c>
      <c r="T382" s="3">
        <v>1.15789645909646E9</v>
      </c>
      <c r="U382" s="3">
        <v>1.36384173511569E9</v>
      </c>
      <c r="V382" s="3">
        <v>1.49009100222986E9</v>
      </c>
      <c r="W382" s="3">
        <v>8.99164992826399E8</v>
      </c>
      <c r="X382" s="3">
        <v>4.88659497693122E7</v>
      </c>
      <c r="Y382" s="3">
        <v>1.09357490806169E8</v>
      </c>
      <c r="Z382" s="3">
        <v>1.04274197561582E8</v>
      </c>
      <c r="AA382" s="3">
        <v>7.51523038861973E7</v>
      </c>
      <c r="AB382" s="3">
        <v>5.3133057576764E7</v>
      </c>
      <c r="AC382" s="3">
        <v>1.53550350424198E8</v>
      </c>
      <c r="AD382" s="3">
        <v>1.21152981587654E8</v>
      </c>
      <c r="AE382" s="3">
        <v>2.22169740308619E8</v>
      </c>
      <c r="AF382" s="3">
        <v>2.06742315183335E8</v>
      </c>
      <c r="AG382" s="3">
        <v>2.38599267399267E8</v>
      </c>
      <c r="AH382" s="3">
        <v>3.71757663606593E8</v>
      </c>
      <c r="AI382" s="3">
        <v>3.84237328994154E8</v>
      </c>
      <c r="AJ382" s="3">
        <v>2.32483213773314E8</v>
      </c>
      <c r="AK382" s="3">
        <v>1661102.15664018</v>
      </c>
      <c r="AL382" s="3">
        <v>4487075.03141267</v>
      </c>
      <c r="AM382" s="3">
        <v>2231609.25736951</v>
      </c>
      <c r="AN382" s="3">
        <v>2319559.10527232</v>
      </c>
      <c r="AO382" s="3">
        <v>1459365.78703226</v>
      </c>
      <c r="AP382" s="3">
        <v>891721.868301078</v>
      </c>
      <c r="AQ382" s="3">
        <v>1087884.54444854</v>
      </c>
      <c r="AR382" s="3">
        <v>1007286.38900816</v>
      </c>
      <c r="AS382" s="3">
        <v>477606.322920587</v>
      </c>
      <c r="AT382" s="3">
        <v>945848.681146535</v>
      </c>
      <c r="AU382" s="3">
        <v>3537371.76355642</v>
      </c>
      <c r="AV382" s="3">
        <v>3030774.17971263</v>
      </c>
      <c r="AW382" s="3"/>
      <c r="AX382" s="3">
        <v>7.46888487514189E8</v>
      </c>
      <c r="AY382" s="3">
        <v>7.09370274636511E8</v>
      </c>
      <c r="AZ382" s="3">
        <v>5.18056346150143E8</v>
      </c>
      <c r="BA382" s="3">
        <v>9.1943091736956E8</v>
      </c>
      <c r="BB382" s="3">
        <v>8.30612699721678E8</v>
      </c>
      <c r="BC382" s="3">
        <v>9.24707555629359E8</v>
      </c>
      <c r="BD382" s="3">
        <v>8.18789026189598E8</v>
      </c>
      <c r="BE382" s="3">
        <v>8.02069905033718E8</v>
      </c>
      <c r="BF382" s="3">
        <v>1.01217394053443E9</v>
      </c>
      <c r="BG382" s="3">
        <v>1.48848507557474E9</v>
      </c>
      <c r="BH382" s="3">
        <v>1.56703102100635E9</v>
      </c>
      <c r="BI382" s="3">
        <v>9.74535572592751E8</v>
      </c>
      <c r="BJ382" s="3">
        <v>3.36113135807676E8</v>
      </c>
      <c r="BK382" s="3">
        <v>6.48994847674273E8</v>
      </c>
      <c r="BL382" s="3">
        <v>4.625946820186E8</v>
      </c>
      <c r="BM382" s="3">
        <v>6.28573774570789E8</v>
      </c>
      <c r="BN382" s="3">
        <v>6.6788320791671E8</v>
      </c>
      <c r="BO382" s="3">
        <v>6.83687992512303E8</v>
      </c>
      <c r="BP382" s="3">
        <v>6.58830689782368E8</v>
      </c>
      <c r="BQ382" s="3">
        <v>6.12066779481221E8</v>
      </c>
      <c r="BR382" s="3">
        <v>8.78050432818969E8</v>
      </c>
      <c r="BS382" s="3">
        <v>1.01352866457786E9</v>
      </c>
      <c r="BT382" s="3">
        <v>1.11950915750916E9</v>
      </c>
      <c r="BU382" s="3">
        <v>1.20081387233586E9</v>
      </c>
      <c r="BV382" s="3">
        <v>1.09889531730248E9</v>
      </c>
      <c r="BW382" s="3">
        <v>8.52008034433285E8</v>
      </c>
      <c r="BX382" s="3">
        <v>0.639161584730926</v>
      </c>
      <c r="BY382" s="3">
        <v>0.709136540507981</v>
      </c>
      <c r="BZ382" s="3">
        <v>0.508753703151835</v>
      </c>
      <c r="CA382" s="3">
        <v>0.062202698739937</v>
      </c>
      <c r="CB382" s="3">
        <v>0.081486183692029</v>
      </c>
      <c r="CC382" s="3">
        <v>0.196283477545232</v>
      </c>
      <c r="CD382" s="3">
        <v>0.729001421462754</v>
      </c>
      <c r="CE382" s="3">
        <v>0.313589312324724</v>
      </c>
      <c r="CF382" s="3"/>
      <c r="CG382" s="3"/>
      <c r="CH382" s="3"/>
      <c r="CI382" s="3"/>
      <c r="CJ382" s="3"/>
      <c r="CK382" s="4">
        <v>0.19760000000000003</v>
      </c>
      <c r="CL382" s="4">
        <v>0.0796</v>
      </c>
      <c r="CM382" s="4">
        <v>0.1116</v>
      </c>
      <c r="CN382" s="4">
        <v>0.1284</v>
      </c>
      <c r="CO382" s="4">
        <v>0.1036</v>
      </c>
      <c r="CP382" s="4">
        <v>0.0704</v>
      </c>
      <c r="CQ382" s="4">
        <v>0.09033</v>
      </c>
      <c r="CR382" s="4">
        <v>0.08368</v>
      </c>
      <c r="CS382" s="4">
        <v>0.084</v>
      </c>
      <c r="CT382" s="4">
        <v>0.0797</v>
      </c>
      <c r="CU382" s="4">
        <v>0.07228</v>
      </c>
      <c r="CV382" s="4"/>
      <c r="CW382" s="4"/>
      <c r="CX382" s="4">
        <v>0.37020000000000003</v>
      </c>
      <c r="CY382" s="4">
        <v>0.15380000000000002</v>
      </c>
      <c r="CZ382" s="4">
        <v>0.19559</v>
      </c>
      <c r="DA382" s="4">
        <v>0.2158</v>
      </c>
      <c r="DB382" s="4">
        <v>0.18460000000000001</v>
      </c>
      <c r="DC382" s="4">
        <v>0.1358</v>
      </c>
      <c r="DD382" s="4">
        <v>0.17343</v>
      </c>
      <c r="DE382" s="4">
        <v>0.15403</v>
      </c>
      <c r="DF382" s="4">
        <v>0.1479</v>
      </c>
      <c r="DG382" s="4">
        <v>0.1338</v>
      </c>
      <c r="DH382" s="4">
        <v>0.14177</v>
      </c>
      <c r="DI382" s="4"/>
      <c r="DJ382" s="4"/>
      <c r="DK382" s="3">
        <v>8453404.66402169</v>
      </c>
      <c r="DL382" s="3">
        <v>1.13508673970387E7</v>
      </c>
      <c r="DM382" s="3">
        <v>1.96817616322468E7</v>
      </c>
      <c r="DN382" s="3">
        <v>1.92668281620452E7</v>
      </c>
      <c r="DO382" s="3">
        <v>2.32773768907944E7</v>
      </c>
      <c r="DP382" s="3">
        <v>2.40830566826509E7</v>
      </c>
      <c r="DQ382" s="3">
        <v>2.16654459121562E7</v>
      </c>
      <c r="DR382" s="3">
        <v>2.5853970643583E7</v>
      </c>
      <c r="DS382" s="3">
        <v>2.82568380049115E7</v>
      </c>
      <c r="DT382" s="3">
        <v>2.99516483516484E7</v>
      </c>
      <c r="DU382" s="3">
        <v>3.6230203468084E7</v>
      </c>
      <c r="DV382" s="3">
        <v>2.77291629000181E7</v>
      </c>
      <c r="DW382" s="3">
        <v>2.19328550932568E7</v>
      </c>
      <c r="DX382" s="3">
        <v>3.0784787174838E8</v>
      </c>
      <c r="DY382" s="3">
        <v>2.59536746442806E8</v>
      </c>
      <c r="DZ382" s="3">
        <v>3.24347847723314E8</v>
      </c>
      <c r="EA382" s="3">
        <v>3.4954128440367E8</v>
      </c>
      <c r="EB382" s="3">
        <v>4.09120497569518E8</v>
      </c>
      <c r="EC382" s="3">
        <v>3.78345936308865E8</v>
      </c>
      <c r="ED382" s="3">
        <v>3.25890435177935E8</v>
      </c>
      <c r="EE382" s="3">
        <v>4.99197591268348E8</v>
      </c>
      <c r="EF382" s="3">
        <v>5.82465915826912E8</v>
      </c>
      <c r="EG382" s="3">
        <v>6.58891330891331E8</v>
      </c>
      <c r="EH382" s="3">
        <v>7.13191603586192E8</v>
      </c>
      <c r="EI382" s="3">
        <v>8.03271258964624E8</v>
      </c>
      <c r="EJ382" s="3">
        <v>4.11747489239598E8</v>
      </c>
      <c r="EK382" s="3">
        <v>1.28125056101108E8</v>
      </c>
      <c r="EL382" s="3">
        <v>2.07212584477348E7</v>
      </c>
      <c r="EM382" s="3">
        <v>7.56576262751928E7</v>
      </c>
      <c r="EN382" s="3">
        <v>9.15732914132564E7</v>
      </c>
      <c r="EO382" s="3">
        <v>8.42694966939404E7</v>
      </c>
      <c r="EP382" s="3">
        <v>-5772162.79355711</v>
      </c>
      <c r="EQ382" s="3">
        <v>6.39433738287071E7</v>
      </c>
      <c r="ER382" s="3">
        <v>9.86853594279262E7</v>
      </c>
      <c r="ES382" s="3">
        <v>1.17943517656025E8</v>
      </c>
      <c r="ET382" s="3">
        <v>1.17692307692308E8</v>
      </c>
      <c r="EU382" s="3">
        <v>1.34579910882053E8</v>
      </c>
      <c r="EV382" s="3">
        <v>6.54215633098295E7</v>
      </c>
      <c r="EW382" s="3">
        <v>2.06410329985653E7</v>
      </c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3">
        <v>7395.0</v>
      </c>
      <c r="FL382" s="3">
        <v>6818.0</v>
      </c>
      <c r="FM382" s="3">
        <v>6930.0</v>
      </c>
      <c r="FN382" s="3">
        <v>7539.0</v>
      </c>
      <c r="FO382" s="3">
        <v>7756.0</v>
      </c>
      <c r="FP382" s="3">
        <v>7814.0</v>
      </c>
      <c r="FQ382" s="3">
        <v>8239.0</v>
      </c>
      <c r="FR382" s="3">
        <v>9456.0</v>
      </c>
      <c r="FS382" s="3">
        <v>10001.0</v>
      </c>
      <c r="FT382" s="3">
        <v>10403.0</v>
      </c>
      <c r="FU382" s="3">
        <v>11870.0</v>
      </c>
      <c r="FV382" s="3">
        <v>11319.0</v>
      </c>
      <c r="FW382" s="3">
        <v>7790.0</v>
      </c>
    </row>
    <row r="383" ht="14.25" customHeight="1">
      <c r="A383" s="2" t="s">
        <v>1250</v>
      </c>
      <c r="B383" s="2" t="s">
        <v>1251</v>
      </c>
      <c r="C383" s="2" t="s">
        <v>38</v>
      </c>
      <c r="D383" s="2" t="s">
        <v>168</v>
      </c>
      <c r="E383" s="2" t="s">
        <v>1252</v>
      </c>
      <c r="F383" s="2" t="s">
        <v>1253</v>
      </c>
      <c r="G383" s="2" t="s">
        <v>42</v>
      </c>
      <c r="H383" s="2" t="s">
        <v>98</v>
      </c>
      <c r="I383" s="2" t="s">
        <v>43</v>
      </c>
      <c r="J383" s="3">
        <v>1.04171909557239</v>
      </c>
      <c r="K383" s="3">
        <v>1.39904464623534E9</v>
      </c>
      <c r="L383" s="3">
        <v>1.19464373552591E9</v>
      </c>
      <c r="M383" s="3">
        <v>1.12846544852417E9</v>
      </c>
      <c r="N383" s="3">
        <v>1.29228116446877E9</v>
      </c>
      <c r="O383" s="3">
        <v>1.32659107308525E9</v>
      </c>
      <c r="P383" s="3">
        <v>1.42877690890976E9</v>
      </c>
      <c r="Q383" s="3">
        <v>1.52719445469077E9</v>
      </c>
      <c r="R383" s="3">
        <v>1.27266511757129E9</v>
      </c>
      <c r="S383" s="3">
        <v>1.67051750094091E9</v>
      </c>
      <c r="T383" s="3">
        <v>1.74351765602507E9</v>
      </c>
      <c r="U383" s="3">
        <v>1.62609181929182E9</v>
      </c>
      <c r="V383" s="3">
        <v>1.72828528480163E9</v>
      </c>
      <c r="W383" s="3">
        <v>1.82583077201229E9</v>
      </c>
      <c r="X383" s="3">
        <v>4.61977676882331E8</v>
      </c>
      <c r="Y383" s="3">
        <v>4.2753639839865E8</v>
      </c>
      <c r="Z383" s="3">
        <v>4.04673546797081E8</v>
      </c>
      <c r="AA383" s="3">
        <v>4.48711868624036E8</v>
      </c>
      <c r="AB383" s="3">
        <v>4.98455829295949E8</v>
      </c>
      <c r="AC383" s="3">
        <v>5.8678089429667E8</v>
      </c>
      <c r="AD383" s="3">
        <v>7.06911963605066E8</v>
      </c>
      <c r="AE383" s="3">
        <v>6.25304220443007E8</v>
      </c>
      <c r="AF383" s="3">
        <v>7.95207753105006E8</v>
      </c>
      <c r="AG383" s="3">
        <v>7.7746887966805E8</v>
      </c>
      <c r="AH383" s="3">
        <v>6.10848351648352E8</v>
      </c>
      <c r="AI383" s="3">
        <v>7.63189456165781E8</v>
      </c>
      <c r="AJ383" s="3">
        <v>8.21213162176821E8</v>
      </c>
      <c r="AK383" s="3">
        <v>3924365.68293606</v>
      </c>
      <c r="AL383" s="3">
        <v>2913058.87632382</v>
      </c>
      <c r="AM383" s="3">
        <v>2247820.24375686</v>
      </c>
      <c r="AN383" s="3">
        <v>6931918.8375507</v>
      </c>
      <c r="AO383" s="3">
        <v>3219526.59519637</v>
      </c>
      <c r="AP383" s="3">
        <v>1839026.90136167</v>
      </c>
      <c r="AQ383" s="3">
        <v>2227820.91479159</v>
      </c>
      <c r="AR383" s="3">
        <v>709188.492915414</v>
      </c>
      <c r="AS383" s="3">
        <v>2400451.63718479</v>
      </c>
      <c r="AT383" s="3">
        <v>2865066.26021423</v>
      </c>
      <c r="AU383" s="3">
        <v>1.08236443575965E7</v>
      </c>
      <c r="AV383" s="3">
        <v>1988526.69954965</v>
      </c>
      <c r="AW383" s="3">
        <v>8639513.16502982</v>
      </c>
      <c r="AX383" s="3">
        <v>4.79153951218313E8</v>
      </c>
      <c r="AY383" s="3">
        <v>4.84675844713695E8</v>
      </c>
      <c r="AZ383" s="3">
        <v>5.13379423097214E8</v>
      </c>
      <c r="BA383" s="3">
        <v>1.0550920415914E9</v>
      </c>
      <c r="BB383" s="3">
        <v>9.23407341634882E8</v>
      </c>
      <c r="BC383" s="3">
        <v>1.03513790435977E9</v>
      </c>
      <c r="BD383" s="3">
        <v>7.17286940766015E8</v>
      </c>
      <c r="BE383" s="3">
        <v>4.06137775313818E8</v>
      </c>
      <c r="BF383" s="3">
        <v>1.13179330988332E9</v>
      </c>
      <c r="BG383" s="3">
        <v>1.90772906541343E9</v>
      </c>
      <c r="BH383" s="3">
        <v>2.73847192291157E9</v>
      </c>
      <c r="BI383" s="3">
        <v>1.64512246996568E9</v>
      </c>
      <c r="BJ383" s="3">
        <v>1.79092219387841E9</v>
      </c>
      <c r="BK383" s="3">
        <v>1.02452099886493E9</v>
      </c>
      <c r="BL383" s="3">
        <v>6.28231693086548E8</v>
      </c>
      <c r="BM383" s="3">
        <v>6.91156978647207E8</v>
      </c>
      <c r="BN383" s="3">
        <v>1.08669295844737E9</v>
      </c>
      <c r="BO383" s="3">
        <v>1.08171013297598E9</v>
      </c>
      <c r="BP383" s="3">
        <v>8.6832915672836E8</v>
      </c>
      <c r="BQ383" s="3">
        <v>7.91249538915529E8</v>
      </c>
      <c r="BR383" s="3">
        <v>6.91822291819261E8</v>
      </c>
      <c r="BS383" s="3">
        <v>1.27971170493037E9</v>
      </c>
      <c r="BT383" s="3">
        <v>1.54937293589635E9</v>
      </c>
      <c r="BU383" s="3">
        <v>1.64587985347985E9</v>
      </c>
      <c r="BV383" s="3">
        <v>1.55701884361411E9</v>
      </c>
      <c r="BW383" s="3">
        <v>1.78659615500512E9</v>
      </c>
      <c r="BX383" s="3">
        <v>1.04924507994865</v>
      </c>
      <c r="BY383" s="3">
        <v>1.15307858069098</v>
      </c>
      <c r="BZ383" s="3">
        <v>1.04255662496607</v>
      </c>
      <c r="CA383" s="3">
        <v>0.938447935985063</v>
      </c>
      <c r="CB383" s="3">
        <v>0.87832324430153</v>
      </c>
      <c r="CC383" s="3">
        <v>0.777286227803624</v>
      </c>
      <c r="CD383" s="3">
        <v>0.721563408501885</v>
      </c>
      <c r="CE383" s="3">
        <v>0.684398001362824</v>
      </c>
      <c r="CF383" s="3"/>
      <c r="CG383" s="3"/>
      <c r="CH383" s="3"/>
      <c r="CI383" s="3"/>
      <c r="CJ383" s="3"/>
      <c r="CK383" s="4">
        <v>0.06219</v>
      </c>
      <c r="CL383" s="4">
        <v>0.057300000000000004</v>
      </c>
      <c r="CM383" s="4">
        <v>0.016399999999999998</v>
      </c>
      <c r="CN383" s="4">
        <v>0.038900000000000004</v>
      </c>
      <c r="CO383" s="4">
        <v>0.03899</v>
      </c>
      <c r="CP383" s="4">
        <v>0.0149</v>
      </c>
      <c r="CQ383" s="4">
        <v>0.04385</v>
      </c>
      <c r="CR383" s="4">
        <v>0.0184</v>
      </c>
      <c r="CS383" s="4">
        <v>0.05237</v>
      </c>
      <c r="CT383" s="4">
        <v>0.0784</v>
      </c>
      <c r="CU383" s="4">
        <v>0.08810000000000001</v>
      </c>
      <c r="CV383" s="4">
        <v>0.10705</v>
      </c>
      <c r="CW383" s="4">
        <v>0.10773999999999999</v>
      </c>
      <c r="CX383" s="4">
        <v>0.14400000000000002</v>
      </c>
      <c r="CY383" s="4">
        <v>0.1313</v>
      </c>
      <c r="CZ383" s="4">
        <v>0.0373</v>
      </c>
      <c r="DA383" s="4">
        <v>0.09119</v>
      </c>
      <c r="DB383" s="4">
        <v>0.09315</v>
      </c>
      <c r="DC383" s="4">
        <v>0.0387</v>
      </c>
      <c r="DD383" s="4">
        <v>0.122</v>
      </c>
      <c r="DE383" s="4">
        <v>0.0501</v>
      </c>
      <c r="DF383" s="4">
        <v>0.14166</v>
      </c>
      <c r="DG383" s="4">
        <v>0.225</v>
      </c>
      <c r="DH383" s="4">
        <v>0.26</v>
      </c>
      <c r="DI383" s="4">
        <v>0.32402000000000003</v>
      </c>
      <c r="DJ383" s="4">
        <v>0.35182</v>
      </c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>
        <v>5.98252932273931E8</v>
      </c>
      <c r="DY383" s="3">
        <v>5.21516794427589E8</v>
      </c>
      <c r="DZ383" s="3">
        <v>4.91406319194409E8</v>
      </c>
      <c r="EA383" s="3">
        <v>5.74789499875591E8</v>
      </c>
      <c r="EB383" s="3">
        <v>5.42629368106381E8</v>
      </c>
      <c r="EC383" s="3">
        <v>5.73282509586063E8</v>
      </c>
      <c r="ED383" s="3">
        <v>5.64493114471905E8</v>
      </c>
      <c r="EE383" s="3">
        <v>4.61719243300583E8</v>
      </c>
      <c r="EF383" s="3">
        <v>6.2009070380128E8</v>
      </c>
      <c r="EG383" s="3">
        <v>6.41839275129139E8</v>
      </c>
      <c r="EH383" s="3">
        <v>6.34884004884005E8</v>
      </c>
      <c r="EI383" s="3">
        <v>6.23902936597412E8</v>
      </c>
      <c r="EJ383" s="3">
        <v>5.76082685469776E8</v>
      </c>
      <c r="EK383" s="3">
        <v>7.81846386681801E7</v>
      </c>
      <c r="EL383" s="3">
        <v>6.87390266233417E7</v>
      </c>
      <c r="EM383" s="3">
        <v>9375204.57477328</v>
      </c>
      <c r="EN383" s="3">
        <v>6.10104503607863E7</v>
      </c>
      <c r="EO383" s="3">
        <v>5.39385114936604E7</v>
      </c>
      <c r="EP383" s="3">
        <v>2.80707104254099E7</v>
      </c>
      <c r="EQ383" s="3">
        <v>1.1380702077954E8</v>
      </c>
      <c r="ER383" s="3">
        <v>3.22574697547546E7</v>
      </c>
      <c r="ES383" s="3">
        <v>1.04013172751223E8</v>
      </c>
      <c r="ET383" s="3">
        <v>1.65233720044034E8</v>
      </c>
      <c r="EU383" s="3">
        <v>1.95811477411477E8</v>
      </c>
      <c r="EV383" s="3">
        <v>2.58155365866753E8</v>
      </c>
      <c r="EW383" s="3">
        <v>2.66351473512927E8</v>
      </c>
      <c r="EX383" s="5"/>
      <c r="EY383" s="5"/>
      <c r="EZ383" s="5"/>
      <c r="FA383" s="5"/>
      <c r="FB383" s="5"/>
      <c r="FC383" s="5"/>
      <c r="FD383" s="5">
        <v>21435.0</v>
      </c>
      <c r="FE383" s="5">
        <v>21002.0</v>
      </c>
      <c r="FF383" s="5">
        <v>20508.0</v>
      </c>
      <c r="FG383" s="5"/>
      <c r="FH383" s="5"/>
      <c r="FI383" s="5"/>
      <c r="FJ383" s="5"/>
      <c r="FK383" s="3">
        <v>12682.0</v>
      </c>
      <c r="FL383" s="3">
        <v>9682.0</v>
      </c>
      <c r="FM383" s="3">
        <v>10123.0</v>
      </c>
      <c r="FN383" s="3">
        <v>14187.0</v>
      </c>
      <c r="FO383" s="3">
        <v>15554.0</v>
      </c>
      <c r="FP383" s="3">
        <v>12360.0</v>
      </c>
      <c r="FQ383" s="3">
        <v>12813.0</v>
      </c>
      <c r="FR383" s="3">
        <v>12471.0</v>
      </c>
      <c r="FS383" s="3">
        <v>16818.0</v>
      </c>
      <c r="FT383" s="3">
        <v>18516.0</v>
      </c>
      <c r="FU383" s="3">
        <v>16230.0</v>
      </c>
      <c r="FV383" s="3">
        <v>17231.0</v>
      </c>
      <c r="FW383" s="3">
        <v>16079.0</v>
      </c>
    </row>
    <row r="384" ht="14.25" customHeight="1">
      <c r="A384" s="2" t="s">
        <v>1254</v>
      </c>
      <c r="B384" s="2" t="s">
        <v>1255</v>
      </c>
      <c r="C384" s="2" t="s">
        <v>38</v>
      </c>
      <c r="D384" s="2" t="s">
        <v>85</v>
      </c>
      <c r="E384" s="2" t="s">
        <v>1256</v>
      </c>
      <c r="F384" s="2" t="s">
        <v>1257</v>
      </c>
      <c r="G384" s="2" t="s">
        <v>118</v>
      </c>
      <c r="H384" s="2" t="s">
        <v>135</v>
      </c>
      <c r="I384" s="2" t="s">
        <v>43</v>
      </c>
      <c r="J384" s="3">
        <v>0.44122741512253</v>
      </c>
      <c r="K384" s="3">
        <v>3.87824713211138E7</v>
      </c>
      <c r="L384" s="3">
        <v>4.16820378535533E7</v>
      </c>
      <c r="M384" s="3">
        <v>5.49007215725305E7</v>
      </c>
      <c r="N384" s="3">
        <v>5.2341511184414E7</v>
      </c>
      <c r="O384" s="3">
        <v>6.09018447510643E7</v>
      </c>
      <c r="P384" s="3">
        <v>6.4104266568302E7</v>
      </c>
      <c r="Q384" s="3">
        <v>4.97471775313818E7</v>
      </c>
      <c r="R384" s="3">
        <v>7.72009785472337E7</v>
      </c>
      <c r="S384" s="3">
        <v>8.87416377339317E7</v>
      </c>
      <c r="T384" s="3">
        <v>1.12863003663004E8</v>
      </c>
      <c r="U384" s="3">
        <v>1.35048048531701E8</v>
      </c>
      <c r="V384" s="3">
        <v>2.89802928945941E8</v>
      </c>
      <c r="W384" s="3">
        <v>1.3946456241033E8</v>
      </c>
      <c r="X384" s="3">
        <v>387052.761969732</v>
      </c>
      <c r="Y384" s="3">
        <v>876253.923022123</v>
      </c>
      <c r="Z384" s="3">
        <v>1983578.00447873</v>
      </c>
      <c r="AA384" s="3">
        <v>0.0</v>
      </c>
      <c r="AB384" s="3">
        <v>0.0</v>
      </c>
      <c r="AC384" s="3">
        <v>0.0</v>
      </c>
      <c r="AD384" s="3">
        <v>0.0</v>
      </c>
      <c r="AE384" s="3">
        <v>0.0</v>
      </c>
      <c r="AF384" s="3">
        <v>0.0</v>
      </c>
      <c r="AG384" s="3">
        <v>0.0</v>
      </c>
      <c r="AH384" s="3">
        <v>0.0</v>
      </c>
      <c r="AI384" s="3">
        <v>0.0</v>
      </c>
      <c r="AJ384" s="3">
        <v>0.0</v>
      </c>
      <c r="AK384" s="3">
        <v>646.235338630344</v>
      </c>
      <c r="AL384" s="3">
        <v>511.247531861425</v>
      </c>
      <c r="AM384" s="3">
        <v>719.727035321477</v>
      </c>
      <c r="AN384" s="3">
        <v>2257.32129083626</v>
      </c>
      <c r="AO384" s="3">
        <v>524.114427346897</v>
      </c>
      <c r="AP384" s="3">
        <v>937.19996376921</v>
      </c>
      <c r="AQ384" s="3">
        <v>879.029304029304</v>
      </c>
      <c r="AR384" s="3">
        <v>530.191076197143</v>
      </c>
      <c r="AS384" s="3">
        <v>7136.68632385531</v>
      </c>
      <c r="AT384" s="3">
        <v>849.978750531237</v>
      </c>
      <c r="AU384" s="3">
        <v>488.519785051295</v>
      </c>
      <c r="AV384" s="3">
        <v>533.646405891456</v>
      </c>
      <c r="AW384" s="3">
        <v>9037.77791167078</v>
      </c>
      <c r="AX384" s="3">
        <v>2.718520620507E7</v>
      </c>
      <c r="AY384" s="3">
        <v>1.9459316549991E7</v>
      </c>
      <c r="AZ384" s="3">
        <v>2.20593632670351E7</v>
      </c>
      <c r="BA384" s="3">
        <v>3.11154860540917E7</v>
      </c>
      <c r="BB384" s="3">
        <v>3.31066062777033E7</v>
      </c>
      <c r="BC384" s="3">
        <v>4.7354631502672E7</v>
      </c>
      <c r="BD384" s="3">
        <v>4.02540137403172E7</v>
      </c>
      <c r="BE384" s="3">
        <v>2.44643623872906E7</v>
      </c>
      <c r="BF384" s="3">
        <v>4.62109522017312E7</v>
      </c>
      <c r="BG384" s="3">
        <v>6.35367712434904E7</v>
      </c>
      <c r="BH384" s="3">
        <v>8.39743527112848E7</v>
      </c>
      <c r="BI384" s="3">
        <v>8.04565194081063E7</v>
      </c>
      <c r="BJ384" s="3">
        <v>1.87412785443152E8</v>
      </c>
      <c r="BK384" s="3">
        <v>3166256.75457336</v>
      </c>
      <c r="BL384" s="3">
        <v>4195467.58572886</v>
      </c>
      <c r="BM384" s="3">
        <v>3861159.49241105</v>
      </c>
      <c r="BN384" s="3">
        <v>3576950.82981136</v>
      </c>
      <c r="BO384" s="3">
        <v>4938256.69514809</v>
      </c>
      <c r="BP384" s="3">
        <v>5964896.10229927</v>
      </c>
      <c r="BQ384" s="3">
        <v>5206223.32230445</v>
      </c>
      <c r="BR384" s="3">
        <v>1.22875423409861E7</v>
      </c>
      <c r="BS384" s="3">
        <v>1.463163688712E7</v>
      </c>
      <c r="BT384" s="3">
        <v>1.73186813186813E7</v>
      </c>
      <c r="BU384" s="3">
        <v>1.85601546142696E7</v>
      </c>
      <c r="BV384" s="3">
        <v>1.81648888085337E7</v>
      </c>
      <c r="BW384" s="3">
        <v>1.80114777618364E7</v>
      </c>
      <c r="BX384" s="3">
        <v>0.453460784812638</v>
      </c>
      <c r="BY384" s="3">
        <v>0.553360945920323</v>
      </c>
      <c r="BZ384" s="3">
        <v>0.441408882887673</v>
      </c>
      <c r="CA384" s="3">
        <v>0.434354789165766</v>
      </c>
      <c r="CB384" s="3">
        <v>0.404369986894671</v>
      </c>
      <c r="CC384" s="3">
        <v>0.378405140613915</v>
      </c>
      <c r="CD384" s="3">
        <v>0.467416008689698</v>
      </c>
      <c r="CE384" s="3">
        <v>0.673729836378844</v>
      </c>
      <c r="CF384" s="3"/>
      <c r="CG384" s="3"/>
      <c r="CH384" s="3"/>
      <c r="CI384" s="3"/>
      <c r="CJ384" s="3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>
        <v>3.44629553165898E7</v>
      </c>
      <c r="DY384" s="3">
        <v>3.66705816662495E7</v>
      </c>
      <c r="DZ384" s="3">
        <v>4.73530729037074E7</v>
      </c>
      <c r="EA384" s="3">
        <v>4.75399443356355E7</v>
      </c>
      <c r="EB384" s="3">
        <v>5.5100691404245E7</v>
      </c>
      <c r="EC384" s="3">
        <v>5.71683265707611E7</v>
      </c>
      <c r="ED384" s="3">
        <v>4.42265046851716E7</v>
      </c>
      <c r="EE384" s="3">
        <v>6.77372977041776E7</v>
      </c>
      <c r="EF384" s="3">
        <v>7.75734609196376E7</v>
      </c>
      <c r="EG384" s="3">
        <v>9.41557997557998E7</v>
      </c>
      <c r="EH384" s="3">
        <v>1.10175551618618E8</v>
      </c>
      <c r="EI384" s="3">
        <v>1.9155607786416E8</v>
      </c>
      <c r="EJ384" s="3">
        <v>1.14716212338594E8</v>
      </c>
      <c r="EK384" s="3">
        <v>1783745.93827981</v>
      </c>
      <c r="EL384" s="3">
        <v>1015075.95740994</v>
      </c>
      <c r="EM384" s="3">
        <v>1020154.26723065</v>
      </c>
      <c r="EN384" s="3">
        <v>1562983.19760849</v>
      </c>
      <c r="EO384" s="3">
        <v>3328099.99698077</v>
      </c>
      <c r="EP384" s="3">
        <v>7353989.91761957</v>
      </c>
      <c r="EQ384" s="3">
        <v>4186851.21107267</v>
      </c>
      <c r="ER384" s="3">
        <v>6692510.35001882</v>
      </c>
      <c r="ES384" s="3">
        <v>5850622.406639</v>
      </c>
      <c r="ET384" s="3">
        <v>7874481.07448108</v>
      </c>
      <c r="EU384" s="3">
        <v>1.95984323830998E7</v>
      </c>
      <c r="EV384" s="3">
        <v>1.5858675345025E8</v>
      </c>
      <c r="EW384" s="3">
        <v>7652797.70444763</v>
      </c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</row>
    <row r="385" ht="14.25" customHeight="1">
      <c r="A385" s="2" t="s">
        <v>1258</v>
      </c>
      <c r="B385" s="2" t="s">
        <v>1259</v>
      </c>
      <c r="C385" s="2" t="s">
        <v>38</v>
      </c>
      <c r="D385" s="2" t="s">
        <v>110</v>
      </c>
      <c r="E385" s="2" t="s">
        <v>1260</v>
      </c>
      <c r="F385" s="2" t="s">
        <v>1257</v>
      </c>
      <c r="G385" s="2" t="s">
        <v>48</v>
      </c>
      <c r="H385" s="2" t="s">
        <v>70</v>
      </c>
      <c r="I385" s="2" t="s">
        <v>43</v>
      </c>
      <c r="J385" s="3">
        <v>1.03944033618884</v>
      </c>
      <c r="K385" s="3">
        <v>1.53013302694648E8</v>
      </c>
      <c r="L385" s="3">
        <v>1.29954945414637E8</v>
      </c>
      <c r="M385" s="3">
        <v>1.63621050012441E8</v>
      </c>
      <c r="N385" s="3">
        <v>1.74596691062777E8</v>
      </c>
      <c r="O385" s="3">
        <v>2.0692793091996E8</v>
      </c>
      <c r="P385" s="3">
        <v>2.18584470675028E8</v>
      </c>
      <c r="Q385" s="3">
        <v>1.77157073220014E8</v>
      </c>
      <c r="R385" s="3">
        <v>2.84148663906662E8</v>
      </c>
      <c r="S385" s="3">
        <v>3.00872639512236E8</v>
      </c>
      <c r="T385" s="3">
        <v>3.51607814407814E8</v>
      </c>
      <c r="U385" s="3">
        <v>3.67868685241853E8</v>
      </c>
      <c r="V385" s="3">
        <v>3.76276140541192E8</v>
      </c>
      <c r="W385" s="3">
        <v>3.64517647058824E8</v>
      </c>
      <c r="X385" s="3">
        <v>5.9693373785972E7</v>
      </c>
      <c r="Y385" s="3">
        <v>5.23076034426324E7</v>
      </c>
      <c r="Z385" s="3">
        <v>8.05125653147549E7</v>
      </c>
      <c r="AA385" s="3">
        <v>7.58859911349345E7</v>
      </c>
      <c r="AB385" s="3">
        <v>7.39554965127864E7</v>
      </c>
      <c r="AC385" s="3">
        <v>4.74492807082257E7</v>
      </c>
      <c r="AD385" s="3">
        <v>3.49594625312555E7</v>
      </c>
      <c r="AE385" s="3">
        <v>5.38584870154309E7</v>
      </c>
      <c r="AF385" s="3">
        <v>6.61207553560843E7</v>
      </c>
      <c r="AG385" s="3">
        <v>6.90275946275946E7</v>
      </c>
      <c r="AH385" s="3">
        <v>6.80329629033124E7</v>
      </c>
      <c r="AI385" s="3">
        <v>4.53745555354668E7</v>
      </c>
      <c r="AJ385" s="3">
        <v>3.95787661406026E7</v>
      </c>
      <c r="AK385" s="3">
        <v>6384.60083238744</v>
      </c>
      <c r="AL385" s="3">
        <v>1650.15257583917</v>
      </c>
      <c r="AM385" s="3">
        <v>41329.6878910988</v>
      </c>
      <c r="AN385" s="3">
        <v>64205.6679356075</v>
      </c>
      <c r="AO385" s="3">
        <v>8100.9689722709</v>
      </c>
      <c r="AP385" s="3">
        <v>56706.3192536457</v>
      </c>
      <c r="AQ385" s="3">
        <v>1654.98586007623</v>
      </c>
      <c r="AR385" s="3">
        <v>39.9060439976764</v>
      </c>
      <c r="AS385" s="3">
        <v>752.728641324802</v>
      </c>
      <c r="AT385" s="3">
        <v>4233.87950378932</v>
      </c>
      <c r="AU385" s="3">
        <v>13190.034196385</v>
      </c>
      <c r="AV385" s="3">
        <v>522196.011151619</v>
      </c>
      <c r="AW385" s="3">
        <v>3012.59263722359</v>
      </c>
      <c r="AX385" s="3">
        <v>6.06180530022701E7</v>
      </c>
      <c r="AY385" s="3">
        <v>7.85597610339257E7</v>
      </c>
      <c r="AZ385" s="3">
        <v>1.11352544309451E8</v>
      </c>
      <c r="BA385" s="3">
        <v>1.32228595745316E8</v>
      </c>
      <c r="BB385" s="3">
        <v>3.65288703195939E7</v>
      </c>
      <c r="BC385" s="3">
        <v>8.06121829721798E7</v>
      </c>
      <c r="BD385" s="3">
        <v>3.37363560924628E7</v>
      </c>
      <c r="BE385" s="3">
        <v>2.15750382744424E7</v>
      </c>
      <c r="BF385" s="3">
        <v>4.92421162815205E7</v>
      </c>
      <c r="BG385" s="3">
        <v>1.46040082746941E8</v>
      </c>
      <c r="BH385" s="3">
        <v>2.0336948099658E8</v>
      </c>
      <c r="BI385" s="3">
        <v>2.55076331975123E8</v>
      </c>
      <c r="BJ385" s="3">
        <v>3.07507206555401E8</v>
      </c>
      <c r="BK385" s="3">
        <v>2.04488806707E8</v>
      </c>
      <c r="BL385" s="3">
        <v>2.22002233475172E8</v>
      </c>
      <c r="BM385" s="3">
        <v>2.63684000995272E8</v>
      </c>
      <c r="BN385" s="3">
        <v>2.51054015049995E8</v>
      </c>
      <c r="BO385" s="3">
        <v>3.31124664110383E8</v>
      </c>
      <c r="BP385" s="3">
        <v>3.37443132915283E8</v>
      </c>
      <c r="BQ385" s="3">
        <v>2.75673982774733E8</v>
      </c>
      <c r="BR385" s="3">
        <v>4.33845314264208E8</v>
      </c>
      <c r="BS385" s="3">
        <v>4.9114023202642E8</v>
      </c>
      <c r="BT385" s="3">
        <v>4.8060463980464E8</v>
      </c>
      <c r="BU385" s="3">
        <v>4.54079561926236E8</v>
      </c>
      <c r="BV385" s="3">
        <v>4.85098535527029E8</v>
      </c>
      <c r="BW385" s="3">
        <v>4.78746054519369E8</v>
      </c>
      <c r="BX385" s="3">
        <v>1.04392847135745</v>
      </c>
      <c r="BY385" s="3">
        <v>1.22330826222793</v>
      </c>
      <c r="BZ385" s="3">
        <v>1.11351549476343</v>
      </c>
      <c r="CA385" s="3">
        <v>0.983279155667084</v>
      </c>
      <c r="CB385" s="3">
        <v>0.943071958313492</v>
      </c>
      <c r="CC385" s="3">
        <v>0.660623237007714</v>
      </c>
      <c r="CD385" s="3">
        <v>0.466224414468519</v>
      </c>
      <c r="CE385" s="3">
        <v>0.352417213014462</v>
      </c>
      <c r="CF385" s="3"/>
      <c r="CG385" s="3"/>
      <c r="CH385" s="3"/>
      <c r="CI385" s="3"/>
      <c r="CJ385" s="3"/>
      <c r="CK385" s="4"/>
      <c r="CL385" s="4"/>
      <c r="CM385" s="4"/>
      <c r="CN385" s="4"/>
      <c r="CO385" s="4"/>
      <c r="CP385" s="4"/>
      <c r="CQ385" s="4">
        <v>0.10693</v>
      </c>
      <c r="CR385" s="4"/>
      <c r="CS385" s="4">
        <v>0.15771000000000002</v>
      </c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>
        <v>0.16018999999999997</v>
      </c>
      <c r="DE385" s="4"/>
      <c r="DF385" s="4">
        <v>0.24989</v>
      </c>
      <c r="DG385" s="4"/>
      <c r="DH385" s="4"/>
      <c r="DI385" s="4"/>
      <c r="DJ385" s="4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>
        <v>-3.20009694271404E7</v>
      </c>
      <c r="DY385" s="3">
        <v>-4.72035350520823E7</v>
      </c>
      <c r="DZ385" s="3">
        <v>-7.09422741975616E7</v>
      </c>
      <c r="EA385" s="3">
        <v>-6.22072466756005E7</v>
      </c>
      <c r="EB385" s="3">
        <v>-4.42704024636937E7</v>
      </c>
      <c r="EC385" s="3">
        <v>-8.40430960285258E7</v>
      </c>
      <c r="ED385" s="3">
        <v>-6.22923244007779E7</v>
      </c>
      <c r="EE385" s="3">
        <v>-2.26827248776816E7</v>
      </c>
      <c r="EF385" s="3">
        <v>-5.24464391565755E7</v>
      </c>
      <c r="EG385" s="3">
        <v>-9311843.71184371</v>
      </c>
      <c r="EH385" s="3">
        <v>-2.17673269984431E7</v>
      </c>
      <c r="EI385" s="3">
        <v>-3.6190562285301E7</v>
      </c>
      <c r="EJ385" s="3">
        <v>-8.00918220946915E7</v>
      </c>
      <c r="EK385" s="3">
        <v>2.52970217043965E7</v>
      </c>
      <c r="EL385" s="3">
        <v>1.00604578624102E7</v>
      </c>
      <c r="EM385" s="3">
        <v>-1.10617068922618E7</v>
      </c>
      <c r="EN385" s="3">
        <v>1.74407277600247E7</v>
      </c>
      <c r="EO385" s="3">
        <v>3.08251562452824E7</v>
      </c>
      <c r="EP385" s="3">
        <v>-7510143.85835485</v>
      </c>
      <c r="EQ385" s="3">
        <v>-8.26913848407547E7</v>
      </c>
      <c r="ER385" s="3">
        <v>-2.14331953330824E7</v>
      </c>
      <c r="ES385" s="3">
        <v>-6.3858074350072E7</v>
      </c>
      <c r="ET385" s="3">
        <v>-1.19106227106227E7</v>
      </c>
      <c r="EU385" s="3">
        <v>-1.138240188973E7</v>
      </c>
      <c r="EV385" s="3">
        <v>1.37913578014826E7</v>
      </c>
      <c r="EW385" s="3">
        <v>2.01152941176471E8</v>
      </c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</row>
    <row r="386" ht="14.25" customHeight="1">
      <c r="A386" s="2" t="s">
        <v>1261</v>
      </c>
      <c r="B386" s="2" t="s">
        <v>1262</v>
      </c>
      <c r="C386" s="2" t="s">
        <v>38</v>
      </c>
      <c r="D386" s="2" t="s">
        <v>39</v>
      </c>
      <c r="E386" s="2" t="s">
        <v>1263</v>
      </c>
      <c r="F386" s="2" t="s">
        <v>1264</v>
      </c>
      <c r="G386" s="2" t="s">
        <v>73</v>
      </c>
      <c r="H386" s="2" t="s">
        <v>127</v>
      </c>
      <c r="I386" s="2" t="s">
        <v>43</v>
      </c>
      <c r="J386" s="3">
        <v>0.34914379020511</v>
      </c>
      <c r="K386" s="3">
        <v>3.87147011830602E8</v>
      </c>
      <c r="L386" s="3">
        <v>3.17791555153359E8</v>
      </c>
      <c r="M386" s="3">
        <v>4.24311022642448E8</v>
      </c>
      <c r="N386" s="3">
        <v>4.05217245644779E8</v>
      </c>
      <c r="O386" s="3">
        <v>4.91739681772893E8</v>
      </c>
      <c r="P386" s="3">
        <v>4.81341755809664E8</v>
      </c>
      <c r="Q386" s="3">
        <v>3.62371883918875E8</v>
      </c>
      <c r="R386" s="3">
        <v>5.16255175009409E8</v>
      </c>
      <c r="S386" s="3">
        <v>5.37746633923279E8</v>
      </c>
      <c r="T386" s="3">
        <v>6.43463247863248E8</v>
      </c>
      <c r="U386" s="3">
        <v>6.5678960648521E8</v>
      </c>
      <c r="V386" s="3">
        <v>6.33082625203399E8</v>
      </c>
      <c r="W386" s="3">
        <v>5.67957532281205E8</v>
      </c>
      <c r="X386" s="3">
        <v>1.64595982263074E8</v>
      </c>
      <c r="Y386" s="3">
        <v>7.92279107380095E7</v>
      </c>
      <c r="Z386" s="3">
        <v>9.09183876586215E7</v>
      </c>
      <c r="AA386" s="3">
        <v>3.9808782599732E7</v>
      </c>
      <c r="AB386" s="3">
        <v>1.89453820838743E7</v>
      </c>
      <c r="AC386" s="3">
        <v>1.36997417926964E7</v>
      </c>
      <c r="AD386" s="3">
        <v>5210769.5804814</v>
      </c>
      <c r="AE386" s="3">
        <v>0.0</v>
      </c>
      <c r="AF386" s="3">
        <v>0.0</v>
      </c>
      <c r="AG386" s="3">
        <v>0.0</v>
      </c>
      <c r="AH386" s="3">
        <v>0.0</v>
      </c>
      <c r="AI386" s="3">
        <v>0.0</v>
      </c>
      <c r="AJ386" s="3">
        <v>0.0</v>
      </c>
      <c r="AK386" s="3">
        <v>9064.27974789278</v>
      </c>
      <c r="AL386" s="3">
        <v>441035.002692515</v>
      </c>
      <c r="AM386" s="3">
        <v>34330.2462598918</v>
      </c>
      <c r="AN386" s="3">
        <v>4229.80269214501</v>
      </c>
      <c r="AO386" s="3">
        <v>4264.96580342734</v>
      </c>
      <c r="AP386" s="3">
        <v>4510.43144832584</v>
      </c>
      <c r="AQ386" s="3">
        <v>9326.09692707537</v>
      </c>
      <c r="AR386" s="3">
        <v>3563.4216754662</v>
      </c>
      <c r="AS386" s="3">
        <v>4507.38083611914</v>
      </c>
      <c r="AT386" s="3">
        <v>40408.3368779243</v>
      </c>
      <c r="AU386" s="3">
        <v>12999.5185363505</v>
      </c>
      <c r="AV386" s="3">
        <v>14273.9500411749</v>
      </c>
      <c r="AW386" s="3">
        <v>17473.0372958968</v>
      </c>
      <c r="AX386" s="3">
        <v>1.10661946478812E9</v>
      </c>
      <c r="AY386" s="3">
        <v>8.68646974510859E8</v>
      </c>
      <c r="AZ386" s="3">
        <v>5.30720336713711E8</v>
      </c>
      <c r="BA386" s="3">
        <v>5.18202475678634E8</v>
      </c>
      <c r="BB386" s="3">
        <v>5.25674749123801E8</v>
      </c>
      <c r="BC386" s="3">
        <v>5.52582924787898E8</v>
      </c>
      <c r="BD386" s="3">
        <v>5.83714267490471E8</v>
      </c>
      <c r="BE386" s="3">
        <v>4.09551619495682E8</v>
      </c>
      <c r="BF386" s="3">
        <v>5.35005334072262E8</v>
      </c>
      <c r="BG386" s="3">
        <v>8.24684206270375E8</v>
      </c>
      <c r="BH386" s="3">
        <v>7.50644127015144E8</v>
      </c>
      <c r="BI386" s="3">
        <v>5.26995456787475E8</v>
      </c>
      <c r="BJ386" s="3">
        <v>6.67741188660601E8</v>
      </c>
      <c r="BK386" s="3">
        <v>264797.228156473</v>
      </c>
      <c r="BL386" s="3">
        <v>2.09457612106976E7</v>
      </c>
      <c r="BM386" s="3">
        <v>280666.832545409</v>
      </c>
      <c r="BN386" s="3">
        <v>946294.19647459</v>
      </c>
      <c r="BO386" s="3">
        <v>832704.326560188</v>
      </c>
      <c r="BP386" s="3">
        <v>1092155.41620558</v>
      </c>
      <c r="BQ386" s="3">
        <v>983254.615714899</v>
      </c>
      <c r="BR386" s="3">
        <v>1847948.81445239</v>
      </c>
      <c r="BS386" s="3">
        <v>597425.692268609</v>
      </c>
      <c r="BT386" s="3">
        <v>636874.236874237</v>
      </c>
      <c r="BU386" s="3">
        <v>0.0</v>
      </c>
      <c r="BV386" s="3">
        <v>0.0</v>
      </c>
      <c r="BW386" s="3">
        <v>226111.908177905</v>
      </c>
      <c r="BX386" s="3">
        <v>0.35708281435304</v>
      </c>
      <c r="BY386" s="3">
        <v>0.373278454180162</v>
      </c>
      <c r="BZ386" s="3">
        <v>0.459194008271679</v>
      </c>
      <c r="CA386" s="3">
        <v>1.22090528993385</v>
      </c>
      <c r="CB386" s="3">
        <v>1.22490640182566</v>
      </c>
      <c r="CC386" s="3">
        <v>1.34488482032461</v>
      </c>
      <c r="CD386" s="3">
        <v>1.40080561192997</v>
      </c>
      <c r="CE386" s="3">
        <v>0.169338144668771</v>
      </c>
      <c r="CF386" s="3"/>
      <c r="CG386" s="3"/>
      <c r="CH386" s="3"/>
      <c r="CI386" s="3"/>
      <c r="CJ386" s="3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>
        <v>1.6573793152972E8</v>
      </c>
      <c r="DY386" s="3">
        <v>1.87323873154014E8</v>
      </c>
      <c r="DZ386" s="3">
        <v>2.65713859168947E8</v>
      </c>
      <c r="EA386" s="3">
        <v>2.92278373363571E8</v>
      </c>
      <c r="EB386" s="3">
        <v>3.98928776305063E8</v>
      </c>
      <c r="EC386" s="3">
        <v>4.00849317594983E8</v>
      </c>
      <c r="ED386" s="3">
        <v>2.99989392064254E8</v>
      </c>
      <c r="EE386" s="3">
        <v>4.8509634926609E8</v>
      </c>
      <c r="EF386" s="3">
        <v>4.98719620628334E8</v>
      </c>
      <c r="EG386" s="3">
        <v>6.03453968253968E8</v>
      </c>
      <c r="EH386" s="3">
        <v>5.95135555913459E8</v>
      </c>
      <c r="EI386" s="3">
        <v>6.24850840715965E8</v>
      </c>
      <c r="EJ386" s="3">
        <v>5.61281492109039E8</v>
      </c>
      <c r="EK386" s="3">
        <v>1.13862628583739E8</v>
      </c>
      <c r="EL386" s="3">
        <v>1.27791362612396E7</v>
      </c>
      <c r="EM386" s="3">
        <v>3.17765613336651E7</v>
      </c>
      <c r="EN386" s="3">
        <v>2.05386042676013E7</v>
      </c>
      <c r="EO386" s="3">
        <v>4.41846562603786E7</v>
      </c>
      <c r="EP386" s="3">
        <v>6.04103651789008E7</v>
      </c>
      <c r="EQ386" s="3">
        <v>3.15808349960852E7</v>
      </c>
      <c r="ER386" s="3">
        <v>6.97320286036884E7</v>
      </c>
      <c r="ES386" s="3">
        <v>4.30722330425946E7</v>
      </c>
      <c r="ET386" s="3">
        <v>8.88815628815629E7</v>
      </c>
      <c r="EU386" s="3">
        <v>1.28391045256885E8</v>
      </c>
      <c r="EV386" s="3">
        <v>6.82155125655397E7</v>
      </c>
      <c r="EW386" s="3">
        <v>3.60975609756098E7</v>
      </c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>
        <v>44.0</v>
      </c>
      <c r="FW386" s="3"/>
    </row>
    <row r="387" ht="14.25" customHeight="1">
      <c r="A387" s="2" t="s">
        <v>1265</v>
      </c>
      <c r="B387" s="2" t="s">
        <v>1266</v>
      </c>
      <c r="C387" s="2" t="s">
        <v>38</v>
      </c>
      <c r="D387" s="2" t="s">
        <v>85</v>
      </c>
      <c r="E387" s="2" t="s">
        <v>1267</v>
      </c>
      <c r="F387" s="2" t="s">
        <v>1268</v>
      </c>
      <c r="G387" s="2" t="s">
        <v>91</v>
      </c>
      <c r="H387" s="2" t="s">
        <v>73</v>
      </c>
      <c r="I387" s="2" t="s">
        <v>43</v>
      </c>
      <c r="J387" s="3">
        <v>2.21588508026362</v>
      </c>
      <c r="K387" s="3">
        <v>6.34436206308457E9</v>
      </c>
      <c r="L387" s="3">
        <v>6.36463407589965E9</v>
      </c>
      <c r="M387" s="3">
        <v>6.0771336153272E9</v>
      </c>
      <c r="N387" s="3">
        <v>6.35913823317184E9</v>
      </c>
      <c r="O387" s="3">
        <v>7.03300021134628E9</v>
      </c>
      <c r="P387" s="3">
        <v>5.38761834501414E9</v>
      </c>
      <c r="Q387" s="3">
        <v>4.11385851034274E9</v>
      </c>
      <c r="R387" s="3">
        <v>5.86450884456154E9</v>
      </c>
      <c r="S387" s="3">
        <v>5.69819629096452E9</v>
      </c>
      <c r="T387" s="3">
        <v>5.90108522588523E9</v>
      </c>
      <c r="U387" s="3">
        <v>6.26774574542331E9</v>
      </c>
      <c r="V387" s="3">
        <v>5.90961489784849E9</v>
      </c>
      <c r="W387" s="3">
        <v>1.43705423242468E9</v>
      </c>
      <c r="X387" s="3">
        <v>2.44582877044324E9</v>
      </c>
      <c r="Y387" s="3">
        <v>2.51439243699097E9</v>
      </c>
      <c r="Z387" s="3">
        <v>2.60860910674297E9</v>
      </c>
      <c r="AA387" s="3">
        <v>2.22270899907226E9</v>
      </c>
      <c r="AB387" s="3">
        <v>2.51441683524048E9</v>
      </c>
      <c r="AC387" s="3">
        <v>1.21080781999262E9</v>
      </c>
      <c r="AD387" s="3">
        <v>8.23125299926755E8</v>
      </c>
      <c r="AE387" s="3">
        <v>1.39480617237486E9</v>
      </c>
      <c r="AF387" s="3">
        <v>1.67795749004996E9</v>
      </c>
      <c r="AG387" s="3">
        <v>1.85156971916972E9</v>
      </c>
      <c r="AH387" s="3">
        <v>2.34118806034251E9</v>
      </c>
      <c r="AI387" s="3">
        <v>1.90792261797143E9</v>
      </c>
      <c r="AJ387" s="3">
        <v>6.28430416068867E7</v>
      </c>
      <c r="AK387" s="3">
        <v>3.5217242149073E7</v>
      </c>
      <c r="AL387" s="3">
        <v>5.45657226709747E7</v>
      </c>
      <c r="AM387" s="3">
        <v>1.16395221133296E8</v>
      </c>
      <c r="AN387" s="3">
        <v>9.04783772486378E7</v>
      </c>
      <c r="AO387" s="3">
        <v>7630827.23430574</v>
      </c>
      <c r="AP387" s="3">
        <v>34557.2295522478</v>
      </c>
      <c r="AQ387" s="3">
        <v>5907.72162793557</v>
      </c>
      <c r="AR387" s="3">
        <v>36.6226353143232</v>
      </c>
      <c r="AS387" s="3">
        <v>374.882849109653</v>
      </c>
      <c r="AT387" s="3">
        <v>9334.6911065852</v>
      </c>
      <c r="AU387" s="3">
        <v>15144.1133365901</v>
      </c>
      <c r="AV387" s="3">
        <v>37529.4874544285</v>
      </c>
      <c r="AW387" s="3">
        <v>7097.65186017626</v>
      </c>
      <c r="AX387" s="3">
        <v>7.25734977979569E8</v>
      </c>
      <c r="AY387" s="3">
        <v>1.50632485083467E9</v>
      </c>
      <c r="AZ387" s="3">
        <v>4.97006761249976E9</v>
      </c>
      <c r="BA387" s="3">
        <v>3.61203406483043E9</v>
      </c>
      <c r="BB387" s="3">
        <v>1.46427994754149E9</v>
      </c>
      <c r="BC387" s="3">
        <v>3.18351087374173E9</v>
      </c>
      <c r="BD387" s="3">
        <v>1.41896453565719E9</v>
      </c>
      <c r="BE387" s="3">
        <v>4.08602050476094E8</v>
      </c>
      <c r="BF387" s="3">
        <v>3.30339020669928E9</v>
      </c>
      <c r="BG387" s="3">
        <v>2.09590817993141E9</v>
      </c>
      <c r="BH387" s="3">
        <v>6.00565730434516E9</v>
      </c>
      <c r="BI387" s="3">
        <v>7.19919703048509E9</v>
      </c>
      <c r="BJ387" s="3">
        <v>3.79323896177622E9</v>
      </c>
      <c r="BK387" s="3">
        <v>5.54709800190295E9</v>
      </c>
      <c r="BL387" s="3">
        <v>5.56462637426112E9</v>
      </c>
      <c r="BM387" s="3">
        <v>6.38342871361035E9</v>
      </c>
      <c r="BN387" s="3">
        <v>6.939490774147E9</v>
      </c>
      <c r="BO387" s="3">
        <v>7.74161408170043E9</v>
      </c>
      <c r="BP387" s="3">
        <v>6.09215541620558E9</v>
      </c>
      <c r="BQ387" s="3">
        <v>4.86651680852676E9</v>
      </c>
      <c r="BR387" s="3">
        <v>8.53368460669929E9</v>
      </c>
      <c r="BS387" s="3">
        <v>9.21161825726141E9</v>
      </c>
      <c r="BT387" s="3">
        <v>9.50168986568987E9</v>
      </c>
      <c r="BU387" s="3">
        <v>9.57079239813174E9</v>
      </c>
      <c r="BV387" s="3">
        <v>5.18654974989453E9</v>
      </c>
      <c r="BW387" s="3">
        <v>2.27385078909613E9</v>
      </c>
      <c r="BX387" s="3">
        <v>2.14176218658787</v>
      </c>
      <c r="BY387" s="3">
        <v>2.06888912655883</v>
      </c>
      <c r="BZ387" s="3">
        <v>1.80878640312713</v>
      </c>
      <c r="CA387" s="3">
        <v>1.57826779245892</v>
      </c>
      <c r="CB387" s="3">
        <v>1.29422191561272</v>
      </c>
      <c r="CC387" s="3">
        <v>1.53754697747417</v>
      </c>
      <c r="CD387" s="3">
        <v>1.25346593012679</v>
      </c>
      <c r="CE387" s="3">
        <v>1.06826338333278</v>
      </c>
      <c r="CF387" s="3"/>
      <c r="CG387" s="3"/>
      <c r="CH387" s="3"/>
      <c r="CI387" s="3"/>
      <c r="CJ387" s="3"/>
      <c r="CK387" s="4">
        <v>0.015700000000000002</v>
      </c>
      <c r="CL387" s="4">
        <v>0.0484</v>
      </c>
      <c r="CM387" s="4">
        <v>-0.0195</v>
      </c>
      <c r="CN387" s="4">
        <v>-0.014410000000000001</v>
      </c>
      <c r="CO387" s="4"/>
      <c r="CP387" s="4"/>
      <c r="CQ387" s="4"/>
      <c r="CR387" s="4"/>
      <c r="CS387" s="4"/>
      <c r="CT387" s="4"/>
      <c r="CU387" s="4"/>
      <c r="CV387" s="4"/>
      <c r="CW387" s="4"/>
      <c r="CX387" s="4">
        <v>0.0926</v>
      </c>
      <c r="CY387" s="4">
        <v>0.424</v>
      </c>
      <c r="CZ387" s="4">
        <v>-0.3718</v>
      </c>
      <c r="DA387" s="4">
        <v>-0.1008</v>
      </c>
      <c r="DB387" s="4"/>
      <c r="DC387" s="4"/>
      <c r="DD387" s="4"/>
      <c r="DE387" s="4"/>
      <c r="DF387" s="4"/>
      <c r="DG387" s="4"/>
      <c r="DH387" s="4"/>
      <c r="DI387" s="4"/>
      <c r="DJ387" s="4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>
        <v>1.01197422041901E9</v>
      </c>
      <c r="DY387" s="3">
        <v>1.1512024183145E9</v>
      </c>
      <c r="DZ387" s="3">
        <v>1.43816869868126E8</v>
      </c>
      <c r="EA387" s="3">
        <v>5.15153077002371E8</v>
      </c>
      <c r="EB387" s="3">
        <v>6.86271549772048E8</v>
      </c>
      <c r="EC387" s="3">
        <v>8.63150129103652E8</v>
      </c>
      <c r="ED387" s="3">
        <v>1.07241178996287E9</v>
      </c>
      <c r="EE387" s="3">
        <v>1.61573202860369E9</v>
      </c>
      <c r="EF387" s="3">
        <v>1.67245321365061E9</v>
      </c>
      <c r="EG387" s="3">
        <v>1.44308376068376E9</v>
      </c>
      <c r="EH387" s="3">
        <v>1.41548397487518E9</v>
      </c>
      <c r="EI387" s="3">
        <v>1.53354366299042E9</v>
      </c>
      <c r="EJ387" s="3">
        <v>3.77034720229555E8</v>
      </c>
      <c r="EK387" s="3">
        <v>-2.80056729440066E8</v>
      </c>
      <c r="EL387" s="3">
        <v>1.77715308931975E8</v>
      </c>
      <c r="EM387" s="3">
        <v>-4.98631500373227E8</v>
      </c>
      <c r="EN387" s="3">
        <v>-1.09267085867436E8</v>
      </c>
      <c r="EO387" s="3">
        <v>7.63865825307207E7</v>
      </c>
      <c r="EP387" s="3">
        <v>-1.93655477683512E7</v>
      </c>
      <c r="EQ387" s="3">
        <v>2.02055918975576E7</v>
      </c>
      <c r="ER387" s="3">
        <v>5.3142642077531E8</v>
      </c>
      <c r="ES387" s="3">
        <v>7.14285714285714E8</v>
      </c>
      <c r="ET387" s="3">
        <v>2.59729914529915E8</v>
      </c>
      <c r="EU387" s="3">
        <v>5.98813550222795E7</v>
      </c>
      <c r="EV387" s="3">
        <v>-6.77128909781233E7</v>
      </c>
      <c r="EW387" s="3">
        <v>-2.68970444763271E8</v>
      </c>
      <c r="EX387" s="5">
        <v>52954.0</v>
      </c>
      <c r="EY387" s="5">
        <v>49018.0</v>
      </c>
      <c r="EZ387" s="5">
        <v>52383.0</v>
      </c>
      <c r="FA387" s="5">
        <v>53101.0</v>
      </c>
      <c r="FB387" s="5">
        <v>49836.0</v>
      </c>
      <c r="FC387" s="5">
        <v>55346.0</v>
      </c>
      <c r="FD387" s="5">
        <v>68748.0</v>
      </c>
      <c r="FE387" s="5"/>
      <c r="FF387" s="5"/>
      <c r="FG387" s="5"/>
      <c r="FH387" s="5"/>
      <c r="FI387" s="5"/>
      <c r="FJ387" s="5"/>
      <c r="FK387" s="3"/>
      <c r="FL387" s="3"/>
      <c r="FM387" s="3"/>
      <c r="FN387" s="3"/>
      <c r="FO387" s="3"/>
      <c r="FP387" s="3">
        <v>46029.0</v>
      </c>
      <c r="FQ387" s="3">
        <v>46978.0</v>
      </c>
      <c r="FR387" s="3">
        <v>64599.0</v>
      </c>
      <c r="FS387" s="3">
        <v>67590.0</v>
      </c>
      <c r="FT387" s="3">
        <v>73600.0</v>
      </c>
      <c r="FU387" s="3">
        <v>75563.0</v>
      </c>
      <c r="FV387" s="3">
        <v>63320.0</v>
      </c>
      <c r="FW387" s="3">
        <v>9587.0</v>
      </c>
    </row>
    <row r="388" ht="14.25" customHeight="1">
      <c r="A388" s="2" t="s">
        <v>1269</v>
      </c>
      <c r="B388" s="2" t="s">
        <v>1270</v>
      </c>
      <c r="C388" s="2" t="s">
        <v>38</v>
      </c>
      <c r="D388" s="2" t="s">
        <v>46</v>
      </c>
      <c r="E388" s="2" t="s">
        <v>1271</v>
      </c>
      <c r="F388" s="2" t="s">
        <v>1268</v>
      </c>
      <c r="G388" s="2" t="s">
        <v>63</v>
      </c>
      <c r="H388" s="2" t="s">
        <v>73</v>
      </c>
      <c r="I388" s="2" t="s">
        <v>43</v>
      </c>
      <c r="J388" s="3">
        <v>1.08195008707711</v>
      </c>
      <c r="K388" s="3">
        <v>1.52253821415059E9</v>
      </c>
      <c r="L388" s="3">
        <v>1.32359190707861E9</v>
      </c>
      <c r="M388" s="3">
        <v>1.35044977568978E9</v>
      </c>
      <c r="N388" s="3">
        <v>1.43021821348594E9</v>
      </c>
      <c r="O388" s="3">
        <v>1.39029687661066E9</v>
      </c>
      <c r="P388" s="3">
        <v>1.55939675734428E9</v>
      </c>
      <c r="Q388" s="3">
        <v>1.6610549612689E9</v>
      </c>
      <c r="R388" s="3">
        <v>1.36079938372945E9</v>
      </c>
      <c r="S388" s="3">
        <v>2.19496424538954E9</v>
      </c>
      <c r="T388" s="3">
        <v>2.44251079684986E9</v>
      </c>
      <c r="U388" s="3">
        <v>2.37826422466423E9</v>
      </c>
      <c r="V388" s="3">
        <v>2.33503945885006E9</v>
      </c>
      <c r="W388" s="3">
        <v>1.20976851684445E10</v>
      </c>
      <c r="X388" s="3">
        <v>5.87041619371926E8</v>
      </c>
      <c r="Y388" s="3">
        <v>6.15378525393605E8</v>
      </c>
      <c r="Z388" s="3">
        <v>6.88331054931937E8</v>
      </c>
      <c r="AA388" s="3">
        <v>6.13787260512565E8</v>
      </c>
      <c r="AB388" s="3">
        <v>6.00251520461808E8</v>
      </c>
      <c r="AC388" s="3">
        <v>6.73861598381691E8</v>
      </c>
      <c r="AD388" s="3">
        <v>7.26916574449772E8</v>
      </c>
      <c r="AE388" s="3">
        <v>5.97084080519284E8</v>
      </c>
      <c r="AF388" s="3">
        <v>8.78840421528039E8</v>
      </c>
      <c r="AG388" s="3">
        <v>9.40171902786011E8</v>
      </c>
      <c r="AH388" s="3">
        <v>8.98071306471307E8</v>
      </c>
      <c r="AI388" s="3">
        <v>7.49433617866538E8</v>
      </c>
      <c r="AJ388" s="3">
        <v>5.20959681793527E9</v>
      </c>
      <c r="AK388" s="3">
        <v>40067.7260688611</v>
      </c>
      <c r="AL388" s="3">
        <v>411821.037515706</v>
      </c>
      <c r="AM388" s="3">
        <v>8898717.09956293</v>
      </c>
      <c r="AN388" s="3">
        <v>4068920.65387773</v>
      </c>
      <c r="AO388" s="3">
        <v>414083.341923513</v>
      </c>
      <c r="AP388" s="3">
        <v>3022.71561736402</v>
      </c>
      <c r="AQ388" s="3">
        <v>936.755997802332</v>
      </c>
      <c r="AR388" s="3">
        <v>312.724770929105</v>
      </c>
      <c r="AS388" s="3">
        <v>893.974611121044</v>
      </c>
      <c r="AT388" s="3">
        <v>1019.16021198532</v>
      </c>
      <c r="AU388" s="3">
        <v>987.898246480613</v>
      </c>
      <c r="AV388" s="3">
        <v>1612.1231662099</v>
      </c>
      <c r="AW388" s="3">
        <v>2353.21802565008</v>
      </c>
      <c r="AX388" s="3">
        <v>1.07213509895952E9</v>
      </c>
      <c r="AY388" s="3">
        <v>4.07190878675282E8</v>
      </c>
      <c r="AZ388" s="3">
        <v>4.44886378585594E8</v>
      </c>
      <c r="BA388" s="3">
        <v>8.26605652310218E8</v>
      </c>
      <c r="BB388" s="3">
        <v>5.16182423322337E8</v>
      </c>
      <c r="BC388" s="3">
        <v>5.56877937634733E8</v>
      </c>
      <c r="BD388" s="3">
        <v>1.86523124910857E8</v>
      </c>
      <c r="BE388" s="3">
        <v>2.12798834023691E8</v>
      </c>
      <c r="BF388" s="3">
        <v>5.19278535106729E8</v>
      </c>
      <c r="BG388" s="3">
        <v>7.21574059325119E8</v>
      </c>
      <c r="BH388" s="3">
        <v>7.79820453287738E8</v>
      </c>
      <c r="BI388" s="3">
        <v>7.173169441454E8</v>
      </c>
      <c r="BJ388" s="3">
        <v>1.02453909842742E9</v>
      </c>
      <c r="BK388" s="3">
        <v>1.92270336738555E8</v>
      </c>
      <c r="BL388" s="3">
        <v>1.54042690698885E8</v>
      </c>
      <c r="BM388" s="3">
        <v>1.30285538248262E8</v>
      </c>
      <c r="BN388" s="3">
        <v>1.87945508833043E8</v>
      </c>
      <c r="BO388" s="3">
        <v>1.86219461911143E8</v>
      </c>
      <c r="BP388" s="3">
        <v>2.09303764982941E8</v>
      </c>
      <c r="BQ388" s="3">
        <v>2.05554530923399E8</v>
      </c>
      <c r="BR388" s="3">
        <v>1.60800899148839E8</v>
      </c>
      <c r="BS388" s="3">
        <v>2.17375987956342E8</v>
      </c>
      <c r="BT388" s="3">
        <v>1.77529003302566E8</v>
      </c>
      <c r="BU388" s="3">
        <v>1.86967521367521E8</v>
      </c>
      <c r="BV388" s="3">
        <v>2.75050357008643E9</v>
      </c>
      <c r="BW388" s="3">
        <v>4.32078587356114E9</v>
      </c>
      <c r="BX388" s="3">
        <v>1.12359991287657</v>
      </c>
      <c r="BY388" s="3">
        <v>1.23382939472251</v>
      </c>
      <c r="BZ388" s="3">
        <v>1.06673237422671</v>
      </c>
      <c r="CA388" s="3">
        <v>0.458043887316941</v>
      </c>
      <c r="CB388" s="3">
        <v>0.214583612903386</v>
      </c>
      <c r="CC388" s="3">
        <v>-0.094840554803939</v>
      </c>
      <c r="CD388" s="3">
        <v>-0.18997926156141</v>
      </c>
      <c r="CE388" s="3">
        <v>0.086094152053443</v>
      </c>
      <c r="CF388" s="3"/>
      <c r="CG388" s="3"/>
      <c r="CH388" s="3"/>
      <c r="CI388" s="3"/>
      <c r="CJ388" s="3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>
        <v>7.74371736662883E8</v>
      </c>
      <c r="DY388" s="3">
        <v>6.15654094034433E8</v>
      </c>
      <c r="DZ388" s="3">
        <v>3.11280975027437E8</v>
      </c>
      <c r="EA388" s="3">
        <v>3.82546404578253E8</v>
      </c>
      <c r="EB388" s="3">
        <v>3.7272394598495E8</v>
      </c>
      <c r="EC388" s="3">
        <v>4.23675613659008E8</v>
      </c>
      <c r="ED388" s="3">
        <v>4.39380302471413E8</v>
      </c>
      <c r="EE388" s="3">
        <v>3.60389462783825E8</v>
      </c>
      <c r="EF388" s="3">
        <v>5.94377117049304E8</v>
      </c>
      <c r="EG388" s="3">
        <v>7.3210051655517E8</v>
      </c>
      <c r="EH388" s="3">
        <v>8.12481562881563E8</v>
      </c>
      <c r="EI388" s="3">
        <v>8.94956783164224E8</v>
      </c>
      <c r="EJ388" s="3">
        <v>6.52235882601097E8</v>
      </c>
      <c r="EK388" s="3">
        <v>-2.47661748013621E7</v>
      </c>
      <c r="EL388" s="3">
        <v>9.63845753370554E7</v>
      </c>
      <c r="EM388" s="3">
        <v>4.72385775073647E7</v>
      </c>
      <c r="EN388" s="3">
        <v>9.24929086837522E7</v>
      </c>
      <c r="EO388" s="3">
        <v>7.96812184310896E7</v>
      </c>
      <c r="EP388" s="3">
        <v>6.87669454424685E7</v>
      </c>
      <c r="EQ388" s="3">
        <v>4.17960777081028E7</v>
      </c>
      <c r="ER388" s="3">
        <v>-1.31639431212588E8</v>
      </c>
      <c r="ES388" s="3">
        <v>-1.22206624012044E8</v>
      </c>
      <c r="ET388" s="3">
        <v>5.04538911000085E7</v>
      </c>
      <c r="EU388" s="3">
        <v>1.07891086691087E8</v>
      </c>
      <c r="EV388" s="3">
        <v>5.64425833467547E8</v>
      </c>
      <c r="EW388" s="3">
        <v>2.21155306454529E8</v>
      </c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3">
        <v>636.0</v>
      </c>
      <c r="FL388" s="3">
        <v>493.0</v>
      </c>
      <c r="FM388" s="3">
        <v>372.0</v>
      </c>
      <c r="FN388" s="3"/>
      <c r="FO388" s="3"/>
      <c r="FP388" s="3"/>
      <c r="FQ388" s="3"/>
      <c r="FR388" s="3"/>
      <c r="FS388" s="3">
        <v>149000.0</v>
      </c>
      <c r="FT388" s="3">
        <v>153000.0</v>
      </c>
      <c r="FU388" s="3">
        <v>146000.0</v>
      </c>
      <c r="FV388" s="3">
        <v>150000.0</v>
      </c>
      <c r="FW388" s="3">
        <v>117000.0</v>
      </c>
    </row>
    <row r="389" ht="14.25" customHeight="1">
      <c r="A389" s="2" t="s">
        <v>1272</v>
      </c>
      <c r="B389" s="2" t="s">
        <v>1273</v>
      </c>
      <c r="C389" s="2" t="s">
        <v>38</v>
      </c>
      <c r="D389" s="2" t="s">
        <v>286</v>
      </c>
      <c r="E389" s="2" t="s">
        <v>1274</v>
      </c>
      <c r="F389" s="2" t="s">
        <v>1268</v>
      </c>
      <c r="G389" s="2" t="s">
        <v>41</v>
      </c>
      <c r="H389" s="2" t="s">
        <v>48</v>
      </c>
      <c r="I389" s="2" t="s">
        <v>43</v>
      </c>
      <c r="J389" s="3">
        <v>0.880126320129336</v>
      </c>
      <c r="K389" s="3">
        <v>7.53419384952337E8</v>
      </c>
      <c r="L389" s="3">
        <v>6.23024818530142E8</v>
      </c>
      <c r="M389" s="3">
        <v>6.19531973127644E8</v>
      </c>
      <c r="N389" s="3">
        <v>4.63292186372539E8</v>
      </c>
      <c r="O389" s="3">
        <v>3.55201835693367E8</v>
      </c>
      <c r="P389" s="3">
        <v>1.96952231648838E8</v>
      </c>
      <c r="Q389" s="3">
        <v>9.31970297779911E7</v>
      </c>
      <c r="R389" s="3">
        <v>1.19820097854723E8</v>
      </c>
      <c r="S389" s="3">
        <v>1.28932170378525E8</v>
      </c>
      <c r="T389" s="3">
        <v>1.55844688644689E8</v>
      </c>
      <c r="U389" s="3">
        <v>3.23389166264025E8</v>
      </c>
      <c r="V389" s="3">
        <v>3.51588621707949E8</v>
      </c>
      <c r="W389" s="3">
        <v>2.33607460545194E8</v>
      </c>
      <c r="X389" s="3">
        <v>0.0</v>
      </c>
      <c r="Y389" s="3">
        <v>0.0</v>
      </c>
      <c r="Z389" s="3">
        <v>0.0</v>
      </c>
      <c r="AA389" s="3">
        <v>3062828.57437378</v>
      </c>
      <c r="AB389" s="3">
        <v>1.24485975664986E7</v>
      </c>
      <c r="AC389" s="3">
        <v>1.4607463420632E7</v>
      </c>
      <c r="AD389" s="3">
        <v>1.16230141691713E7</v>
      </c>
      <c r="AE389" s="3">
        <v>1.5939781708694E7</v>
      </c>
      <c r="AF389" s="3">
        <v>1.65382335506817E7</v>
      </c>
      <c r="AG389" s="3">
        <v>1.8215873015873E7</v>
      </c>
      <c r="AH389" s="3">
        <v>3.51640092339078E7</v>
      </c>
      <c r="AI389" s="3">
        <v>5.0514674862894E7</v>
      </c>
      <c r="AJ389" s="3">
        <v>4.45147776183644E7</v>
      </c>
      <c r="AK389" s="3">
        <v>6844.87325009459</v>
      </c>
      <c r="AL389" s="3">
        <v>3940.76467420571</v>
      </c>
      <c r="AM389" s="3">
        <v>20049.290486551</v>
      </c>
      <c r="AN389" s="3">
        <v>55445.9953720982</v>
      </c>
      <c r="AO389" s="3">
        <v>27345.3767652819</v>
      </c>
      <c r="AP389" s="3">
        <v>115053.591377072</v>
      </c>
      <c r="AQ389" s="3">
        <v>2589.14299766384</v>
      </c>
      <c r="AR389" s="3">
        <v>99733.0336170535</v>
      </c>
      <c r="AS389" s="3">
        <v>25592.7738050433</v>
      </c>
      <c r="AT389" s="3">
        <v>32177.4842287989</v>
      </c>
      <c r="AU389" s="3">
        <v>83536.8832437714</v>
      </c>
      <c r="AV389" s="3">
        <v>4100900.70769891</v>
      </c>
      <c r="AW389" s="3">
        <v>1428571.42857143</v>
      </c>
      <c r="AX389" s="3">
        <v>2.18459581782975E7</v>
      </c>
      <c r="AY389" s="3">
        <v>3.40219998563992E7</v>
      </c>
      <c r="AZ389" s="3">
        <v>3.67542202630109E7</v>
      </c>
      <c r="BA389" s="3">
        <v>8.62335200617053E7</v>
      </c>
      <c r="BB389" s="3">
        <v>5.21590482192557E7</v>
      </c>
      <c r="BC389" s="3">
        <v>1.61457645934603E8</v>
      </c>
      <c r="BD389" s="3">
        <v>1.50023559907168E8</v>
      </c>
      <c r="BE389" s="3">
        <v>6.15487242795443E7</v>
      </c>
      <c r="BF389" s="3">
        <v>1.11762799744072E8</v>
      </c>
      <c r="BG389" s="3">
        <v>1.55346036157331E8</v>
      </c>
      <c r="BH389" s="3">
        <v>1.16837142686858E8</v>
      </c>
      <c r="BI389" s="3">
        <v>6.39452403720781E8</v>
      </c>
      <c r="BJ389" s="3">
        <v>3.47702343935651E8</v>
      </c>
      <c r="BK389" s="3">
        <v>3.96955101161517E8</v>
      </c>
      <c r="BL389" s="3">
        <v>2.87963109151472E8</v>
      </c>
      <c r="BM389" s="3">
        <v>2.94877581487932E8</v>
      </c>
      <c r="BN389" s="3">
        <v>2.60770539119678E8</v>
      </c>
      <c r="BO389" s="3">
        <v>2.0968720751185E8</v>
      </c>
      <c r="BP389" s="3">
        <v>2.18721259067995E8</v>
      </c>
      <c r="BQ389" s="3">
        <v>1.79356704467961E8</v>
      </c>
      <c r="BR389" s="3">
        <v>8.96401957094467E7</v>
      </c>
      <c r="BS389" s="3">
        <v>4.90790922178E7</v>
      </c>
      <c r="BT389" s="3">
        <v>9.0978315018315E8</v>
      </c>
      <c r="BU389" s="3">
        <v>1.26458313201267E9</v>
      </c>
      <c r="BV389" s="3">
        <v>8.03493039233412E8</v>
      </c>
      <c r="BW389" s="3">
        <v>2.05441032998565E8</v>
      </c>
      <c r="BX389" s="3">
        <v>0.868566788981906</v>
      </c>
      <c r="BY389" s="3">
        <v>0.902117717210652</v>
      </c>
      <c r="BZ389" s="3">
        <v>0.736673775007692</v>
      </c>
      <c r="CA389" s="3">
        <v>0.42282282937522</v>
      </c>
      <c r="CB389" s="3">
        <v>0.45561515653815</v>
      </c>
      <c r="CC389" s="3">
        <v>0.303097578377456</v>
      </c>
      <c r="CD389" s="3">
        <v>0.367257932345701</v>
      </c>
      <c r="CE389" s="3">
        <v>0.142184580237711</v>
      </c>
      <c r="CF389" s="3"/>
      <c r="CG389" s="3"/>
      <c r="CH389" s="3"/>
      <c r="CI389" s="3"/>
      <c r="CJ389" s="3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>
        <v>-6.3805432382457E8</v>
      </c>
      <c r="DY389" s="3">
        <v>-6.14667385486262E8</v>
      </c>
      <c r="DZ389" s="3">
        <v>-6.91586713112715E8</v>
      </c>
      <c r="EA389" s="3">
        <v>-6.57439181527678E8</v>
      </c>
      <c r="EB389" s="3">
        <v>-7.16782403912925E8</v>
      </c>
      <c r="EC389" s="3">
        <v>-6.57145272347227E8</v>
      </c>
      <c r="ED389" s="3">
        <v>-3.97236885308009E8</v>
      </c>
      <c r="EE389" s="3">
        <v>-4.16429431689876E8</v>
      </c>
      <c r="EF389" s="3">
        <v>-3.89960199847574E8</v>
      </c>
      <c r="EG389" s="3">
        <v>-2.54960195360195E8</v>
      </c>
      <c r="EH389" s="3">
        <v>-1.12264454823643E8</v>
      </c>
      <c r="EI389" s="3">
        <v>-1.27567649008618E8</v>
      </c>
      <c r="EJ389" s="3">
        <v>-5.51477761836442E7</v>
      </c>
      <c r="EK389" s="3">
        <v>-6.49602355348904E7</v>
      </c>
      <c r="EL389" s="3">
        <v>-7.95167221826444E7</v>
      </c>
      <c r="EM389" s="3">
        <v>-5.68457327693456E7</v>
      </c>
      <c r="EN389" s="3">
        <v>-4.56295742706937E7</v>
      </c>
      <c r="EO389" s="3">
        <v>-7.12282237855137E7</v>
      </c>
      <c r="EP389" s="3">
        <v>-1.73762141891061E8</v>
      </c>
      <c r="EQ389" s="3">
        <v>-1.21898820498573E8</v>
      </c>
      <c r="ER389" s="3">
        <v>-6.99341362438841E7</v>
      </c>
      <c r="ES389" s="3">
        <v>-1.9643957998137E8</v>
      </c>
      <c r="ET389" s="3">
        <v>-1.79149206349206E8</v>
      </c>
      <c r="EU389" s="3">
        <v>-1.16771353411714E7</v>
      </c>
      <c r="EV389" s="3">
        <v>-9.59705900078346E7</v>
      </c>
      <c r="EW389" s="3">
        <v>3.83030129124821E7</v>
      </c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</row>
    <row r="390" ht="14.25" customHeight="1">
      <c r="A390" s="2" t="s">
        <v>1275</v>
      </c>
      <c r="B390" s="2" t="s">
        <v>1276</v>
      </c>
      <c r="C390" s="2" t="s">
        <v>38</v>
      </c>
      <c r="D390" s="2" t="s">
        <v>85</v>
      </c>
      <c r="E390" s="2" t="s">
        <v>1277</v>
      </c>
      <c r="F390" s="2" t="s">
        <v>1268</v>
      </c>
      <c r="G390" s="2" t="s">
        <v>48</v>
      </c>
      <c r="H390" s="2" t="s">
        <v>41</v>
      </c>
      <c r="I390" s="2" t="s">
        <v>43</v>
      </c>
      <c r="J390" s="3">
        <v>0.241284186740701</v>
      </c>
      <c r="K390" s="3">
        <v>5.09875590183653E7</v>
      </c>
      <c r="L390" s="3">
        <v>4.56801509521151E7</v>
      </c>
      <c r="M390" s="3">
        <v>4.71343617815377E7</v>
      </c>
      <c r="N390" s="3">
        <v>4.48226986908566E7</v>
      </c>
      <c r="O390" s="3">
        <v>5.97219286857281E7</v>
      </c>
      <c r="P390" s="3">
        <v>5.12243329644658E7</v>
      </c>
      <c r="Q390" s="3">
        <v>4.42886368802566E7</v>
      </c>
      <c r="R390" s="3">
        <v>6.98310124200226E7</v>
      </c>
      <c r="S390" s="3">
        <v>7.84808197137776E7</v>
      </c>
      <c r="T390" s="3">
        <v>8.8947496947497E7</v>
      </c>
      <c r="U390" s="3">
        <v>1.04642186073979E8</v>
      </c>
      <c r="V390" s="3">
        <v>1.11213764840595E8</v>
      </c>
      <c r="W390" s="3">
        <v>9.96218077474892E7</v>
      </c>
      <c r="X390" s="3">
        <v>2632892.30382565</v>
      </c>
      <c r="Y390" s="3">
        <v>2505728.09365192</v>
      </c>
      <c r="Z390" s="3">
        <v>1486688.23090321</v>
      </c>
      <c r="AA390" s="3">
        <v>2231728.68776415</v>
      </c>
      <c r="AB390" s="3">
        <v>6213278.5845838</v>
      </c>
      <c r="AC390" s="3">
        <v>7680130.33321038</v>
      </c>
      <c r="AD390" s="3">
        <v>1.13656454423762E7</v>
      </c>
      <c r="AE390" s="3">
        <v>2.35961610839292E7</v>
      </c>
      <c r="AF390" s="3">
        <v>2.64264543991871E7</v>
      </c>
      <c r="AG390" s="3">
        <v>3.53880341880342E7</v>
      </c>
      <c r="AH390" s="3">
        <v>4.91936436355828E7</v>
      </c>
      <c r="AI390" s="3">
        <v>5.80106068824203E7</v>
      </c>
      <c r="AJ390" s="3">
        <v>5.09687230989957E7</v>
      </c>
      <c r="AK390" s="3">
        <v>87847.3325766175</v>
      </c>
      <c r="AL390" s="3">
        <v>6909.89050439777</v>
      </c>
      <c r="AM390" s="3">
        <v>7208.03619354344</v>
      </c>
      <c r="AN390" s="3">
        <v>6315.42733572517</v>
      </c>
      <c r="AO390" s="3">
        <v>1538.07988092285</v>
      </c>
      <c r="AP390" s="3">
        <v>1026.53905377253</v>
      </c>
      <c r="AQ390" s="3">
        <v>668.927610805754</v>
      </c>
      <c r="AR390" s="3">
        <v>1129.0929619872</v>
      </c>
      <c r="AS390" s="3">
        <v>1330.08202172467</v>
      </c>
      <c r="AT390" s="3">
        <v>4407.01204583293</v>
      </c>
      <c r="AU390" s="3">
        <v>7745.07634432396</v>
      </c>
      <c r="AV390" s="3">
        <v>585.000585000585</v>
      </c>
      <c r="AW390" s="3"/>
      <c r="AX390" s="3">
        <v>7.92165443870602E7</v>
      </c>
      <c r="AY390" s="3">
        <v>8.0569323281278E7</v>
      </c>
      <c r="AZ390" s="3">
        <v>2.11032597185051E7</v>
      </c>
      <c r="BA390" s="3">
        <v>1.86398696225523E7</v>
      </c>
      <c r="BB390" s="3">
        <v>9315028.65034866</v>
      </c>
      <c r="BC390" s="3">
        <v>5984728.83855793</v>
      </c>
      <c r="BD390" s="3"/>
      <c r="BE390" s="3">
        <v>3369043.44674694</v>
      </c>
      <c r="BF390" s="3">
        <v>6034067.17682661</v>
      </c>
      <c r="BG390" s="3">
        <v>7392721.0965041</v>
      </c>
      <c r="BH390" s="3">
        <v>1.21043114229285E7</v>
      </c>
      <c r="BI390" s="3">
        <v>2.5630521749243E7</v>
      </c>
      <c r="BJ390" s="3">
        <v>3.45999632825119E7</v>
      </c>
      <c r="BK390" s="3">
        <v>5.80054934204621E7</v>
      </c>
      <c r="BL390" s="3">
        <v>3.7601132140863E7</v>
      </c>
      <c r="BM390" s="3">
        <v>4.1819358049266E7</v>
      </c>
      <c r="BN390" s="3">
        <v>3.74149572209051E7</v>
      </c>
      <c r="BO390" s="3">
        <v>3.69943540352042E7</v>
      </c>
      <c r="BP390" s="3">
        <v>3.35150006147793E7</v>
      </c>
      <c r="BQ390" s="3">
        <v>2.88422195842699E7</v>
      </c>
      <c r="BR390" s="3">
        <v>5.12036130974784E7</v>
      </c>
      <c r="BS390" s="3">
        <v>5.73388940638496E7</v>
      </c>
      <c r="BT390" s="3">
        <v>5.34178266178266E7</v>
      </c>
      <c r="BU390" s="3">
        <v>7.68518816771353E7</v>
      </c>
      <c r="BV390" s="3">
        <v>7.19128548182969E7</v>
      </c>
      <c r="BW390" s="3">
        <v>4.98146341463415E7</v>
      </c>
      <c r="BX390" s="3">
        <v>0.122391607428188</v>
      </c>
      <c r="BY390" s="3">
        <v>0.484221878716986</v>
      </c>
      <c r="BZ390" s="3">
        <v>1.07643670256203</v>
      </c>
      <c r="CA390" s="3">
        <v>1.04764184881156</v>
      </c>
      <c r="CB390" s="3">
        <v>0.943334842020095</v>
      </c>
      <c r="CC390" s="3">
        <v>1.00070551480602</v>
      </c>
      <c r="CD390" s="3">
        <v>0.99059419018595</v>
      </c>
      <c r="CE390" s="3">
        <v>0.963944562548277</v>
      </c>
      <c r="CF390" s="3"/>
      <c r="CG390" s="3"/>
      <c r="CH390" s="3"/>
      <c r="CI390" s="3"/>
      <c r="CJ390" s="3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>
        <v>1.43658330790083E7</v>
      </c>
      <c r="DY390" s="3">
        <v>-1575370.16000154</v>
      </c>
      <c r="DZ390" s="3">
        <v>-651157.004229908</v>
      </c>
      <c r="EA390" s="3">
        <v>-5132975.98185754</v>
      </c>
      <c r="EB390" s="3">
        <v>-9585157.45297545</v>
      </c>
      <c r="EC390" s="3">
        <v>-2.10515799827862E7</v>
      </c>
      <c r="ED390" s="3">
        <v>-1.3333922663097E7</v>
      </c>
      <c r="EE390" s="3">
        <v>2822356.04064735</v>
      </c>
      <c r="EF390" s="3">
        <v>189685.83283936</v>
      </c>
      <c r="EG390" s="3">
        <v>3153601.95360195</v>
      </c>
      <c r="EH390" s="3">
        <v>1.18140333923874E7</v>
      </c>
      <c r="EI390" s="3">
        <v>1.50207919001989E7</v>
      </c>
      <c r="EJ390" s="3">
        <v>1.64269727403156E7</v>
      </c>
      <c r="EK390" s="3">
        <v>1.85819435218929E7</v>
      </c>
      <c r="EL390" s="3">
        <v>-577815.430232782</v>
      </c>
      <c r="EM390" s="3">
        <v>5390395.62080119</v>
      </c>
      <c r="EN390" s="3">
        <v>3839294.91804969</v>
      </c>
      <c r="EO390" s="3">
        <v>3873071.46523354</v>
      </c>
      <c r="EP390" s="3">
        <v>-5731587.36013771</v>
      </c>
      <c r="EQ390" s="3">
        <v>-9770919.10186144</v>
      </c>
      <c r="ER390" s="3">
        <v>-789988.70907038</v>
      </c>
      <c r="ES390" s="3">
        <v>-3788635.78626471</v>
      </c>
      <c r="ET390" s="3">
        <v>-1.12229548229548E7</v>
      </c>
      <c r="EU390" s="3">
        <v>-2939818.54297525</v>
      </c>
      <c r="EV390" s="3">
        <v>-3262219.00801543</v>
      </c>
      <c r="EW390" s="3">
        <v>-9544906.74318508</v>
      </c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3">
        <v>898.0</v>
      </c>
      <c r="FL390" s="3"/>
      <c r="FM390" s="3"/>
      <c r="FN390" s="3"/>
      <c r="FO390" s="3"/>
      <c r="FP390" s="3"/>
      <c r="FQ390" s="3"/>
      <c r="FR390" s="3"/>
      <c r="FS390" s="3"/>
      <c r="FT390" s="3">
        <v>1016.0</v>
      </c>
      <c r="FU390" s="3"/>
      <c r="FV390" s="3"/>
      <c r="FW390" s="3"/>
    </row>
    <row r="391" ht="14.25" customHeight="1">
      <c r="A391" s="2" t="s">
        <v>1278</v>
      </c>
      <c r="B391" s="2" t="s">
        <v>1279</v>
      </c>
      <c r="C391" s="2" t="s">
        <v>38</v>
      </c>
      <c r="D391" s="2" t="s">
        <v>168</v>
      </c>
      <c r="E391" s="2" t="s">
        <v>1280</v>
      </c>
      <c r="F391" s="2" t="s">
        <v>1268</v>
      </c>
      <c r="G391" s="2" t="s">
        <v>67</v>
      </c>
      <c r="H391" s="2" t="s">
        <v>123</v>
      </c>
      <c r="I391" s="2" t="s">
        <v>43</v>
      </c>
      <c r="J391" s="3">
        <v>0.819976244302123</v>
      </c>
      <c r="K391" s="3">
        <v>1.19940398183222E8</v>
      </c>
      <c r="L391" s="3">
        <v>1.09626470531606E8</v>
      </c>
      <c r="M391" s="3">
        <v>1.28258770838517E8</v>
      </c>
      <c r="N391" s="3">
        <v>1.30614369652613E8</v>
      </c>
      <c r="O391" s="3">
        <v>1.43061501766251E8</v>
      </c>
      <c r="P391" s="3">
        <v>1.49258576171155E8</v>
      </c>
      <c r="Q391" s="3">
        <v>1.22737352562322E8</v>
      </c>
      <c r="R391" s="3">
        <v>2.18133232969514E8</v>
      </c>
      <c r="S391" s="3">
        <v>2.91733847065797E8</v>
      </c>
      <c r="T391" s="3">
        <v>3.21434920634921E8</v>
      </c>
      <c r="U391" s="3">
        <v>3.0150104686745E8</v>
      </c>
      <c r="V391" s="3">
        <v>3.4237931657928E8</v>
      </c>
      <c r="W391" s="3">
        <v>3.07609756097561E8</v>
      </c>
      <c r="X391" s="3">
        <v>1135486.41904386</v>
      </c>
      <c r="Y391" s="3">
        <v>1872268.32508616</v>
      </c>
      <c r="Z391" s="3">
        <v>2923115.20278676</v>
      </c>
      <c r="AA391" s="3">
        <v>3831563.75631378</v>
      </c>
      <c r="AB391" s="3">
        <v>6005857.31107153</v>
      </c>
      <c r="AC391" s="3">
        <v>1666359.27701955</v>
      </c>
      <c r="AD391" s="3">
        <v>1655595.68610613</v>
      </c>
      <c r="AE391" s="3">
        <v>2169363.94429808</v>
      </c>
      <c r="AF391" s="3">
        <v>3622237.2766534</v>
      </c>
      <c r="AG391" s="3">
        <v>2035653.23565324</v>
      </c>
      <c r="AH391" s="3">
        <v>3020346.80839641</v>
      </c>
      <c r="AI391" s="3">
        <v>3.22877116856506E7</v>
      </c>
      <c r="AJ391" s="3">
        <v>4252510.76040172</v>
      </c>
      <c r="AK391" s="3">
        <v>15024.4040862656</v>
      </c>
      <c r="AL391" s="3">
        <v>8231.197271585</v>
      </c>
      <c r="AM391" s="3">
        <v>9437.39530585132</v>
      </c>
      <c r="AN391" s="3">
        <v>2638.89925605235</v>
      </c>
      <c r="AO391" s="3">
        <v>3827.69817544583</v>
      </c>
      <c r="AP391" s="3">
        <v>913.317834606443</v>
      </c>
      <c r="AQ391" s="3">
        <v>23590.3110783229</v>
      </c>
      <c r="AR391" s="3">
        <v>3167.47909984088</v>
      </c>
      <c r="AS391" s="3">
        <v>3387.27888596161</v>
      </c>
      <c r="AT391" s="3">
        <v>44879.1227401668</v>
      </c>
      <c r="AU391" s="3">
        <v>7707.12909441233</v>
      </c>
      <c r="AV391" s="3">
        <v>11316.48434553</v>
      </c>
      <c r="AW391" s="3">
        <v>33138.5190094595</v>
      </c>
      <c r="AX391" s="3">
        <v>1.52653420261067E8</v>
      </c>
      <c r="AY391" s="3">
        <v>2.43041559504577E8</v>
      </c>
      <c r="AZ391" s="3">
        <v>1.91309510560871E8</v>
      </c>
      <c r="BA391" s="3">
        <v>1.19035858052797E8</v>
      </c>
      <c r="BB391" s="3">
        <v>4.7279247371405E7</v>
      </c>
      <c r="BC391" s="3">
        <v>6.84777453881223E7</v>
      </c>
      <c r="BD391" s="3">
        <v>3.92907235952293E7</v>
      </c>
      <c r="BE391" s="3">
        <v>4.89160215189553E7</v>
      </c>
      <c r="BF391" s="3">
        <v>2.18032218456906E8</v>
      </c>
      <c r="BG391" s="3">
        <v>2.18473605427833E8</v>
      </c>
      <c r="BH391" s="3">
        <v>2.48888651763556E8</v>
      </c>
      <c r="BI391" s="3">
        <v>2.53740010004289E8</v>
      </c>
      <c r="BJ391" s="3">
        <v>2.25949598578056E8</v>
      </c>
      <c r="BK391" s="3">
        <v>3.32328779419421E8</v>
      </c>
      <c r="BL391" s="3">
        <v>1.87225099639948E8</v>
      </c>
      <c r="BM391" s="3">
        <v>2.67597661109729E8</v>
      </c>
      <c r="BN391" s="3">
        <v>1.93870734975776E8</v>
      </c>
      <c r="BO391" s="3">
        <v>1.47864798768153E8</v>
      </c>
      <c r="BP391" s="3">
        <v>1.29555514570269E8</v>
      </c>
      <c r="BQ391" s="3">
        <v>1.25487838759377E8</v>
      </c>
      <c r="BR391" s="3">
        <v>3.25508468197215E8</v>
      </c>
      <c r="BS391" s="3">
        <v>4.80444999576594E8</v>
      </c>
      <c r="BT391" s="3">
        <v>3.96816117216117E8</v>
      </c>
      <c r="BU391" s="3">
        <v>5.04193912063134E8</v>
      </c>
      <c r="BV391" s="3">
        <v>5.92289519676972E8</v>
      </c>
      <c r="BW391" s="3">
        <v>3.25060545193687E8</v>
      </c>
      <c r="BX391" s="3">
        <v>0.937293251433122</v>
      </c>
      <c r="BY391" s="3">
        <v>0.929326768148208</v>
      </c>
      <c r="BZ391" s="3">
        <v>0.641739083133508</v>
      </c>
      <c r="CA391" s="3">
        <v>0.708389546202895</v>
      </c>
      <c r="CB391" s="3">
        <v>0.411486705149157</v>
      </c>
      <c r="CC391" s="3">
        <v>0.160257427713782</v>
      </c>
      <c r="CD391" s="3">
        <v>-0.018021282175456</v>
      </c>
      <c r="CE391" s="3">
        <v>0.11808695041273</v>
      </c>
      <c r="CF391" s="3"/>
      <c r="CG391" s="3"/>
      <c r="CH391" s="3"/>
      <c r="CI391" s="3"/>
      <c r="CJ391" s="3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>
        <v>9.72979911315369E7</v>
      </c>
      <c r="DY391" s="3">
        <v>8.89065598706125E7</v>
      </c>
      <c r="DZ391" s="3">
        <v>1.04533963672555E8</v>
      </c>
      <c r="EA391" s="3">
        <v>1.00024482012164E8</v>
      </c>
      <c r="EB391" s="3">
        <v>1.13145134506808E8</v>
      </c>
      <c r="EC391" s="3">
        <v>1.16540944300996E8</v>
      </c>
      <c r="ED391" s="3">
        <v>1.00783219255929E8</v>
      </c>
      <c r="EE391" s="3">
        <v>1.82119683853971E8</v>
      </c>
      <c r="EF391" s="3">
        <v>2.02939707003133E8</v>
      </c>
      <c r="EG391" s="3">
        <v>2.40275946275946E8</v>
      </c>
      <c r="EH391" s="3">
        <v>2.49374563805229E8</v>
      </c>
      <c r="EI391" s="3">
        <v>2.62589043572591E8</v>
      </c>
      <c r="EJ391" s="3">
        <v>2.25823242467719E8</v>
      </c>
      <c r="EK391" s="3">
        <v>2.60687934222573E7</v>
      </c>
      <c r="EL391" s="3">
        <v>1.48974719371546E7</v>
      </c>
      <c r="EM391" s="3">
        <v>1.45832296591192E7</v>
      </c>
      <c r="EN391" s="3">
        <v>6026440.57313679</v>
      </c>
      <c r="EO391" s="3">
        <v>-1536487.42489659</v>
      </c>
      <c r="EP391" s="3">
        <v>-5329214.31206197</v>
      </c>
      <c r="EQ391" s="3">
        <v>1596241.75990705</v>
      </c>
      <c r="ER391" s="3">
        <v>7149040.27098231</v>
      </c>
      <c r="ES391" s="3">
        <v>1.6185536455246E7</v>
      </c>
      <c r="ET391" s="3">
        <v>3.33606837606838E7</v>
      </c>
      <c r="EU391" s="3">
        <v>3.15493638267032E7</v>
      </c>
      <c r="EV391" s="3">
        <v>4.662990417646E7</v>
      </c>
      <c r="EW391" s="3">
        <v>1.97457675753228E7</v>
      </c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3">
        <v>884.0</v>
      </c>
      <c r="FL391" s="3">
        <v>865.0</v>
      </c>
      <c r="FM391" s="3">
        <v>851.0</v>
      </c>
      <c r="FN391" s="3"/>
      <c r="FO391" s="3"/>
      <c r="FP391" s="3"/>
      <c r="FQ391" s="3"/>
      <c r="FR391" s="3">
        <v>1024.0</v>
      </c>
      <c r="FS391" s="3">
        <v>1050.0</v>
      </c>
      <c r="FT391" s="3">
        <v>1011.0</v>
      </c>
      <c r="FU391" s="3">
        <v>995.0</v>
      </c>
      <c r="FV391" s="3">
        <v>861.0</v>
      </c>
      <c r="FW391" s="3">
        <v>786.0</v>
      </c>
    </row>
    <row r="392" ht="14.25" customHeight="1">
      <c r="A392" s="2" t="s">
        <v>1281</v>
      </c>
      <c r="B392" s="2" t="s">
        <v>1282</v>
      </c>
      <c r="C392" s="2" t="s">
        <v>38</v>
      </c>
      <c r="D392" s="2" t="s">
        <v>85</v>
      </c>
      <c r="E392" s="2" t="s">
        <v>1283</v>
      </c>
      <c r="F392" s="2" t="s">
        <v>1284</v>
      </c>
      <c r="G392" s="2" t="s">
        <v>63</v>
      </c>
      <c r="H392" s="2" t="s">
        <v>78</v>
      </c>
      <c r="I392" s="2" t="s">
        <v>43</v>
      </c>
      <c r="J392" s="3"/>
      <c r="K392" s="3">
        <v>1.65775990521157E8</v>
      </c>
      <c r="L392" s="3">
        <v>1.65945664940216E8</v>
      </c>
      <c r="M392" s="3">
        <v>1.83632993281911E8</v>
      </c>
      <c r="N392" s="3">
        <v>1.87003917121946E8</v>
      </c>
      <c r="O392" s="3">
        <v>2.03169288366897E8</v>
      </c>
      <c r="P392" s="3">
        <v>1.97290052871019E8</v>
      </c>
      <c r="Q392" s="3">
        <v>1.62718409819918E8</v>
      </c>
      <c r="R392" s="3">
        <v>2.35035754610463E8</v>
      </c>
      <c r="S392" s="3">
        <v>2.44393682784317E8</v>
      </c>
      <c r="T392" s="3">
        <v>2.69814896214896E8</v>
      </c>
      <c r="U392" s="3">
        <v>2.79444354968594E8</v>
      </c>
      <c r="V392" s="3">
        <v>3.02545049117098E8</v>
      </c>
      <c r="W392" s="3">
        <v>2.84332281205165E8</v>
      </c>
      <c r="X392" s="3">
        <v>8064556.66660683</v>
      </c>
      <c r="Y392" s="3">
        <v>7196218.49548491</v>
      </c>
      <c r="Z392" s="3">
        <v>3539935.30729037</v>
      </c>
      <c r="AA392" s="3">
        <v>6963457.3755283</v>
      </c>
      <c r="AB392" s="3">
        <v>4065396.57619033</v>
      </c>
      <c r="AC392" s="3">
        <v>4487581.45825649</v>
      </c>
      <c r="AD392" s="3">
        <v>7568257.01512894</v>
      </c>
      <c r="AE392" s="3">
        <v>9851336.09333835</v>
      </c>
      <c r="AF392" s="3">
        <v>8414344.99110848</v>
      </c>
      <c r="AG392" s="3">
        <v>1.7234188034188E7</v>
      </c>
      <c r="AH392" s="3">
        <v>1.02270897084877E7</v>
      </c>
      <c r="AI392" s="3">
        <v>1.060567709275E7</v>
      </c>
      <c r="AJ392" s="3">
        <v>1.43931133428981E7</v>
      </c>
      <c r="AK392" s="3">
        <v>197.796546472299</v>
      </c>
      <c r="AL392" s="3">
        <v>704.899958428977</v>
      </c>
      <c r="AM392" s="3">
        <v>7166.35636000691</v>
      </c>
      <c r="AN392" s="3">
        <v>246.566560643046</v>
      </c>
      <c r="AO392" s="3">
        <v>2000.32219954892</v>
      </c>
      <c r="AP392" s="3">
        <v>2131.82579035467</v>
      </c>
      <c r="AQ392" s="3">
        <v>235.588972431078</v>
      </c>
      <c r="AR392" s="3">
        <v>639.059304703477</v>
      </c>
      <c r="AS392" s="3">
        <v>417.710944026734</v>
      </c>
      <c r="AT392" s="3">
        <v>870.928409684724</v>
      </c>
      <c r="AU392" s="3">
        <v>483.652544012381</v>
      </c>
      <c r="AV392" s="3">
        <v>577.30054266251</v>
      </c>
      <c r="AW392" s="3">
        <v>1769.38956060159</v>
      </c>
      <c r="AX392" s="3">
        <v>1.20369258800474E8</v>
      </c>
      <c r="AY392" s="3">
        <v>2.08685818336025E8</v>
      </c>
      <c r="AZ392" s="3">
        <v>2.31315861495658E8</v>
      </c>
      <c r="BA392" s="3">
        <v>1.40412561886989E8</v>
      </c>
      <c r="BB392" s="3">
        <v>1.15467637343961E8</v>
      </c>
      <c r="BC392" s="3">
        <v>1.25970529730382E8</v>
      </c>
      <c r="BD392" s="3">
        <v>1.29674131206196E8</v>
      </c>
      <c r="BE392" s="3">
        <v>1.12582529504839E8</v>
      </c>
      <c r="BF392" s="3">
        <v>1.24140400421528E8</v>
      </c>
      <c r="BG392" s="3">
        <v>1.13649819147322E8</v>
      </c>
      <c r="BH392" s="3">
        <v>7.28732390385344E7</v>
      </c>
      <c r="BI392" s="3">
        <v>1.40046072331584E8</v>
      </c>
      <c r="BJ392" s="3">
        <v>9.49536283496294E7</v>
      </c>
      <c r="BK392" s="3">
        <v>1.21059907006804E8</v>
      </c>
      <c r="BL392" s="3">
        <v>1.00664073781697E8</v>
      </c>
      <c r="BM392" s="3">
        <v>1.24550634486191E8</v>
      </c>
      <c r="BN392" s="3">
        <v>1.23881558602206E8</v>
      </c>
      <c r="BO392" s="3">
        <v>1.38888620512666E8</v>
      </c>
      <c r="BP392" s="3">
        <v>1.31923337022009E8</v>
      </c>
      <c r="BQ392" s="3">
        <v>1.00589498143611E8</v>
      </c>
      <c r="BR392" s="3">
        <v>1.49154309371472E8</v>
      </c>
      <c r="BS392" s="3">
        <v>1.5594123126429E8</v>
      </c>
      <c r="BT392" s="3">
        <v>1.53200488400488E8</v>
      </c>
      <c r="BU392" s="3">
        <v>1.6164062919418E8</v>
      </c>
      <c r="BV392" s="3">
        <v>1.48617489302718E8</v>
      </c>
      <c r="BW392" s="3">
        <v>1.17639024390244E8</v>
      </c>
      <c r="BX392" s="3">
        <v>0.898597238699261</v>
      </c>
      <c r="BY392" s="3">
        <v>0.892034098633662</v>
      </c>
      <c r="BZ392" s="3">
        <v>1.2352738570447</v>
      </c>
      <c r="CA392" s="3">
        <v>1.01589755632199</v>
      </c>
      <c r="CB392" s="3">
        <v>0.919683978891515</v>
      </c>
      <c r="CC392" s="3">
        <v>0.975527337152668</v>
      </c>
      <c r="CD392" s="3">
        <v>0.988771619729054</v>
      </c>
      <c r="CE392" s="3">
        <v>0.978191805783948</v>
      </c>
      <c r="CF392" s="3"/>
      <c r="CG392" s="3"/>
      <c r="CH392" s="3"/>
      <c r="CI392" s="3"/>
      <c r="CJ392" s="3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>
        <v>1.26522090372152E8</v>
      </c>
      <c r="DY392" s="3">
        <v>1.26211564010243E8</v>
      </c>
      <c r="DZ392" s="3">
        <v>1.47938541925852E8</v>
      </c>
      <c r="EA392" s="3">
        <v>1.47101329759819E8</v>
      </c>
      <c r="EB392" s="3">
        <v>1.61169348751547E8</v>
      </c>
      <c r="EC392" s="3">
        <v>1.57040759867208E8</v>
      </c>
      <c r="ED392" s="3">
        <v>1.24634657641502E8</v>
      </c>
      <c r="EE392" s="3">
        <v>1.77229958599925E8</v>
      </c>
      <c r="EF392" s="3">
        <v>1.86343890253197E8</v>
      </c>
      <c r="EG392" s="3">
        <v>2.00859096459096E8</v>
      </c>
      <c r="EH392" s="3">
        <v>2.15393246362807E8</v>
      </c>
      <c r="EI392" s="3">
        <v>2.32881335502923E8</v>
      </c>
      <c r="EJ392" s="3">
        <v>2.18177905308465E8</v>
      </c>
      <c r="EK392" s="3">
        <v>1.58501337450407E7</v>
      </c>
      <c r="EL392" s="3">
        <v>1.98894814871864E7</v>
      </c>
      <c r="EM392" s="3">
        <v>1523264.49365514</v>
      </c>
      <c r="EN392" s="3">
        <v>1.54795897330172E7</v>
      </c>
      <c r="EO392" s="3">
        <v>1.14754989281725E7</v>
      </c>
      <c r="EP392" s="3">
        <v>5823189.47497848</v>
      </c>
      <c r="EQ392" s="3">
        <v>9076099.31048418</v>
      </c>
      <c r="ER392" s="3">
        <v>1.8061347384268E7</v>
      </c>
      <c r="ES392" s="3">
        <v>1.97264798035397E7</v>
      </c>
      <c r="ET392" s="3">
        <v>1.20717948717949E7</v>
      </c>
      <c r="EU392" s="3">
        <v>1.50330165888227E7</v>
      </c>
      <c r="EV392" s="3">
        <v>1.01844151148074E7</v>
      </c>
      <c r="EW392" s="3">
        <v>3915064.56241033</v>
      </c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3"/>
      <c r="FL392" s="3"/>
      <c r="FM392" s="3"/>
      <c r="FN392" s="3">
        <v>3000.0</v>
      </c>
      <c r="FO392" s="3">
        <v>3000.0</v>
      </c>
      <c r="FP392" s="3">
        <v>3000.0</v>
      </c>
      <c r="FQ392" s="3">
        <v>3000.0</v>
      </c>
      <c r="FR392" s="3"/>
      <c r="FS392" s="3"/>
      <c r="FT392" s="3"/>
      <c r="FU392" s="3"/>
      <c r="FV392" s="3"/>
      <c r="FW392" s="3"/>
    </row>
    <row r="393" ht="14.25" customHeight="1">
      <c r="A393" s="2" t="s">
        <v>1285</v>
      </c>
      <c r="B393" s="2" t="s">
        <v>1286</v>
      </c>
      <c r="C393" s="2" t="s">
        <v>38</v>
      </c>
      <c r="D393" s="2" t="s">
        <v>39</v>
      </c>
      <c r="E393" s="2" t="s">
        <v>1287</v>
      </c>
      <c r="F393" s="2" t="s">
        <v>1288</v>
      </c>
      <c r="G393" s="2" t="s">
        <v>48</v>
      </c>
      <c r="H393" s="2" t="s">
        <v>54</v>
      </c>
      <c r="I393" s="2" t="s">
        <v>43</v>
      </c>
      <c r="J393" s="3">
        <v>1.22217851348661</v>
      </c>
      <c r="K393" s="3">
        <v>3.36610758040106E11</v>
      </c>
      <c r="L393" s="3">
        <v>2.96871904206237E11</v>
      </c>
      <c r="M393" s="3">
        <v>3.0634018984539E11</v>
      </c>
      <c r="N393" s="3">
        <v>3.3817841950734E11</v>
      </c>
      <c r="O393" s="3">
        <v>3.31742115503556E11</v>
      </c>
      <c r="P393" s="3">
        <v>3.65711095075632E11</v>
      </c>
      <c r="Q393" s="3">
        <v>3.62599014816181E11</v>
      </c>
      <c r="R393" s="3">
        <v>2.57345467885737E11</v>
      </c>
      <c r="S393" s="3">
        <v>3.48588570191946E11</v>
      </c>
      <c r="T393" s="3">
        <v>3.84511510288763E11</v>
      </c>
      <c r="U393" s="3">
        <v>3.91299975091575E11</v>
      </c>
      <c r="V393" s="3">
        <v>3.87054592258549E11</v>
      </c>
      <c r="W393" s="3">
        <v>3.63378547580305E11</v>
      </c>
      <c r="X393" s="3">
        <v>5.81840054861899E10</v>
      </c>
      <c r="Y393" s="3">
        <v>5.4498300091557E10</v>
      </c>
      <c r="Z393" s="3">
        <v>5.66688593873347E10</v>
      </c>
      <c r="AA393" s="3">
        <v>6.28727827817865E10</v>
      </c>
      <c r="AB393" s="3">
        <v>7.71587256468405E10</v>
      </c>
      <c r="AC393" s="3">
        <v>1.00521708885601E11</v>
      </c>
      <c r="AD393" s="3">
        <v>1.08442762818148E11</v>
      </c>
      <c r="AE393" s="3">
        <v>8.66058636627687E10</v>
      </c>
      <c r="AF393" s="3">
        <v>1.18243444486263E11</v>
      </c>
      <c r="AG393" s="3">
        <v>1.47454759505462E11</v>
      </c>
      <c r="AH393" s="3">
        <v>1.49509144810745E11</v>
      </c>
      <c r="AI393" s="3">
        <v>3.67966178128523E10</v>
      </c>
      <c r="AJ393" s="3">
        <v>2.65923648526487E10</v>
      </c>
      <c r="AK393" s="3">
        <v>1.20759847710935E8</v>
      </c>
      <c r="AL393" s="3">
        <v>1.12956917788548E8</v>
      </c>
      <c r="AM393" s="3">
        <v>1.16061220517165E8</v>
      </c>
      <c r="AN393" s="3">
        <v>6.71569513075067E7</v>
      </c>
      <c r="AO393" s="3">
        <v>1.19750735748892E8</v>
      </c>
      <c r="AP393" s="3">
        <v>6.35858539899158E7</v>
      </c>
      <c r="AQ393" s="3">
        <v>6.00486299643428E7</v>
      </c>
      <c r="AR393" s="3">
        <v>4.13298196650923E7</v>
      </c>
      <c r="AS393" s="3">
        <v>6.18592397440723E7</v>
      </c>
      <c r="AT393" s="3">
        <v>3.83242304924002E7</v>
      </c>
      <c r="AU393" s="3">
        <v>9.74201270151441E7</v>
      </c>
      <c r="AV393" s="3">
        <v>6.63140681964401E7</v>
      </c>
      <c r="AW393" s="3">
        <v>6.97993613303609E7</v>
      </c>
      <c r="AX393" s="3">
        <v>2.88512281316913E10</v>
      </c>
      <c r="AY393" s="3">
        <v>3.08731590831412E10</v>
      </c>
      <c r="AZ393" s="3">
        <v>4.38412613295993E10</v>
      </c>
      <c r="BA393" s="3">
        <v>7.0463959372143E10</v>
      </c>
      <c r="BB393" s="3">
        <v>6.27757074274172E10</v>
      </c>
      <c r="BC393" s="3">
        <v>6.07834423156818E10</v>
      </c>
      <c r="BD393" s="3">
        <v>4.96259690057604E10</v>
      </c>
      <c r="BE393" s="3">
        <v>2.53628714488066E10</v>
      </c>
      <c r="BF393" s="3">
        <v>5.49304991839969E10</v>
      </c>
      <c r="BG393" s="3">
        <v>5.43655548429019E10</v>
      </c>
      <c r="BH393" s="3">
        <v>6.45655967875281E10</v>
      </c>
      <c r="BI393" s="3">
        <v>5.74580439718796E10</v>
      </c>
      <c r="BJ393" s="3">
        <v>6.7234067126077E10</v>
      </c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>
        <v>1.26149763061252</v>
      </c>
      <c r="BY393" s="3">
        <v>1.24477576867507</v>
      </c>
      <c r="BZ393" s="3">
        <v>1.26781885581646</v>
      </c>
      <c r="CA393" s="3">
        <v>1.4638391555899</v>
      </c>
      <c r="CB393" s="3">
        <v>1.44418872237188</v>
      </c>
      <c r="CC393" s="3">
        <v>1.35056650866004</v>
      </c>
      <c r="CD393" s="3">
        <v>1.16677574201912</v>
      </c>
      <c r="CE393" s="3">
        <v>1.03133684459668</v>
      </c>
      <c r="CF393" s="3"/>
      <c r="CG393" s="3"/>
      <c r="CH393" s="3"/>
      <c r="CI393" s="3"/>
      <c r="CJ393" s="3"/>
      <c r="CK393" s="4">
        <v>0.011000000000000001</v>
      </c>
      <c r="CL393" s="4">
        <v>0.01569</v>
      </c>
      <c r="CM393" s="4">
        <v>0.0127</v>
      </c>
      <c r="CN393" s="4">
        <v>0.018500000000000003</v>
      </c>
      <c r="CO393" s="4">
        <v>0.0161</v>
      </c>
      <c r="CP393" s="4">
        <v>0.015</v>
      </c>
      <c r="CQ393" s="4">
        <v>0.015</v>
      </c>
      <c r="CR393" s="4">
        <v>0.0168</v>
      </c>
      <c r="CS393" s="4"/>
      <c r="CT393" s="4">
        <v>0.013999999999999999</v>
      </c>
      <c r="CU393" s="4">
        <v>0.013999999999999999</v>
      </c>
      <c r="CV393" s="4">
        <v>0.01601</v>
      </c>
      <c r="CW393" s="4">
        <v>0.01714</v>
      </c>
      <c r="CX393" s="4">
        <v>0.131</v>
      </c>
      <c r="CY393" s="4">
        <v>0.18100000000000002</v>
      </c>
      <c r="CZ393" s="4">
        <v>0.14029999999999998</v>
      </c>
      <c r="DA393" s="4">
        <v>0.198</v>
      </c>
      <c r="DB393" s="4">
        <v>0.19</v>
      </c>
      <c r="DC393" s="4">
        <v>0.18100000000000002</v>
      </c>
      <c r="DD393" s="4">
        <v>0.17600000000000002</v>
      </c>
      <c r="DE393" s="4">
        <v>0.1906</v>
      </c>
      <c r="DF393" s="4"/>
      <c r="DG393" s="4">
        <v>0.18</v>
      </c>
      <c r="DH393" s="4">
        <v>0.192</v>
      </c>
      <c r="DI393" s="4">
        <v>0.213</v>
      </c>
      <c r="DJ393" s="4">
        <v>0.222</v>
      </c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>
        <v>2.91833566023458E10</v>
      </c>
      <c r="DY393" s="3">
        <v>2.64116853670359E10</v>
      </c>
      <c r="DZ393" s="3">
        <v>2.76686447041608E10</v>
      </c>
      <c r="EA393" s="3">
        <v>3.32727596417019E10</v>
      </c>
      <c r="EB393" s="3">
        <v>3.12135009277394E10</v>
      </c>
      <c r="EC393" s="3">
        <v>3.33496802632771E10</v>
      </c>
      <c r="ED393" s="3">
        <v>3.08749578876183E10</v>
      </c>
      <c r="EE393" s="3">
        <v>2.2455142070568E10</v>
      </c>
      <c r="EF393" s="3">
        <v>3.06767971396312E10</v>
      </c>
      <c r="EG393" s="3">
        <v>3.00363290710475E10</v>
      </c>
      <c r="EH393" s="3">
        <v>3.47436918192918E10</v>
      </c>
      <c r="EI393" s="3">
        <v>3.17490986202824E10</v>
      </c>
      <c r="EJ393" s="3">
        <v>3.07667293436992E10</v>
      </c>
      <c r="EK393" s="3">
        <v>4.5201664774877E9</v>
      </c>
      <c r="EL393" s="3">
        <v>5.47468700070014E9</v>
      </c>
      <c r="EM393" s="3">
        <v>9.80293047345823E8</v>
      </c>
      <c r="EN393" s="3">
        <v>4.02571286389649E9</v>
      </c>
      <c r="EO393" s="3">
        <v>6.17126997216782E9</v>
      </c>
      <c r="EP393" s="3">
        <v>6.04722804263156E9</v>
      </c>
      <c r="EQ393" s="3">
        <v>8.3486038362228E9</v>
      </c>
      <c r="ER393" s="3">
        <v>2.30171116106382E9</v>
      </c>
      <c r="ES393" s="3">
        <v>7.52610688746707E9</v>
      </c>
      <c r="ET393" s="3">
        <v>6.06282030654585E9</v>
      </c>
      <c r="EU393" s="3">
        <v>7.54161074481075E9</v>
      </c>
      <c r="EV393" s="3">
        <v>7.84411982605895E9</v>
      </c>
      <c r="EW393" s="3">
        <v>9.23529018260712E9</v>
      </c>
      <c r="EX393" s="5">
        <v>87274.0</v>
      </c>
      <c r="EY393" s="5">
        <v>89575.0</v>
      </c>
      <c r="EZ393" s="5">
        <v>97329.0</v>
      </c>
      <c r="FA393" s="5">
        <v>98605.0</v>
      </c>
      <c r="FB393" s="5">
        <v>98808.0</v>
      </c>
      <c r="FC393" s="5">
        <v>108793.0</v>
      </c>
      <c r="FD393" s="5">
        <v>92861.0</v>
      </c>
      <c r="FE393" s="5">
        <v>95520.0</v>
      </c>
      <c r="FF393" s="5">
        <v>100489.0</v>
      </c>
      <c r="FG393" s="5">
        <v>103385.0</v>
      </c>
      <c r="FH393" s="5">
        <v>104412.0</v>
      </c>
      <c r="FI393" s="5">
        <v>95248.0</v>
      </c>
      <c r="FJ393" s="5">
        <v>85072.0</v>
      </c>
      <c r="FK393" s="3">
        <v>88381.0</v>
      </c>
      <c r="FL393" s="3">
        <v>87274.0</v>
      </c>
      <c r="FM393" s="3">
        <v>89575.0</v>
      </c>
      <c r="FN393" s="3">
        <v>97329.0</v>
      </c>
      <c r="FO393" s="3">
        <v>98605.0</v>
      </c>
      <c r="FP393" s="3">
        <v>98808.0</v>
      </c>
      <c r="FQ393" s="3">
        <v>108793.0</v>
      </c>
      <c r="FR393" s="3">
        <v>92861.0</v>
      </c>
      <c r="FS393" s="3">
        <v>95520.0</v>
      </c>
      <c r="FT393" s="3">
        <v>100489.0</v>
      </c>
      <c r="FU393" s="3">
        <v>103385.0</v>
      </c>
      <c r="FV393" s="3">
        <v>104684.0</v>
      </c>
      <c r="FW393" s="3">
        <v>95248.0</v>
      </c>
    </row>
    <row r="394" ht="14.25" customHeight="1">
      <c r="A394" s="2" t="s">
        <v>1289</v>
      </c>
      <c r="B394" s="2" t="s">
        <v>1290</v>
      </c>
      <c r="C394" s="2" t="s">
        <v>38</v>
      </c>
      <c r="D394" s="2" t="s">
        <v>85</v>
      </c>
      <c r="E394" s="2" t="s">
        <v>1291</v>
      </c>
      <c r="F394" s="2" t="s">
        <v>1288</v>
      </c>
      <c r="G394" s="2" t="s">
        <v>118</v>
      </c>
      <c r="H394" s="2" t="s">
        <v>375</v>
      </c>
      <c r="I394" s="2" t="s">
        <v>43</v>
      </c>
      <c r="J394" s="3">
        <v>0.618803559548286</v>
      </c>
      <c r="K394" s="3">
        <v>8.17510726531785E7</v>
      </c>
      <c r="L394" s="3">
        <v>8.89473785547875E7</v>
      </c>
      <c r="M394" s="3">
        <v>1.1884349340632E8</v>
      </c>
      <c r="N394" s="3">
        <v>1.24340016493145E8</v>
      </c>
      <c r="O394" s="3">
        <v>1.63173817215664E8</v>
      </c>
      <c r="P394" s="3">
        <v>1.77351223410796E8</v>
      </c>
      <c r="Q394" s="3">
        <v>1.44654358093602E8</v>
      </c>
      <c r="R394" s="3">
        <v>2.06867143394806E8</v>
      </c>
      <c r="S394" s="3">
        <v>2.27775002117029E8</v>
      </c>
      <c r="T394" s="3">
        <v>2.52942612942613E8</v>
      </c>
      <c r="U394" s="3">
        <v>2.7934611048478E8</v>
      </c>
      <c r="V394" s="3">
        <v>3.35317905140722E8</v>
      </c>
      <c r="W394" s="3">
        <v>3.14220946915351E8</v>
      </c>
      <c r="X394" s="3">
        <v>218121.106583128</v>
      </c>
      <c r="Y394" s="3">
        <v>234322.352080405</v>
      </c>
      <c r="Z394" s="3">
        <v>508335.406817616</v>
      </c>
      <c r="AA394" s="3">
        <v>1266621.99773219</v>
      </c>
      <c r="AB394" s="3">
        <v>2321185.95453036</v>
      </c>
      <c r="AC394" s="3">
        <v>3600147.54703062</v>
      </c>
      <c r="AD394" s="3">
        <v>3430656.93430657</v>
      </c>
      <c r="AE394" s="3">
        <v>4856228.82950696</v>
      </c>
      <c r="AF394" s="3">
        <v>3499026.16648319</v>
      </c>
      <c r="AG394" s="3">
        <v>5441269.84126984</v>
      </c>
      <c r="AH394" s="3">
        <v>7931497.28888173</v>
      </c>
      <c r="AI394" s="3">
        <v>1.1392755981438E7</v>
      </c>
      <c r="AJ394" s="3">
        <v>1.31822094691535E7</v>
      </c>
      <c r="AK394" s="3">
        <v>946.462353386304</v>
      </c>
      <c r="AL394" s="3">
        <v>7919.94255968408</v>
      </c>
      <c r="AM394" s="3">
        <v>2352.85056895855</v>
      </c>
      <c r="AN394" s="3">
        <v>2491.10497375034</v>
      </c>
      <c r="AO394" s="3">
        <v>636.790021647253</v>
      </c>
      <c r="AP394" s="3">
        <v>649.73883638779</v>
      </c>
      <c r="AQ394" s="3">
        <v>101.745973195623</v>
      </c>
      <c r="AR394" s="3">
        <v>265.198393655444</v>
      </c>
      <c r="AS394" s="3">
        <v>3763.64320662401</v>
      </c>
      <c r="AT394" s="3">
        <v>846.775900757865</v>
      </c>
      <c r="AU394" s="3">
        <v>25403.0288226673</v>
      </c>
      <c r="AV394" s="3">
        <v>20373.150332404</v>
      </c>
      <c r="AW394" s="3">
        <v>3615.11116466831</v>
      </c>
      <c r="AX394" s="3">
        <v>4136051.66288309</v>
      </c>
      <c r="AY394" s="3">
        <v>9234024.55573505</v>
      </c>
      <c r="AZ394" s="3">
        <v>9975585.61719005</v>
      </c>
      <c r="BA394" s="3">
        <v>1.07424960438904E7</v>
      </c>
      <c r="BB394" s="3">
        <v>9043218.48520771</v>
      </c>
      <c r="BC394" s="3">
        <v>1.49215861809727E7</v>
      </c>
      <c r="BD394" s="3">
        <v>1.86931883714496E7</v>
      </c>
      <c r="BE394" s="3">
        <v>1.62411129492587E7</v>
      </c>
      <c r="BF394" s="3">
        <v>2.90418255175009E7</v>
      </c>
      <c r="BG394" s="3">
        <v>6.45628602396375E7</v>
      </c>
      <c r="BH394" s="3">
        <v>5.29541918905715E7</v>
      </c>
      <c r="BI394" s="3">
        <v>5.81156073343341E7</v>
      </c>
      <c r="BJ394" s="3">
        <v>1.14018101825631E8</v>
      </c>
      <c r="BK394" s="3">
        <v>8280164.44356677</v>
      </c>
      <c r="BL394" s="3">
        <v>6961703.60244142</v>
      </c>
      <c r="BM394" s="3">
        <v>2.26349838268226E7</v>
      </c>
      <c r="BN394" s="3">
        <v>2.02394083084218E7</v>
      </c>
      <c r="BO394" s="3">
        <v>3.54599800730654E7</v>
      </c>
      <c r="BP394" s="3">
        <v>4.41669740563138E7</v>
      </c>
      <c r="BQ394" s="3">
        <v>3.6554441441669E7</v>
      </c>
      <c r="BR394" s="3">
        <v>6.38705306736921E7</v>
      </c>
      <c r="BS394" s="3">
        <v>6.61334575323905E7</v>
      </c>
      <c r="BT394" s="3">
        <v>6.67428571428571E7</v>
      </c>
      <c r="BU394" s="3">
        <v>6.99495356203361E7</v>
      </c>
      <c r="BV394" s="3">
        <v>6.94943650937142E7</v>
      </c>
      <c r="BW394" s="3">
        <v>5.85119081779053E7</v>
      </c>
      <c r="BX394" s="3">
        <v>0.602177297436688</v>
      </c>
      <c r="BY394" s="3">
        <v>0.567147675721918</v>
      </c>
      <c r="BZ394" s="3">
        <v>0.357300084881968</v>
      </c>
      <c r="CA394" s="3">
        <v>0.284535831156582</v>
      </c>
      <c r="CB394" s="3">
        <v>0.285318581676757</v>
      </c>
      <c r="CC394" s="3">
        <v>0.153083801605837</v>
      </c>
      <c r="CD394" s="3">
        <v>0.284927311843908</v>
      </c>
      <c r="CE394" s="3">
        <v>0.403835368516555</v>
      </c>
      <c r="CF394" s="3"/>
      <c r="CG394" s="3"/>
      <c r="CH394" s="3"/>
      <c r="CI394" s="3"/>
      <c r="CJ394" s="3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>
        <v>-8.64438181067447E7</v>
      </c>
      <c r="DY394" s="3">
        <v>-8.68390550089532E7</v>
      </c>
      <c r="DZ394" s="3">
        <v>-9.02943518288131E7</v>
      </c>
      <c r="EA394" s="3">
        <v>-5.83089372229667E7</v>
      </c>
      <c r="EB394" s="3">
        <v>-3.55979589988225E7</v>
      </c>
      <c r="EC394" s="3">
        <v>-2.39115332595598E7</v>
      </c>
      <c r="ED394" s="3">
        <v>-1.85805571691966E7</v>
      </c>
      <c r="EE394" s="3">
        <v>-1.87233722243131E7</v>
      </c>
      <c r="EF394" s="3">
        <v>-2.07113218731476E7</v>
      </c>
      <c r="EG394" s="3">
        <v>-7.86857142857143E7</v>
      </c>
      <c r="EH394" s="3">
        <v>-7.15198367960487E7</v>
      </c>
      <c r="EI394" s="3">
        <v>-2.50762369673959E7</v>
      </c>
      <c r="EJ394" s="3">
        <v>-1.02393113342898E7</v>
      </c>
      <c r="EK394" s="3">
        <v>-7127623.2877942</v>
      </c>
      <c r="EL394" s="3">
        <v>-1.62065579452028E7</v>
      </c>
      <c r="EM394" s="3">
        <v>-3.26715600895745E7</v>
      </c>
      <c r="EN394" s="3">
        <v>-2.13202247191011E7</v>
      </c>
      <c r="EO394" s="3">
        <v>-1.24416533317231E7</v>
      </c>
      <c r="EP394" s="3">
        <v>-678716.340833641</v>
      </c>
      <c r="EQ394" s="3">
        <v>-6355416.36147804</v>
      </c>
      <c r="ER394" s="3">
        <v>448249.90590892</v>
      </c>
      <c r="ES394" s="3">
        <v>3.72957066644085E7</v>
      </c>
      <c r="ET394" s="3">
        <v>-1.48903540903541E7</v>
      </c>
      <c r="EU394" s="3">
        <v>-2.97492886669888E7</v>
      </c>
      <c r="EV394" s="3">
        <v>-1.10305550533357E7</v>
      </c>
      <c r="EW394" s="3">
        <v>-2871162.12338594</v>
      </c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3"/>
      <c r="FL394" s="3"/>
      <c r="FM394" s="3"/>
      <c r="FN394" s="3"/>
      <c r="FO394" s="3"/>
      <c r="FP394" s="3"/>
      <c r="FQ394" s="3"/>
      <c r="FR394" s="3"/>
      <c r="FS394" s="3">
        <v>1271.0</v>
      </c>
      <c r="FT394" s="3">
        <v>1375.0</v>
      </c>
      <c r="FU394" s="3">
        <v>1371.0</v>
      </c>
      <c r="FV394" s="3">
        <v>1366.0</v>
      </c>
      <c r="FW394" s="3">
        <v>1373.0</v>
      </c>
    </row>
    <row r="395" ht="14.25" customHeight="1">
      <c r="A395" s="2" t="s">
        <v>1292</v>
      </c>
      <c r="B395" s="2" t="s">
        <v>1293</v>
      </c>
      <c r="C395" s="2" t="s">
        <v>38</v>
      </c>
      <c r="D395" s="2" t="s">
        <v>39</v>
      </c>
      <c r="E395" s="2" t="s">
        <v>1294</v>
      </c>
      <c r="F395" s="2" t="s">
        <v>1288</v>
      </c>
      <c r="G395" s="2" t="s">
        <v>78</v>
      </c>
      <c r="H395" s="2" t="s">
        <v>78</v>
      </c>
      <c r="I395" s="2" t="s">
        <v>43</v>
      </c>
      <c r="J395" s="3">
        <v>1.03419292364659</v>
      </c>
      <c r="K395" s="3">
        <v>4.39545970488082E11</v>
      </c>
      <c r="L395" s="3">
        <v>3.71471195447283E11</v>
      </c>
      <c r="M395" s="3">
        <v>3.88788532260238E11</v>
      </c>
      <c r="N395" s="3">
        <v>4.074349340632E11</v>
      </c>
      <c r="O395" s="3">
        <v>4.00164158334192E11</v>
      </c>
      <c r="P395" s="3">
        <v>4.33633948250355E11</v>
      </c>
      <c r="Q395" s="3">
        <v>4.15379933603836E11</v>
      </c>
      <c r="R395" s="3">
        <v>3.22384007274013E11</v>
      </c>
      <c r="S395" s="3">
        <v>4.24238991343621E11</v>
      </c>
      <c r="T395" s="3">
        <v>4.34963587094589E11</v>
      </c>
      <c r="U395" s="3">
        <v>4.67474481074481E11</v>
      </c>
      <c r="V395" s="3">
        <v>4.39220486390723E11</v>
      </c>
      <c r="W395" s="3">
        <v>4.3818598204062E11</v>
      </c>
      <c r="X395" s="3">
        <v>1.36461975028377E11</v>
      </c>
      <c r="Y395" s="3">
        <v>1.03038076943791E11</v>
      </c>
      <c r="Z395" s="3">
        <v>1.10282842674779E11</v>
      </c>
      <c r="AA395" s="3">
        <v>1.34316994277183E11</v>
      </c>
      <c r="AB395" s="3">
        <v>1.4402664673745E11</v>
      </c>
      <c r="AC395" s="3">
        <v>1.61741191389149E11</v>
      </c>
      <c r="AD395" s="3">
        <v>1.76764723964097E11</v>
      </c>
      <c r="AE395" s="3">
        <v>1.48502007930695E11</v>
      </c>
      <c r="AF395" s="3">
        <v>1.82655250282273E11</v>
      </c>
      <c r="AG395" s="3">
        <v>1.90723600643577E11</v>
      </c>
      <c r="AH395" s="3">
        <v>2.3773431013431E11</v>
      </c>
      <c r="AI395" s="3">
        <v>1.28963332796478E11</v>
      </c>
      <c r="AJ395" s="3">
        <v>1.47152413668414E11</v>
      </c>
      <c r="AK395" s="3">
        <v>1.17728928679531E8</v>
      </c>
      <c r="AL395" s="3">
        <v>1.51171520373362E8</v>
      </c>
      <c r="AM395" s="3">
        <v>1.57154182952423E8</v>
      </c>
      <c r="AN395" s="3">
        <v>8.53156502699609E7</v>
      </c>
      <c r="AO395" s="3">
        <v>1.2405471703948E8</v>
      </c>
      <c r="AP395" s="3">
        <v>1.36815125449111E8</v>
      </c>
      <c r="AQ395" s="3">
        <v>7.95720379933604E7</v>
      </c>
      <c r="AR395" s="3">
        <v>8.50612234485894E7</v>
      </c>
      <c r="AS395" s="3">
        <v>1.12597666541212E8</v>
      </c>
      <c r="AT395" s="3">
        <v>1.29030864981583E8</v>
      </c>
      <c r="AU395" s="3">
        <v>1.1652418172936E8</v>
      </c>
      <c r="AV395" s="3">
        <v>8.71852884409179E7</v>
      </c>
      <c r="AW395" s="3">
        <v>1.09626438512984E8</v>
      </c>
      <c r="AX395" s="3">
        <v>4.34512108746708E10</v>
      </c>
      <c r="AY395" s="3">
        <v>3.52134653514378E10</v>
      </c>
      <c r="AZ395" s="3">
        <v>5.61755832506575E10</v>
      </c>
      <c r="BA395" s="3">
        <v>8.42464455451892E10</v>
      </c>
      <c r="BB395" s="3">
        <v>8.27296470460391E10</v>
      </c>
      <c r="BC395" s="3">
        <v>7.93111149519519E10</v>
      </c>
      <c r="BD395" s="3">
        <v>6.45232064106418E10</v>
      </c>
      <c r="BE395" s="3">
        <v>3.91122639331876E10</v>
      </c>
      <c r="BF395" s="3">
        <v>6.96257910091832E10</v>
      </c>
      <c r="BG395" s="3">
        <v>6.47123598935179E10</v>
      </c>
      <c r="BH395" s="3">
        <v>7.20880494590425E10</v>
      </c>
      <c r="BI395" s="3">
        <v>7.47302715463811E10</v>
      </c>
      <c r="BJ395" s="3">
        <v>9.74602181350605E10</v>
      </c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>
        <v>1.09842812893559</v>
      </c>
      <c r="BY395" s="3">
        <v>1.04175250141586</v>
      </c>
      <c r="BZ395" s="3">
        <v>1.08899753810312</v>
      </c>
      <c r="CA395" s="3">
        <v>1.23596960872569</v>
      </c>
      <c r="CB395" s="3">
        <v>1.25634040404149</v>
      </c>
      <c r="CC395" s="3">
        <v>1.15745053070783</v>
      </c>
      <c r="CD395" s="3">
        <v>1.0544831440838</v>
      </c>
      <c r="CE395" s="3">
        <v>1.03460925294965</v>
      </c>
      <c r="CF395" s="3"/>
      <c r="CG395" s="3"/>
      <c r="CH395" s="3"/>
      <c r="CI395" s="3"/>
      <c r="CJ395" s="3"/>
      <c r="CK395" s="4">
        <v>0.01399</v>
      </c>
      <c r="CL395" s="4">
        <v>0.0131</v>
      </c>
      <c r="CM395" s="4">
        <v>0.0101</v>
      </c>
      <c r="CN395" s="4">
        <v>0.017</v>
      </c>
      <c r="CO395" s="4">
        <v>0.016</v>
      </c>
      <c r="CP395" s="4">
        <v>0.017</v>
      </c>
      <c r="CQ395" s="4">
        <v>0.01591</v>
      </c>
      <c r="CR395" s="4">
        <v>0.01983</v>
      </c>
      <c r="CS395" s="4">
        <v>0.01931</v>
      </c>
      <c r="CT395" s="4">
        <v>0.015</v>
      </c>
      <c r="CU395" s="4">
        <v>0.0146</v>
      </c>
      <c r="CV395" s="4">
        <v>0.018000000000000002</v>
      </c>
      <c r="CW395" s="4">
        <v>0.02</v>
      </c>
      <c r="CX395" s="4"/>
      <c r="CY395" s="4">
        <v>0.23399</v>
      </c>
      <c r="CZ395" s="4">
        <v>0.1324</v>
      </c>
      <c r="DA395" s="4">
        <v>0.19809000000000002</v>
      </c>
      <c r="DB395" s="4">
        <v>0.19899</v>
      </c>
      <c r="DC395" s="4">
        <v>0.218</v>
      </c>
      <c r="DD395" s="4">
        <v>0.19949999999999998</v>
      </c>
      <c r="DE395" s="4">
        <v>0.22535</v>
      </c>
      <c r="DF395" s="4">
        <v>0.24167000000000002</v>
      </c>
      <c r="DG395" s="4">
        <v>0.209</v>
      </c>
      <c r="DH395" s="4">
        <v>0.18789999999999998</v>
      </c>
      <c r="DI395" s="4">
        <v>0.223</v>
      </c>
      <c r="DJ395" s="4">
        <v>0.24100000000000002</v>
      </c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>
        <v>3.17731744230042E10</v>
      </c>
      <c r="DY395" s="3">
        <v>2.74426871084143E10</v>
      </c>
      <c r="DZ395" s="3">
        <v>2.75320099351137E10</v>
      </c>
      <c r="EA395" s="3">
        <v>3.40694202537945E10</v>
      </c>
      <c r="EB395" s="3">
        <v>3.52494588186785E10</v>
      </c>
      <c r="EC395" s="3">
        <v>3.96660728842728E10</v>
      </c>
      <c r="ED395" s="3">
        <v>3.69159596704783E10</v>
      </c>
      <c r="EE395" s="3">
        <v>2.8351476271058E10</v>
      </c>
      <c r="EF395" s="3">
        <v>3.73579224689499E10</v>
      </c>
      <c r="EG395" s="3">
        <v>3.52371072910492E10</v>
      </c>
      <c r="EH395" s="3">
        <v>3.70705738705739E10</v>
      </c>
      <c r="EI395" s="3">
        <v>3.9695603156708E10</v>
      </c>
      <c r="EJ395" s="3">
        <v>3.97004761043814E10</v>
      </c>
      <c r="EK395" s="3">
        <v>7.10045402951192E9</v>
      </c>
      <c r="EL395" s="3">
        <v>7.58145880832271E9</v>
      </c>
      <c r="EM395" s="3">
        <v>1.00698923696016E9</v>
      </c>
      <c r="EN395" s="3">
        <v>7.77382433441155E9</v>
      </c>
      <c r="EO395" s="3">
        <v>7.88784661375116E9</v>
      </c>
      <c r="EP395" s="3">
        <v>9.23341686543281E9</v>
      </c>
      <c r="EQ395" s="3">
        <v>1.09673552194762E10</v>
      </c>
      <c r="ER395" s="3">
        <v>4.61318920011113E9</v>
      </c>
      <c r="ES395" s="3">
        <v>1.08423033496425E10</v>
      </c>
      <c r="ET395" s="3">
        <v>8.83436362096706E9</v>
      </c>
      <c r="EU395" s="3">
        <v>8.50598290598291E9</v>
      </c>
      <c r="EV395" s="3">
        <v>9.79814248134428E9</v>
      </c>
      <c r="EW395" s="3">
        <v>1.08660278430664E10</v>
      </c>
      <c r="EX395" s="5">
        <v>91083.0</v>
      </c>
      <c r="EY395" s="5">
        <v>88081.0</v>
      </c>
      <c r="EZ395" s="5">
        <v>88491.0</v>
      </c>
      <c r="FA395" s="5">
        <v>95325.0</v>
      </c>
      <c r="FB395" s="5">
        <v>90183.0</v>
      </c>
      <c r="FC395" s="5">
        <v>87711.0</v>
      </c>
      <c r="FD395" s="5">
        <v>90320.0</v>
      </c>
      <c r="FE395" s="5">
        <v>93175.0</v>
      </c>
      <c r="FF395" s="5">
        <v>95696.0</v>
      </c>
      <c r="FG395" s="5">
        <v>96977.0</v>
      </c>
      <c r="FH395" s="5">
        <v>108392.0</v>
      </c>
      <c r="FI395" s="5">
        <v>108040.0</v>
      </c>
      <c r="FJ395" s="5"/>
      <c r="FK395" s="3"/>
      <c r="FL395" s="3">
        <v>99600.0</v>
      </c>
      <c r="FM395" s="3">
        <v>96500.0</v>
      </c>
      <c r="FN395" s="3">
        <v>94900.0</v>
      </c>
      <c r="FO395" s="3">
        <v>100335.0</v>
      </c>
      <c r="FP395" s="3">
        <v>99332.0</v>
      </c>
      <c r="FQ395" s="3">
        <v>94779.0</v>
      </c>
      <c r="FR395" s="3">
        <v>90320.0</v>
      </c>
      <c r="FS395" s="3">
        <v>93175.0</v>
      </c>
      <c r="FT395" s="3">
        <v>95696.0</v>
      </c>
      <c r="FU395" s="3">
        <v>96977.0</v>
      </c>
      <c r="FV395" s="3">
        <v>104542.0</v>
      </c>
      <c r="FW395" s="3">
        <v>108000.0</v>
      </c>
    </row>
    <row r="396" ht="14.25" customHeight="1">
      <c r="A396" s="2" t="s">
        <v>1295</v>
      </c>
      <c r="B396" s="2" t="s">
        <v>1296</v>
      </c>
      <c r="C396" s="2" t="s">
        <v>38</v>
      </c>
      <c r="D396" s="2" t="s">
        <v>110</v>
      </c>
      <c r="E396" s="2" t="s">
        <v>1297</v>
      </c>
      <c r="F396" s="2" t="s">
        <v>1288</v>
      </c>
      <c r="G396" s="2" t="s">
        <v>91</v>
      </c>
      <c r="H396" s="2" t="s">
        <v>148</v>
      </c>
      <c r="I396" s="2" t="s">
        <v>43</v>
      </c>
      <c r="J396" s="3">
        <v>0.878137441121036</v>
      </c>
      <c r="K396" s="3">
        <v>3.66303967081663E9</v>
      </c>
      <c r="L396" s="3">
        <v>2.20507076267424E9</v>
      </c>
      <c r="M396" s="3">
        <v>2.32746531914076E9</v>
      </c>
      <c r="N396" s="3">
        <v>2.48451042356899E9</v>
      </c>
      <c r="O396" s="3">
        <v>2.75818919082491E9</v>
      </c>
      <c r="P396" s="3">
        <v>2.78318379763048E9</v>
      </c>
      <c r="Q396" s="3">
        <v>2.05452804453723E9</v>
      </c>
      <c r="R396" s="3">
        <v>2.23655241493724E9</v>
      </c>
      <c r="S396" s="3">
        <v>2.21818966276305E9</v>
      </c>
      <c r="T396" s="3">
        <v>2.43306893995552E9</v>
      </c>
      <c r="U396" s="3">
        <v>2.30265268116339E9</v>
      </c>
      <c r="V396" s="3">
        <v>2.41597180508734E9</v>
      </c>
      <c r="W396" s="3">
        <v>2.29875981161695E9</v>
      </c>
      <c r="X396" s="3">
        <v>1.87702046845326E9</v>
      </c>
      <c r="Y396" s="3">
        <v>1.05897132202788E9</v>
      </c>
      <c r="Z396" s="3">
        <v>1.24704203973408E9</v>
      </c>
      <c r="AA396" s="3">
        <v>1.1347673173964E9</v>
      </c>
      <c r="AB396" s="3">
        <v>1.18770713550808E9</v>
      </c>
      <c r="AC396" s="3">
        <v>1.19086135126481E9</v>
      </c>
      <c r="AD396" s="3">
        <v>9.76252470424496E8</v>
      </c>
      <c r="AE396" s="3">
        <v>1.01420446364291E9</v>
      </c>
      <c r="AF396" s="3">
        <v>7.00370256229638E8</v>
      </c>
      <c r="AG396" s="3">
        <v>7.0E8</v>
      </c>
      <c r="AH396" s="3">
        <v>4.32142739771047E8</v>
      </c>
      <c r="AI396" s="3">
        <v>4.36220042905302E8</v>
      </c>
      <c r="AJ396" s="3">
        <v>5.35511886073111E8</v>
      </c>
      <c r="AK396" s="3">
        <v>2.00481520998865E7</v>
      </c>
      <c r="AL396" s="3">
        <v>4914150.42182732</v>
      </c>
      <c r="AM396" s="3">
        <v>4839550.60939215</v>
      </c>
      <c r="AN396" s="3">
        <v>6146023.73665746</v>
      </c>
      <c r="AO396" s="3">
        <v>4191336.97556953</v>
      </c>
      <c r="AP396" s="3">
        <v>3784526.43338063</v>
      </c>
      <c r="AQ396" s="3">
        <v>4551486.22894381</v>
      </c>
      <c r="AR396" s="3">
        <v>1776500.39148334</v>
      </c>
      <c r="AS396" s="3">
        <v>3165976.66541212</v>
      </c>
      <c r="AT396" s="3">
        <v>491976.798340319</v>
      </c>
      <c r="AU396" s="3">
        <v>2263800.6839277</v>
      </c>
      <c r="AV396" s="3">
        <v>1262599.18507399</v>
      </c>
      <c r="AW396" s="3">
        <v>1323130.6862686</v>
      </c>
      <c r="AX396" s="3">
        <v>1.78228803346496E9</v>
      </c>
      <c r="AY396" s="3">
        <v>2.18850299241787E9</v>
      </c>
      <c r="AZ396" s="3">
        <v>1.86490362582359E9</v>
      </c>
      <c r="BA396" s="3">
        <v>2.08931072227115E9</v>
      </c>
      <c r="BB396" s="3">
        <v>1.70636173448871E9</v>
      </c>
      <c r="BC396" s="3">
        <v>2.12113723912321E9</v>
      </c>
      <c r="BD396" s="3">
        <v>2.03791915944301E9</v>
      </c>
      <c r="BE396" s="3">
        <v>1.31067218663147E9</v>
      </c>
      <c r="BF396" s="3">
        <v>1.54617378763643E9</v>
      </c>
      <c r="BG396" s="3">
        <v>1.37308946187391E9</v>
      </c>
      <c r="BH396" s="3">
        <v>1.54567659990229E9</v>
      </c>
      <c r="BI396" s="3">
        <v>1.01477053399099E9</v>
      </c>
      <c r="BJ396" s="3">
        <v>1.80424173043321E9</v>
      </c>
      <c r="BK396" s="3">
        <v>1.20699577970036E9</v>
      </c>
      <c r="BL396" s="3">
        <v>7.6446470744917E8</v>
      </c>
      <c r="BM396" s="3">
        <v>7.09729854359605E8</v>
      </c>
      <c r="BN396" s="3">
        <v>8.56405015546154E8</v>
      </c>
      <c r="BO396" s="3">
        <v>1.03967197240211E9</v>
      </c>
      <c r="BP396" s="3">
        <v>8.35580851745117E8</v>
      </c>
      <c r="BQ396" s="3">
        <v>6.5100347947112E8</v>
      </c>
      <c r="BR396" s="3">
        <v>5.99757097693054E8</v>
      </c>
      <c r="BS396" s="3">
        <v>6.75211323412873E8</v>
      </c>
      <c r="BT396" s="3">
        <v>6.38245614035088E8</v>
      </c>
      <c r="BU396" s="3">
        <v>6.33685161855727E8</v>
      </c>
      <c r="BV396" s="3">
        <v>7.93776279497395E8</v>
      </c>
      <c r="BW396" s="3">
        <v>6.63425655976676E8</v>
      </c>
      <c r="BX396" s="3">
        <v>0.881231300414094</v>
      </c>
      <c r="BY396" s="3">
        <v>0.864172265407168</v>
      </c>
      <c r="BZ396" s="3">
        <v>0.689303694623562</v>
      </c>
      <c r="CA396" s="3">
        <v>0.185722261502957</v>
      </c>
      <c r="CB396" s="3">
        <v>0.317125799024206</v>
      </c>
      <c r="CC396" s="3">
        <v>0.441601788581665</v>
      </c>
      <c r="CD396" s="3">
        <v>0.562775690199715</v>
      </c>
      <c r="CE396" s="3">
        <v>1.0363106153058</v>
      </c>
      <c r="CF396" s="3"/>
      <c r="CG396" s="3"/>
      <c r="CH396" s="3"/>
      <c r="CI396" s="3"/>
      <c r="CJ396" s="3"/>
      <c r="CK396" s="4">
        <v>0.09949999999999999</v>
      </c>
      <c r="CL396" s="4">
        <v>0.0756</v>
      </c>
      <c r="CM396" s="4">
        <v>0.058499999999999996</v>
      </c>
      <c r="CN396" s="4">
        <v>0.0333</v>
      </c>
      <c r="CO396" s="4">
        <v>0.0552</v>
      </c>
      <c r="CP396" s="4">
        <v>0.0353</v>
      </c>
      <c r="CQ396" s="4">
        <v>0.026699999999999998</v>
      </c>
      <c r="CR396" s="4">
        <v>0.04393</v>
      </c>
      <c r="CS396" s="4">
        <v>0.0236</v>
      </c>
      <c r="CT396" s="4">
        <v>0.013999999999999999</v>
      </c>
      <c r="CU396" s="4">
        <v>0.029009999999999998</v>
      </c>
      <c r="CV396" s="4">
        <v>0.03463</v>
      </c>
      <c r="CW396" s="4"/>
      <c r="CX396" s="4">
        <v>0.31829999999999997</v>
      </c>
      <c r="CY396" s="4">
        <v>0.2529</v>
      </c>
      <c r="CZ396" s="4">
        <v>0.18969999999999998</v>
      </c>
      <c r="DA396" s="4">
        <v>0.094</v>
      </c>
      <c r="DB396" s="4">
        <v>0.1469</v>
      </c>
      <c r="DC396" s="4">
        <v>0.09380000000000001</v>
      </c>
      <c r="DD396" s="4">
        <v>0.07383</v>
      </c>
      <c r="DE396" s="4">
        <v>0.12193</v>
      </c>
      <c r="DF396" s="4">
        <v>0.0646</v>
      </c>
      <c r="DG396" s="4">
        <v>0.0354</v>
      </c>
      <c r="DH396" s="4">
        <v>0.06365</v>
      </c>
      <c r="DI396" s="4">
        <v>0.07367</v>
      </c>
      <c r="DJ396" s="4">
        <v>0.057089999999999995</v>
      </c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>
        <v>1.12226735598228E9</v>
      </c>
      <c r="DY396" s="3">
        <v>7.07908905265027E8</v>
      </c>
      <c r="DZ396" s="3">
        <v>6.43022710679015E8</v>
      </c>
      <c r="EA396" s="3">
        <v>8.64215811203425E8</v>
      </c>
      <c r="EB396" s="3">
        <v>9.95513829207771E8</v>
      </c>
      <c r="EC396" s="3">
        <v>1.08975984630163E9</v>
      </c>
      <c r="ED396" s="3">
        <v>7.36700626304802E8</v>
      </c>
      <c r="EE396" s="3">
        <v>8.14380693022819E8</v>
      </c>
      <c r="EF396" s="3">
        <v>9.13952628334948E8</v>
      </c>
      <c r="EG396" s="3">
        <v>1.03811069928342E9</v>
      </c>
      <c r="EH396" s="3">
        <v>1.10898723777181E9</v>
      </c>
      <c r="EI396" s="3">
        <v>1.19735580753907E9</v>
      </c>
      <c r="EJ396" s="3">
        <v>1.07052646333259E9</v>
      </c>
      <c r="EK396" s="3">
        <v>4.09208904832243E8</v>
      </c>
      <c r="EL396" s="3">
        <v>2.14650093225606E8</v>
      </c>
      <c r="EM396" s="3">
        <v>1.40966452753334E8</v>
      </c>
      <c r="EN396" s="3">
        <v>9.66496763341659E7</v>
      </c>
      <c r="EO396" s="3">
        <v>1.88387701991164E8</v>
      </c>
      <c r="EP396" s="3">
        <v>1.32451168747999E8</v>
      </c>
      <c r="EQ396" s="3">
        <v>5.36222686151705E7</v>
      </c>
      <c r="ER396" s="3">
        <v>9.82370801640217E7</v>
      </c>
      <c r="ES396" s="3">
        <v>8.30153209474333E7</v>
      </c>
      <c r="ET396" s="3">
        <v>5.70387941685199E7</v>
      </c>
      <c r="EU396" s="3">
        <v>9.28159062277482E7</v>
      </c>
      <c r="EV396" s="3">
        <v>1.20806619675146E8</v>
      </c>
      <c r="EW396" s="3">
        <v>8.17806683112805E7</v>
      </c>
      <c r="EX396" s="5">
        <v>12733.0</v>
      </c>
      <c r="EY396" s="5">
        <v>12881.0</v>
      </c>
      <c r="EZ396" s="5">
        <v>12176.0</v>
      </c>
      <c r="FA396" s="5">
        <v>12312.0</v>
      </c>
      <c r="FB396" s="5">
        <v>10085.0</v>
      </c>
      <c r="FC396" s="5">
        <v>10166.0</v>
      </c>
      <c r="FD396" s="5">
        <v>11205.0</v>
      </c>
      <c r="FE396" s="5">
        <v>7898.0</v>
      </c>
      <c r="FF396" s="5">
        <v>6940.0</v>
      </c>
      <c r="FG396" s="5">
        <v>6162.0</v>
      </c>
      <c r="FH396" s="5">
        <v>5897.0</v>
      </c>
      <c r="FI396" s="5"/>
      <c r="FJ396" s="5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</row>
    <row r="397" ht="14.25" customHeight="1">
      <c r="A397" s="2" t="s">
        <v>1298</v>
      </c>
      <c r="B397" s="2" t="s">
        <v>1299</v>
      </c>
      <c r="C397" s="2" t="s">
        <v>38</v>
      </c>
      <c r="D397" s="2" t="s">
        <v>398</v>
      </c>
      <c r="E397" s="2" t="s">
        <v>1300</v>
      </c>
      <c r="F397" s="2" t="s">
        <v>1288</v>
      </c>
      <c r="G397" s="2" t="s">
        <v>48</v>
      </c>
      <c r="H397" s="2" t="s">
        <v>49</v>
      </c>
      <c r="I397" s="2" t="s">
        <v>43</v>
      </c>
      <c r="J397" s="3">
        <v>0.527850755443226</v>
      </c>
      <c r="K397" s="3">
        <v>8.57712826333712E10</v>
      </c>
      <c r="L397" s="3">
        <v>8.96052277256162E10</v>
      </c>
      <c r="M397" s="3">
        <v>9.20595172998055E10</v>
      </c>
      <c r="N397" s="3">
        <v>9.19806737994526E10</v>
      </c>
      <c r="O397" s="3">
        <v>8.80617560045356E10</v>
      </c>
      <c r="P397" s="3">
        <v>9.90600232480903E10</v>
      </c>
      <c r="Q397" s="3">
        <v>9.91934569039715E10</v>
      </c>
      <c r="R397" s="3">
        <v>8.72753858005203E10</v>
      </c>
      <c r="S397" s="3">
        <v>1.16452966503575E11</v>
      </c>
      <c r="T397" s="3">
        <v>1.23583839021086E11</v>
      </c>
      <c r="U397" s="3">
        <v>1.30364666178266E11</v>
      </c>
      <c r="V397" s="3">
        <v>1.27282198958501E11</v>
      </c>
      <c r="W397" s="3">
        <v>1.27153467124691E11</v>
      </c>
      <c r="X397" s="3">
        <v>1.25482406356413E10</v>
      </c>
      <c r="Y397" s="3">
        <v>1.38069762849398E10</v>
      </c>
      <c r="Z397" s="3">
        <v>1.50353495581185E10</v>
      </c>
      <c r="AA397" s="3">
        <v>1.48899552127395E10</v>
      </c>
      <c r="AB397" s="3">
        <v>1.54437568291929E10</v>
      </c>
      <c r="AC397" s="3">
        <v>2.2460749071586E10</v>
      </c>
      <c r="AD397" s="3">
        <v>2.93752176318702E10</v>
      </c>
      <c r="AE397" s="3">
        <v>2.84562298891218E10</v>
      </c>
      <c r="AF397" s="3">
        <v>2.87983857734287E10</v>
      </c>
      <c r="AG397" s="3">
        <v>2.92052730967906E10</v>
      </c>
      <c r="AH397" s="3">
        <v>3.02104293040293E10</v>
      </c>
      <c r="AI397" s="3">
        <v>2.31234219144253E10</v>
      </c>
      <c r="AJ397" s="3">
        <v>2.46600090399566E10</v>
      </c>
      <c r="AK397" s="3">
        <v>6.76105423193341E8</v>
      </c>
      <c r="AL397" s="3">
        <v>3.73209057619817E8</v>
      </c>
      <c r="AM397" s="3">
        <v>5.06258528216878E8</v>
      </c>
      <c r="AN397" s="3">
        <v>1.58699600656863E8</v>
      </c>
      <c r="AO397" s="3">
        <v>1.5571426579734E8</v>
      </c>
      <c r="AP397" s="3">
        <v>1.20765905014945E8</v>
      </c>
      <c r="AQ397" s="3">
        <v>3.79905431575065E7</v>
      </c>
      <c r="AR397" s="3">
        <v>1.71691937968833E7</v>
      </c>
      <c r="AS397" s="3">
        <v>3.43473842679714E7</v>
      </c>
      <c r="AT397" s="3">
        <v>3.88780219314958E7</v>
      </c>
      <c r="AU397" s="3">
        <v>5.1028334147533E7</v>
      </c>
      <c r="AV397" s="3">
        <v>7.43802273214669E7</v>
      </c>
      <c r="AW397" s="3">
        <v>1.16506597577876E8</v>
      </c>
      <c r="AX397" s="3">
        <v>8.03533251284298E10</v>
      </c>
      <c r="AY397" s="3">
        <v>7.18230940061173E10</v>
      </c>
      <c r="AZ397" s="3">
        <v>8.89784390004236E10</v>
      </c>
      <c r="BA397" s="3">
        <v>7.00809895849817E10</v>
      </c>
      <c r="BB397" s="3">
        <v>6.94537195314916E10</v>
      </c>
      <c r="BC397" s="3">
        <v>6.42350636273663E10</v>
      </c>
      <c r="BD397" s="3">
        <v>3.99393087118775E10</v>
      </c>
      <c r="BE397" s="3">
        <v>1.58356335684489E10</v>
      </c>
      <c r="BF397" s="3">
        <v>4.12007015073241E10</v>
      </c>
      <c r="BG397" s="3">
        <v>7.84586316733816E10</v>
      </c>
      <c r="BH397" s="3">
        <v>1.09365881820527E11</v>
      </c>
      <c r="BI397" s="3">
        <v>1.11636426103184E11</v>
      </c>
      <c r="BJ397" s="3">
        <v>1.70187791204471E11</v>
      </c>
      <c r="BK397" s="3">
        <v>4.28505486189936E10</v>
      </c>
      <c r="BL397" s="3">
        <v>5.26944688795936E10</v>
      </c>
      <c r="BM397" s="3">
        <v>3.96823074109017E10</v>
      </c>
      <c r="BN397" s="3">
        <v>3.5987807912416E10</v>
      </c>
      <c r="BO397" s="3">
        <v>3.46570265951964E10</v>
      </c>
      <c r="BP397" s="3">
        <v>3.27683409317352E10</v>
      </c>
      <c r="BQ397" s="3">
        <v>2.90892856264601E10</v>
      </c>
      <c r="BR397" s="3">
        <v>1.97149556739828E10</v>
      </c>
      <c r="BS397" s="3">
        <v>3.10948118178397E10</v>
      </c>
      <c r="BT397" s="3">
        <v>4.29713553222119E10</v>
      </c>
      <c r="BU397" s="3">
        <v>4.45760595848596E10</v>
      </c>
      <c r="BV397" s="3">
        <v>5.39838299243034E10</v>
      </c>
      <c r="BW397" s="3">
        <v>5.01566925812089E10</v>
      </c>
      <c r="BX397" s="3">
        <v>0.489362963571318</v>
      </c>
      <c r="BY397" s="3">
        <v>0.577617043512249</v>
      </c>
      <c r="BZ397" s="3">
        <v>0.838275961223742</v>
      </c>
      <c r="CA397" s="3">
        <v>1.26335509575102</v>
      </c>
      <c r="CB397" s="3">
        <v>1.19809037769728</v>
      </c>
      <c r="CC397" s="3">
        <v>1.40466293139436</v>
      </c>
      <c r="CD397" s="3">
        <v>1.41019817775237</v>
      </c>
      <c r="CE397" s="3">
        <v>0.750421981664518</v>
      </c>
      <c r="CF397" s="3"/>
      <c r="CG397" s="3"/>
      <c r="CH397" s="3"/>
      <c r="CI397" s="3"/>
      <c r="CJ397" s="3"/>
      <c r="CK397" s="4">
        <v>0.21449000000000001</v>
      </c>
      <c r="CL397" s="4">
        <v>0.2473</v>
      </c>
      <c r="CM397" s="4">
        <v>0.05929</v>
      </c>
      <c r="CN397" s="4">
        <v>0.06349</v>
      </c>
      <c r="CO397" s="4">
        <v>0.0732</v>
      </c>
      <c r="CP397" s="4">
        <v>0.071</v>
      </c>
      <c r="CQ397" s="4"/>
      <c r="CR397" s="4"/>
      <c r="CS397" s="4"/>
      <c r="CT397" s="4"/>
      <c r="CU397" s="4">
        <v>0.0797</v>
      </c>
      <c r="CV397" s="4"/>
      <c r="CW397" s="4"/>
      <c r="CX397" s="4">
        <v>0.48049</v>
      </c>
      <c r="CY397" s="4">
        <v>0.6390899999999999</v>
      </c>
      <c r="CZ397" s="4">
        <v>0.1437</v>
      </c>
      <c r="DA397" s="4">
        <v>0.13599</v>
      </c>
      <c r="DB397" s="4">
        <v>0.15689999999999998</v>
      </c>
      <c r="DC397" s="4">
        <v>0.1704</v>
      </c>
      <c r="DD397" s="4">
        <v>0.1434</v>
      </c>
      <c r="DE397" s="4">
        <v>-0.1332</v>
      </c>
      <c r="DF397" s="4"/>
      <c r="DG397" s="4">
        <v>0.1793</v>
      </c>
      <c r="DH397" s="4">
        <v>0.1334</v>
      </c>
      <c r="DI397" s="4"/>
      <c r="DJ397" s="4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>
        <v>9.44374133670825E8</v>
      </c>
      <c r="DX397" s="3">
        <v>3.53976541808551E10</v>
      </c>
      <c r="DY397" s="3">
        <v>3.45408685349084E10</v>
      </c>
      <c r="DZ397" s="3">
        <v>3.57712187842964E10</v>
      </c>
      <c r="EA397" s="3">
        <v>4.01792236874844E10</v>
      </c>
      <c r="EB397" s="3">
        <v>4.39136753942892E10</v>
      </c>
      <c r="EC397" s="3">
        <v>4.34037420367743E10</v>
      </c>
      <c r="ED397" s="3">
        <v>3.91124194639125E10</v>
      </c>
      <c r="EE397" s="3">
        <v>3.31271227237138E10</v>
      </c>
      <c r="EF397" s="3">
        <v>5.51052627022958E10</v>
      </c>
      <c r="EG397" s="3">
        <v>6.28104864933525E10</v>
      </c>
      <c r="EH397" s="3">
        <v>7.30961714285714E10</v>
      </c>
      <c r="EI397" s="3">
        <v>7.6329044397917E10</v>
      </c>
      <c r="EJ397" s="3">
        <v>6.75694582052673E10</v>
      </c>
      <c r="EK397" s="3">
        <v>1.92402572833901E10</v>
      </c>
      <c r="EL397" s="3">
        <v>2.85706335385886E10</v>
      </c>
      <c r="EM397" s="3">
        <v>7.39453568746751E9</v>
      </c>
      <c r="EN397" s="3">
        <v>-1.4307041552625E8</v>
      </c>
      <c r="EO397" s="3">
        <v>6.47310199979384E9</v>
      </c>
      <c r="EP397" s="3">
        <v>7.51310286525165E9</v>
      </c>
      <c r="EQ397" s="3">
        <v>8.30626951924259E9</v>
      </c>
      <c r="ER397" s="3">
        <v>-1.63350496299851E10</v>
      </c>
      <c r="ES397" s="3">
        <v>2.28201053820098E9</v>
      </c>
      <c r="ET397" s="3">
        <v>6.34849733254298E9</v>
      </c>
      <c r="EU397" s="3">
        <v>3.38367960927961E9</v>
      </c>
      <c r="EV397" s="3">
        <v>2.47289799753047E10</v>
      </c>
      <c r="EW397" s="3">
        <v>2.27077683360453E10</v>
      </c>
      <c r="EX397" s="5">
        <v>72266.0</v>
      </c>
      <c r="EY397" s="5">
        <v>74316.0</v>
      </c>
      <c r="EZ397" s="5">
        <v>71149.0</v>
      </c>
      <c r="FA397" s="5">
        <v>70300.0</v>
      </c>
      <c r="FB397" s="5">
        <v>73600.0</v>
      </c>
      <c r="FC397" s="5">
        <v>73100.0</v>
      </c>
      <c r="FD397" s="5">
        <v>74100.0</v>
      </c>
      <c r="FE397" s="5">
        <v>76500.0</v>
      </c>
      <c r="FF397" s="5">
        <v>83300.0</v>
      </c>
      <c r="FG397" s="5">
        <v>85300.0</v>
      </c>
      <c r="FH397" s="5">
        <v>79600.0</v>
      </c>
      <c r="FI397" s="5">
        <v>70800.0</v>
      </c>
      <c r="FJ397" s="5"/>
      <c r="FK397" s="3">
        <v>64516.0</v>
      </c>
      <c r="FL397" s="3">
        <v>72266.0</v>
      </c>
      <c r="FM397" s="3">
        <v>74316.0</v>
      </c>
      <c r="FN397" s="3">
        <v>71149.0</v>
      </c>
      <c r="FO397" s="3">
        <v>70270.0</v>
      </c>
      <c r="FP397" s="3">
        <v>65539.0</v>
      </c>
      <c r="FQ397" s="3">
        <v>64105.0</v>
      </c>
      <c r="FR397" s="3">
        <v>65022.0</v>
      </c>
      <c r="FS397" s="3">
        <v>76531.0</v>
      </c>
      <c r="FT397" s="3"/>
      <c r="FU397" s="3">
        <v>85305.0</v>
      </c>
      <c r="FV397" s="3">
        <v>79646.0</v>
      </c>
      <c r="FW397" s="3">
        <v>70785.0</v>
      </c>
    </row>
    <row r="398" ht="14.25" customHeight="1">
      <c r="A398" s="2" t="s">
        <v>1301</v>
      </c>
      <c r="B398" s="2" t="s">
        <v>1302</v>
      </c>
      <c r="C398" s="2" t="s">
        <v>38</v>
      </c>
      <c r="D398" s="2" t="s">
        <v>39</v>
      </c>
      <c r="E398" s="2" t="s">
        <v>1303</v>
      </c>
      <c r="F398" s="2" t="s">
        <v>1304</v>
      </c>
      <c r="G398" s="2" t="s">
        <v>91</v>
      </c>
      <c r="H398" s="2" t="s">
        <v>78</v>
      </c>
      <c r="I398" s="2" t="s">
        <v>43</v>
      </c>
      <c r="J398" s="3">
        <v>0.559761786125428</v>
      </c>
      <c r="K398" s="3">
        <v>4.65908209611691E9</v>
      </c>
      <c r="L398" s="3">
        <v>4.00787665825904E9</v>
      </c>
      <c r="M398" s="3">
        <v>5.09550659368002E9</v>
      </c>
      <c r="N398" s="3">
        <v>4.88092954334605E9</v>
      </c>
      <c r="O398" s="3">
        <v>5.1182307297485E9</v>
      </c>
      <c r="P398" s="3">
        <v>4.35705121111521E9</v>
      </c>
      <c r="Q398" s="3">
        <v>3.05182532265805E9</v>
      </c>
      <c r="R398" s="3">
        <v>4.67385547610087E9</v>
      </c>
      <c r="S398" s="3">
        <v>4.79723388940639E9</v>
      </c>
      <c r="T398" s="3">
        <v>5.15226568986569E9</v>
      </c>
      <c r="U398" s="3">
        <v>5.29962098029742E9</v>
      </c>
      <c r="V398" s="3">
        <v>5.09971433737118E9</v>
      </c>
      <c r="W398" s="3">
        <v>4.47962352941177E9</v>
      </c>
      <c r="X398" s="3">
        <v>1.86147945353033E9</v>
      </c>
      <c r="Y398" s="3">
        <v>1.38980707395498E9</v>
      </c>
      <c r="Z398" s="3">
        <v>2.10776984324459E9</v>
      </c>
      <c r="AA398" s="3">
        <v>2.03106535408721E9</v>
      </c>
      <c r="AB398" s="3">
        <v>1.8804885118203E9</v>
      </c>
      <c r="AC398" s="3">
        <v>1.35170201647608E9</v>
      </c>
      <c r="AD398" s="3">
        <v>7.20667289672417E8</v>
      </c>
      <c r="AE398" s="3">
        <v>1.45975009409108E9</v>
      </c>
      <c r="AF398" s="3">
        <v>1.51135913286476E9</v>
      </c>
      <c r="AG398" s="3">
        <v>1.85642588522589E9</v>
      </c>
      <c r="AH398" s="3">
        <v>1.64060181457025E9</v>
      </c>
      <c r="AI398" s="3">
        <v>1.27075091906225E9</v>
      </c>
      <c r="AJ398" s="3">
        <v>1.11824275466284E9</v>
      </c>
      <c r="AK398" s="3">
        <v>23601.5891032917</v>
      </c>
      <c r="AL398" s="3">
        <v>7878.11882965356</v>
      </c>
      <c r="AM398" s="3">
        <v>27586.6915686312</v>
      </c>
      <c r="AN398" s="3">
        <v>22258.7146376054</v>
      </c>
      <c r="AO398" s="3">
        <v>16626.8941346253</v>
      </c>
      <c r="AP398" s="3">
        <v>754.170563214577</v>
      </c>
      <c r="AQ398" s="3">
        <v>863.764908397885</v>
      </c>
      <c r="AR398" s="3">
        <v>184.376026065214</v>
      </c>
      <c r="AS398" s="3">
        <v>1881.82160331201</v>
      </c>
      <c r="AT398" s="3">
        <v>423.387950378932</v>
      </c>
      <c r="AU398" s="3">
        <v>21983.3903273083</v>
      </c>
      <c r="AV398" s="3">
        <v>2144.54214025306</v>
      </c>
      <c r="AW398" s="3">
        <v>60251.8527444719</v>
      </c>
      <c r="AX398" s="3">
        <v>5.31572791071835E8</v>
      </c>
      <c r="AY398" s="3">
        <v>2.19723923430263E8</v>
      </c>
      <c r="AZ398" s="3">
        <v>2.40880260199857E8</v>
      </c>
      <c r="BA398" s="3">
        <v>2.95050802418451E8</v>
      </c>
      <c r="BB398" s="3">
        <v>1.82365022237398E8</v>
      </c>
      <c r="BC398" s="3">
        <v>2.23770168473174E8</v>
      </c>
      <c r="BD398" s="3">
        <v>2.56071459701217E8</v>
      </c>
      <c r="BE398" s="3">
        <v>1.87191975980602E8</v>
      </c>
      <c r="BF398" s="3">
        <v>2.78942111592021E8</v>
      </c>
      <c r="BG398" s="3">
        <v>4.14207600431855E8</v>
      </c>
      <c r="BH398" s="3">
        <v>5.35857743986321E8</v>
      </c>
      <c r="BI398" s="3">
        <v>6.35770268496676E8</v>
      </c>
      <c r="BJ398" s="3">
        <v>9.64561216774115E8</v>
      </c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>
        <v>0.581934397814485</v>
      </c>
      <c r="BY398" s="3">
        <v>0.529532991668958</v>
      </c>
      <c r="BZ398" s="3">
        <v>0.516233901766932</v>
      </c>
      <c r="CA398" s="3">
        <v>0.503881171683784</v>
      </c>
      <c r="CB398" s="3">
        <v>0.465833271212539</v>
      </c>
      <c r="CC398" s="3">
        <v>0.395233026689619</v>
      </c>
      <c r="CD398" s="3">
        <v>0.39201842696635</v>
      </c>
      <c r="CE398" s="3">
        <v>0.317819007109483</v>
      </c>
      <c r="CF398" s="3"/>
      <c r="CG398" s="3"/>
      <c r="CH398" s="3"/>
      <c r="CI398" s="3"/>
      <c r="CJ398" s="3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>
        <v>5.28688400983789E8</v>
      </c>
      <c r="DY398" s="3">
        <v>4.65332421972775E8</v>
      </c>
      <c r="DZ398" s="3">
        <v>5.47202289126648E8</v>
      </c>
      <c r="EA398" s="3">
        <v>4.99589733017215E8</v>
      </c>
      <c r="EB398" s="3">
        <v>5.69218622626128E8</v>
      </c>
      <c r="EC398" s="3">
        <v>6.0238811016845E8</v>
      </c>
      <c r="ED398" s="3">
        <v>4.85984391180259E8</v>
      </c>
      <c r="EE398" s="3">
        <v>6.44182160331201E8</v>
      </c>
      <c r="EF398" s="3">
        <v>6.88032009484292E8</v>
      </c>
      <c r="EG398" s="3">
        <v>9.68480586080586E8</v>
      </c>
      <c r="EH398" s="3">
        <v>1.0383931926773E9</v>
      </c>
      <c r="EI398" s="3">
        <v>1.16531790514072E9</v>
      </c>
      <c r="EJ398" s="3">
        <v>1.08884820659971E9</v>
      </c>
      <c r="EK398" s="3">
        <v>2.44361704037485E8</v>
      </c>
      <c r="EL398" s="3">
        <v>7.80249148006238E7</v>
      </c>
      <c r="EM398" s="3">
        <v>8.67302811644688E7</v>
      </c>
      <c r="EN398" s="3">
        <v>7.06007112668797E7</v>
      </c>
      <c r="EO398" s="3">
        <v>1.20455602185924E8</v>
      </c>
      <c r="EP398" s="3">
        <v>1.33800258207304E8</v>
      </c>
      <c r="EQ398" s="3">
        <v>1.13142474679868E8</v>
      </c>
      <c r="ER398" s="3">
        <v>1.11152427549868E8</v>
      </c>
      <c r="ES398" s="3">
        <v>7.2484969091371E7</v>
      </c>
      <c r="ET398" s="3">
        <v>1.52089377289377E8</v>
      </c>
      <c r="EU398" s="3">
        <v>8.22714339399796E7</v>
      </c>
      <c r="EV398" s="3">
        <v>1.42515518592177E8</v>
      </c>
      <c r="EW398" s="3">
        <v>1.64183644189383E7</v>
      </c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3">
        <v>2818.0</v>
      </c>
      <c r="FL398" s="3">
        <v>2896.0</v>
      </c>
      <c r="FM398" s="3">
        <v>2965.0</v>
      </c>
      <c r="FN398" s="3">
        <v>3378.0</v>
      </c>
      <c r="FO398" s="3">
        <v>2971.0</v>
      </c>
      <c r="FP398" s="3">
        <v>3610.0</v>
      </c>
      <c r="FQ398" s="3"/>
      <c r="FR398" s="3"/>
      <c r="FS398" s="3"/>
      <c r="FT398" s="3">
        <v>3585.0</v>
      </c>
      <c r="FU398" s="3">
        <v>3464.0</v>
      </c>
      <c r="FV398" s="3">
        <v>2914.0</v>
      </c>
      <c r="FW398" s="3">
        <v>3312.0</v>
      </c>
    </row>
    <row r="399" ht="14.25" customHeight="1">
      <c r="A399" s="2" t="s">
        <v>1305</v>
      </c>
      <c r="B399" s="2" t="s">
        <v>1306</v>
      </c>
      <c r="C399" s="2" t="s">
        <v>38</v>
      </c>
      <c r="D399" s="2" t="s">
        <v>168</v>
      </c>
      <c r="E399" s="2" t="s">
        <v>1307</v>
      </c>
      <c r="F399" s="2" t="s">
        <v>1304</v>
      </c>
      <c r="G399" s="2" t="s">
        <v>48</v>
      </c>
      <c r="H399" s="2" t="s">
        <v>42</v>
      </c>
      <c r="I399" s="2" t="s">
        <v>43</v>
      </c>
      <c r="J399" s="3">
        <v>0.643931751492659</v>
      </c>
      <c r="K399" s="3">
        <v>8.39944832414771E7</v>
      </c>
      <c r="L399" s="3">
        <v>6.85954213758977E7</v>
      </c>
      <c r="M399" s="3">
        <v>7.68424807165962E7</v>
      </c>
      <c r="N399" s="3">
        <v>7.21542134831461E7</v>
      </c>
      <c r="O399" s="3">
        <v>8.21390990610187E7</v>
      </c>
      <c r="P399" s="3">
        <v>9.74271793925981E7</v>
      </c>
      <c r="Q399" s="3">
        <v>1.04072740130831E8</v>
      </c>
      <c r="R399" s="3">
        <v>1.53354794881445E8</v>
      </c>
      <c r="S399" s="3">
        <v>1.47647806757558E8</v>
      </c>
      <c r="T399" s="3">
        <v>1.27860234432234E8</v>
      </c>
      <c r="U399" s="3">
        <v>1.53845299833575E8</v>
      </c>
      <c r="V399" s="3">
        <v>1.55799566082083E8</v>
      </c>
      <c r="W399" s="3">
        <v>1.26139403156385E8</v>
      </c>
      <c r="X399" s="3">
        <v>1.3677539809346E7</v>
      </c>
      <c r="Y399" s="3">
        <v>4385270.61632362</v>
      </c>
      <c r="Z399" s="3">
        <v>9469049.51480468</v>
      </c>
      <c r="AA399" s="3">
        <v>5524755.17987836</v>
      </c>
      <c r="AB399" s="3">
        <v>7941079.67754597</v>
      </c>
      <c r="AC399" s="3">
        <v>2.4179162055822E7</v>
      </c>
      <c r="AD399" s="3">
        <v>4.64212663854722E7</v>
      </c>
      <c r="AE399" s="3">
        <v>6.947158449379E7</v>
      </c>
      <c r="AF399" s="3">
        <v>5.5452434583792E7</v>
      </c>
      <c r="AG399" s="3">
        <v>2.4027536019536E7</v>
      </c>
      <c r="AH399" s="3">
        <v>4.6453154023729E7</v>
      </c>
      <c r="AI399" s="3">
        <v>3.63339601036582E7</v>
      </c>
      <c r="AJ399" s="3">
        <v>1.98635294117647E7</v>
      </c>
      <c r="AK399" s="3">
        <v>21750.0945894817</v>
      </c>
      <c r="AL399" s="3">
        <v>155346.257404416</v>
      </c>
      <c r="AM399" s="3">
        <v>91579.2209792633</v>
      </c>
      <c r="AN399" s="3">
        <v>61350.7999303327</v>
      </c>
      <c r="AO399" s="3">
        <v>33765.3334707762</v>
      </c>
      <c r="AP399" s="3">
        <v>33138.7941185351</v>
      </c>
      <c r="AQ399" s="3">
        <v>2799.70490593877</v>
      </c>
      <c r="AR399" s="3">
        <v>650.367489202637</v>
      </c>
      <c r="AS399" s="3">
        <v>1129.0929619872</v>
      </c>
      <c r="AT399" s="3">
        <v>846.775900757865</v>
      </c>
      <c r="AU399" s="3">
        <v>977.039570102589</v>
      </c>
      <c r="AV399" s="3">
        <v>12239.9020807834</v>
      </c>
      <c r="AW399" s="3">
        <v>6627.70380189191</v>
      </c>
      <c r="AX399" s="3">
        <v>8.01491971803931E7</v>
      </c>
      <c r="AY399" s="3">
        <v>6.96406725866092E7</v>
      </c>
      <c r="AZ399" s="3">
        <v>5.62095525059206E7</v>
      </c>
      <c r="BA399" s="3">
        <v>5.34035748973651E7</v>
      </c>
      <c r="BB399" s="3">
        <v>3.48734318704257E7</v>
      </c>
      <c r="BC399" s="3">
        <v>4.45538472419311E7</v>
      </c>
      <c r="BD399" s="3">
        <v>2.84240444977253E7</v>
      </c>
      <c r="BE399" s="3">
        <v>3.11954366175839E7</v>
      </c>
      <c r="BF399" s="3">
        <v>5.05312914000752E7</v>
      </c>
      <c r="BG399" s="3">
        <v>7.54485011008086E7</v>
      </c>
      <c r="BH399" s="3">
        <v>1.00173005862237E8</v>
      </c>
      <c r="BI399" s="3">
        <v>1.41347330581171E8</v>
      </c>
      <c r="BJ399" s="3">
        <v>1.54730314454419E8</v>
      </c>
      <c r="BK399" s="3">
        <v>1.04438400086171E8</v>
      </c>
      <c r="BL399" s="3">
        <v>7.07871652194004E7</v>
      </c>
      <c r="BM399" s="3">
        <v>7.18578900223936E7</v>
      </c>
      <c r="BN399" s="3">
        <v>6.97686681785383E7</v>
      </c>
      <c r="BO399" s="3">
        <v>7.25149150086048E7</v>
      </c>
      <c r="BP399" s="3">
        <v>6.70165590802902E7</v>
      </c>
      <c r="BQ399" s="3">
        <v>5.60605687874119E7</v>
      </c>
      <c r="BR399" s="3">
        <v>8.90711328566052E7</v>
      </c>
      <c r="BS399" s="3">
        <v>1.04812960453891E8</v>
      </c>
      <c r="BT399" s="3">
        <v>1.09709245421245E8</v>
      </c>
      <c r="BU399" s="3">
        <v>1.12715949965104E8</v>
      </c>
      <c r="BV399" s="3">
        <v>1.20023606340023E8</v>
      </c>
      <c r="BW399" s="3">
        <v>1.07873819225251E8</v>
      </c>
      <c r="BX399" s="3">
        <v>0.697534545810729</v>
      </c>
      <c r="BY399" s="3">
        <v>0.790114147149202</v>
      </c>
      <c r="BZ399" s="3">
        <v>0.607915008039409</v>
      </c>
      <c r="CA399" s="3">
        <v>0.470499972698993</v>
      </c>
      <c r="CB399" s="3">
        <v>0.323087587545109</v>
      </c>
      <c r="CC399" s="3">
        <v>0.146740003966549</v>
      </c>
      <c r="CD399" s="3">
        <v>0.066552107705788</v>
      </c>
      <c r="CE399" s="3">
        <v>0.0237977661154</v>
      </c>
      <c r="CF399" s="3"/>
      <c r="CG399" s="3"/>
      <c r="CH399" s="3"/>
      <c r="CI399" s="3"/>
      <c r="CJ399" s="3"/>
      <c r="CK399" s="4"/>
      <c r="CL399" s="4"/>
      <c r="CM399" s="4"/>
      <c r="CN399" s="4"/>
      <c r="CO399" s="4"/>
      <c r="CP399" s="4">
        <v>0.11481</v>
      </c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>
        <v>0.14689</v>
      </c>
      <c r="DD399" s="4"/>
      <c r="DE399" s="4"/>
      <c r="DF399" s="4"/>
      <c r="DG399" s="4"/>
      <c r="DH399" s="4"/>
      <c r="DI399" s="4"/>
      <c r="DJ399" s="4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>
        <v>5.67102669515107E7</v>
      </c>
      <c r="DY399" s="3">
        <v>5.37124862814564E7</v>
      </c>
      <c r="DZ399" s="3">
        <v>6.00926175665588E7</v>
      </c>
      <c r="EA399" s="3">
        <v>5.94372126584888E7</v>
      </c>
      <c r="EB399" s="3">
        <v>6.63980284411703E7</v>
      </c>
      <c r="EC399" s="3">
        <v>6.50111059879503E7</v>
      </c>
      <c r="ED399" s="3">
        <v>5.11925769706766E7</v>
      </c>
      <c r="EE399" s="3">
        <v>7.23678622506586E7</v>
      </c>
      <c r="EF399" s="3">
        <v>7.74995342535354E7</v>
      </c>
      <c r="EG399" s="3">
        <v>8.71610451770452E7</v>
      </c>
      <c r="EH399" s="3">
        <v>8.91518870456864E7</v>
      </c>
      <c r="EI399" s="3">
        <v>9.44142951847164E7</v>
      </c>
      <c r="EJ399" s="3">
        <v>8.3068493543759E7</v>
      </c>
      <c r="EK399" s="3">
        <v>1.35316176866596E7</v>
      </c>
      <c r="EL399" s="3">
        <v>1.60553112424668E7</v>
      </c>
      <c r="EM399" s="3">
        <v>5942799.20378204</v>
      </c>
      <c r="EN399" s="3">
        <v>5530530.35769508</v>
      </c>
      <c r="EO399" s="3">
        <v>4642516.83222125</v>
      </c>
      <c r="EP399" s="3">
        <v>5489567.19537686</v>
      </c>
      <c r="EQ399" s="3">
        <v>5620816.81105246</v>
      </c>
      <c r="ER399" s="3">
        <v>9878709.07038013</v>
      </c>
      <c r="ES399" s="3">
        <v>1.29928529087984E7</v>
      </c>
      <c r="ET399" s="3">
        <v>1.46574652014652E7</v>
      </c>
      <c r="EU399" s="3">
        <v>1.28611102163526E7</v>
      </c>
      <c r="EV399" s="3">
        <v>1.67250888929066E7</v>
      </c>
      <c r="EW399" s="3">
        <v>1.75247632711621E7</v>
      </c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3"/>
      <c r="FL399" s="3"/>
      <c r="FM399" s="3"/>
      <c r="FN399" s="3"/>
      <c r="FO399" s="3"/>
      <c r="FP399" s="3"/>
      <c r="FQ399" s="3"/>
      <c r="FR399" s="3">
        <v>1065.0</v>
      </c>
      <c r="FS399" s="3"/>
      <c r="FT399" s="3"/>
      <c r="FU399" s="3"/>
      <c r="FV399" s="3"/>
      <c r="FW399" s="3"/>
    </row>
    <row r="400" ht="14.25" customHeight="1">
      <c r="A400" s="2" t="s">
        <v>1308</v>
      </c>
      <c r="B400" s="2" t="s">
        <v>1309</v>
      </c>
      <c r="C400" s="2" t="s">
        <v>38</v>
      </c>
      <c r="D400" s="2" t="s">
        <v>398</v>
      </c>
      <c r="E400" s="2" t="s">
        <v>1310</v>
      </c>
      <c r="F400" s="2" t="s">
        <v>1311</v>
      </c>
      <c r="G400" s="2" t="s">
        <v>73</v>
      </c>
      <c r="H400" s="2" t="s">
        <v>73</v>
      </c>
      <c r="I400" s="2" t="s">
        <v>43</v>
      </c>
      <c r="J400" s="3"/>
      <c r="K400" s="3">
        <v>2.14803996194101E9</v>
      </c>
      <c r="L400" s="3">
        <v>2.15856614744787E9</v>
      </c>
      <c r="M400" s="3">
        <v>2.44247748196069E9</v>
      </c>
      <c r="N400" s="3">
        <v>2.50068420781363E9</v>
      </c>
      <c r="O400" s="3">
        <v>3.42479122007186E9</v>
      </c>
      <c r="P400" s="3"/>
      <c r="Q400" s="3"/>
      <c r="R400" s="3"/>
      <c r="S400" s="3"/>
      <c r="T400" s="3"/>
      <c r="U400" s="3"/>
      <c r="V400" s="3"/>
      <c r="W400" s="3"/>
      <c r="X400" s="3">
        <v>6.07156347054916E8</v>
      </c>
      <c r="Y400" s="3">
        <v>6.84868398251728E8</v>
      </c>
      <c r="Z400" s="3">
        <v>6.29862403582981E8</v>
      </c>
      <c r="AA400" s="3">
        <v>5.96719925780847E8</v>
      </c>
      <c r="AB400" s="3">
        <v>8.62268047462335E8</v>
      </c>
      <c r="AC400" s="3"/>
      <c r="AD400" s="3"/>
      <c r="AE400" s="3"/>
      <c r="AF400" s="3"/>
      <c r="AG400" s="3"/>
      <c r="AH400" s="3"/>
      <c r="AI400" s="3"/>
      <c r="AJ400" s="3"/>
      <c r="AK400" s="3">
        <v>7017385.35754824</v>
      </c>
      <c r="AL400" s="3">
        <v>1.4075661999641E7</v>
      </c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>
        <v>1.30645360242805E9</v>
      </c>
      <c r="AY400" s="3">
        <v>1.46204301958535E9</v>
      </c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>
        <v>1.51215912966986E9</v>
      </c>
      <c r="BL400" s="3">
        <v>1.04191270192734E9</v>
      </c>
      <c r="BM400" s="3">
        <v>1.30969992535457E9</v>
      </c>
      <c r="BN400" s="3">
        <v>1.39611277187919E9</v>
      </c>
      <c r="BO400" s="3">
        <v>1.33532924730533E9</v>
      </c>
      <c r="BP400" s="3"/>
      <c r="BQ400" s="3"/>
      <c r="BR400" s="3"/>
      <c r="BS400" s="3"/>
      <c r="BT400" s="3"/>
      <c r="BU400" s="3"/>
      <c r="BV400" s="3"/>
      <c r="BW400" s="3"/>
      <c r="BX400" s="3">
        <v>1.4829112843221</v>
      </c>
      <c r="BY400" s="3">
        <v>1.25795842887202</v>
      </c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4">
        <v>0.0723</v>
      </c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>
        <v>0.2078</v>
      </c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>
        <v>8.07999389619949E8</v>
      </c>
      <c r="DY400" s="3">
        <v>6.86100275333577E8</v>
      </c>
      <c r="DZ400" s="3">
        <v>1.22976685742722E9</v>
      </c>
      <c r="EA400" s="3">
        <v>1.30512730646325E9</v>
      </c>
      <c r="EB400" s="3">
        <v>1.67495425862746E9</v>
      </c>
      <c r="EC400" s="3"/>
      <c r="ED400" s="3"/>
      <c r="EE400" s="3"/>
      <c r="EF400" s="3"/>
      <c r="EG400" s="3"/>
      <c r="EH400" s="3"/>
      <c r="EI400" s="3"/>
      <c r="EJ400" s="3"/>
      <c r="EK400" s="3">
        <v>1.53924923253685E8</v>
      </c>
      <c r="EL400" s="3">
        <v>-1.18474305408476E7</v>
      </c>
      <c r="EM400" s="3">
        <v>-770838.517044041</v>
      </c>
      <c r="EN400" s="3">
        <v>3.30252035872591E7</v>
      </c>
      <c r="EO400" s="3">
        <v>1.51591135533347E8</v>
      </c>
      <c r="EP400" s="3"/>
      <c r="EQ400" s="3"/>
      <c r="ER400" s="3"/>
      <c r="ES400" s="3"/>
      <c r="ET400" s="3"/>
      <c r="EU400" s="3"/>
      <c r="EV400" s="3"/>
      <c r="EW400" s="3"/>
      <c r="EX400" s="5">
        <v>5811.0</v>
      </c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</row>
    <row r="401" ht="14.25" customHeight="1">
      <c r="A401" s="2" t="s">
        <v>1312</v>
      </c>
      <c r="B401" s="2" t="s">
        <v>1313</v>
      </c>
      <c r="C401" s="2" t="s">
        <v>38</v>
      </c>
      <c r="D401" s="2" t="s">
        <v>398</v>
      </c>
      <c r="E401" s="2" t="s">
        <v>1314</v>
      </c>
      <c r="F401" s="2" t="s">
        <v>1311</v>
      </c>
      <c r="G401" s="2" t="s">
        <v>118</v>
      </c>
      <c r="H401" s="2" t="s">
        <v>78</v>
      </c>
      <c r="I401" s="2" t="s">
        <v>43</v>
      </c>
      <c r="J401" s="3">
        <v>1.23441863086648</v>
      </c>
      <c r="K401" s="3">
        <v>1.42504179308116E10</v>
      </c>
      <c r="L401" s="3">
        <v>1.21304944451932E10</v>
      </c>
      <c r="M401" s="3">
        <v>1.26571973127644E10</v>
      </c>
      <c r="N401" s="3">
        <v>1.21965580867952E10</v>
      </c>
      <c r="O401" s="3">
        <v>1.3649941124966E10</v>
      </c>
      <c r="P401" s="3">
        <v>1.35723665928932E10</v>
      </c>
      <c r="Q401" s="3">
        <v>1.19565097365696E10</v>
      </c>
      <c r="R401" s="3">
        <v>1.87305607828378E10</v>
      </c>
      <c r="S401" s="3">
        <v>2.13407312219494E10</v>
      </c>
      <c r="T401" s="3">
        <v>2.60235746031746E10</v>
      </c>
      <c r="U401" s="3">
        <v>2.51622386857787E10</v>
      </c>
      <c r="V401" s="3">
        <v>2.29346381004038E10</v>
      </c>
      <c r="W401" s="3">
        <v>1.7633000286944E10</v>
      </c>
      <c r="X401" s="3">
        <v>5.94565337594025E9</v>
      </c>
      <c r="Y401" s="3">
        <v>6.89311743073339E9</v>
      </c>
      <c r="Z401" s="3">
        <v>7.07674197561582E9</v>
      </c>
      <c r="AA401" s="3">
        <v>7.42889238222864E9</v>
      </c>
      <c r="AB401" s="3">
        <v>8.91000996346729E9</v>
      </c>
      <c r="AC401" s="3">
        <v>9.35725378089266E9</v>
      </c>
      <c r="AD401" s="3">
        <v>8.65873134139873E9</v>
      </c>
      <c r="AE401" s="3">
        <v>1.12470376364321E10</v>
      </c>
      <c r="AF401" s="3">
        <v>1.17480015242612E10</v>
      </c>
      <c r="AG401" s="3">
        <v>1.43124317460317E10</v>
      </c>
      <c r="AH401" s="3">
        <v>1.4972130777903E10</v>
      </c>
      <c r="AI401" s="3">
        <v>1.21071819441933E10</v>
      </c>
      <c r="AJ401" s="3">
        <v>8.18800631276901E9</v>
      </c>
      <c r="AK401" s="3">
        <v>2.86424209231933E7</v>
      </c>
      <c r="AL401" s="3">
        <v>3.73016736672052E7</v>
      </c>
      <c r="AM401" s="3">
        <v>6.41479151664517E7</v>
      </c>
      <c r="AN401" s="3">
        <v>2.94894762509019E7</v>
      </c>
      <c r="AO401" s="3">
        <v>1.13029460880322E7</v>
      </c>
      <c r="AP401" s="3">
        <v>1.44054826243169E7</v>
      </c>
      <c r="AQ401" s="3">
        <v>1.04918667773269E7</v>
      </c>
      <c r="AR401" s="3">
        <v>4676688.05091809</v>
      </c>
      <c r="AS401" s="3">
        <v>1.13816334211517E7</v>
      </c>
      <c r="AT401" s="3">
        <v>3.02243956137008E7</v>
      </c>
      <c r="AU401" s="3">
        <v>2.00312652662433E7</v>
      </c>
      <c r="AV401" s="3">
        <v>1.52938022732147E7</v>
      </c>
      <c r="AW401" s="3">
        <v>4.10519973489185E7</v>
      </c>
      <c r="AX401" s="3">
        <v>3.65014508680477E9</v>
      </c>
      <c r="AY401" s="3">
        <v>6.22405778756596E9</v>
      </c>
      <c r="AZ401" s="3">
        <v>8.50889363978474E9</v>
      </c>
      <c r="BA401" s="3">
        <v>4.87123094801572E9</v>
      </c>
      <c r="BB401" s="3">
        <v>3.16094025757138E9</v>
      </c>
      <c r="BC401" s="3">
        <v>3.51059796318347E9</v>
      </c>
      <c r="BD401" s="3">
        <v>4.62763921982971E9</v>
      </c>
      <c r="BE401" s="3">
        <v>1.40178723208648E9</v>
      </c>
      <c r="BF401" s="3">
        <v>2.9139571630636E9</v>
      </c>
      <c r="BG401" s="3">
        <v>8.87658671113933E9</v>
      </c>
      <c r="BH401" s="3">
        <v>8.44725231112848E9</v>
      </c>
      <c r="BI401" s="3">
        <v>1.17094103677031E10</v>
      </c>
      <c r="BJ401" s="3">
        <v>2.38311191052298E10</v>
      </c>
      <c r="BK401" s="3">
        <v>8.60133906611852E9</v>
      </c>
      <c r="BL401" s="3">
        <v>5.78855536515394E9</v>
      </c>
      <c r="BM401" s="3">
        <v>6.32904130380692E9</v>
      </c>
      <c r="BN401" s="3">
        <v>5.91920549427894E9</v>
      </c>
      <c r="BO401" s="3">
        <v>5.59300775942755E9</v>
      </c>
      <c r="BP401" s="3">
        <v>5.27140938153203E9</v>
      </c>
      <c r="BQ401" s="3">
        <v>3.85464526557725E9</v>
      </c>
      <c r="BR401" s="3">
        <v>6.06933835152428E9</v>
      </c>
      <c r="BS401" s="3">
        <v>7.33018545177407E9</v>
      </c>
      <c r="BT401" s="3">
        <v>7.43765030525031E9</v>
      </c>
      <c r="BU401" s="3">
        <v>8.8686229666613E9</v>
      </c>
      <c r="BV401" s="3">
        <v>8.70879889109866E9</v>
      </c>
      <c r="BW401" s="3">
        <v>6.30035236728838E9</v>
      </c>
      <c r="BX401" s="3">
        <v>1.26686825946361</v>
      </c>
      <c r="BY401" s="3">
        <v>1.37375367581288</v>
      </c>
      <c r="BZ401" s="3">
        <v>1.78545624818127</v>
      </c>
      <c r="CA401" s="3">
        <v>2.48912386567891</v>
      </c>
      <c r="CB401" s="3">
        <v>2.32774476687215</v>
      </c>
      <c r="CC401" s="3">
        <v>2.48608923839521</v>
      </c>
      <c r="CD401" s="3">
        <v>2.38255028411597</v>
      </c>
      <c r="CE401" s="3">
        <v>1.69931402044444</v>
      </c>
      <c r="CF401" s="3"/>
      <c r="CG401" s="3"/>
      <c r="CH401" s="3"/>
      <c r="CI401" s="3"/>
      <c r="CJ401" s="3"/>
      <c r="CK401" s="4">
        <v>0.17219</v>
      </c>
      <c r="CL401" s="4">
        <v>0.0666</v>
      </c>
      <c r="CM401" s="4">
        <v>0.045700000000000005</v>
      </c>
      <c r="CN401" s="4">
        <v>0.08</v>
      </c>
      <c r="CO401" s="4">
        <v>2.0E-4</v>
      </c>
      <c r="CP401" s="4">
        <v>-0.0187</v>
      </c>
      <c r="CQ401" s="4">
        <v>0.0316</v>
      </c>
      <c r="CR401" s="4">
        <v>-0.0022400000000000002</v>
      </c>
      <c r="CS401" s="4">
        <v>0.0103</v>
      </c>
      <c r="CT401" s="4">
        <v>-0.0087</v>
      </c>
      <c r="CU401" s="4">
        <v>0.08728</v>
      </c>
      <c r="CV401" s="4">
        <v>0.07344</v>
      </c>
      <c r="CW401" s="4">
        <v>0.0768</v>
      </c>
      <c r="CX401" s="4">
        <v>0.81109</v>
      </c>
      <c r="CY401" s="4">
        <v>0.3778</v>
      </c>
      <c r="CZ401" s="4">
        <v>0.2378</v>
      </c>
      <c r="DA401" s="4">
        <v>0.35609999999999997</v>
      </c>
      <c r="DB401" s="4">
        <v>0.0016</v>
      </c>
      <c r="DC401" s="4">
        <v>-0.14029999999999998</v>
      </c>
      <c r="DD401" s="4">
        <v>0.3472</v>
      </c>
      <c r="DE401" s="4">
        <v>-0.01638</v>
      </c>
      <c r="DF401" s="4">
        <v>0.0639</v>
      </c>
      <c r="DG401" s="4">
        <v>-0.0506</v>
      </c>
      <c r="DH401" s="4">
        <v>0.47457</v>
      </c>
      <c r="DI401" s="4">
        <v>0.34918</v>
      </c>
      <c r="DJ401" s="4">
        <v>0.38168</v>
      </c>
      <c r="DK401" s="3">
        <v>1.38976356749188E7</v>
      </c>
      <c r="DL401" s="3">
        <v>5344359.51248628</v>
      </c>
      <c r="DM401" s="3">
        <v>6945011.19681513</v>
      </c>
      <c r="DN401" s="3">
        <v>9387176.57973405</v>
      </c>
      <c r="DO401" s="3">
        <v>1.11409679659431E7</v>
      </c>
      <c r="DP401" s="3">
        <v>1.02744989548752E7</v>
      </c>
      <c r="DQ401" s="3">
        <v>1.04819033667568E7</v>
      </c>
      <c r="DR401" s="3">
        <v>1.9651110274746E7</v>
      </c>
      <c r="DS401" s="3">
        <v>4.05148615462783E7</v>
      </c>
      <c r="DT401" s="3">
        <v>2.83663003663004E7</v>
      </c>
      <c r="DU401" s="3"/>
      <c r="DV401" s="3"/>
      <c r="DW401" s="3"/>
      <c r="DX401" s="3">
        <v>3.64702044773172E9</v>
      </c>
      <c r="DY401" s="3">
        <v>1.90874540308451E9</v>
      </c>
      <c r="DZ401" s="3">
        <v>2.53161084846977E9</v>
      </c>
      <c r="EA401" s="3">
        <v>2.24274172765694E9</v>
      </c>
      <c r="EB401" s="3">
        <v>2.1217273029196E9</v>
      </c>
      <c r="EC401" s="3">
        <v>1.90413377597443E9</v>
      </c>
      <c r="ED401" s="3">
        <v>1.50620286414265E9</v>
      </c>
      <c r="EE401" s="3">
        <v>2.14394730899511E9</v>
      </c>
      <c r="EF401" s="3">
        <v>3.42813532051825E9</v>
      </c>
      <c r="EG401" s="3">
        <v>4.2084967032967E9</v>
      </c>
      <c r="EH401" s="3">
        <v>4.28722875395931E9</v>
      </c>
      <c r="EI401" s="3">
        <v>4.59998794672452E9</v>
      </c>
      <c r="EJ401" s="3">
        <v>3.73397417503587E9</v>
      </c>
      <c r="EK401" s="3">
        <v>3.33837997953432E9</v>
      </c>
      <c r="EL401" s="3">
        <v>9.46940716637465E8</v>
      </c>
      <c r="EM401" s="3">
        <v>3.51015924359293E8</v>
      </c>
      <c r="EN401" s="3">
        <v>1.4047306978662E9</v>
      </c>
      <c r="EO401" s="3">
        <v>1.5710214063585E8</v>
      </c>
      <c r="EP401" s="3">
        <v>-1.77348764293619E8</v>
      </c>
      <c r="EQ401" s="3">
        <v>4.25666405677771E8</v>
      </c>
      <c r="ER401" s="3">
        <v>-9.91418893488897E7</v>
      </c>
      <c r="ES401" s="3">
        <v>2.57496401050047E8</v>
      </c>
      <c r="ET401" s="3">
        <v>-6.99771428571429E8</v>
      </c>
      <c r="EU401" s="3">
        <v>2.01380737638911E9</v>
      </c>
      <c r="EV401" s="3">
        <v>1.86035557162659E9</v>
      </c>
      <c r="EW401" s="3">
        <v>1.9023225251076E9</v>
      </c>
      <c r="EX401" s="5">
        <v>26119.0</v>
      </c>
      <c r="EY401" s="5">
        <v>23577.0</v>
      </c>
      <c r="EZ401" s="5">
        <v>28029.0</v>
      </c>
      <c r="FA401" s="5"/>
      <c r="FB401" s="5">
        <v>24042.0</v>
      </c>
      <c r="FC401" s="5">
        <v>23000.0</v>
      </c>
      <c r="FD401" s="5">
        <v>23279.0</v>
      </c>
      <c r="FE401" s="5"/>
      <c r="FF401" s="5"/>
      <c r="FG401" s="5">
        <v>21192.0</v>
      </c>
      <c r="FH401" s="5"/>
      <c r="FI401" s="5"/>
      <c r="FJ401" s="5"/>
      <c r="FK401" s="3">
        <v>35179.0</v>
      </c>
      <c r="FL401" s="3">
        <v>35053.0</v>
      </c>
      <c r="FM401" s="3">
        <v>38304.0</v>
      </c>
      <c r="FN401" s="3">
        <v>35266.0</v>
      </c>
      <c r="FO401" s="3">
        <v>34554.0</v>
      </c>
      <c r="FP401" s="3">
        <v>35000.0</v>
      </c>
      <c r="FQ401" s="3"/>
      <c r="FR401" s="3"/>
      <c r="FS401" s="3"/>
      <c r="FT401" s="3"/>
      <c r="FU401" s="3"/>
      <c r="FV401" s="3"/>
      <c r="FW401" s="3">
        <v>16974.0</v>
      </c>
    </row>
    <row r="402" ht="14.25" customHeight="1">
      <c r="A402" s="2" t="s">
        <v>1315</v>
      </c>
      <c r="B402" s="2" t="s">
        <v>1316</v>
      </c>
      <c r="C402" s="2" t="s">
        <v>38</v>
      </c>
      <c r="D402" s="2" t="s">
        <v>398</v>
      </c>
      <c r="E402" s="2" t="s">
        <v>1317</v>
      </c>
      <c r="F402" s="2" t="s">
        <v>1311</v>
      </c>
      <c r="G402" s="2" t="s">
        <v>98</v>
      </c>
      <c r="H402" s="2" t="s">
        <v>98</v>
      </c>
      <c r="I402" s="2" t="s">
        <v>43</v>
      </c>
      <c r="J402" s="3">
        <v>1.00041158920509</v>
      </c>
      <c r="K402" s="3">
        <v>6.65027998486568E8</v>
      </c>
      <c r="L402" s="3">
        <v>4.24627039836275E8</v>
      </c>
      <c r="M402" s="3">
        <v>3.49291834337755E8</v>
      </c>
      <c r="N402" s="3">
        <v>3.93019656631003E8</v>
      </c>
      <c r="O402" s="3">
        <v>3.93429543346047E8</v>
      </c>
      <c r="P402" s="3">
        <v>4.67398327345189E8</v>
      </c>
      <c r="Q402" s="3">
        <v>5.16399545063322E8</v>
      </c>
      <c r="R402" s="3">
        <v>4.18910160887025E8</v>
      </c>
      <c r="S402" s="3">
        <v>6.31854347007904E8</v>
      </c>
      <c r="T402" s="3">
        <v>6.90795579642645E8</v>
      </c>
      <c r="U402" s="3">
        <v>5.90031746031746E8</v>
      </c>
      <c r="V402" s="3">
        <v>6.34430665163472E8</v>
      </c>
      <c r="W402" s="3">
        <v>6.89905984451275E8</v>
      </c>
      <c r="X402" s="3">
        <v>3.42955353764661E8</v>
      </c>
      <c r="Y402" s="3">
        <v>1.64333518840996E8</v>
      </c>
      <c r="Z402" s="3">
        <v>1.17324835858829E8</v>
      </c>
      <c r="AA402" s="3">
        <v>2.14159492411048E8</v>
      </c>
      <c r="AB402" s="3">
        <v>2.12598185754046E8</v>
      </c>
      <c r="AC402" s="3">
        <v>2.45558708976178E8</v>
      </c>
      <c r="AD402" s="3">
        <v>2.81991577523669E8</v>
      </c>
      <c r="AE402" s="3">
        <v>2.32975525976814E8</v>
      </c>
      <c r="AF402" s="3">
        <v>2.92376740684983E8</v>
      </c>
      <c r="AG402" s="3">
        <v>2.68221695317131E8</v>
      </c>
      <c r="AH402" s="3">
        <v>1.99379731379731E8</v>
      </c>
      <c r="AI402" s="3">
        <v>1.97960487464433E8</v>
      </c>
      <c r="AJ402" s="3">
        <v>1.99604652564334E8</v>
      </c>
      <c r="AK402" s="3">
        <v>2490308.7400681</v>
      </c>
      <c r="AL402" s="3">
        <v>1196612.99587148</v>
      </c>
      <c r="AM402" s="3">
        <v>1007545.68034349</v>
      </c>
      <c r="AN402" s="3">
        <v>14468.6621382897</v>
      </c>
      <c r="AO402" s="3">
        <v>2880.37315740645</v>
      </c>
      <c r="AP402" s="3">
        <v>1500.86048126566</v>
      </c>
      <c r="AQ402" s="3">
        <v>220.70576662978</v>
      </c>
      <c r="AR402" s="3">
        <v>4107.79683277347</v>
      </c>
      <c r="AS402" s="3">
        <v>3010.91456529921</v>
      </c>
      <c r="AT402" s="3">
        <v>3810.49155341039</v>
      </c>
      <c r="AU402" s="3">
        <v>488.519785051295</v>
      </c>
      <c r="AV402" s="3">
        <v>1074.74877747327</v>
      </c>
      <c r="AW402" s="3">
        <v>73586.1373212272</v>
      </c>
      <c r="AX402" s="3">
        <v>3.75178304568672E8</v>
      </c>
      <c r="AY402" s="3">
        <v>3.17962595853527E8</v>
      </c>
      <c r="AZ402" s="3">
        <v>2.66423179361534E8</v>
      </c>
      <c r="BA402" s="3">
        <v>1.66884132766042E8</v>
      </c>
      <c r="BB402" s="3">
        <v>1.26580811320997E8</v>
      </c>
      <c r="BC402" s="3">
        <v>9.99766778327949E7</v>
      </c>
      <c r="BD402" s="3">
        <v>1.23388003473503E8</v>
      </c>
      <c r="BE402" s="3">
        <v>1.27661478451163E8</v>
      </c>
      <c r="BF402" s="3">
        <v>2.04605219683853E8</v>
      </c>
      <c r="BG402" s="3">
        <v>2.32667031838773E8</v>
      </c>
      <c r="BH402" s="3">
        <v>1.23628223058133E8</v>
      </c>
      <c r="BI402" s="3">
        <v>8.27540011517401E7</v>
      </c>
      <c r="BJ402" s="3">
        <v>1.31458087003675E8</v>
      </c>
      <c r="BK402" s="3">
        <v>3.19081725312145E8</v>
      </c>
      <c r="BL402" s="3">
        <v>2.88285011579269E8</v>
      </c>
      <c r="BM402" s="3">
        <v>1.98241138302174E8</v>
      </c>
      <c r="BN402" s="3">
        <v>2.23632495645683E8</v>
      </c>
      <c r="BO402" s="3">
        <v>2.05947582723431E8</v>
      </c>
      <c r="BP402" s="3">
        <v>2.11825126052957E8</v>
      </c>
      <c r="BQ402" s="3">
        <v>2.38778740932005E8</v>
      </c>
      <c r="BR402" s="3">
        <v>1.91639431212588E8</v>
      </c>
      <c r="BS402" s="3">
        <v>2.77944674444863E8</v>
      </c>
      <c r="BT402" s="3">
        <v>2.55839190447963E8</v>
      </c>
      <c r="BU402" s="3">
        <v>2.36116727716728E8</v>
      </c>
      <c r="BV402" s="3">
        <v>2.53188382455575E8</v>
      </c>
      <c r="BW402" s="3">
        <v>2.66790815404086E8</v>
      </c>
      <c r="BX402" s="3">
        <v>1.01090198018177</v>
      </c>
      <c r="BY402" s="3">
        <v>1.03957553266691</v>
      </c>
      <c r="BZ402" s="3">
        <v>1.06804458874549</v>
      </c>
      <c r="CA402" s="3">
        <v>1.00110109566341</v>
      </c>
      <c r="CB402" s="3">
        <v>0.733615217647656</v>
      </c>
      <c r="CC402" s="3">
        <v>0.509607395964704</v>
      </c>
      <c r="CD402" s="3">
        <v>0.331456692047051</v>
      </c>
      <c r="CE402" s="3">
        <v>0.130039957565089</v>
      </c>
      <c r="CF402" s="3"/>
      <c r="CG402" s="3"/>
      <c r="CH402" s="3"/>
      <c r="CI402" s="3"/>
      <c r="CJ402" s="3"/>
      <c r="CK402" s="4">
        <v>0.1365</v>
      </c>
      <c r="CL402" s="4">
        <v>0.0547</v>
      </c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>
        <v>0.3307</v>
      </c>
      <c r="CY402" s="4">
        <v>0.1679</v>
      </c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>
        <v>2.12842413923572E8</v>
      </c>
      <c r="DY402" s="3">
        <v>1.71882663411306E8</v>
      </c>
      <c r="DZ402" s="3">
        <v>1.51366848296975E8</v>
      </c>
      <c r="EA402" s="3">
        <v>8.37235630753919E7</v>
      </c>
      <c r="EB402" s="3">
        <v>7.92150293784146E7</v>
      </c>
      <c r="EC402" s="3">
        <v>1.03845596449383E8</v>
      </c>
      <c r="ED402" s="3">
        <v>1.36847104389524E8</v>
      </c>
      <c r="EE402" s="3">
        <v>1.00173010380623E8</v>
      </c>
      <c r="EF402" s="3">
        <v>1.87283025969138E8</v>
      </c>
      <c r="EG402" s="3">
        <v>2.06719027860107E8</v>
      </c>
      <c r="EH402" s="3">
        <v>2.21733333333333E8</v>
      </c>
      <c r="EI402" s="3">
        <v>2.49224244376443E8</v>
      </c>
      <c r="EJ402" s="3">
        <v>2.81513891399988E8</v>
      </c>
      <c r="EK402" s="3">
        <v>9.80628074158154E7</v>
      </c>
      <c r="EL402" s="3">
        <v>7.00524208749978E7</v>
      </c>
      <c r="EM402" s="3">
        <v>2.1162947417063E7</v>
      </c>
      <c r="EN402" s="3">
        <v>-7346354.8146305</v>
      </c>
      <c r="EO402" s="3">
        <v>9805174.72425523</v>
      </c>
      <c r="EP402" s="3">
        <v>-1.67226231092056E7</v>
      </c>
      <c r="EQ402" s="3">
        <v>-1.0793065289561E7</v>
      </c>
      <c r="ER402" s="3">
        <v>242972.242568131</v>
      </c>
      <c r="ES402" s="3">
        <v>1.06797139631163E7</v>
      </c>
      <c r="ET402" s="3">
        <v>2.37568803454992E7</v>
      </c>
      <c r="EU402" s="3">
        <v>1.21587301587302E7</v>
      </c>
      <c r="EV402" s="3">
        <v>3050947.54925646</v>
      </c>
      <c r="EW402" s="3">
        <v>2.52528174531429E7</v>
      </c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3">
        <v>2362.0</v>
      </c>
      <c r="FL402" s="3"/>
      <c r="FM402" s="3"/>
      <c r="FN402" s="3"/>
      <c r="FO402" s="3"/>
      <c r="FP402" s="3"/>
      <c r="FQ402" s="3"/>
      <c r="FR402" s="3"/>
      <c r="FS402" s="3"/>
      <c r="FT402" s="3">
        <v>2359.0</v>
      </c>
      <c r="FU402" s="3">
        <v>1766.0</v>
      </c>
      <c r="FV402" s="3">
        <v>1722.0</v>
      </c>
      <c r="FW402" s="3">
        <v>1687.0</v>
      </c>
    </row>
    <row r="403" ht="14.25" customHeight="1">
      <c r="A403" s="2" t="s">
        <v>1318</v>
      </c>
      <c r="B403" s="2" t="s">
        <v>1319</v>
      </c>
      <c r="C403" s="2" t="s">
        <v>38</v>
      </c>
      <c r="D403" s="2" t="s">
        <v>39</v>
      </c>
      <c r="E403" s="2" t="s">
        <v>1320</v>
      </c>
      <c r="F403" s="2" t="s">
        <v>1321</v>
      </c>
      <c r="G403" s="2" t="s">
        <v>54</v>
      </c>
      <c r="H403" s="2" t="s">
        <v>63</v>
      </c>
      <c r="I403" s="2" t="s">
        <v>43</v>
      </c>
      <c r="J403" s="3">
        <v>0.362686379683842</v>
      </c>
      <c r="K403" s="3"/>
      <c r="L403" s="3">
        <v>2.23028651957704E9</v>
      </c>
      <c r="M403" s="3">
        <v>2.06372393476712E9</v>
      </c>
      <c r="N403" s="3">
        <v>2.48148768350336E9</v>
      </c>
      <c r="O403" s="3">
        <v>2.4631527677559E9</v>
      </c>
      <c r="P403" s="3">
        <v>2.92683403278887E9</v>
      </c>
      <c r="Q403" s="3">
        <v>3.24325648592155E9</v>
      </c>
      <c r="R403" s="3">
        <v>3.13442931831384E9</v>
      </c>
      <c r="S403" s="3">
        <v>4.99651825366955E9</v>
      </c>
      <c r="T403" s="3">
        <v>5.74078838174274E9</v>
      </c>
      <c r="U403" s="3">
        <v>7.02368595848596E9</v>
      </c>
      <c r="V403" s="3">
        <v>6.51765018521501E9</v>
      </c>
      <c r="W403" s="3">
        <v>6.65562345567408E9</v>
      </c>
      <c r="X403" s="3"/>
      <c r="Y403" s="3">
        <v>1.23897815198463E8</v>
      </c>
      <c r="Z403" s="3">
        <v>1.25653002676319E8</v>
      </c>
      <c r="AA403" s="3">
        <v>3.39692211993033E8</v>
      </c>
      <c r="AB403" s="3">
        <v>3.02551025667457E8</v>
      </c>
      <c r="AC403" s="3">
        <v>4.78598170345098E8</v>
      </c>
      <c r="AD403" s="3">
        <v>5.27996741669741E8</v>
      </c>
      <c r="AE403" s="3">
        <v>6.45511832899755E8</v>
      </c>
      <c r="AF403" s="3">
        <v>9.96959729017689E8</v>
      </c>
      <c r="AG403" s="3">
        <v>1.06392666610213E9</v>
      </c>
      <c r="AH403" s="3">
        <v>2.23112673992674E9</v>
      </c>
      <c r="AI403" s="3">
        <v>1.97143930853063E9</v>
      </c>
      <c r="AJ403" s="3">
        <v>2.26249020671367E9</v>
      </c>
      <c r="AK403" s="3">
        <v>38158.7211502081</v>
      </c>
      <c r="AL403" s="3">
        <v>776.52127086699</v>
      </c>
      <c r="AM403" s="3">
        <v>9727.93961915397</v>
      </c>
      <c r="AN403" s="3">
        <v>11352.2928018711</v>
      </c>
      <c r="AO403" s="3">
        <v>14128.4403669725</v>
      </c>
      <c r="AP403" s="3">
        <v>12869.1766552942</v>
      </c>
      <c r="AQ403" s="3">
        <v>8114.16451493914</v>
      </c>
      <c r="AR403" s="3">
        <v>3447.2049689441</v>
      </c>
      <c r="AS403" s="3">
        <v>1529.63671128107</v>
      </c>
      <c r="AT403" s="3">
        <v>16088.7421143994</v>
      </c>
      <c r="AU403" s="3">
        <v>4885.19785051295</v>
      </c>
      <c r="AV403" s="3">
        <v>12331.1173064551</v>
      </c>
      <c r="AW403" s="3">
        <v>10845.3334940049</v>
      </c>
      <c r="AX403" s="3">
        <v>1.98469412924707E8</v>
      </c>
      <c r="AY403" s="3">
        <v>2.17852246182014E8</v>
      </c>
      <c r="AZ403" s="3">
        <v>1.65566177387989E8</v>
      </c>
      <c r="BA403" s="3">
        <v>1.69992780234381E8</v>
      </c>
      <c r="BB403" s="3">
        <v>9.52630447995052E7</v>
      </c>
      <c r="BC403" s="3">
        <v>9.38432892907822E7</v>
      </c>
      <c r="BD403" s="3">
        <v>6.75284958871265E7</v>
      </c>
      <c r="BE403" s="3">
        <v>6.74750156845907E7</v>
      </c>
      <c r="BF403" s="3">
        <v>9.9896484599172E7</v>
      </c>
      <c r="BG403" s="3">
        <v>2.22252476218298E8</v>
      </c>
      <c r="BH403" s="3">
        <v>2.8849572271617E8</v>
      </c>
      <c r="BI403" s="3">
        <v>2.65704725605833E8</v>
      </c>
      <c r="BJ403" s="3">
        <v>3.10932911899741E8</v>
      </c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>
        <v>0.377498474170641</v>
      </c>
      <c r="BY403" s="3">
        <v>0.462805339887802</v>
      </c>
      <c r="BZ403" s="3">
        <v>0.392169030592273</v>
      </c>
      <c r="CA403" s="3">
        <v>0.434915905116406</v>
      </c>
      <c r="CB403" s="3">
        <v>0.428982667967354</v>
      </c>
      <c r="CC403" s="3">
        <v>0.388658605560796</v>
      </c>
      <c r="CD403" s="3">
        <v>0.291029957588974</v>
      </c>
      <c r="CE403" s="3">
        <v>0.228591435470635</v>
      </c>
      <c r="CF403" s="3"/>
      <c r="CG403" s="3"/>
      <c r="CH403" s="3"/>
      <c r="CI403" s="3"/>
      <c r="CJ403" s="3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>
        <v>0.151</v>
      </c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>
        <v>2.01872610092814E8</v>
      </c>
      <c r="DZ403" s="3">
        <v>1.90224310222E8</v>
      </c>
      <c r="EA403" s="3">
        <v>2.20825827320229E8</v>
      </c>
      <c r="EB403" s="3">
        <v>2.06190598907329E8</v>
      </c>
      <c r="EC403" s="3">
        <v>2.31360768092751E8</v>
      </c>
      <c r="ED403" s="3">
        <v>2.15277265461699E8</v>
      </c>
      <c r="EE403" s="3">
        <v>1.78826812820448E8</v>
      </c>
      <c r="EF403" s="3">
        <v>2.51343244260444E8</v>
      </c>
      <c r="EG403" s="3">
        <v>3.59269201456516E8</v>
      </c>
      <c r="EH403" s="3">
        <v>3.96734065934066E8</v>
      </c>
      <c r="EI403" s="3">
        <v>3.35372309013797E8</v>
      </c>
      <c r="EJ403" s="3">
        <v>3.50883505092509E8</v>
      </c>
      <c r="EK403" s="3"/>
      <c r="EL403" s="3">
        <v>3.00457785038508E7</v>
      </c>
      <c r="EM403" s="3">
        <v>4.41265379209427E7</v>
      </c>
      <c r="EN403" s="3">
        <v>2.9036327444638E7</v>
      </c>
      <c r="EO403" s="3">
        <v>3.59643335738584E7</v>
      </c>
      <c r="EP403" s="3">
        <v>2.28232843211256E7</v>
      </c>
      <c r="EQ403" s="3">
        <v>1.46904586253535E7</v>
      </c>
      <c r="ER403" s="3">
        <v>8081731.61922562</v>
      </c>
      <c r="ES403" s="3">
        <v>-1.09036883703425E8</v>
      </c>
      <c r="ET403" s="3">
        <v>1802438.81785079</v>
      </c>
      <c r="EU403" s="3">
        <v>9.92302808302808E7</v>
      </c>
      <c r="EV403" s="3">
        <v>2.17522950555645E7</v>
      </c>
      <c r="EW403" s="3">
        <v>1.7254384378955E8</v>
      </c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3"/>
      <c r="FL403" s="3">
        <v>2978.0</v>
      </c>
      <c r="FM403" s="3">
        <v>2899.0</v>
      </c>
      <c r="FN403" s="3">
        <v>2856.0</v>
      </c>
      <c r="FO403" s="3">
        <v>2889.0</v>
      </c>
      <c r="FP403" s="3"/>
      <c r="FQ403" s="3"/>
      <c r="FR403" s="3">
        <v>2757.0</v>
      </c>
      <c r="FS403" s="3">
        <v>2845.0</v>
      </c>
      <c r="FT403" s="3">
        <v>3102.0</v>
      </c>
      <c r="FU403" s="3">
        <v>3010.0</v>
      </c>
      <c r="FV403" s="3">
        <v>2680.0</v>
      </c>
      <c r="FW403" s="3">
        <v>2644.0</v>
      </c>
    </row>
    <row r="404" ht="14.25" customHeight="1">
      <c r="A404" s="2" t="s">
        <v>1322</v>
      </c>
      <c r="B404" s="2" t="s">
        <v>1323</v>
      </c>
      <c r="C404" s="2" t="s">
        <v>38</v>
      </c>
      <c r="D404" s="2" t="s">
        <v>398</v>
      </c>
      <c r="E404" s="2" t="s">
        <v>1324</v>
      </c>
      <c r="F404" s="2" t="s">
        <v>1321</v>
      </c>
      <c r="G404" s="2" t="s">
        <v>48</v>
      </c>
      <c r="H404" s="2" t="s">
        <v>107</v>
      </c>
      <c r="I404" s="2" t="s">
        <v>43</v>
      </c>
      <c r="J404" s="3">
        <v>1.93667518403169</v>
      </c>
      <c r="K404" s="3">
        <v>2.31227203934922E8</v>
      </c>
      <c r="L404" s="3">
        <v>1.81665439922446E8</v>
      </c>
      <c r="M404" s="3">
        <v>1.43494618480082E8</v>
      </c>
      <c r="N404" s="3">
        <v>1.35751928340383E8</v>
      </c>
      <c r="O404" s="3">
        <v>1.46669415524173E8</v>
      </c>
      <c r="P404" s="3">
        <v>1.70170586636877E8</v>
      </c>
      <c r="Q404" s="3">
        <v>2.58959793434157E8</v>
      </c>
      <c r="R404" s="3">
        <v>2.35696714065618E8</v>
      </c>
      <c r="S404" s="3">
        <v>3.37923974407226E8</v>
      </c>
      <c r="T404" s="3">
        <v>3.52964687949869E8</v>
      </c>
      <c r="U404" s="3">
        <v>3.95663003663004E8</v>
      </c>
      <c r="V404" s="3">
        <v>3.71468835561282E8</v>
      </c>
      <c r="W404" s="3">
        <v>3.98407159645634E8</v>
      </c>
      <c r="X404" s="3">
        <v>1.90196746121831E7</v>
      </c>
      <c r="Y404" s="3">
        <v>8111232.78818017</v>
      </c>
      <c r="Z404" s="3">
        <v>1.4549165334925E7</v>
      </c>
      <c r="AA404" s="3">
        <v>3.10627021647176E7</v>
      </c>
      <c r="AB404" s="3">
        <v>3.37400783424389E7</v>
      </c>
      <c r="AC404" s="3">
        <v>2.94248362066363E7</v>
      </c>
      <c r="AD404" s="3">
        <v>3.82291282429608E7</v>
      </c>
      <c r="AE404" s="3">
        <v>4.22450938297174E7</v>
      </c>
      <c r="AF404" s="3">
        <v>4.8146029356417E7</v>
      </c>
      <c r="AG404" s="3">
        <v>3.50071978999069E7</v>
      </c>
      <c r="AH404" s="3">
        <v>3.90456654456654E7</v>
      </c>
      <c r="AI404" s="3">
        <v>2.60074086004188E7</v>
      </c>
      <c r="AJ404" s="3">
        <v>1.44241547640571E7</v>
      </c>
      <c r="AK404" s="3">
        <v>831134.506242906</v>
      </c>
      <c r="AL404" s="3">
        <v>9272925.14808832</v>
      </c>
      <c r="AM404" s="3">
        <v>3329551.379556</v>
      </c>
      <c r="AN404" s="3">
        <v>412696.125998358</v>
      </c>
      <c r="AO404" s="3">
        <v>58616.8951654469</v>
      </c>
      <c r="AP404" s="3">
        <v>138610.549198394</v>
      </c>
      <c r="AQ404" s="3">
        <v>224137.464650191</v>
      </c>
      <c r="AR404" s="3">
        <v>27931.957669285</v>
      </c>
      <c r="AS404" s="3">
        <v>41400.0752728641</v>
      </c>
      <c r="AT404" s="3">
        <v>309073.203776621</v>
      </c>
      <c r="AU404" s="3">
        <v>1072789.44797264</v>
      </c>
      <c r="AV404" s="3">
        <v>1544070.3409822</v>
      </c>
      <c r="AW404" s="3">
        <v>1500873.65186479</v>
      </c>
      <c r="AX404" s="3">
        <v>1.25368590392209E8</v>
      </c>
      <c r="AY404" s="3">
        <v>2.32424521988871E8</v>
      </c>
      <c r="AZ404" s="3">
        <v>1.25863213267997E8</v>
      </c>
      <c r="BA404" s="3">
        <v>3.3678419929835E7</v>
      </c>
      <c r="BB404" s="3">
        <v>2.15269901041129E7</v>
      </c>
      <c r="BC404" s="3">
        <v>4.97207209927236E7</v>
      </c>
      <c r="BD404" s="3">
        <v>7.26300258207303E7</v>
      </c>
      <c r="BE404" s="3">
        <v>9.44889248099411E7</v>
      </c>
      <c r="BF404" s="3">
        <v>2.18949943545351E8</v>
      </c>
      <c r="BG404" s="3">
        <v>3.31186756424912E8</v>
      </c>
      <c r="BH404" s="3">
        <v>3.54152418172935E8</v>
      </c>
      <c r="BI404" s="3">
        <v>4.27058760454642E8</v>
      </c>
      <c r="BJ404" s="3">
        <v>6.47104898475628E8</v>
      </c>
      <c r="BK404" s="3">
        <v>2.2462788497919E8</v>
      </c>
      <c r="BL404" s="3">
        <v>2.01627380931009E8</v>
      </c>
      <c r="BM404" s="3">
        <v>1.31586922617787E8</v>
      </c>
      <c r="BN404" s="3">
        <v>1.2159019656631E8</v>
      </c>
      <c r="BO404" s="3">
        <v>1.38363313060509E8</v>
      </c>
      <c r="BP404" s="3">
        <v>2.01002083270433E8</v>
      </c>
      <c r="BQ404" s="3">
        <v>2.54356940858232E8</v>
      </c>
      <c r="BR404" s="3">
        <v>2.46223322304448E8</v>
      </c>
      <c r="BS404" s="3">
        <v>3.6814226571321E8</v>
      </c>
      <c r="BT404" s="3">
        <v>4.05326869336946E8</v>
      </c>
      <c r="BU404" s="3">
        <v>4.42645665445665E8</v>
      </c>
      <c r="BV404" s="3">
        <v>4.40348955816825E8</v>
      </c>
      <c r="BW404" s="3">
        <v>4.57268125112999E8</v>
      </c>
      <c r="BX404" s="3">
        <v>1.80771478073089</v>
      </c>
      <c r="BY404" s="3">
        <v>1.78467540931389</v>
      </c>
      <c r="BZ404" s="3">
        <v>1.2357008843733</v>
      </c>
      <c r="CA404" s="3">
        <v>0.96952894879829</v>
      </c>
      <c r="CB404" s="3">
        <v>0.728611895169775</v>
      </c>
      <c r="CC404" s="3">
        <v>0.494267699599891</v>
      </c>
      <c r="CD404" s="3">
        <v>0.396509836071777</v>
      </c>
      <c r="CE404" s="3">
        <v>0.580193760196996</v>
      </c>
      <c r="CF404" s="3"/>
      <c r="CG404" s="3"/>
      <c r="CH404" s="3"/>
      <c r="CI404" s="3"/>
      <c r="CJ404" s="3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>
        <v>0.15439999999999998</v>
      </c>
      <c r="CV404" s="4">
        <v>0.14367000000000002</v>
      </c>
      <c r="CW404" s="4">
        <v>0.1656</v>
      </c>
      <c r="CX404" s="4"/>
      <c r="CY404" s="4"/>
      <c r="CZ404" s="4"/>
      <c r="DA404" s="4"/>
      <c r="DB404" s="4"/>
      <c r="DC404" s="4"/>
      <c r="DD404" s="4"/>
      <c r="DE404" s="4"/>
      <c r="DF404" s="4"/>
      <c r="DG404" s="4">
        <v>0.2075</v>
      </c>
      <c r="DH404" s="4">
        <v>0.2463</v>
      </c>
      <c r="DI404" s="4">
        <v>0.22854</v>
      </c>
      <c r="DJ404" s="4">
        <v>0.25417</v>
      </c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>
        <v>1.27920544835414E8</v>
      </c>
      <c r="DY404" s="3">
        <v>1.01115738829147E8</v>
      </c>
      <c r="DZ404" s="3">
        <v>4.13770529680189E7</v>
      </c>
      <c r="EA404" s="3">
        <v>-702164.717591441</v>
      </c>
      <c r="EB404" s="3">
        <v>3150963.81816308</v>
      </c>
      <c r="EC404" s="3">
        <v>5.14785181606836E7</v>
      </c>
      <c r="ED404" s="3">
        <v>1.41286425673183E8</v>
      </c>
      <c r="EE404" s="3">
        <v>1.2630970120981E8</v>
      </c>
      <c r="EF404" s="3">
        <v>1.93748964998118E8</v>
      </c>
      <c r="EG404" s="3">
        <v>2.14291218562114E8</v>
      </c>
      <c r="EH404" s="3">
        <v>2.34197802197802E8</v>
      </c>
      <c r="EI404" s="3">
        <v>2.35192462554357E8</v>
      </c>
      <c r="EJ404" s="3">
        <v>2.48584342795155E8</v>
      </c>
      <c r="EK404" s="3">
        <v>3.12152856602346E7</v>
      </c>
      <c r="EL404" s="3">
        <v>6.22989785110317E7</v>
      </c>
      <c r="EM404" s="3">
        <v>3.72857500433217E7</v>
      </c>
      <c r="EN404" s="3">
        <v>1.10572281662105E7</v>
      </c>
      <c r="EO404" s="3">
        <v>-3.43577981651376E7</v>
      </c>
      <c r="EP404" s="3">
        <v>-7.39548926662842E7</v>
      </c>
      <c r="EQ404" s="3">
        <v>-8522992.74560433</v>
      </c>
      <c r="ER404" s="3">
        <v>1.73305887404339E7</v>
      </c>
      <c r="ES404" s="3">
        <v>4.89589762890478E7</v>
      </c>
      <c r="ET404" s="3">
        <v>6.02205944618511E7</v>
      </c>
      <c r="EU404" s="3">
        <v>7.70705738705739E7</v>
      </c>
      <c r="EV404" s="3">
        <v>7.04031781822086E7</v>
      </c>
      <c r="EW404" s="3">
        <v>8.03857048152836E7</v>
      </c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</row>
    <row r="405" ht="14.25" customHeight="1">
      <c r="A405" s="2" t="s">
        <v>1325</v>
      </c>
      <c r="B405" s="2" t="s">
        <v>1326</v>
      </c>
      <c r="C405" s="2" t="s">
        <v>38</v>
      </c>
      <c r="D405" s="2" t="s">
        <v>46</v>
      </c>
      <c r="E405" s="2" t="s">
        <v>1327</v>
      </c>
      <c r="F405" s="2" t="s">
        <v>1321</v>
      </c>
      <c r="G405" s="2" t="s">
        <v>67</v>
      </c>
      <c r="H405" s="2" t="s">
        <v>67</v>
      </c>
      <c r="I405" s="2" t="s">
        <v>43</v>
      </c>
      <c r="J405" s="3">
        <v>1.80020071550842</v>
      </c>
      <c r="K405" s="3">
        <v>2.15304202646177E8</v>
      </c>
      <c r="L405" s="3">
        <v>2.46524250534301E8</v>
      </c>
      <c r="M405" s="3">
        <v>3.36531226673302E8</v>
      </c>
      <c r="N405" s="3">
        <v>4.6554272755386E8</v>
      </c>
      <c r="O405" s="3">
        <v>6.55992572688023E8</v>
      </c>
      <c r="P405" s="3">
        <v>8.11984200172138E8</v>
      </c>
      <c r="Q405" s="3">
        <v>7.69196322582275E8</v>
      </c>
      <c r="R405" s="3">
        <v>1.20229657508468E9</v>
      </c>
      <c r="S405" s="3">
        <v>1.43968625624524E9</v>
      </c>
      <c r="T405" s="3">
        <v>1.28141391941392E9</v>
      </c>
      <c r="U405" s="3">
        <v>9.83443925484512E8</v>
      </c>
      <c r="V405" s="3">
        <v>7.2601337913578E8</v>
      </c>
      <c r="W405" s="3">
        <v>3.53198278335725E8</v>
      </c>
      <c r="X405" s="3">
        <v>1.07529217456869E8</v>
      </c>
      <c r="Y405" s="3">
        <v>1.1268382848451E8</v>
      </c>
      <c r="Z405" s="3">
        <v>1.41487185867131E8</v>
      </c>
      <c r="AA405" s="3">
        <v>1.5972657457994E8</v>
      </c>
      <c r="AB405" s="3">
        <v>2.8135774886024E8</v>
      </c>
      <c r="AC405" s="3">
        <v>3.67195991639002E8</v>
      </c>
      <c r="AD405" s="3">
        <v>3.14627080544541E8</v>
      </c>
      <c r="AE405" s="3">
        <v>5.75610086563794E8</v>
      </c>
      <c r="AF405" s="3">
        <v>6.21325683800491E8</v>
      </c>
      <c r="AG405" s="3">
        <v>5.59153601953602E8</v>
      </c>
      <c r="AH405" s="3">
        <v>4.69366510978687E8</v>
      </c>
      <c r="AI405" s="3">
        <v>3.20671367444103E8</v>
      </c>
      <c r="AJ405" s="3">
        <v>1.31166714490674E8</v>
      </c>
      <c r="AK405" s="3">
        <v>60053.1592886871</v>
      </c>
      <c r="AL405" s="3">
        <v>29966.7923173578</v>
      </c>
      <c r="AM405" s="3">
        <v>1212.50512352349</v>
      </c>
      <c r="AN405" s="3">
        <v>106820.432435122</v>
      </c>
      <c r="AO405" s="3">
        <v>2982.93990310277</v>
      </c>
      <c r="AP405" s="3">
        <v>4615.80266296307</v>
      </c>
      <c r="AQ405" s="3">
        <v>892.659535226853</v>
      </c>
      <c r="AR405" s="3">
        <v>1094.27971802185</v>
      </c>
      <c r="AS405" s="3">
        <v>9032.74369589763</v>
      </c>
      <c r="AT405" s="3">
        <v>1185062.87311063</v>
      </c>
      <c r="AU405" s="3">
        <v>143136.297020029</v>
      </c>
      <c r="AV405" s="3">
        <v>70769.8906283509</v>
      </c>
      <c r="AW405" s="3">
        <v>538049.045008134</v>
      </c>
      <c r="AX405" s="3">
        <v>1.39316440597806E7</v>
      </c>
      <c r="AY405" s="3">
        <v>1.81288211093161E7</v>
      </c>
      <c r="AZ405" s="3">
        <v>8.77086699173999E7</v>
      </c>
      <c r="BA405" s="3">
        <v>6.9366303339056E7</v>
      </c>
      <c r="BB405" s="3">
        <v>9.21794070198948E7</v>
      </c>
      <c r="BC405" s="3">
        <v>2.32909468630174E8</v>
      </c>
      <c r="BD405" s="3">
        <v>2.1850442041682E8</v>
      </c>
      <c r="BE405" s="3">
        <v>2.47361301189604E8</v>
      </c>
      <c r="BF405" s="3">
        <v>4.06232064674444E8</v>
      </c>
      <c r="BG405" s="3">
        <v>4.47831686290698E8</v>
      </c>
      <c r="BH405" s="3">
        <v>4.67806546165119E8</v>
      </c>
      <c r="BI405" s="3">
        <v>4.97533776538708E8</v>
      </c>
      <c r="BJ405" s="3">
        <v>7.10369343857323E8</v>
      </c>
      <c r="BK405" s="3">
        <v>762077.446457103</v>
      </c>
      <c r="BL405" s="3">
        <v>5580607.27419759</v>
      </c>
      <c r="BM405" s="3">
        <v>4.34824583229659E7</v>
      </c>
      <c r="BN405" s="3">
        <v>6.66967322956396E7</v>
      </c>
      <c r="BO405" s="3">
        <v>4.84544548775701E7</v>
      </c>
      <c r="BP405" s="3">
        <v>7.25888356080167E7</v>
      </c>
      <c r="BQ405" s="3">
        <v>1.41852852777006E8</v>
      </c>
      <c r="BR405" s="3">
        <v>3.00789235980429E8</v>
      </c>
      <c r="BS405" s="3">
        <v>4.11452705563553E8</v>
      </c>
      <c r="BT405" s="3">
        <v>2.8366105006105E8</v>
      </c>
      <c r="BU405" s="3">
        <v>3.46249530251785E8</v>
      </c>
      <c r="BV405" s="3">
        <v>3.637955764479E8</v>
      </c>
      <c r="BW405" s="3">
        <v>1.66589956958393E8</v>
      </c>
      <c r="BX405" s="3">
        <v>1.74682174541035</v>
      </c>
      <c r="BY405" s="3">
        <v>1.69849454364539</v>
      </c>
      <c r="BZ405" s="3">
        <v>1.41660308598043</v>
      </c>
      <c r="CA405" s="3">
        <v>1.22761448974606</v>
      </c>
      <c r="CB405" s="3">
        <v>0.638128546829183</v>
      </c>
      <c r="CC405" s="3">
        <v>0.106668595161505</v>
      </c>
      <c r="CD405" s="3">
        <v>0.369461840226787</v>
      </c>
      <c r="CE405" s="3">
        <v>0.407456237874935</v>
      </c>
      <c r="CF405" s="3"/>
      <c r="CG405" s="3"/>
      <c r="CH405" s="3"/>
      <c r="CI405" s="3"/>
      <c r="CJ405" s="3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>
        <v>-1.0032780999228E8</v>
      </c>
      <c r="DY405" s="3">
        <v>-6.71014883416447E7</v>
      </c>
      <c r="DZ405" s="3">
        <v>-4.47494401592436E7</v>
      </c>
      <c r="EA405" s="3">
        <v>4.69737655911762E7</v>
      </c>
      <c r="EB405" s="3">
        <v>1.55741674466351E8</v>
      </c>
      <c r="EC405" s="3">
        <v>1.62417312184926E8</v>
      </c>
      <c r="ED405" s="3">
        <v>2.45174399515066E8</v>
      </c>
      <c r="EE405" s="3">
        <v>3.20457659013925E8</v>
      </c>
      <c r="EF405" s="3">
        <v>3.76513252603946E8</v>
      </c>
      <c r="EG405" s="3">
        <v>3.09133089133089E8</v>
      </c>
      <c r="EH405" s="3">
        <v>2.09910882052934E8</v>
      </c>
      <c r="EI405" s="3">
        <v>1.92615560778642E8</v>
      </c>
      <c r="EJ405" s="3">
        <v>1.38617503586801E8</v>
      </c>
      <c r="EK405" s="3">
        <v>-3.44137658653932E7</v>
      </c>
      <c r="EL405" s="3">
        <v>-3.01080154802934E7</v>
      </c>
      <c r="EM405" s="3">
        <v>-9.9560587210749E7</v>
      </c>
      <c r="EN405" s="3">
        <v>-1.09441037006494E8</v>
      </c>
      <c r="EO405" s="3">
        <v>-1.60663023459437E8</v>
      </c>
      <c r="EP405" s="3">
        <v>-1.42763740317226E8</v>
      </c>
      <c r="EQ405" s="3">
        <v>-6.49566842623696E7</v>
      </c>
      <c r="ER405" s="3">
        <v>-5.84538953707189E7</v>
      </c>
      <c r="ES405" s="3">
        <v>2.8338978745025E7</v>
      </c>
      <c r="ET405" s="3">
        <v>4659829.05982906</v>
      </c>
      <c r="EU405" s="3">
        <v>4.38460299565147E7</v>
      </c>
      <c r="EV405" s="3">
        <v>6.14367504369312E7</v>
      </c>
      <c r="EW405" s="3">
        <v>4.30875179340029E7</v>
      </c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</row>
    <row r="406" ht="14.25" customHeight="1">
      <c r="A406" s="2" t="s">
        <v>1328</v>
      </c>
      <c r="B406" s="2" t="s">
        <v>1329</v>
      </c>
      <c r="C406" s="2" t="s">
        <v>38</v>
      </c>
      <c r="D406" s="2" t="s">
        <v>85</v>
      </c>
      <c r="E406" s="2" t="s">
        <v>1330</v>
      </c>
      <c r="F406" s="2" t="s">
        <v>1321</v>
      </c>
      <c r="G406" s="2" t="s">
        <v>54</v>
      </c>
      <c r="H406" s="2" t="s">
        <v>375</v>
      </c>
      <c r="I406" s="2" t="s">
        <v>43</v>
      </c>
      <c r="J406" s="3">
        <v>0.812416590985088</v>
      </c>
      <c r="K406" s="3">
        <v>2.60659749026085E9</v>
      </c>
      <c r="L406" s="3">
        <v>2.38978050330208E9</v>
      </c>
      <c r="M406" s="3">
        <v>2.33277208260761E9</v>
      </c>
      <c r="N406" s="3">
        <v>2.32429388722812E9</v>
      </c>
      <c r="O406" s="3">
        <v>2.39191087225627E9</v>
      </c>
      <c r="P406" s="3">
        <v>2.16928408951187E9</v>
      </c>
      <c r="Q406" s="3">
        <v>2.02436844896825E9</v>
      </c>
      <c r="R406" s="3">
        <v>2.36696424538954E9</v>
      </c>
      <c r="S406" s="3">
        <v>2.5555529680752E9</v>
      </c>
      <c r="T406" s="3">
        <v>2.67408644688645E9</v>
      </c>
      <c r="U406" s="3">
        <v>1.10494067751114E9</v>
      </c>
      <c r="V406" s="3">
        <v>1.25619116494907E9</v>
      </c>
      <c r="W406" s="3">
        <v>9.73492682926829E8</v>
      </c>
      <c r="X406" s="3">
        <v>9.93161948189505E8</v>
      </c>
      <c r="Y406" s="3">
        <v>9.85884629454917E8</v>
      </c>
      <c r="Z406" s="3">
        <v>7.61777307788007E8</v>
      </c>
      <c r="AA406" s="3">
        <v>7.25106947737347E8</v>
      </c>
      <c r="AB406" s="3">
        <v>8.58451133721808E8</v>
      </c>
      <c r="AC406" s="3">
        <v>9.40638448297061E8</v>
      </c>
      <c r="AD406" s="3">
        <v>8.62489581491678E8</v>
      </c>
      <c r="AE406" s="3">
        <v>1.08859841926985E9</v>
      </c>
      <c r="AF406" s="3">
        <v>1.17430942501482E9</v>
      </c>
      <c r="AG406" s="3">
        <v>1.3389684981685E9</v>
      </c>
      <c r="AH406" s="3">
        <v>3.29794384495625E8</v>
      </c>
      <c r="AI406" s="3">
        <v>4.40709937925631E8</v>
      </c>
      <c r="AJ406" s="3">
        <v>3.72599139167862E8</v>
      </c>
      <c r="AK406" s="3">
        <v>2959264.85054862</v>
      </c>
      <c r="AL406" s="3">
        <v>6407437.44390594</v>
      </c>
      <c r="AM406" s="3">
        <v>9357767.68007394</v>
      </c>
      <c r="AN406" s="3">
        <v>9719776.81570501</v>
      </c>
      <c r="AO406" s="3">
        <v>3696104.52530667</v>
      </c>
      <c r="AP406" s="3">
        <v>3864952.7490112</v>
      </c>
      <c r="AQ406" s="3">
        <v>1862495.08176565</v>
      </c>
      <c r="AR406" s="3">
        <v>744899.098325462</v>
      </c>
      <c r="AS406" s="3">
        <v>1391795.25780956</v>
      </c>
      <c r="AT406" s="3">
        <v>2608069.77433422</v>
      </c>
      <c r="AU406" s="3">
        <v>5474352.71128481</v>
      </c>
      <c r="AV406" s="3">
        <v>4162020.15869612</v>
      </c>
      <c r="AW406" s="3">
        <v>3491594.86654215</v>
      </c>
      <c r="AX406" s="3">
        <v>3.42277658677639E8</v>
      </c>
      <c r="AY406" s="3">
        <v>4.23549789149165E8</v>
      </c>
      <c r="AZ406" s="3">
        <v>4.58758460346188E8</v>
      </c>
      <c r="BA406" s="3">
        <v>8.94221161797417E8</v>
      </c>
      <c r="BB406" s="3">
        <v>9.23922223884135E8</v>
      </c>
      <c r="BC406" s="3">
        <v>9.74469063735998E8</v>
      </c>
      <c r="BD406" s="3">
        <v>3.40005815049797E8</v>
      </c>
      <c r="BE406" s="3">
        <v>2.94703476776197E8</v>
      </c>
      <c r="BF406" s="3">
        <v>4.35578900414001E8</v>
      </c>
      <c r="BG406" s="3">
        <v>1.05028882586053E9</v>
      </c>
      <c r="BH406" s="3">
        <v>6.33225726164267E8</v>
      </c>
      <c r="BI406" s="3">
        <v>6.33225726164267E8</v>
      </c>
      <c r="BJ406" s="3">
        <v>6.33225726164267E8</v>
      </c>
      <c r="BK406" s="3">
        <v>2.4573841624329E9</v>
      </c>
      <c r="BL406" s="3">
        <v>1.68676819993454E9</v>
      </c>
      <c r="BM406" s="3">
        <v>2.49226051256531E9</v>
      </c>
      <c r="BN406" s="3">
        <v>2.47817209566024E9</v>
      </c>
      <c r="BO406" s="3">
        <v>2.26078318891338E9</v>
      </c>
      <c r="BP406" s="3">
        <v>2.09530738964712E9</v>
      </c>
      <c r="BQ406" s="3">
        <v>1.72920869850731E9</v>
      </c>
      <c r="BR406" s="3">
        <v>2.22494429808054E9</v>
      </c>
      <c r="BS406" s="3">
        <v>2.49456854941147E9</v>
      </c>
      <c r="BT406" s="3">
        <v>2.57358925518926E9</v>
      </c>
      <c r="BU406" s="3">
        <v>1.55963869651581E9</v>
      </c>
      <c r="BV406" s="3">
        <v>1.34237208461399E9</v>
      </c>
      <c r="BW406" s="3">
        <v>7.56158967001435E8</v>
      </c>
      <c r="BX406" s="3">
        <v>0.80943270146932</v>
      </c>
      <c r="BY406" s="3">
        <v>0.991287759535847</v>
      </c>
      <c r="BZ406" s="3">
        <v>1.07210998157586</v>
      </c>
      <c r="CA406" s="3">
        <v>0.915901617213838</v>
      </c>
      <c r="CB406" s="3">
        <v>0.878234203810064</v>
      </c>
      <c r="CC406" s="3">
        <v>0.844836720434496</v>
      </c>
      <c r="CD406" s="3">
        <v>0.888496398234925</v>
      </c>
      <c r="CE406" s="3">
        <v>0.847583649962874</v>
      </c>
      <c r="CF406" s="3"/>
      <c r="CG406" s="3"/>
      <c r="CH406" s="3"/>
      <c r="CI406" s="3"/>
      <c r="CJ406" s="3"/>
      <c r="CK406" s="4">
        <v>0.039900000000000005</v>
      </c>
      <c r="CL406" s="4">
        <v>-0.045090000000000005</v>
      </c>
      <c r="CM406" s="4">
        <v>0.03669</v>
      </c>
      <c r="CN406" s="4">
        <v>0.023799999999999998</v>
      </c>
      <c r="CO406" s="4">
        <v>0.001</v>
      </c>
      <c r="CP406" s="4">
        <v>0.0028399999999999996</v>
      </c>
      <c r="CQ406" s="4">
        <v>0.0069</v>
      </c>
      <c r="CR406" s="4">
        <v>0.011000000000000001</v>
      </c>
      <c r="CS406" s="4">
        <v>0.031</v>
      </c>
      <c r="CT406" s="4">
        <v>0.0163</v>
      </c>
      <c r="CU406" s="4">
        <v>0.08012999999999999</v>
      </c>
      <c r="CV406" s="4">
        <v>0.08683999999999999</v>
      </c>
      <c r="CW406" s="4"/>
      <c r="CX406" s="4">
        <v>0.1432</v>
      </c>
      <c r="CY406" s="4">
        <v>-0.14699</v>
      </c>
      <c r="CZ406" s="4">
        <v>0.1097</v>
      </c>
      <c r="DA406" s="4">
        <v>0.0699</v>
      </c>
      <c r="DB406" s="4">
        <v>0.0026</v>
      </c>
      <c r="DC406" s="4">
        <v>0.01094</v>
      </c>
      <c r="DD406" s="4">
        <v>0.0279</v>
      </c>
      <c r="DE406" s="4">
        <v>0.05205</v>
      </c>
      <c r="DF406" s="4">
        <v>0.1671</v>
      </c>
      <c r="DG406" s="4">
        <v>0.073</v>
      </c>
      <c r="DH406" s="4">
        <v>0.26317</v>
      </c>
      <c r="DI406" s="4">
        <v>0.22568000000000002</v>
      </c>
      <c r="DJ406" s="4">
        <v>0.1192</v>
      </c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>
        <v>7.25588208893597E8</v>
      </c>
      <c r="DY406" s="3">
        <v>6.66631688391705E8</v>
      </c>
      <c r="DZ406" s="3">
        <v>8.03303806917144E8</v>
      </c>
      <c r="EA406" s="3">
        <v>7.53002267807443E8</v>
      </c>
      <c r="EB406" s="3">
        <v>7.20948340931735E8</v>
      </c>
      <c r="EC406" s="3">
        <v>5.48378519611459E8</v>
      </c>
      <c r="ED406" s="3">
        <v>5.43895890687748E8</v>
      </c>
      <c r="EE406" s="3">
        <v>5.20660143018442E8</v>
      </c>
      <c r="EF406" s="3">
        <v>5.17012871538657E8</v>
      </c>
      <c r="EG406" s="3">
        <v>4.45928205128205E8</v>
      </c>
      <c r="EH406" s="3">
        <v>4.93165834541257E8</v>
      </c>
      <c r="EI406" s="3">
        <v>4.69708913397216E8</v>
      </c>
      <c r="EJ406" s="3">
        <v>3.87590817790531E8</v>
      </c>
      <c r="EK406" s="3">
        <v>1.71780334990934E8</v>
      </c>
      <c r="EL406" s="3">
        <v>-8.04257080693918E7</v>
      </c>
      <c r="EM406" s="3">
        <v>1.259893008211E8</v>
      </c>
      <c r="EN406" s="3">
        <v>1.23872281208123E8</v>
      </c>
      <c r="EO406" s="3">
        <v>4.50916337067118E7</v>
      </c>
      <c r="EP406" s="3">
        <v>4.14459609000369E7</v>
      </c>
      <c r="EQ406" s="3">
        <v>3.35518904856919E7</v>
      </c>
      <c r="ER406" s="3">
        <v>6.06861121565676E7</v>
      </c>
      <c r="ES406" s="3">
        <v>1.01886273181472E8</v>
      </c>
      <c r="ET406" s="3">
        <v>6.62495726495726E7</v>
      </c>
      <c r="EU406" s="3">
        <v>1.84183174961078E8</v>
      </c>
      <c r="EV406" s="3">
        <v>1.39848731392756E8</v>
      </c>
      <c r="EW406" s="3">
        <v>4.62266857962697E7</v>
      </c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3">
        <v>17000.0</v>
      </c>
      <c r="FL406" s="3">
        <v>15000.0</v>
      </c>
      <c r="FM406" s="3">
        <v>16000.0</v>
      </c>
      <c r="FN406" s="3">
        <v>15000.0</v>
      </c>
      <c r="FO406" s="3">
        <v>15000.0</v>
      </c>
      <c r="FP406" s="3">
        <v>14000.0</v>
      </c>
      <c r="FQ406" s="3">
        <v>14000.0</v>
      </c>
      <c r="FR406" s="3"/>
      <c r="FS406" s="3"/>
      <c r="FT406" s="3"/>
      <c r="FU406" s="3"/>
      <c r="FV406" s="3"/>
      <c r="FW406" s="3"/>
    </row>
    <row r="407" ht="14.25" customHeight="1">
      <c r="A407" s="2" t="s">
        <v>1331</v>
      </c>
      <c r="B407" s="2" t="s">
        <v>1332</v>
      </c>
      <c r="C407" s="2" t="s">
        <v>38</v>
      </c>
      <c r="D407" s="2" t="s">
        <v>39</v>
      </c>
      <c r="E407" s="2" t="s">
        <v>1333</v>
      </c>
      <c r="F407" s="2" t="s">
        <v>1334</v>
      </c>
      <c r="G407" s="2" t="s">
        <v>118</v>
      </c>
      <c r="H407" s="2" t="s">
        <v>63</v>
      </c>
      <c r="I407" s="2" t="s">
        <v>43</v>
      </c>
      <c r="J407" s="3">
        <v>1.28700491439095</v>
      </c>
      <c r="K407" s="3">
        <v>4.07059601816778E9</v>
      </c>
      <c r="L407" s="3">
        <v>4.33032404644088E9</v>
      </c>
      <c r="M407" s="3">
        <v>4.35462851455586E9</v>
      </c>
      <c r="N407" s="3">
        <v>4.10627254922173E9</v>
      </c>
      <c r="O407" s="3">
        <v>4.33054859454727E9</v>
      </c>
      <c r="P407" s="3">
        <v>4.19234292389032E9</v>
      </c>
      <c r="Q407" s="3">
        <v>3.62903745611598E9</v>
      </c>
      <c r="R407" s="3">
        <v>4.75777004140008E9</v>
      </c>
      <c r="S407" s="3">
        <v>5.13966889660429E9</v>
      </c>
      <c r="T407" s="3">
        <v>5.54408742368742E9</v>
      </c>
      <c r="U407" s="3"/>
      <c r="V407" s="3"/>
      <c r="W407" s="3"/>
      <c r="X407" s="3">
        <v>1.48907778755184E8</v>
      </c>
      <c r="Y407" s="3">
        <v>1.58006045786241E8</v>
      </c>
      <c r="Z407" s="3">
        <v>0.0</v>
      </c>
      <c r="AA407" s="3">
        <v>0.0</v>
      </c>
      <c r="AB407" s="3">
        <v>0.0</v>
      </c>
      <c r="AC407" s="3">
        <v>0.0</v>
      </c>
      <c r="AD407" s="3">
        <v>0.0</v>
      </c>
      <c r="AE407" s="3">
        <v>0.0</v>
      </c>
      <c r="AF407" s="3">
        <v>0.0</v>
      </c>
      <c r="AG407" s="3">
        <v>0.0</v>
      </c>
      <c r="AH407" s="3"/>
      <c r="AI407" s="3"/>
      <c r="AJ407" s="3"/>
      <c r="AK407" s="3">
        <v>2.47671683692773E7</v>
      </c>
      <c r="AL407" s="3">
        <v>6268378.38808114</v>
      </c>
      <c r="AM407" s="3">
        <v>1.55801570941718E8</v>
      </c>
      <c r="AN407" s="3">
        <v>2.72714013087507E7</v>
      </c>
      <c r="AO407" s="3">
        <v>2.48436171528708E7</v>
      </c>
      <c r="AP407" s="3">
        <v>6793962.13882431</v>
      </c>
      <c r="AQ407" s="3"/>
      <c r="AR407" s="3"/>
      <c r="AS407" s="3"/>
      <c r="AT407" s="3"/>
      <c r="AU407" s="3"/>
      <c r="AV407" s="3"/>
      <c r="AW407" s="3"/>
      <c r="AX407" s="3">
        <v>4.01510723545214E8</v>
      </c>
      <c r="AY407" s="3">
        <v>9.14902015907377E8</v>
      </c>
      <c r="AZ407" s="3">
        <v>1.99690835196102E9</v>
      </c>
      <c r="BA407" s="3">
        <v>9.07098604165111E9</v>
      </c>
      <c r="BB407" s="3">
        <v>6.71052468817647E9</v>
      </c>
      <c r="BC407" s="3">
        <v>3.20280184777029E9</v>
      </c>
      <c r="BD407" s="3"/>
      <c r="BE407" s="3"/>
      <c r="BF407" s="3"/>
      <c r="BG407" s="3"/>
      <c r="BH407" s="3"/>
      <c r="BI407" s="3"/>
      <c r="BJ407" s="3"/>
      <c r="BK407" s="3">
        <v>1.39917203741271E9</v>
      </c>
      <c r="BL407" s="3">
        <v>1.70067119779733E9</v>
      </c>
      <c r="BM407" s="3">
        <v>2.17531301318736E9</v>
      </c>
      <c r="BN407" s="3">
        <v>1.657195649933E9</v>
      </c>
      <c r="BO407" s="3">
        <v>2.09335678270584E9</v>
      </c>
      <c r="BP407" s="3">
        <v>1.9246640231157E9</v>
      </c>
      <c r="BQ407" s="3">
        <v>1.0095069835577E9</v>
      </c>
      <c r="BR407" s="3">
        <v>1.21074520135491E9</v>
      </c>
      <c r="BS407" s="3">
        <v>1.24678042171225E9</v>
      </c>
      <c r="BT407" s="3">
        <v>9.45179487179487E8</v>
      </c>
      <c r="BU407" s="3"/>
      <c r="BV407" s="3"/>
      <c r="BW407" s="3"/>
      <c r="BX407" s="3">
        <v>1.23931523035378</v>
      </c>
      <c r="BY407" s="3">
        <v>1.2082203571898</v>
      </c>
      <c r="BZ407" s="3">
        <v>1.21569129926394</v>
      </c>
      <c r="CA407" s="3">
        <v>0.140221077316552</v>
      </c>
      <c r="CB407" s="3">
        <v>0.085048311358444</v>
      </c>
      <c r="CC407" s="3">
        <v>0.198095667287148</v>
      </c>
      <c r="CD407" s="3"/>
      <c r="CE407" s="3"/>
      <c r="CF407" s="3"/>
      <c r="CG407" s="3"/>
      <c r="CH407" s="3"/>
      <c r="CI407" s="3"/>
      <c r="CJ407" s="3"/>
      <c r="CK407" s="4">
        <v>-0.0301</v>
      </c>
      <c r="CL407" s="4">
        <v>-0.07629</v>
      </c>
      <c r="CM407" s="4">
        <v>0.1041</v>
      </c>
      <c r="CN407" s="4">
        <v>0.0805</v>
      </c>
      <c r="CO407" s="4">
        <v>0.066</v>
      </c>
      <c r="CP407" s="4"/>
      <c r="CQ407" s="4"/>
      <c r="CR407" s="4"/>
      <c r="CS407" s="4"/>
      <c r="CT407" s="4"/>
      <c r="CU407" s="4"/>
      <c r="CV407" s="4"/>
      <c r="CW407" s="4"/>
      <c r="CX407" s="4">
        <v>-0.17300000000000001</v>
      </c>
      <c r="CY407" s="4">
        <v>-0.342</v>
      </c>
      <c r="CZ407" s="4">
        <v>0.3961</v>
      </c>
      <c r="DA407" s="4">
        <v>0.3215</v>
      </c>
      <c r="DB407" s="4">
        <v>0.26780000000000004</v>
      </c>
      <c r="DC407" s="4"/>
      <c r="DD407" s="4"/>
      <c r="DE407" s="4"/>
      <c r="DF407" s="4"/>
      <c r="DG407" s="4"/>
      <c r="DH407" s="4"/>
      <c r="DI407" s="4"/>
      <c r="DJ407" s="4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>
        <v>6.52453189235768E8</v>
      </c>
      <c r="DY407" s="3">
        <v>8.50030228931205E8</v>
      </c>
      <c r="DZ407" s="3">
        <v>9.8162478228415E8</v>
      </c>
      <c r="EA407" s="3">
        <v>9.35895268529018E8</v>
      </c>
      <c r="EB407" s="3">
        <v>1.08124241417832E9</v>
      </c>
      <c r="EC407" s="3">
        <v>1.02305944915775E9</v>
      </c>
      <c r="ED407" s="3">
        <v>8.01807137625338E8</v>
      </c>
      <c r="EE407" s="3">
        <v>1.11175461046293E9</v>
      </c>
      <c r="EF407" s="3">
        <v>1.12973706495046E9</v>
      </c>
      <c r="EG407" s="3">
        <v>1.23238046398046E9</v>
      </c>
      <c r="EH407" s="3"/>
      <c r="EI407" s="3"/>
      <c r="EJ407" s="3"/>
      <c r="EK407" s="3">
        <v>-2.50518823043642E8</v>
      </c>
      <c r="EL407" s="3">
        <v>-3.58495484914416E8</v>
      </c>
      <c r="EM407" s="3">
        <v>4.48007962179647E8</v>
      </c>
      <c r="EN407" s="3">
        <v>3.2904185135553E8</v>
      </c>
      <c r="EO407" s="3">
        <v>3.83752604088041E8</v>
      </c>
      <c r="EP407" s="3">
        <v>3.81597503996065E8</v>
      </c>
      <c r="EQ407" s="3">
        <v>2.5762331725305E8</v>
      </c>
      <c r="ER407" s="3">
        <v>3.38807301467821E8</v>
      </c>
      <c r="ES407" s="3">
        <v>2.5568803454992E8</v>
      </c>
      <c r="ET407" s="3">
        <v>2.4926105006105E8</v>
      </c>
      <c r="EU407" s="3"/>
      <c r="EV407" s="3"/>
      <c r="EW407" s="3"/>
      <c r="EX407" s="5">
        <v>446.0</v>
      </c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3">
        <v>457.0</v>
      </c>
      <c r="FL407" s="3">
        <v>386.0</v>
      </c>
      <c r="FM407" s="3">
        <v>381.0</v>
      </c>
      <c r="FN407" s="3">
        <v>389.0</v>
      </c>
      <c r="FO407" s="3"/>
      <c r="FP407" s="3"/>
      <c r="FQ407" s="3"/>
      <c r="FR407" s="3">
        <v>438.0</v>
      </c>
      <c r="FS407" s="3">
        <v>344.0</v>
      </c>
      <c r="FT407" s="3"/>
      <c r="FU407" s="3"/>
      <c r="FV407" s="3"/>
      <c r="FW407" s="3"/>
    </row>
    <row r="408" ht="14.25" customHeight="1">
      <c r="A408" s="2" t="s">
        <v>1335</v>
      </c>
      <c r="B408" s="2" t="s">
        <v>1336</v>
      </c>
      <c r="C408" s="2" t="s">
        <v>38</v>
      </c>
      <c r="D408" s="2" t="s">
        <v>168</v>
      </c>
      <c r="E408" s="2" t="s">
        <v>1337</v>
      </c>
      <c r="F408" s="2" t="s">
        <v>1334</v>
      </c>
      <c r="G408" s="2" t="s">
        <v>49</v>
      </c>
      <c r="H408" s="2" t="s">
        <v>233</v>
      </c>
      <c r="I408" s="2" t="s">
        <v>43</v>
      </c>
      <c r="J408" s="3">
        <v>1.16169757785583</v>
      </c>
      <c r="K408" s="3">
        <v>3.7585408326302E8</v>
      </c>
      <c r="L408" s="3">
        <v>2.81234957737259E8</v>
      </c>
      <c r="M408" s="3">
        <v>2.65349589450112E8</v>
      </c>
      <c r="N408" s="3">
        <v>2.37386867333265E8</v>
      </c>
      <c r="O408" s="3">
        <v>2.32166299326711E8</v>
      </c>
      <c r="P408" s="3">
        <v>2.74516476085085E8</v>
      </c>
      <c r="Q408" s="3">
        <v>2.58212310256864E8</v>
      </c>
      <c r="R408" s="3">
        <v>3.68747835905156E8</v>
      </c>
      <c r="S408" s="3">
        <v>5.01352358370734E8</v>
      </c>
      <c r="T408" s="3">
        <v>5.44226617826618E8</v>
      </c>
      <c r="U408" s="3">
        <v>5.98232136146454E8</v>
      </c>
      <c r="V408" s="3">
        <v>6.02580003615983E8</v>
      </c>
      <c r="W408" s="3">
        <v>5.27593113342898E8</v>
      </c>
      <c r="X408" s="3">
        <v>1.2605137963844E8</v>
      </c>
      <c r="Y408" s="3">
        <v>1.47565126980765E8</v>
      </c>
      <c r="Z408" s="3">
        <v>1.86608857924857E8</v>
      </c>
      <c r="AA408" s="3">
        <v>2.10465673641893E8</v>
      </c>
      <c r="AB408" s="3">
        <v>2.09137103348329E8</v>
      </c>
      <c r="AC408" s="3">
        <v>2.05370711914423E8</v>
      </c>
      <c r="AD408" s="3">
        <v>1.36313237188392E8</v>
      </c>
      <c r="AE408" s="3">
        <v>2.32035001881822E8</v>
      </c>
      <c r="AF408" s="3">
        <v>3.04532983317808E8</v>
      </c>
      <c r="AG408" s="3">
        <v>3.28565567765568E8</v>
      </c>
      <c r="AH408" s="3">
        <v>2.45356740215816E8</v>
      </c>
      <c r="AI408" s="3">
        <v>1.96120653287531E8</v>
      </c>
      <c r="AJ408" s="3">
        <v>1.22122238163558E8</v>
      </c>
      <c r="AK408" s="3">
        <v>1127409.76163451</v>
      </c>
      <c r="AL408" s="3">
        <v>4864597.73828756</v>
      </c>
      <c r="AM408" s="3">
        <v>3522886.38157768</v>
      </c>
      <c r="AN408" s="3">
        <v>3490789.72904382</v>
      </c>
      <c r="AO408" s="3">
        <v>1745348.15998351</v>
      </c>
      <c r="AP408" s="3">
        <v>77822.5295129978</v>
      </c>
      <c r="AQ408" s="3">
        <v>17108.0781999262</v>
      </c>
      <c r="AR408" s="3">
        <v>3612.25469148587</v>
      </c>
      <c r="AS408" s="3">
        <v>528791.870530674</v>
      </c>
      <c r="AT408" s="3">
        <v>178246.32710953</v>
      </c>
      <c r="AU408" s="3">
        <v>266731.802638007</v>
      </c>
      <c r="AV408" s="3">
        <v>86853.9566802488</v>
      </c>
      <c r="AW408" s="3">
        <v>77122.371512924</v>
      </c>
      <c r="AX408" s="3">
        <v>3.20055653903106E8</v>
      </c>
      <c r="AY408" s="3">
        <v>5.17139729359181E8</v>
      </c>
      <c r="AZ408" s="3">
        <v>2.69083499466661E8</v>
      </c>
      <c r="BA408" s="3">
        <v>1.21670872881988E8</v>
      </c>
      <c r="BB408" s="3">
        <v>7.63727427481702E7</v>
      </c>
      <c r="BC408" s="3">
        <v>3.90465685999818E7</v>
      </c>
      <c r="BD408" s="3">
        <v>2.96383121203737E7</v>
      </c>
      <c r="BE408" s="3">
        <v>1.54261185967216E7</v>
      </c>
      <c r="BF408" s="3">
        <v>4.15453968084305E7</v>
      </c>
      <c r="BG408" s="3">
        <v>1.44092904686904E8</v>
      </c>
      <c r="BH408" s="3">
        <v>2.08399964802149E8</v>
      </c>
      <c r="BI408" s="3">
        <v>1.12460888135321E8</v>
      </c>
      <c r="BJ408" s="3">
        <v>3.52836454780984E8</v>
      </c>
      <c r="BK408" s="3">
        <v>4.91977810889898E8</v>
      </c>
      <c r="BL408" s="3">
        <v>3.5799911431157E8</v>
      </c>
      <c r="BM408" s="3">
        <v>2.48713859168947E8</v>
      </c>
      <c r="BN408" s="3">
        <v>2.17835017008556E8</v>
      </c>
      <c r="BO408" s="3">
        <v>2.09914555719936E8</v>
      </c>
      <c r="BP408" s="3">
        <v>2.55217324480512E8</v>
      </c>
      <c r="BQ408" s="3">
        <v>2.08069355694188E8</v>
      </c>
      <c r="BR408" s="3">
        <v>2.22633044787354E8</v>
      </c>
      <c r="BS408" s="3">
        <v>3.41832500635109E8</v>
      </c>
      <c r="BT408" s="3">
        <v>3.42354578754579E8</v>
      </c>
      <c r="BU408" s="3">
        <v>3.31759274171901E8</v>
      </c>
      <c r="BV408" s="3">
        <v>3.67093955282348E8</v>
      </c>
      <c r="BW408" s="3">
        <v>3.7716843615495E8</v>
      </c>
      <c r="BX408" s="3">
        <v>1.0489951316341</v>
      </c>
      <c r="BY408" s="3">
        <v>1.1126259678232</v>
      </c>
      <c r="BZ408" s="3">
        <v>1.01609087343946</v>
      </c>
      <c r="CA408" s="3">
        <v>0.710677950320172</v>
      </c>
      <c r="CB408" s="3">
        <v>0.31068926070478</v>
      </c>
      <c r="CC408" s="3">
        <v>0.245275714830901</v>
      </c>
      <c r="CD408" s="3">
        <v>0.218457139692254</v>
      </c>
      <c r="CE408" s="3">
        <v>-0.062106433123216</v>
      </c>
      <c r="CF408" s="3"/>
      <c r="CG408" s="3"/>
      <c r="CH408" s="3"/>
      <c r="CI408" s="3"/>
      <c r="CJ408" s="3"/>
      <c r="CK408" s="4"/>
      <c r="CL408" s="4"/>
      <c r="CM408" s="4"/>
      <c r="CN408" s="4"/>
      <c r="CO408" s="4"/>
      <c r="CP408" s="4"/>
      <c r="CQ408" s="4"/>
      <c r="CR408" s="4"/>
      <c r="CS408" s="4"/>
      <c r="CT408" s="4">
        <v>0.045700000000000005</v>
      </c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>
        <v>-0.4619</v>
      </c>
      <c r="DG408" s="4">
        <v>0.1583</v>
      </c>
      <c r="DH408" s="4"/>
      <c r="DI408" s="4"/>
      <c r="DJ408" s="4"/>
      <c r="DK408" s="3"/>
      <c r="DL408" s="3"/>
      <c r="DM408" s="3"/>
      <c r="DN408" s="3"/>
      <c r="DO408" s="3"/>
      <c r="DP408" s="3"/>
      <c r="DQ408" s="3"/>
      <c r="DR408" s="3"/>
      <c r="DS408" s="3"/>
      <c r="DT408" s="3">
        <v>1461294.26129426</v>
      </c>
      <c r="DU408" s="3">
        <v>1746926.50453643</v>
      </c>
      <c r="DV408" s="3"/>
      <c r="DW408" s="3"/>
      <c r="DX408" s="3">
        <v>1.35907760802829E8</v>
      </c>
      <c r="DY408" s="3">
        <v>8138513.96884687</v>
      </c>
      <c r="DZ408" s="3">
        <v>-7.5795222692212E7</v>
      </c>
      <c r="EA408" s="3">
        <v>-1.04876559117617E8</v>
      </c>
      <c r="EB408" s="3">
        <v>-1.34426194861266E8</v>
      </c>
      <c r="EC408" s="3">
        <v>-5.28405877290053E7</v>
      </c>
      <c r="ED408" s="3">
        <v>-1.51834920314197E7</v>
      </c>
      <c r="EE408" s="3">
        <v>1.9614226571321E7</v>
      </c>
      <c r="EF408" s="3">
        <v>6.18142941824032E7</v>
      </c>
      <c r="EG408" s="3">
        <v>9.85494505494506E7</v>
      </c>
      <c r="EH408" s="3">
        <v>1.7465775487196E8</v>
      </c>
      <c r="EI408" s="3">
        <v>2.77542337130115E8</v>
      </c>
      <c r="EJ408" s="3">
        <v>2.38018364418938E8</v>
      </c>
      <c r="EK408" s="3">
        <v>1.61801698292731E8</v>
      </c>
      <c r="EL408" s="3">
        <v>3.73866415079808E7</v>
      </c>
      <c r="EM408" s="3">
        <v>6264991.29136601</v>
      </c>
      <c r="EN408" s="3">
        <v>-3.53911967838367E7</v>
      </c>
      <c r="EO408" s="3">
        <v>-8.18477702967906E7</v>
      </c>
      <c r="EP408" s="3">
        <v>-3.10306774867822E7</v>
      </c>
      <c r="EQ408" s="3">
        <v>-7.05937918318895E7</v>
      </c>
      <c r="ER408" s="3">
        <v>-6.96428302596914E7</v>
      </c>
      <c r="ES408" s="3">
        <v>-2.4373782708104E7</v>
      </c>
      <c r="ET408" s="3">
        <v>1.93474969474969E7</v>
      </c>
      <c r="EU408" s="3">
        <v>2.93928168787244E7</v>
      </c>
      <c r="EV408" s="3">
        <v>6.20195263062737E7</v>
      </c>
      <c r="EW408" s="3">
        <v>4.88172166427547E7</v>
      </c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3">
        <v>3286.0</v>
      </c>
      <c r="FL408" s="3"/>
      <c r="FM408" s="3"/>
      <c r="FN408" s="3"/>
      <c r="FO408" s="3"/>
      <c r="FP408" s="3"/>
      <c r="FQ408" s="3"/>
      <c r="FR408" s="3">
        <v>3500.0</v>
      </c>
      <c r="FS408" s="3">
        <v>4500.0</v>
      </c>
      <c r="FT408" s="3">
        <v>4800.0</v>
      </c>
      <c r="FU408" s="3">
        <v>4642.0</v>
      </c>
      <c r="FV408" s="3">
        <v>4619.0</v>
      </c>
      <c r="FW408" s="3">
        <v>4688.0</v>
      </c>
    </row>
    <row r="409" ht="14.25" customHeight="1">
      <c r="A409" s="2" t="s">
        <v>1338</v>
      </c>
      <c r="B409" s="2" t="s">
        <v>1339</v>
      </c>
      <c r="C409" s="2" t="s">
        <v>38</v>
      </c>
      <c r="D409" s="2" t="s">
        <v>398</v>
      </c>
      <c r="E409" s="2" t="s">
        <v>1340</v>
      </c>
      <c r="F409" s="2" t="s">
        <v>1334</v>
      </c>
      <c r="G409" s="2" t="s">
        <v>98</v>
      </c>
      <c r="H409" s="2" t="s">
        <v>112</v>
      </c>
      <c r="I409" s="2" t="s">
        <v>43</v>
      </c>
      <c r="J409" s="3"/>
      <c r="K409" s="3">
        <v>6.04146993878247E7</v>
      </c>
      <c r="L409" s="3">
        <v>4.6356739896413E7</v>
      </c>
      <c r="M409" s="3">
        <v>5.69363025628266E7</v>
      </c>
      <c r="N409" s="3">
        <v>5.53123389341305E7</v>
      </c>
      <c r="O409" s="3">
        <v>6.18396183690106E7</v>
      </c>
      <c r="P409" s="3">
        <v>6.75033812861183E7</v>
      </c>
      <c r="Q409" s="3">
        <v>5.82762104412396E7</v>
      </c>
      <c r="R409" s="3">
        <v>9.1326684230335E7</v>
      </c>
      <c r="S409" s="3">
        <v>1.03322465915827E8</v>
      </c>
      <c r="T409" s="3">
        <v>1.19044688644689E8</v>
      </c>
      <c r="U409" s="3">
        <v>1.36566811617544E8</v>
      </c>
      <c r="V409" s="3">
        <v>1.5787078888688E8</v>
      </c>
      <c r="W409" s="3">
        <v>1.41301578192253E8</v>
      </c>
      <c r="X409" s="3">
        <v>4185770.96386191</v>
      </c>
      <c r="Y409" s="3">
        <v>904749.985559428</v>
      </c>
      <c r="Z409" s="3">
        <v>824334.41154516</v>
      </c>
      <c r="AA409" s="3">
        <v>1639779.40418514</v>
      </c>
      <c r="AB409" s="3">
        <v>1748437.54717551</v>
      </c>
      <c r="AC409" s="3">
        <v>2017705.64367392</v>
      </c>
      <c r="AD409" s="3">
        <v>77033.8191094385</v>
      </c>
      <c r="AE409" s="3">
        <v>156191.193074896</v>
      </c>
      <c r="AF409" s="3">
        <v>0.0</v>
      </c>
      <c r="AG409" s="3">
        <v>0.0</v>
      </c>
      <c r="AH409" s="3">
        <v>0.0</v>
      </c>
      <c r="AI409" s="3">
        <v>655095.52220816</v>
      </c>
      <c r="AJ409" s="3">
        <v>5193687.23098996</v>
      </c>
      <c r="AK409" s="3">
        <v>1248.84721795266</v>
      </c>
      <c r="AL409" s="3">
        <v>7286.20216174348</v>
      </c>
      <c r="AM409" s="3">
        <v>28544.1977780773</v>
      </c>
      <c r="AN409" s="3">
        <v>834.462591826546</v>
      </c>
      <c r="AO409" s="3">
        <v>897.988505747126</v>
      </c>
      <c r="AP409" s="3">
        <v>6383.17274081279</v>
      </c>
      <c r="AQ409" s="3">
        <v>4568.51400730816</v>
      </c>
      <c r="AR409" s="3">
        <v>13290.5567769313</v>
      </c>
      <c r="AS409" s="3">
        <v>8030.59273422562</v>
      </c>
      <c r="AT409" s="3">
        <v>7656.31646108039</v>
      </c>
      <c r="AU409" s="3">
        <v>4345.72670207629</v>
      </c>
      <c r="AV409" s="3">
        <v>4289.08428050611</v>
      </c>
      <c r="AW409" s="3">
        <v>14313.8307389515</v>
      </c>
      <c r="AX409" s="3">
        <v>1.67321386681801E7</v>
      </c>
      <c r="AY409" s="3">
        <v>1.68531540118471E7</v>
      </c>
      <c r="AZ409" s="3">
        <v>1.21826382925467E7</v>
      </c>
      <c r="BA409" s="3">
        <v>1.18834778681794E7</v>
      </c>
      <c r="BB409" s="3">
        <v>1.22731715802494E7</v>
      </c>
      <c r="BC409" s="3">
        <v>1.43790389782917E7</v>
      </c>
      <c r="BD409" s="3">
        <v>1.25522184587483E7</v>
      </c>
      <c r="BE409" s="3">
        <v>1.78676182431237E7</v>
      </c>
      <c r="BF409" s="3">
        <v>2.6579140643344E7</v>
      </c>
      <c r="BG409" s="3">
        <v>4.91408781066091E7</v>
      </c>
      <c r="BH409" s="3">
        <v>1.19310320676002E8</v>
      </c>
      <c r="BI409" s="3">
        <v>1.27743758766758E8</v>
      </c>
      <c r="BJ409" s="3">
        <v>1.19923658345596E8</v>
      </c>
      <c r="BK409" s="3">
        <v>5.59481536003447E7</v>
      </c>
      <c r="BL409" s="3">
        <v>3.51219747001175E7</v>
      </c>
      <c r="BM409" s="3">
        <v>3.57414779795969E7</v>
      </c>
      <c r="BN409" s="3">
        <v>3.53494485104628E7</v>
      </c>
      <c r="BO409" s="3">
        <v>3.74553908396486E7</v>
      </c>
      <c r="BP409" s="3">
        <v>3.40108201155785E7</v>
      </c>
      <c r="BQ409" s="3">
        <v>3.06483469300129E7</v>
      </c>
      <c r="BR409" s="3">
        <v>5.16567557395559E7</v>
      </c>
      <c r="BS409" s="3">
        <v>6.47468032856296E7</v>
      </c>
      <c r="BT409" s="3">
        <v>6.14368742368742E7</v>
      </c>
      <c r="BU409" s="3">
        <v>7.78364739356848E7</v>
      </c>
      <c r="BV409" s="3">
        <v>8.38787440486952E7</v>
      </c>
      <c r="BW409" s="3">
        <v>7.04126255380201E7</v>
      </c>
      <c r="BX409" s="3">
        <v>1.08043472931439</v>
      </c>
      <c r="BY409" s="3">
        <v>0.93535323426216</v>
      </c>
      <c r="BZ409" s="3">
        <v>1.04962643792264</v>
      </c>
      <c r="CA409" s="3">
        <v>1.10308231555956</v>
      </c>
      <c r="CB409" s="3">
        <v>0.956499069648578</v>
      </c>
      <c r="CC409" s="3">
        <v>-0.212226215470984</v>
      </c>
      <c r="CD409" s="3">
        <v>-0.164188840095588</v>
      </c>
      <c r="CE409" s="3">
        <v>-0.221488757736495</v>
      </c>
      <c r="CF409" s="3"/>
      <c r="CG409" s="3"/>
      <c r="CH409" s="3"/>
      <c r="CI409" s="3"/>
      <c r="CJ409" s="3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>
        <v>4.26544351291672E7</v>
      </c>
      <c r="DY409" s="3">
        <v>3.6663072568689E7</v>
      </c>
      <c r="DZ409" s="3">
        <v>4.52540432943518E7</v>
      </c>
      <c r="EA409" s="3">
        <v>4.46796721987424E7</v>
      </c>
      <c r="EB409" s="3">
        <v>5.22324205187041E7</v>
      </c>
      <c r="EC409" s="3">
        <v>5.78110783228821E7</v>
      </c>
      <c r="ED409" s="3">
        <v>5.17227792791655E7</v>
      </c>
      <c r="EE409" s="3">
        <v>8.09819345126082E7</v>
      </c>
      <c r="EF409" s="3">
        <v>9.35650774832755E7</v>
      </c>
      <c r="EG409" s="3">
        <v>1.09275213675214E8</v>
      </c>
      <c r="EH409" s="3">
        <v>1.23065979492135E8</v>
      </c>
      <c r="EI409" s="3">
        <v>1.33871512083409E8</v>
      </c>
      <c r="EJ409" s="3">
        <v>1.19551793400287E8</v>
      </c>
      <c r="EK409" s="3">
        <v>1.41495072078703E7</v>
      </c>
      <c r="EL409" s="3">
        <v>4801008.91464659</v>
      </c>
      <c r="EM409" s="3">
        <v>5425230.15675541</v>
      </c>
      <c r="EN409" s="3">
        <v>1483609.93711988</v>
      </c>
      <c r="EO409" s="3">
        <v>-5155943.35919809</v>
      </c>
      <c r="EP409" s="3">
        <v>-6272285.74941596</v>
      </c>
      <c r="EQ409" s="3">
        <v>-1892253.68120627</v>
      </c>
      <c r="ER409" s="3">
        <v>3559277.38050433</v>
      </c>
      <c r="ES409" s="3">
        <v>1.17368109069354E7</v>
      </c>
      <c r="ET409" s="3">
        <v>1.29973137973138E7</v>
      </c>
      <c r="EU409" s="3">
        <v>1.78187577172921E7</v>
      </c>
      <c r="EV409" s="3">
        <v>2.01422286506358E7</v>
      </c>
      <c r="EW409" s="3">
        <v>1.29704447632712E7</v>
      </c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</row>
    <row r="410" ht="14.25" customHeight="1">
      <c r="A410" s="2" t="s">
        <v>1341</v>
      </c>
      <c r="B410" s="2" t="s">
        <v>1342</v>
      </c>
      <c r="C410" s="2" t="s">
        <v>38</v>
      </c>
      <c r="D410" s="2" t="s">
        <v>168</v>
      </c>
      <c r="E410" s="2" t="s">
        <v>1343</v>
      </c>
      <c r="F410" s="2" t="s">
        <v>1344</v>
      </c>
      <c r="G410" s="2" t="s">
        <v>118</v>
      </c>
      <c r="H410" s="2" t="s">
        <v>191</v>
      </c>
      <c r="I410" s="2" t="s">
        <v>43</v>
      </c>
      <c r="J410" s="3">
        <v>1.1925476645604</v>
      </c>
      <c r="K410" s="3">
        <v>4.24694097616345E8</v>
      </c>
      <c r="L410" s="3">
        <v>3.50882358221281E8</v>
      </c>
      <c r="M410" s="3">
        <v>3.36312840556828E8</v>
      </c>
      <c r="N410" s="3">
        <v>3.40194326947002E8</v>
      </c>
      <c r="O410" s="3">
        <v>3.2009251623544E8</v>
      </c>
      <c r="P410" s="3">
        <v>3.24695208478005E8</v>
      </c>
      <c r="Q410" s="3">
        <v>3.33247264232141E8</v>
      </c>
      <c r="R410" s="3">
        <v>3.07811481827596E8</v>
      </c>
      <c r="S410" s="3">
        <v>4.85132103876553E8</v>
      </c>
      <c r="T410" s="3">
        <v>6.01714793801338E8</v>
      </c>
      <c r="U410" s="3">
        <v>7.88551892551893E8</v>
      </c>
      <c r="V410" s="3">
        <v>9.56371933215225E8</v>
      </c>
      <c r="W410" s="3">
        <v>1.10615018381245E9</v>
      </c>
      <c r="X410" s="3">
        <v>1.36400681044268E8</v>
      </c>
      <c r="Y410" s="3">
        <v>1.04512324291331E8</v>
      </c>
      <c r="Z410" s="3">
        <v>1.03298996861582E8</v>
      </c>
      <c r="AA410" s="3">
        <v>8.69564568300572E7</v>
      </c>
      <c r="AB410" s="3">
        <v>8.08135759200082E7</v>
      </c>
      <c r="AC410" s="3">
        <v>7.53204915310528E7</v>
      </c>
      <c r="AD410" s="3">
        <v>1.01408766752736E8</v>
      </c>
      <c r="AE410" s="3">
        <v>9.88939964135074E7</v>
      </c>
      <c r="AF410" s="3">
        <v>1.87579224689499E8</v>
      </c>
      <c r="AG410" s="3">
        <v>2.47936319756118E8</v>
      </c>
      <c r="AH410" s="3">
        <v>3.95800244200244E8</v>
      </c>
      <c r="AI410" s="3">
        <v>5.32328340580877E8</v>
      </c>
      <c r="AJ410" s="3">
        <v>5.99906587115049E8</v>
      </c>
      <c r="AK410" s="3">
        <v>1893606.50775634</v>
      </c>
      <c r="AL410" s="3">
        <v>6906320.40926225</v>
      </c>
      <c r="AM410" s="3">
        <v>7454151.76078711</v>
      </c>
      <c r="AN410" s="3">
        <v>742875.519394889</v>
      </c>
      <c r="AO410" s="3">
        <v>290696.062261623</v>
      </c>
      <c r="AP410" s="3">
        <v>440115.334681924</v>
      </c>
      <c r="AQ410" s="3">
        <v>57620.4967416697</v>
      </c>
      <c r="AR410" s="3">
        <v>31876.3417775869</v>
      </c>
      <c r="AS410" s="3">
        <v>55325.555137373</v>
      </c>
      <c r="AT410" s="3">
        <v>344214.403658072</v>
      </c>
      <c r="AU410" s="3">
        <v>46409.379579873</v>
      </c>
      <c r="AV410" s="3">
        <v>145828.865537208</v>
      </c>
      <c r="AW410" s="3">
        <v>530818.822678797</v>
      </c>
      <c r="AX410" s="3">
        <v>2.32723522228528E8</v>
      </c>
      <c r="AY410" s="3">
        <v>2.42340244842936E8</v>
      </c>
      <c r="AZ410" s="3">
        <v>2.18150662321658E8</v>
      </c>
      <c r="BA410" s="3">
        <v>2.74477297118757E8</v>
      </c>
      <c r="BB410" s="3">
        <v>1.36555500517987E8</v>
      </c>
      <c r="BC410" s="3">
        <v>1.46132025572899E8</v>
      </c>
      <c r="BD410" s="3">
        <v>4.92705643212836E7</v>
      </c>
      <c r="BE410" s="3">
        <v>3.00433736544338E7</v>
      </c>
      <c r="BF410" s="3">
        <v>7.75101418479488E7</v>
      </c>
      <c r="BG410" s="3">
        <v>1.80768872369702E8</v>
      </c>
      <c r="BH410" s="3">
        <v>1.68724898456277E8</v>
      </c>
      <c r="BI410" s="3">
        <v>2.70140396086211E8</v>
      </c>
      <c r="BJ410" s="3">
        <v>6.53120703440381E8</v>
      </c>
      <c r="BK410" s="3">
        <v>3.01230041619372E8</v>
      </c>
      <c r="BL410" s="3">
        <v>2.48370644310001E8</v>
      </c>
      <c r="BM410" s="3">
        <v>1.87371238230934E8</v>
      </c>
      <c r="BN410" s="3">
        <v>1.90471759144066E8</v>
      </c>
      <c r="BO410" s="3">
        <v>1.91594165549943E8</v>
      </c>
      <c r="BP410" s="3">
        <v>2.03156003743848E8</v>
      </c>
      <c r="BQ410" s="3">
        <v>1.80412209516784E8</v>
      </c>
      <c r="BR410" s="3">
        <v>1.5321698279999E8</v>
      </c>
      <c r="BS410" s="3">
        <v>2.44114038389161E8</v>
      </c>
      <c r="BT410" s="3">
        <v>2.82590820560589E8</v>
      </c>
      <c r="BU410" s="3">
        <v>2.92603174603175E8</v>
      </c>
      <c r="BV410" s="3">
        <v>3.38784560047243E8</v>
      </c>
      <c r="BW410" s="3">
        <v>4.05911528957994E8</v>
      </c>
      <c r="BX410" s="3">
        <v>1.10982552641144</v>
      </c>
      <c r="BY410" s="3">
        <v>1.21481825454391</v>
      </c>
      <c r="BZ410" s="3">
        <v>1.24257399526034</v>
      </c>
      <c r="CA410" s="3">
        <v>1.11866148234936</v>
      </c>
      <c r="CB410" s="3">
        <v>0.900761078260654</v>
      </c>
      <c r="CC410" s="3">
        <v>0.808878584316492</v>
      </c>
      <c r="CD410" s="3">
        <v>0.488183095480945</v>
      </c>
      <c r="CE410" s="3">
        <v>0.13756600996522</v>
      </c>
      <c r="CF410" s="3"/>
      <c r="CG410" s="3"/>
      <c r="CH410" s="3"/>
      <c r="CI410" s="3"/>
      <c r="CJ410" s="3"/>
      <c r="CK410" s="4"/>
      <c r="CL410" s="4"/>
      <c r="CM410" s="4"/>
      <c r="CN410" s="4"/>
      <c r="CO410" s="4"/>
      <c r="CP410" s="4"/>
      <c r="CQ410" s="4"/>
      <c r="CR410" s="4"/>
      <c r="CS410" s="4"/>
      <c r="CT410" s="4">
        <v>9.0E-4</v>
      </c>
      <c r="CU410" s="4"/>
      <c r="CV410" s="4">
        <v>0.011470000000000001</v>
      </c>
      <c r="CW410" s="4">
        <v>0.03774</v>
      </c>
      <c r="CX410" s="4"/>
      <c r="CY410" s="4"/>
      <c r="CZ410" s="4"/>
      <c r="DA410" s="4">
        <v>0.17879</v>
      </c>
      <c r="DB410" s="4"/>
      <c r="DC410" s="4">
        <v>0.0596</v>
      </c>
      <c r="DD410" s="4">
        <v>-0.0345</v>
      </c>
      <c r="DE410" s="4">
        <v>0.0095</v>
      </c>
      <c r="DF410" s="4">
        <v>0.01121</v>
      </c>
      <c r="DG410" s="4">
        <v>0.0021</v>
      </c>
      <c r="DH410" s="4">
        <v>-0.057699999999999994</v>
      </c>
      <c r="DI410" s="4">
        <v>0.03058</v>
      </c>
      <c r="DJ410" s="4">
        <v>0.09826</v>
      </c>
      <c r="DK410" s="3">
        <v>5574725.69050322</v>
      </c>
      <c r="DL410" s="3">
        <v>4790944.83241477</v>
      </c>
      <c r="DM410" s="3">
        <v>4280763.23237769</v>
      </c>
      <c r="DN410" s="3">
        <v>5040308.53446131</v>
      </c>
      <c r="DO410" s="3">
        <v>4429182.55849912</v>
      </c>
      <c r="DP410" s="3">
        <v>4724193.11011141</v>
      </c>
      <c r="DQ410" s="3">
        <v>5900344.27640477</v>
      </c>
      <c r="DR410" s="3">
        <v>4293435.70833228</v>
      </c>
      <c r="DS410" s="3">
        <v>7461046.29281144</v>
      </c>
      <c r="DT410" s="3">
        <v>8072656.4484715</v>
      </c>
      <c r="DU410" s="3">
        <v>1.02271062271062E7</v>
      </c>
      <c r="DV410" s="3">
        <v>1.40038653567402E7</v>
      </c>
      <c r="DW410" s="3">
        <v>1.49689628156452E7</v>
      </c>
      <c r="DX410" s="3">
        <v>2.06796632614453E8</v>
      </c>
      <c r="DY410" s="3">
        <v>1.72932876146707E8</v>
      </c>
      <c r="DZ410" s="3">
        <v>1.56536380614976E8</v>
      </c>
      <c r="EA410" s="3">
        <v>1.88425976611097E8</v>
      </c>
      <c r="EB410" s="3">
        <v>1.79357025048964E8</v>
      </c>
      <c r="EC410" s="3">
        <v>1.93825367591558E8</v>
      </c>
      <c r="ED410" s="3">
        <v>1.84422107463421E8</v>
      </c>
      <c r="EE410" s="3">
        <v>1.69403429899225E8</v>
      </c>
      <c r="EF410" s="3">
        <v>2.41828001505457E8</v>
      </c>
      <c r="EG410" s="3">
        <v>2.74466508595139E8</v>
      </c>
      <c r="EH410" s="3">
        <v>3.10391697191697E8</v>
      </c>
      <c r="EI410" s="3">
        <v>3.63867504160627E8</v>
      </c>
      <c r="EJ410" s="3">
        <v>4.21889953594889E8</v>
      </c>
      <c r="EK410" s="3">
        <v>5.27977676882331E7</v>
      </c>
      <c r="EL410" s="3">
        <v>3.82862682440802E7</v>
      </c>
      <c r="EM410" s="3">
        <v>3.25673412018407E7</v>
      </c>
      <c r="EN410" s="3">
        <v>4.13269470017417E7</v>
      </c>
      <c r="EO410" s="3">
        <v>2.24639212452324E7</v>
      </c>
      <c r="EP410" s="3">
        <v>1.66338576733794E7</v>
      </c>
      <c r="EQ410" s="3">
        <v>-1.48214066150252E7</v>
      </c>
      <c r="ER410" s="3">
        <v>2236506.45316091</v>
      </c>
      <c r="ES410" s="3">
        <v>4640948.43808807</v>
      </c>
      <c r="ET410" s="3">
        <v>1.46117368109069E7</v>
      </c>
      <c r="EU410" s="3">
        <v>-1.90905982905983E7</v>
      </c>
      <c r="EV410" s="3">
        <v>-122402.963440167</v>
      </c>
      <c r="EW410" s="3">
        <v>4.8904959922859E7</v>
      </c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</row>
    <row r="411" ht="14.25" customHeight="1">
      <c r="A411" s="2" t="s">
        <v>1345</v>
      </c>
      <c r="B411" s="2" t="s">
        <v>1346</v>
      </c>
      <c r="C411" s="2" t="s">
        <v>38</v>
      </c>
      <c r="D411" s="2" t="s">
        <v>85</v>
      </c>
      <c r="E411" s="2" t="s">
        <v>1347</v>
      </c>
      <c r="F411" s="2" t="s">
        <v>1344</v>
      </c>
      <c r="G411" s="2" t="s">
        <v>41</v>
      </c>
      <c r="H411" s="2" t="s">
        <v>79</v>
      </c>
      <c r="I411" s="2" t="s">
        <v>43</v>
      </c>
      <c r="J411" s="3">
        <v>0.730280985793009</v>
      </c>
      <c r="K411" s="3">
        <v>1.34833456007755E9</v>
      </c>
      <c r="L411" s="3">
        <v>1.17706432793577E9</v>
      </c>
      <c r="M411" s="3">
        <v>1.27498556854939E9</v>
      </c>
      <c r="N411" s="3">
        <v>1.26486728172353E9</v>
      </c>
      <c r="O411" s="3">
        <v>1.39161136439117E9</v>
      </c>
      <c r="P411" s="3">
        <v>1.46618898315505E9</v>
      </c>
      <c r="Q411" s="3">
        <v>1.45257495011744E9</v>
      </c>
      <c r="R411" s="3">
        <v>1.86786977794505E9</v>
      </c>
      <c r="S411" s="3">
        <v>1.90829452112795E9</v>
      </c>
      <c r="T411" s="3">
        <v>1.85653431013431E9</v>
      </c>
      <c r="U411" s="3">
        <v>1.83603371450046E9</v>
      </c>
      <c r="V411" s="3">
        <v>1.41028867594769E9</v>
      </c>
      <c r="W411" s="3">
        <v>1.25396154949785E9</v>
      </c>
      <c r="X411" s="3">
        <v>4.68776187997056E8</v>
      </c>
      <c r="Y411" s="3">
        <v>4.28508000077016E8</v>
      </c>
      <c r="Z411" s="3">
        <v>3.6924135357054E8</v>
      </c>
      <c r="AA411" s="3">
        <v>3.62571642098753E8</v>
      </c>
      <c r="AB411" s="3">
        <v>4.89585459376227E8</v>
      </c>
      <c r="AC411" s="3">
        <v>5.81444731341448E8</v>
      </c>
      <c r="AD411" s="3">
        <v>6.30981739196323E8</v>
      </c>
      <c r="AE411" s="3">
        <v>8.02221302220549E8</v>
      </c>
      <c r="AF411" s="3">
        <v>7.61990431027183E8</v>
      </c>
      <c r="AG411" s="3">
        <v>8.92630525030525E8</v>
      </c>
      <c r="AH411" s="3">
        <v>9.6455253127181E8</v>
      </c>
      <c r="AI411" s="3">
        <v>5.05223286928223E8</v>
      </c>
      <c r="AJ411" s="3">
        <v>3.80121090387374E8</v>
      </c>
      <c r="AK411" s="3">
        <v>3853589.86000757</v>
      </c>
      <c r="AL411" s="3">
        <v>2344366.182014</v>
      </c>
      <c r="AM411" s="3">
        <v>6078288.88846102</v>
      </c>
      <c r="AN411" s="3">
        <v>4628588.73877236</v>
      </c>
      <c r="AO411" s="3">
        <v>1819513.70992681</v>
      </c>
      <c r="AP411" s="3">
        <v>2827960.2065155</v>
      </c>
      <c r="AQ411" s="3">
        <v>1419068.30197959</v>
      </c>
      <c r="AR411" s="3">
        <v>1349107.92311772</v>
      </c>
      <c r="AS411" s="3">
        <v>340986.074520136</v>
      </c>
      <c r="AT411" s="3">
        <v>2402303.23045006</v>
      </c>
      <c r="AU411" s="3">
        <v>476795.310210063</v>
      </c>
      <c r="AV411" s="3">
        <v>54685.8245764529</v>
      </c>
      <c r="AW411" s="3">
        <v>89775.2605892631</v>
      </c>
      <c r="AX411" s="3">
        <v>7.45980821982596E8</v>
      </c>
      <c r="AY411" s="3">
        <v>5.16306071620893E8</v>
      </c>
      <c r="AZ411" s="3">
        <v>5.8212876658259E8</v>
      </c>
      <c r="BA411" s="3">
        <v>9.07588950262496E8</v>
      </c>
      <c r="BB411" s="3">
        <v>7.48679678641377E8</v>
      </c>
      <c r="BC411" s="3">
        <v>7.94432346547507E8</v>
      </c>
      <c r="BD411" s="3">
        <v>5.32267236874462E8</v>
      </c>
      <c r="BE411" s="3">
        <v>6.80958565908115E8</v>
      </c>
      <c r="BF411" s="3">
        <v>9.68599313135114E8</v>
      </c>
      <c r="BG411" s="3">
        <v>1.28190334053092E9</v>
      </c>
      <c r="BH411" s="3">
        <v>1.3737334591402E9</v>
      </c>
      <c r="BI411" s="3">
        <v>8.49927069804847E8</v>
      </c>
      <c r="BJ411" s="3">
        <v>8.72998422907754E8</v>
      </c>
      <c r="BK411" s="3">
        <v>1.27148178733641E9</v>
      </c>
      <c r="BL411" s="3">
        <v>8.19761634287695E8</v>
      </c>
      <c r="BM411" s="3">
        <v>1.28479348096541E9</v>
      </c>
      <c r="BN411" s="3">
        <v>1.24425729306257E9</v>
      </c>
      <c r="BO411" s="3">
        <v>1.11897315902298E9</v>
      </c>
      <c r="BP411" s="3">
        <v>1.00064859215542E9</v>
      </c>
      <c r="BQ411" s="3">
        <v>8.65556032632031E8</v>
      </c>
      <c r="BR411" s="3">
        <v>1.17224727135868E9</v>
      </c>
      <c r="BS411" s="3">
        <v>1.32228977898213E9</v>
      </c>
      <c r="BT411" s="3">
        <v>1.30457631257631E9</v>
      </c>
      <c r="BU411" s="3">
        <v>1.17332259623128E9</v>
      </c>
      <c r="BV411" s="3">
        <v>1.12790152473935E9</v>
      </c>
      <c r="BW411" s="3">
        <v>7.02347776183644E8</v>
      </c>
      <c r="BX411" s="3">
        <v>0.715242181183412</v>
      </c>
      <c r="BY411" s="3">
        <v>0.746491464958682</v>
      </c>
      <c r="BZ411" s="3">
        <v>0.599252695140608</v>
      </c>
      <c r="CA411" s="3">
        <v>0.15564685097276</v>
      </c>
      <c r="CB411" s="3">
        <v>0.154290212109586</v>
      </c>
      <c r="CC411" s="3">
        <v>0.179758675855999</v>
      </c>
      <c r="CD411" s="3">
        <v>0.011539393893583</v>
      </c>
      <c r="CE411" s="3">
        <v>0.030786399685594</v>
      </c>
      <c r="CF411" s="3"/>
      <c r="CG411" s="3"/>
      <c r="CH411" s="3"/>
      <c r="CI411" s="3"/>
      <c r="CJ411" s="3"/>
      <c r="CK411" s="4">
        <v>0.03</v>
      </c>
      <c r="CL411" s="4">
        <v>-0.013600000000000001</v>
      </c>
      <c r="CM411" s="4">
        <v>0.05559</v>
      </c>
      <c r="CN411" s="4">
        <v>0.0571</v>
      </c>
      <c r="CO411" s="4">
        <v>0.0327</v>
      </c>
      <c r="CP411" s="4">
        <v>-0.0345</v>
      </c>
      <c r="CQ411" s="4">
        <v>0.041100000000000005</v>
      </c>
      <c r="CR411" s="4">
        <v>0.01884</v>
      </c>
      <c r="CS411" s="4">
        <v>0.0208</v>
      </c>
      <c r="CT411" s="4"/>
      <c r="CU411" s="4"/>
      <c r="CV411" s="4"/>
      <c r="CW411" s="4"/>
      <c r="CX411" s="4">
        <v>0.077</v>
      </c>
      <c r="CY411" s="4">
        <v>-0.0308</v>
      </c>
      <c r="CZ411" s="4">
        <v>0.12179000000000001</v>
      </c>
      <c r="DA411" s="4">
        <v>0.12990000000000002</v>
      </c>
      <c r="DB411" s="4">
        <v>0.0771</v>
      </c>
      <c r="DC411" s="4">
        <v>-0.08220000000000001</v>
      </c>
      <c r="DD411" s="4">
        <v>0.09910000000000001</v>
      </c>
      <c r="DE411" s="4">
        <v>0.04536</v>
      </c>
      <c r="DF411" s="4">
        <v>0.0559</v>
      </c>
      <c r="DG411" s="4"/>
      <c r="DH411" s="4"/>
      <c r="DI411" s="4"/>
      <c r="DJ411" s="4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>
        <v>4.94146455307614E8</v>
      </c>
      <c r="DY411" s="3">
        <v>4.9164506998864E8</v>
      </c>
      <c r="DZ411" s="3">
        <v>5.94029111719333E8</v>
      </c>
      <c r="EA411" s="3">
        <v>5.6694232553345E8</v>
      </c>
      <c r="EB411" s="3">
        <v>5.98809818544126E8</v>
      </c>
      <c r="EC411" s="3">
        <v>6.16971597196607E8</v>
      </c>
      <c r="ED411" s="3">
        <v>6.08608844997853E8</v>
      </c>
      <c r="EE411" s="3">
        <v>7.64913059841927E8</v>
      </c>
      <c r="EF411" s="3">
        <v>8.05276060631721E8</v>
      </c>
      <c r="EG411" s="3">
        <v>5.79172161172161E8</v>
      </c>
      <c r="EH411" s="3">
        <v>5.88731948247168E8</v>
      </c>
      <c r="EI411" s="3">
        <v>5.85041282468511E8</v>
      </c>
      <c r="EJ411" s="3">
        <v>5.05944906743185E8</v>
      </c>
      <c r="EK411" s="3">
        <v>5.17076279554064E7</v>
      </c>
      <c r="EL411" s="3">
        <v>-2.38993395844966E7</v>
      </c>
      <c r="EM411" s="3">
        <v>8.42423488429958E7</v>
      </c>
      <c r="EN411" s="3">
        <v>9.20698897020926E7</v>
      </c>
      <c r="EO411" s="3">
        <v>4.04386944838622E7</v>
      </c>
      <c r="EP411" s="3">
        <v>-7.28501168080659E7</v>
      </c>
      <c r="EQ411" s="3">
        <v>8.50665521683126E7</v>
      </c>
      <c r="ER411" s="3">
        <v>6.29299962363568E7</v>
      </c>
      <c r="ES411" s="3">
        <v>5.20861207553561E7</v>
      </c>
      <c r="ET411" s="3">
        <v>5.01245421245421E7</v>
      </c>
      <c r="EU411" s="3">
        <v>1.49383690341977E8</v>
      </c>
      <c r="EV411" s="3">
        <v>1.15526426806485E8</v>
      </c>
      <c r="EW411" s="3">
        <v>1.25811764705882E8</v>
      </c>
      <c r="EX411" s="5">
        <v>13474.0</v>
      </c>
      <c r="EY411" s="5">
        <v>14271.0</v>
      </c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</row>
    <row r="412" ht="14.25" customHeight="1">
      <c r="A412" s="2" t="s">
        <v>1348</v>
      </c>
      <c r="B412" s="2" t="s">
        <v>1349</v>
      </c>
      <c r="C412" s="2" t="s">
        <v>38</v>
      </c>
      <c r="D412" s="2" t="s">
        <v>39</v>
      </c>
      <c r="E412" s="2" t="s">
        <v>1350</v>
      </c>
      <c r="F412" s="2" t="s">
        <v>1351</v>
      </c>
      <c r="G412" s="2" t="s">
        <v>67</v>
      </c>
      <c r="H412" s="2" t="s">
        <v>79</v>
      </c>
      <c r="I412" s="2" t="s">
        <v>43</v>
      </c>
      <c r="J412" s="3">
        <v>0.638824699003136</v>
      </c>
      <c r="K412" s="3">
        <v>6.95878622777147E9</v>
      </c>
      <c r="L412" s="3">
        <v>6.10511049674165E9</v>
      </c>
      <c r="M412" s="3">
        <v>5.86943527735526E9</v>
      </c>
      <c r="N412" s="3">
        <v>5.90330256282657E9</v>
      </c>
      <c r="O412" s="3">
        <v>7.19726832285331E9</v>
      </c>
      <c r="P412" s="3">
        <v>6.86950846894719E9</v>
      </c>
      <c r="Q412" s="3">
        <v>7.87218615517029E9</v>
      </c>
      <c r="R412" s="3">
        <v>4.58401434597025E9</v>
      </c>
      <c r="S412" s="3">
        <v>5.67102408731652E9</v>
      </c>
      <c r="T412" s="3">
        <v>5.94501862985858E9</v>
      </c>
      <c r="U412" s="3">
        <v>6.09771672771673E9</v>
      </c>
      <c r="V412" s="3">
        <v>5.55540720459548E9</v>
      </c>
      <c r="W412" s="3">
        <v>5.84503284517568E9</v>
      </c>
      <c r="X412" s="3">
        <v>2.33299924328415E9</v>
      </c>
      <c r="Y412" s="3">
        <v>2.14621725939357E9</v>
      </c>
      <c r="Z412" s="3">
        <v>2.21721990103395E9</v>
      </c>
      <c r="AA412" s="3">
        <v>2.21264916645932E9</v>
      </c>
      <c r="AB412" s="3">
        <v>3.622927533244E9</v>
      </c>
      <c r="AC412" s="3">
        <v>2.96822137012771E9</v>
      </c>
      <c r="AD412" s="3">
        <v>4.0583852821837E9</v>
      </c>
      <c r="AE412" s="3">
        <v>1.68090622079661E9</v>
      </c>
      <c r="AF412" s="3">
        <v>1.66438088069251E9</v>
      </c>
      <c r="AG412" s="3">
        <v>1.84176983656533E9</v>
      </c>
      <c r="AH412" s="3">
        <v>1.69924395604396E9</v>
      </c>
      <c r="AI412" s="3">
        <v>2.31384549310141E7</v>
      </c>
      <c r="AJ412" s="3">
        <v>0.0</v>
      </c>
      <c r="AK412" s="3">
        <v>9936.24668936814</v>
      </c>
      <c r="AL412" s="3">
        <v>1622.68892478909</v>
      </c>
      <c r="AM412" s="3">
        <v>9801.68280801741</v>
      </c>
      <c r="AN412" s="3">
        <v>17023.4629643452</v>
      </c>
      <c r="AO412" s="3">
        <v>109.524791258633</v>
      </c>
      <c r="AP412" s="3">
        <v>1009.9332749615</v>
      </c>
      <c r="AQ412" s="3">
        <v>1390.938153203</v>
      </c>
      <c r="AR412" s="3">
        <v>5572.19710554896</v>
      </c>
      <c r="AS412" s="3">
        <v>752.728641324802</v>
      </c>
      <c r="AT412" s="3">
        <v>6282.98567479266</v>
      </c>
      <c r="AU412" s="3">
        <v>489.668005092547</v>
      </c>
      <c r="AV412" s="3">
        <v>20909.2858674673</v>
      </c>
      <c r="AW412" s="3">
        <v>1192.81922824596</v>
      </c>
      <c r="AX412" s="3">
        <v>3.45638991676126E8</v>
      </c>
      <c r="AY412" s="3">
        <v>2.88896538072159E8</v>
      </c>
      <c r="AZ412" s="3">
        <v>3.40948374954271E8</v>
      </c>
      <c r="BA412" s="3">
        <v>5.05086461148018E8</v>
      </c>
      <c r="BB412" s="3">
        <v>3.388483145552E8</v>
      </c>
      <c r="BC412" s="3">
        <v>3.50198785241991E8</v>
      </c>
      <c r="BD412" s="3">
        <v>2.56172941657444E8</v>
      </c>
      <c r="BE412" s="3">
        <v>1.42556721642714E8</v>
      </c>
      <c r="BF412" s="3">
        <v>2.39384283477606E8</v>
      </c>
      <c r="BG412" s="3">
        <v>3.27240302934078E8</v>
      </c>
      <c r="BH412" s="3">
        <v>3.89394469956033E8</v>
      </c>
      <c r="BI412" s="3">
        <v>5.80405283669311E8</v>
      </c>
      <c r="BJ412" s="3">
        <v>5.56774951135747E8</v>
      </c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>
        <v>0.632480791775642</v>
      </c>
      <c r="BY412" s="3">
        <v>0.788177512774197</v>
      </c>
      <c r="BZ412" s="3">
        <v>0.6605711805077</v>
      </c>
      <c r="CA412" s="3">
        <v>0.533731204453768</v>
      </c>
      <c r="CB412" s="3">
        <v>0.501845176177141</v>
      </c>
      <c r="CC412" s="3">
        <v>0.50685646492924</v>
      </c>
      <c r="CD412" s="3">
        <v>5.40677769320291</v>
      </c>
      <c r="CE412" s="3">
        <v>0.413609924902698</v>
      </c>
      <c r="CF412" s="3"/>
      <c r="CG412" s="3"/>
      <c r="CH412" s="3"/>
      <c r="CI412" s="3"/>
      <c r="CJ412" s="3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>
        <v>3.8503443057132E8</v>
      </c>
      <c r="DY412" s="3">
        <v>3.39239538265444E8</v>
      </c>
      <c r="DZ412" s="3">
        <v>3.29995956639775E8</v>
      </c>
      <c r="EA412" s="3">
        <v>4.00189599402836E8</v>
      </c>
      <c r="EB412" s="3">
        <v>3.84499793835687E8</v>
      </c>
      <c r="EC412" s="3">
        <v>4.20711331179614E8</v>
      </c>
      <c r="ED412" s="3">
        <v>3.88024406737981E8</v>
      </c>
      <c r="EE412" s="3">
        <v>2.93118733109388E8</v>
      </c>
      <c r="EF412" s="3">
        <v>3.99583741061347E8</v>
      </c>
      <c r="EG412" s="3">
        <v>4.09723092556525E8</v>
      </c>
      <c r="EH412" s="3">
        <v>3.74305738705739E8</v>
      </c>
      <c r="EI412" s="3">
        <v>4.23825629462608E8</v>
      </c>
      <c r="EJ412" s="3">
        <v>4.8423973964925E8</v>
      </c>
      <c r="EK412" s="3">
        <v>1.03618236852062E8</v>
      </c>
      <c r="EL412" s="3">
        <v>7.83659766978439E7</v>
      </c>
      <c r="EM412" s="3">
        <v>7.64934439802068E7</v>
      </c>
      <c r="EN412" s="3">
        <v>7.47073898979846E7</v>
      </c>
      <c r="EO412" s="3">
        <v>8.73152252345119E7</v>
      </c>
      <c r="EP412" s="3">
        <v>9.20823646629027E7</v>
      </c>
      <c r="EQ412" s="3">
        <v>8.14471904586254E7</v>
      </c>
      <c r="ER412" s="3">
        <v>4.792109716364E7</v>
      </c>
      <c r="ES412" s="3">
        <v>7.75645464809936E7</v>
      </c>
      <c r="ET412" s="3">
        <v>7.1691083072233E7</v>
      </c>
      <c r="EU412" s="3">
        <v>5.44869352869353E7</v>
      </c>
      <c r="EV412" s="3">
        <v>5.52971492994041E7</v>
      </c>
      <c r="EW412" s="3">
        <v>1.25459531127584E8</v>
      </c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3">
        <v>2186.0</v>
      </c>
      <c r="FL412" s="3">
        <v>2035.0</v>
      </c>
      <c r="FM412" s="3">
        <v>2045.0</v>
      </c>
      <c r="FN412" s="3">
        <v>2240.0</v>
      </c>
      <c r="FO412" s="3">
        <v>2311.0</v>
      </c>
      <c r="FP412" s="3">
        <v>2422.0</v>
      </c>
      <c r="FQ412" s="3">
        <v>2545.0</v>
      </c>
      <c r="FR412" s="3">
        <v>2478.0</v>
      </c>
      <c r="FS412" s="3">
        <v>2579.0</v>
      </c>
      <c r="FT412" s="3">
        <v>2537.0</v>
      </c>
      <c r="FU412" s="3">
        <v>2311.0</v>
      </c>
      <c r="FV412" s="3">
        <v>2450.0</v>
      </c>
      <c r="FW412" s="3"/>
    </row>
    <row r="413" ht="14.25" customHeight="1">
      <c r="A413" s="2" t="s">
        <v>1352</v>
      </c>
      <c r="B413" s="2" t="s">
        <v>1353</v>
      </c>
      <c r="C413" s="2" t="s">
        <v>38</v>
      </c>
      <c r="D413" s="2" t="s">
        <v>85</v>
      </c>
      <c r="E413" s="2" t="s">
        <v>1354</v>
      </c>
      <c r="F413" s="2" t="s">
        <v>1351</v>
      </c>
      <c r="G413" s="2" t="s">
        <v>91</v>
      </c>
      <c r="H413" s="2" t="s">
        <v>112</v>
      </c>
      <c r="I413" s="2" t="s">
        <v>43</v>
      </c>
      <c r="J413" s="3">
        <v>0.294754301505387</v>
      </c>
      <c r="K413" s="3">
        <v>5.22702547439097E7</v>
      </c>
      <c r="L413" s="3">
        <v>4.7104376456091E7</v>
      </c>
      <c r="M413" s="3">
        <v>5.12465787509331E7</v>
      </c>
      <c r="N413" s="3">
        <v>5.3817389959798E7</v>
      </c>
      <c r="O413" s="3">
        <v>6.80042873101657E7</v>
      </c>
      <c r="P413" s="3">
        <v>6.99886265830567E7</v>
      </c>
      <c r="Q413" s="3">
        <v>5.66655721971055E7</v>
      </c>
      <c r="R413" s="3">
        <v>8.68042905532556E7</v>
      </c>
      <c r="S413" s="3">
        <v>7.91684308578203E7</v>
      </c>
      <c r="T413" s="3">
        <v>8.03306471306471E7</v>
      </c>
      <c r="U413" s="3">
        <v>8.06560369356311E7</v>
      </c>
      <c r="V413" s="3">
        <v>8.6932441390948E7</v>
      </c>
      <c r="W413" s="3">
        <v>8.9661406025825E7</v>
      </c>
      <c r="X413" s="3">
        <v>1.55083209162882E7</v>
      </c>
      <c r="Y413" s="3">
        <v>1.30269364807363E7</v>
      </c>
      <c r="Z413" s="3">
        <v>1.28509579497387E7</v>
      </c>
      <c r="AA413" s="3">
        <v>1.51517884754149E7</v>
      </c>
      <c r="AB413" s="3">
        <v>1.70209232813019E7</v>
      </c>
      <c r="AC413" s="3">
        <v>1.8954260420509E7</v>
      </c>
      <c r="AD413" s="3">
        <v>1.79089738085015E7</v>
      </c>
      <c r="AE413" s="3">
        <v>2.70500564546481E7</v>
      </c>
      <c r="AF413" s="3">
        <v>2.68710305699043E7</v>
      </c>
      <c r="AG413" s="3">
        <v>2.33103785103785E7</v>
      </c>
      <c r="AH413" s="3">
        <v>2.73012293981854E7</v>
      </c>
      <c r="AI413" s="3">
        <v>3.04230699692641E7</v>
      </c>
      <c r="AJ413" s="3">
        <v>3.120631276901E7</v>
      </c>
      <c r="AK413" s="3">
        <v>3819.33832518337</v>
      </c>
      <c r="AL413" s="3">
        <v>6678.82565428339</v>
      </c>
      <c r="AM413" s="3">
        <v>6824.42189575832</v>
      </c>
      <c r="AN413" s="3">
        <v>8213.45480371268</v>
      </c>
      <c r="AO413" s="3">
        <v>320.192627884936</v>
      </c>
      <c r="AP413" s="3">
        <v>6637.78267564385</v>
      </c>
      <c r="AQ413" s="3">
        <v>2758.82208287225</v>
      </c>
      <c r="AR413" s="3">
        <v>222.766650670573</v>
      </c>
      <c r="AS413" s="3">
        <v>752.728641324802</v>
      </c>
      <c r="AT413" s="3">
        <v>1693.55180151573</v>
      </c>
      <c r="AU413" s="3">
        <v>1958.67202037019</v>
      </c>
      <c r="AV413" s="3">
        <v>536.135535063264</v>
      </c>
      <c r="AW413" s="3">
        <v>278363.55967946</v>
      </c>
      <c r="AX413" s="3">
        <v>4076922.24744608</v>
      </c>
      <c r="AY413" s="3">
        <v>8433190.09154551</v>
      </c>
      <c r="AZ413" s="3">
        <v>2806716.79149739</v>
      </c>
      <c r="BA413" s="3">
        <v>6060630.48941305</v>
      </c>
      <c r="BB413" s="3">
        <v>3124742.2946088</v>
      </c>
      <c r="BC413" s="3">
        <v>5060170.28471362</v>
      </c>
      <c r="BD413" s="3">
        <v>5400259.34464527</v>
      </c>
      <c r="BE413" s="3">
        <v>3960794.95112772</v>
      </c>
      <c r="BF413" s="3">
        <v>5151692.62325931</v>
      </c>
      <c r="BG413" s="3">
        <v>1186450.4847792</v>
      </c>
      <c r="BH413" s="3">
        <v>2527325.4518808</v>
      </c>
      <c r="BI413" s="3">
        <v>3.23016106047608E7</v>
      </c>
      <c r="BJ413" s="3">
        <v>4.55874494185696E7</v>
      </c>
      <c r="BK413" s="3">
        <v>2.78130441807443E7</v>
      </c>
      <c r="BL413" s="3">
        <v>2.66786683866993E7</v>
      </c>
      <c r="BM413" s="3">
        <v>2.79061955710376E7</v>
      </c>
      <c r="BN413" s="3">
        <v>3.48595505617978E7</v>
      </c>
      <c r="BO413" s="3">
        <v>4.30974306331331E7</v>
      </c>
      <c r="BP413" s="3">
        <v>4.33265707610968E7</v>
      </c>
      <c r="BQ413" s="3">
        <v>4.26868385825777E7</v>
      </c>
      <c r="BR413" s="3">
        <v>7.93428678961235E7</v>
      </c>
      <c r="BS413" s="3">
        <v>5.54593953764078E7</v>
      </c>
      <c r="BT413" s="3">
        <v>5.88625152625153E7</v>
      </c>
      <c r="BU413" s="3">
        <v>5.69485155956407E7</v>
      </c>
      <c r="BV413" s="3">
        <v>5.18688603628036E7</v>
      </c>
      <c r="BW413" s="3">
        <v>4.62381635581062E7</v>
      </c>
      <c r="BX413" s="3">
        <v>0.28589112020166</v>
      </c>
      <c r="BY413" s="3">
        <v>0.276312692315439</v>
      </c>
      <c r="BZ413" s="3">
        <v>0.223167361714023</v>
      </c>
      <c r="CA413" s="3">
        <v>0.479150743181672</v>
      </c>
      <c r="CB413" s="3">
        <v>0.650447423040151</v>
      </c>
      <c r="CC413" s="3">
        <v>0.705069293536522</v>
      </c>
      <c r="CD413" s="3">
        <v>0.633999134747443</v>
      </c>
      <c r="CE413" s="3">
        <v>0.615149695202352</v>
      </c>
      <c r="CF413" s="3"/>
      <c r="CG413" s="3"/>
      <c r="CH413" s="3"/>
      <c r="CI413" s="3"/>
      <c r="CJ413" s="3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>
        <v>-8.95009245462542E7</v>
      </c>
      <c r="DY413" s="3">
        <v>-9.51602903517724E7</v>
      </c>
      <c r="DZ413" s="3">
        <v>-1.19068176163225E8</v>
      </c>
      <c r="EA413" s="3">
        <v>-1.12759251623544E8</v>
      </c>
      <c r="EB413" s="3">
        <v>-1.31637933637269E8</v>
      </c>
      <c r="EC413" s="3">
        <v>-1.20624923152588E8</v>
      </c>
      <c r="ED413" s="3">
        <v>-8.33324072437047E7</v>
      </c>
      <c r="EE413" s="3">
        <v>-1.07279638690252E8</v>
      </c>
      <c r="EF413" s="3">
        <v>-1.09936912524346E8</v>
      </c>
      <c r="EG413" s="3">
        <v>-1.04264224664225E8</v>
      </c>
      <c r="EH413" s="3">
        <v>-1.02925323455199E8</v>
      </c>
      <c r="EI413" s="3">
        <v>-8.63020550834689E7</v>
      </c>
      <c r="EJ413" s="3">
        <v>-6.80401721664276E7</v>
      </c>
      <c r="EK413" s="3">
        <v>-4258298.47584511</v>
      </c>
      <c r="EL413" s="3">
        <v>-3022508.03858521</v>
      </c>
      <c r="EM413" s="3">
        <v>-1.01701915899477E7</v>
      </c>
      <c r="EN413" s="3">
        <v>-7359292.85640656</v>
      </c>
      <c r="EO413" s="3">
        <v>-1.3157815283355E7</v>
      </c>
      <c r="EP413" s="3">
        <v>-1.92057051518505E7</v>
      </c>
      <c r="EQ413" s="3">
        <v>-1.05058975071351E7</v>
      </c>
      <c r="ER413" s="3">
        <v>-7218667.67030486</v>
      </c>
      <c r="ES413" s="3">
        <v>-1.44732830891693E7</v>
      </c>
      <c r="ET413" s="3">
        <v>-1.19423687423687E7</v>
      </c>
      <c r="EU413" s="3">
        <v>-2.60476727331293E7</v>
      </c>
      <c r="EV413" s="3">
        <v>-2.94226481046224E7</v>
      </c>
      <c r="EW413" s="3">
        <v>-3.0296700143472E7</v>
      </c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</row>
    <row r="414" ht="14.25" customHeight="1">
      <c r="A414" s="2" t="s">
        <v>1355</v>
      </c>
      <c r="B414" s="2" t="s">
        <v>1356</v>
      </c>
      <c r="C414" s="2" t="s">
        <v>38</v>
      </c>
      <c r="D414" s="2" t="s">
        <v>85</v>
      </c>
      <c r="E414" s="2" t="s">
        <v>1357</v>
      </c>
      <c r="F414" s="2" t="s">
        <v>1351</v>
      </c>
      <c r="G414" s="2" t="s">
        <v>118</v>
      </c>
      <c r="H414" s="2" t="s">
        <v>48</v>
      </c>
      <c r="I414" s="2" t="s">
        <v>43</v>
      </c>
      <c r="J414" s="3">
        <v>0.890454277015174</v>
      </c>
      <c r="K414" s="3">
        <v>1.08341471734018E7</v>
      </c>
      <c r="L414" s="3">
        <v>1.14950805783931E7</v>
      </c>
      <c r="M414" s="3">
        <v>1.39947574023389E7</v>
      </c>
      <c r="N414" s="3">
        <v>1.51362952272962E7</v>
      </c>
      <c r="O414" s="3">
        <v>1.77633163249902E7</v>
      </c>
      <c r="P414" s="3">
        <v>1.76074818640108E7</v>
      </c>
      <c r="Q414" s="3">
        <v>1.30728588386836E7</v>
      </c>
      <c r="R414" s="3">
        <v>1.78611780203237E7</v>
      </c>
      <c r="S414" s="3">
        <v>1.75961893471081E7</v>
      </c>
      <c r="T414" s="3">
        <v>1.91680195360195E7</v>
      </c>
      <c r="U414" s="3">
        <v>1.91035271380254E7</v>
      </c>
      <c r="V414" s="3">
        <v>2.12580907611643E7</v>
      </c>
      <c r="W414" s="3">
        <v>1.68316671449067E7</v>
      </c>
      <c r="X414" s="3">
        <v>4801533.13107014</v>
      </c>
      <c r="Y414" s="3">
        <v>6317268.99897953</v>
      </c>
      <c r="Z414" s="3">
        <v>9578113.95869619</v>
      </c>
      <c r="AA414" s="3">
        <v>1.13114524275848E7</v>
      </c>
      <c r="AB414" s="3">
        <v>1.58871048579451E7</v>
      </c>
      <c r="AC414" s="3">
        <v>1.60978329029878E7</v>
      </c>
      <c r="AD414" s="3">
        <v>1.3174942540348E7</v>
      </c>
      <c r="AE414" s="3">
        <v>1.97404478735416E7</v>
      </c>
      <c r="AF414" s="3">
        <v>2.21508764501651E7</v>
      </c>
      <c r="AG414" s="3">
        <v>2.47879462759463E7</v>
      </c>
      <c r="AH414" s="3">
        <v>3.25204863907231E7</v>
      </c>
      <c r="AI414" s="3">
        <v>4.24304164406678E7</v>
      </c>
      <c r="AJ414" s="3">
        <v>4.01801951219512E7</v>
      </c>
      <c r="AK414" s="3">
        <v>87.0223231176693</v>
      </c>
      <c r="AL414" s="3">
        <v>30889.4273918507</v>
      </c>
      <c r="AM414" s="3">
        <v>28068.2365173191</v>
      </c>
      <c r="AN414" s="3">
        <v>464309.920131373</v>
      </c>
      <c r="AO414" s="3">
        <v>530.355184986869</v>
      </c>
      <c r="AP414" s="3">
        <v>4482.05066272154</v>
      </c>
      <c r="AQ414" s="3">
        <v>16961.1890999174</v>
      </c>
      <c r="AR414" s="3">
        <v>453.36296820145</v>
      </c>
      <c r="AS414" s="3">
        <v>14301.8441851712</v>
      </c>
      <c r="AT414" s="3">
        <v>10584.6987594733</v>
      </c>
      <c r="AU414" s="3">
        <v>488.519785051295</v>
      </c>
      <c r="AV414" s="3">
        <v>42890.8428050611</v>
      </c>
      <c r="AW414" s="3">
        <v>114478.520214497</v>
      </c>
      <c r="AX414" s="3">
        <v>4403430.90146972</v>
      </c>
      <c r="AY414" s="3">
        <v>7704063.00484652</v>
      </c>
      <c r="AZ414" s="3">
        <v>5666994.06588751</v>
      </c>
      <c r="BA414" s="3">
        <v>9425410.52972058</v>
      </c>
      <c r="BB414" s="3">
        <v>6184499.98711473</v>
      </c>
      <c r="BC414" s="3">
        <v>1.12577119048337E7</v>
      </c>
      <c r="BD414" s="3">
        <v>1.14859216002705E7</v>
      </c>
      <c r="BE414" s="3">
        <v>5700586.86636526</v>
      </c>
      <c r="BF414" s="3">
        <v>6225442.24689499</v>
      </c>
      <c r="BG414" s="3">
        <v>7641446.88598162</v>
      </c>
      <c r="BH414" s="3">
        <v>1.03478260478749E7</v>
      </c>
      <c r="BI414" s="3">
        <v>2.65408533776538E7</v>
      </c>
      <c r="BJ414" s="3">
        <v>2.21791088268964E7</v>
      </c>
      <c r="BK414" s="3">
        <v>7474283.25224853</v>
      </c>
      <c r="BL414" s="3">
        <v>5740581.85879046</v>
      </c>
      <c r="BM414" s="3">
        <v>5860062.20452849</v>
      </c>
      <c r="BN414" s="3">
        <v>5904391.29986599</v>
      </c>
      <c r="BO414" s="3">
        <v>7370082.42504755</v>
      </c>
      <c r="BP414" s="3">
        <v>8138251.5676872</v>
      </c>
      <c r="BQ414" s="3">
        <v>7486078.34718258</v>
      </c>
      <c r="BR414" s="3">
        <v>1.35139330071509E7</v>
      </c>
      <c r="BS414" s="3">
        <v>1.29380980608011E7</v>
      </c>
      <c r="BT414" s="3">
        <v>1.45312039072039E7</v>
      </c>
      <c r="BU414" s="3">
        <v>1.88643206098674E7</v>
      </c>
      <c r="BV414" s="3">
        <v>2.03733321280058E7</v>
      </c>
      <c r="BW414" s="3">
        <v>1.72499569583931E7</v>
      </c>
      <c r="BX414" s="3">
        <v>0.780595283949456</v>
      </c>
      <c r="BY414" s="3">
        <v>0.725519251911329</v>
      </c>
      <c r="BZ414" s="3">
        <v>0.522706557450969</v>
      </c>
      <c r="CA414" s="3">
        <v>0.499523543548507</v>
      </c>
      <c r="CB414" s="3">
        <v>0.313854596755978</v>
      </c>
      <c r="CC414" s="3">
        <v>0.216734468284694</v>
      </c>
      <c r="CD414" s="3">
        <v>0.316894354642684</v>
      </c>
      <c r="CE414" s="3">
        <v>0.118778937439724</v>
      </c>
      <c r="CF414" s="3"/>
      <c r="CG414" s="3"/>
      <c r="CH414" s="3"/>
      <c r="CI414" s="3"/>
      <c r="CJ414" s="3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>
        <v>-1.1113659946502E7</v>
      </c>
      <c r="DY414" s="3">
        <v>-1.346411036448E7</v>
      </c>
      <c r="DZ414" s="3">
        <v>-1.87873874098034E7</v>
      </c>
      <c r="EA414" s="3">
        <v>-2.01037934233584E7</v>
      </c>
      <c r="EB414" s="3">
        <v>-2.50529724344072E7</v>
      </c>
      <c r="EC414" s="3">
        <v>-2.50744743637034E7</v>
      </c>
      <c r="ED414" s="3">
        <v>-2.14287247745814E7</v>
      </c>
      <c r="EE414" s="3">
        <v>-3.17416371847949E7</v>
      </c>
      <c r="EF414" s="3">
        <v>-3.78179016004742E7</v>
      </c>
      <c r="EG414" s="3">
        <v>-4.50787155067155E7</v>
      </c>
      <c r="EH414" s="3">
        <v>-5.45272722392226E7</v>
      </c>
      <c r="EI414" s="3">
        <v>-6.50144820104863E7</v>
      </c>
      <c r="EJ414" s="3">
        <v>-6.39288952654233E7</v>
      </c>
      <c r="EK414" s="3">
        <v>1650219.91634203</v>
      </c>
      <c r="EL414" s="3">
        <v>1266228.31507403</v>
      </c>
      <c r="EM414" s="3">
        <v>720495.148046778</v>
      </c>
      <c r="EN414" s="3">
        <v>1680532.934749</v>
      </c>
      <c r="EO414" s="3">
        <v>-287735.877539929</v>
      </c>
      <c r="EP414" s="3">
        <v>1143756.91626706</v>
      </c>
      <c r="EQ414" s="3">
        <v>926130.881721516</v>
      </c>
      <c r="ER414" s="3">
        <v>2088374.10613474</v>
      </c>
      <c r="ES414" s="3">
        <v>2498530.78160725</v>
      </c>
      <c r="ET414" s="3">
        <v>5918676.43467643</v>
      </c>
      <c r="EU414" s="3">
        <v>4324861.75981103</v>
      </c>
      <c r="EV414" s="3">
        <v>2831989.39311758</v>
      </c>
      <c r="EW414" s="3">
        <v>1540063.1276901</v>
      </c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</row>
    <row r="415" ht="14.25" customHeight="1">
      <c r="A415" s="2" t="s">
        <v>1358</v>
      </c>
      <c r="B415" s="2" t="s">
        <v>1359</v>
      </c>
      <c r="C415" s="2" t="s">
        <v>38</v>
      </c>
      <c r="D415" s="2" t="s">
        <v>85</v>
      </c>
      <c r="E415" s="2" t="s">
        <v>1360</v>
      </c>
      <c r="F415" s="2" t="s">
        <v>1361</v>
      </c>
      <c r="G415" s="2" t="s">
        <v>67</v>
      </c>
      <c r="H415" s="2" t="s">
        <v>233</v>
      </c>
      <c r="I415" s="2" t="s">
        <v>43</v>
      </c>
      <c r="J415" s="3"/>
      <c r="K415" s="3">
        <v>5.0398362745274E7</v>
      </c>
      <c r="L415" s="3">
        <v>4.53980784411884E7</v>
      </c>
      <c r="M415" s="3">
        <v>5.73891515302314E7</v>
      </c>
      <c r="N415" s="3">
        <v>5.79074322234821E7</v>
      </c>
      <c r="O415" s="3">
        <v>7.34938558618399E7</v>
      </c>
      <c r="P415" s="3">
        <v>8.09519857371204E7</v>
      </c>
      <c r="Q415" s="3">
        <v>6.78483570328088E7</v>
      </c>
      <c r="R415" s="3">
        <v>1.08954083552879E8</v>
      </c>
      <c r="S415" s="3">
        <v>1.17410026251164E8</v>
      </c>
      <c r="T415" s="3">
        <v>1.35718681318681E8</v>
      </c>
      <c r="U415" s="3">
        <v>1.53734364095131E8</v>
      </c>
      <c r="V415" s="3">
        <v>1.64128849514856E8</v>
      </c>
      <c r="W415" s="3">
        <v>1.39381922525108E8</v>
      </c>
      <c r="X415" s="3">
        <v>1.29081018975639E7</v>
      </c>
      <c r="Y415" s="3">
        <v>1.15513025396153E7</v>
      </c>
      <c r="Z415" s="3">
        <v>1.21181886041304E7</v>
      </c>
      <c r="AA415" s="3">
        <v>1.38910937016802E7</v>
      </c>
      <c r="AB415" s="3">
        <v>1.82147278161891E7</v>
      </c>
      <c r="AC415" s="3">
        <v>1.93793803024714E7</v>
      </c>
      <c r="AD415" s="3">
        <v>1.99078119869674E7</v>
      </c>
      <c r="AE415" s="3">
        <v>3.09796763266842E7</v>
      </c>
      <c r="AF415" s="3">
        <v>3.20848505377255E7</v>
      </c>
      <c r="AG415" s="3">
        <v>4.32971916971917E7</v>
      </c>
      <c r="AH415" s="3">
        <v>4.67509529178075E7</v>
      </c>
      <c r="AI415" s="3">
        <v>4.70192249743868E7</v>
      </c>
      <c r="AJ415" s="3">
        <v>3.76746054519369E7</v>
      </c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>
        <v>3.81661669928011E7</v>
      </c>
      <c r="BL415" s="3">
        <v>2.6768007393573E7</v>
      </c>
      <c r="BM415" s="3">
        <v>4.40714107987061E7</v>
      </c>
      <c r="BN415" s="3">
        <v>4.55489124832492E7</v>
      </c>
      <c r="BO415" s="3">
        <v>5.32758672745388E7</v>
      </c>
      <c r="BP415" s="3">
        <v>5.96710930775851E7</v>
      </c>
      <c r="BQ415" s="3">
        <v>4.48081731619226E7</v>
      </c>
      <c r="BR415" s="3">
        <v>7.29672563041024E7</v>
      </c>
      <c r="BS415" s="3">
        <v>8.02235583029892E7</v>
      </c>
      <c r="BT415" s="3">
        <v>9.43018315018315E7</v>
      </c>
      <c r="BU415" s="3">
        <v>1.20111665861384E8</v>
      </c>
      <c r="BV415" s="3">
        <v>1.15476405713253E8</v>
      </c>
      <c r="BW415" s="3">
        <v>9.82307030129125E7</v>
      </c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>
        <v>2.66272911692369E7</v>
      </c>
      <c r="DY415" s="3">
        <v>2.53788243448794E7</v>
      </c>
      <c r="DZ415" s="3">
        <v>3.44747449614332E7</v>
      </c>
      <c r="EA415" s="3">
        <v>3.39024327388929E7</v>
      </c>
      <c r="EB415" s="3">
        <v>4.09305274599197E7</v>
      </c>
      <c r="EC415" s="3">
        <v>4.5055330136481E7</v>
      </c>
      <c r="ED415" s="3">
        <v>3.6881266890612E7</v>
      </c>
      <c r="EE415" s="3">
        <v>5.73838916070756E7</v>
      </c>
      <c r="EF415" s="3">
        <v>6.30023710729105E7</v>
      </c>
      <c r="EG415" s="3">
        <v>7.00947496947497E7</v>
      </c>
      <c r="EH415" s="3">
        <v>7.8668062489934E7</v>
      </c>
      <c r="EI415" s="3">
        <v>8.33236907129512E7</v>
      </c>
      <c r="EJ415" s="3">
        <v>7.46427546628407E7</v>
      </c>
      <c r="EK415" s="3">
        <v>2959804.67838357</v>
      </c>
      <c r="EL415" s="3">
        <v>-1556693.68658182</v>
      </c>
      <c r="EM415" s="3">
        <v>1830803.68250809</v>
      </c>
      <c r="EN415" s="3">
        <v>-3263323.36872487</v>
      </c>
      <c r="EO415" s="3">
        <v>-4974789.40853235</v>
      </c>
      <c r="EP415" s="3">
        <v>667342.923890323</v>
      </c>
      <c r="EQ415" s="3">
        <v>-1830121.48612128</v>
      </c>
      <c r="ER415" s="3">
        <v>5445991.71998495</v>
      </c>
      <c r="ES415" s="3">
        <v>3711575.91667372</v>
      </c>
      <c r="ET415" s="3">
        <v>3781684.98168498</v>
      </c>
      <c r="EU415" s="3">
        <v>8869920.00858968</v>
      </c>
      <c r="EV415" s="3">
        <v>1.15928403543663E7</v>
      </c>
      <c r="EW415" s="3">
        <v>1.13767575322812E7</v>
      </c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</row>
    <row r="416" ht="14.25" customHeight="1">
      <c r="A416" s="2" t="s">
        <v>1362</v>
      </c>
      <c r="B416" s="2" t="s">
        <v>1363</v>
      </c>
      <c r="C416" s="2" t="s">
        <v>38</v>
      </c>
      <c r="D416" s="2" t="s">
        <v>85</v>
      </c>
      <c r="E416" s="2" t="s">
        <v>1364</v>
      </c>
      <c r="F416" s="2" t="s">
        <v>1361</v>
      </c>
      <c r="G416" s="2" t="s">
        <v>67</v>
      </c>
      <c r="H416" s="2" t="s">
        <v>148</v>
      </c>
      <c r="I416" s="2" t="s">
        <v>43</v>
      </c>
      <c r="J416" s="3">
        <v>0.916006619331461</v>
      </c>
      <c r="K416" s="3">
        <v>1825574.9241513</v>
      </c>
      <c r="L416" s="3">
        <v>2269095.25001444</v>
      </c>
      <c r="M416" s="3">
        <v>2456581.23911421</v>
      </c>
      <c r="N416" s="3">
        <v>2335841.66580765</v>
      </c>
      <c r="O416" s="3">
        <v>2594426.49678452</v>
      </c>
      <c r="P416" s="3">
        <v>2589450.38731096</v>
      </c>
      <c r="Q416" s="3">
        <v>1867501.83113177</v>
      </c>
      <c r="R416" s="3">
        <v>2536319.15694392</v>
      </c>
      <c r="S416" s="3">
        <v>2527733.08493522</v>
      </c>
      <c r="T416" s="3">
        <v>3165811.96581197</v>
      </c>
      <c r="U416" s="3">
        <v>3626456.21946637</v>
      </c>
      <c r="V416" s="3">
        <v>7462785.51196287</v>
      </c>
      <c r="W416" s="3">
        <v>1.07340028694405E7</v>
      </c>
      <c r="X416" s="3">
        <v>5.82701111250741E7</v>
      </c>
      <c r="Y416" s="3">
        <v>6.24953308816451E7</v>
      </c>
      <c r="Z416" s="3">
        <v>8.07618810649415E7</v>
      </c>
      <c r="AA416" s="3">
        <v>8.36465312854345E7</v>
      </c>
      <c r="AB416" s="3">
        <v>9.79988526916458E7</v>
      </c>
      <c r="AC416" s="3">
        <v>9.36425673183327E7</v>
      </c>
      <c r="AD416" s="3">
        <v>7.69423888061021E7</v>
      </c>
      <c r="AE416" s="3">
        <v>1.14654873917953E8</v>
      </c>
      <c r="AF416" s="3">
        <v>1.64707849944957E8</v>
      </c>
      <c r="AG416" s="3">
        <v>0.0</v>
      </c>
      <c r="AH416" s="3">
        <v>2214527.29908198</v>
      </c>
      <c r="AI416" s="3">
        <v>0.0</v>
      </c>
      <c r="AJ416" s="3">
        <v>0.0</v>
      </c>
      <c r="AK416" s="3">
        <v>316.307226636398</v>
      </c>
      <c r="AL416" s="3">
        <v>30444.0854424699</v>
      </c>
      <c r="AM416" s="3">
        <v>14565.1462348615</v>
      </c>
      <c r="AN416" s="3">
        <v>14356.1991490632</v>
      </c>
      <c r="AO416" s="3">
        <v>176.0817928328</v>
      </c>
      <c r="AP416" s="3">
        <v>2495.23924674304</v>
      </c>
      <c r="AQ416" s="3">
        <v>1027.29620066396</v>
      </c>
      <c r="AR416" s="3">
        <v>431.883052791634</v>
      </c>
      <c r="AS416" s="3">
        <v>752.728641324802</v>
      </c>
      <c r="AT416" s="3">
        <v>2138.39705756565</v>
      </c>
      <c r="AU416" s="3">
        <v>488.519785051295</v>
      </c>
      <c r="AV416" s="3">
        <v>2144.54214025306</v>
      </c>
      <c r="AW416" s="3">
        <v>2410.07410977888</v>
      </c>
      <c r="AX416" s="3">
        <v>3377070.78698449</v>
      </c>
      <c r="AY416" s="3">
        <v>3433580.31771674</v>
      </c>
      <c r="AZ416" s="3">
        <v>644259.743535437</v>
      </c>
      <c r="BA416" s="3">
        <v>931175.885148416</v>
      </c>
      <c r="BB416" s="3">
        <v>772375.734460365</v>
      </c>
      <c r="BC416" s="3">
        <v>1098739.98973461</v>
      </c>
      <c r="BD416" s="3">
        <v>645819.55612935</v>
      </c>
      <c r="BE416" s="3">
        <v>1103808.65304473</v>
      </c>
      <c r="BF416" s="3">
        <v>2480971.77267595</v>
      </c>
      <c r="BG416" s="3">
        <v>2789578.94068334</v>
      </c>
      <c r="BH416" s="3">
        <v>3378211.04054714</v>
      </c>
      <c r="BI416" s="3">
        <v>5650372.07806133</v>
      </c>
      <c r="BJ416" s="3">
        <v>2.75118530457311E7</v>
      </c>
      <c r="BK416" s="3">
        <v>469813.115990162</v>
      </c>
      <c r="BL416" s="3">
        <v>302289.312051139</v>
      </c>
      <c r="BM416" s="3">
        <v>273451.107240607</v>
      </c>
      <c r="BN416" s="3">
        <v>386815.792186373</v>
      </c>
      <c r="BO416" s="3">
        <v>768998.52057607</v>
      </c>
      <c r="BP416" s="3">
        <v>833640.72298045</v>
      </c>
      <c r="BQ416" s="3">
        <v>444017.881948829</v>
      </c>
      <c r="BR416" s="3">
        <v>1380504.32818969</v>
      </c>
      <c r="BS416" s="3">
        <v>1487001.43957998</v>
      </c>
      <c r="BT416" s="3">
        <v>1906227.10622711</v>
      </c>
      <c r="BU416" s="3">
        <v>1666398.23911526</v>
      </c>
      <c r="BV416" s="3">
        <v>1928524.07641777</v>
      </c>
      <c r="BW416" s="3">
        <v>3710186.51362984</v>
      </c>
      <c r="BX416" s="3">
        <v>0.841499126364752</v>
      </c>
      <c r="BY416" s="3">
        <v>0.83637045188687</v>
      </c>
      <c r="BZ416" s="3">
        <v>0.565781456310159</v>
      </c>
      <c r="CA416" s="3">
        <v>-0.346202725165597</v>
      </c>
      <c r="CB416" s="3">
        <v>-0.20105476590296</v>
      </c>
      <c r="CC416" s="3">
        <v>-0.529613968242053</v>
      </c>
      <c r="CD416" s="3">
        <v>-0.305330717365208</v>
      </c>
      <c r="CE416" s="3">
        <v>-0.07020330754035</v>
      </c>
      <c r="CF416" s="3"/>
      <c r="CG416" s="3"/>
      <c r="CH416" s="3"/>
      <c r="CI416" s="3"/>
      <c r="CJ416" s="3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>
        <v>-9.95598082688545E7</v>
      </c>
      <c r="DY416" s="3">
        <v>-1.06864277875118E8</v>
      </c>
      <c r="DZ416" s="3">
        <v>-9.52903707389898E7</v>
      </c>
      <c r="EA416" s="3">
        <v>-9.95794248015669E7</v>
      </c>
      <c r="EB416" s="3">
        <v>-1.17071344464237E8</v>
      </c>
      <c r="EC416" s="3">
        <v>-1.03050534857986E8</v>
      </c>
      <c r="ED416" s="3">
        <v>-8.54507109842649E7</v>
      </c>
      <c r="EE416" s="3">
        <v>-1.25713963116297E8</v>
      </c>
      <c r="EF416" s="3">
        <v>-1.75343805572021E8</v>
      </c>
      <c r="EG416" s="3">
        <v>-1.85727472527473E8</v>
      </c>
      <c r="EH416" s="3">
        <v>-1.86394481129543E8</v>
      </c>
      <c r="EI416" s="3">
        <v>-1.85328753088652E8</v>
      </c>
      <c r="EJ416" s="3">
        <v>-1.64098134863702E8</v>
      </c>
      <c r="EK416" s="3">
        <v>79528.9302191983</v>
      </c>
      <c r="EL416" s="3">
        <v>-3.31266726996168E7</v>
      </c>
      <c r="EM416" s="3">
        <v>53495.8945011197</v>
      </c>
      <c r="EN416" s="3">
        <v>423152.252345119</v>
      </c>
      <c r="EO416" s="3">
        <v>-5673741.734851</v>
      </c>
      <c r="EP416" s="3">
        <v>982724.701832042</v>
      </c>
      <c r="EQ416" s="3">
        <v>-1701815.97757179</v>
      </c>
      <c r="ER416" s="3">
        <v>-1.02077531050056E7</v>
      </c>
      <c r="ES416" s="3">
        <v>-1.64044372935896E7</v>
      </c>
      <c r="ET416" s="3">
        <v>-1.56297924297924E7</v>
      </c>
      <c r="EU416" s="3">
        <v>-2.09695603156708E7</v>
      </c>
      <c r="EV416" s="3">
        <v>-6224914.12041222</v>
      </c>
      <c r="EW416" s="3">
        <v>-2326542.32424677</v>
      </c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</row>
    <row r="417" ht="14.25" customHeight="1">
      <c r="A417" s="2" t="s">
        <v>1365</v>
      </c>
      <c r="B417" s="2" t="s">
        <v>1366</v>
      </c>
      <c r="C417" s="2" t="s">
        <v>38</v>
      </c>
      <c r="D417" s="2" t="s">
        <v>168</v>
      </c>
      <c r="E417" s="2" t="s">
        <v>1367</v>
      </c>
      <c r="F417" s="2" t="s">
        <v>1361</v>
      </c>
      <c r="G417" s="2" t="s">
        <v>118</v>
      </c>
      <c r="H417" s="2" t="s">
        <v>107</v>
      </c>
      <c r="I417" s="2" t="s">
        <v>43</v>
      </c>
      <c r="J417" s="3">
        <v>0.983781823307709</v>
      </c>
      <c r="K417" s="3">
        <v>2.40972001513432E8</v>
      </c>
      <c r="L417" s="3">
        <v>1.82826059637722E8</v>
      </c>
      <c r="M417" s="3">
        <v>1.82678629878507E8</v>
      </c>
      <c r="N417" s="3">
        <v>1.68226424483702E8</v>
      </c>
      <c r="O417" s="3">
        <v>1.81494948974333E8</v>
      </c>
      <c r="P417" s="3">
        <v>2.16251320914224E8</v>
      </c>
      <c r="Q417" s="3">
        <v>2.3478574941596E8</v>
      </c>
      <c r="R417" s="3">
        <v>1.998421438133E8</v>
      </c>
      <c r="S417" s="3">
        <v>3.20201354911554E8</v>
      </c>
      <c r="T417" s="3">
        <v>2.85459818782285E8</v>
      </c>
      <c r="U417" s="3">
        <v>2.87131135531135E8</v>
      </c>
      <c r="V417" s="3">
        <v>3.40890642615558E8</v>
      </c>
      <c r="W417" s="3">
        <v>3.32714397637558E8</v>
      </c>
      <c r="X417" s="3">
        <v>3.23231176693152E7</v>
      </c>
      <c r="Y417" s="3">
        <v>1.10166418325763E7</v>
      </c>
      <c r="Z417" s="3">
        <v>3310934.40129388</v>
      </c>
      <c r="AA417" s="3">
        <v>1.06665837272953E7</v>
      </c>
      <c r="AB417" s="3">
        <v>1.68853726419957E7</v>
      </c>
      <c r="AC417" s="3">
        <v>2.40062196189729E7</v>
      </c>
      <c r="AD417" s="3">
        <v>3.63417558096643E7</v>
      </c>
      <c r="AE417" s="3">
        <v>2.62682797464198E7</v>
      </c>
      <c r="AF417" s="3">
        <v>4.00432818968762E7</v>
      </c>
      <c r="AG417" s="3">
        <v>4.90329409772208E7</v>
      </c>
      <c r="AH417" s="3">
        <v>6.53250305250305E7</v>
      </c>
      <c r="AI417" s="3">
        <v>1.12828689536694E8</v>
      </c>
      <c r="AJ417" s="3">
        <v>9.9127342855421E7</v>
      </c>
      <c r="AK417" s="3">
        <v>1597083.04956489</v>
      </c>
      <c r="AL417" s="3">
        <v>4377730.38951714</v>
      </c>
      <c r="AM417" s="3">
        <v>1209655.15913511</v>
      </c>
      <c r="AN417" s="3">
        <v>469950.735239233</v>
      </c>
      <c r="AO417" s="3">
        <v>273376.971446243</v>
      </c>
      <c r="AP417" s="3">
        <v>221448.325835573</v>
      </c>
      <c r="AQ417" s="3">
        <v>348985.921554162</v>
      </c>
      <c r="AR417" s="3">
        <v>175387.063369788</v>
      </c>
      <c r="AS417" s="3">
        <v>1912307.11328566</v>
      </c>
      <c r="AT417" s="3">
        <v>605444.769041873</v>
      </c>
      <c r="AU417" s="3">
        <v>199804.592085979</v>
      </c>
      <c r="AV417" s="3">
        <v>56830.366716706</v>
      </c>
      <c r="AW417" s="3">
        <v>308489.486051696</v>
      </c>
      <c r="AX417" s="3">
        <v>3.42202631186152E8</v>
      </c>
      <c r="AY417" s="3">
        <v>2.1323575277329E8</v>
      </c>
      <c r="AZ417" s="3">
        <v>1.92513025011071E8</v>
      </c>
      <c r="BA417" s="3">
        <v>1.92801260468761E8</v>
      </c>
      <c r="BB417" s="3">
        <v>1.01168592753324E8</v>
      </c>
      <c r="BC417" s="3">
        <v>1.55150144509525E8</v>
      </c>
      <c r="BD417" s="3">
        <v>1.4558449465142E8</v>
      </c>
      <c r="BE417" s="3">
        <v>1.0765891197939E8</v>
      </c>
      <c r="BF417" s="3">
        <v>4.98066454083552E8</v>
      </c>
      <c r="BG417" s="3">
        <v>4.54537745035776E8</v>
      </c>
      <c r="BH417" s="3">
        <v>1.56059276990718E8</v>
      </c>
      <c r="BI417" s="3">
        <v>1.61330536585888E8</v>
      </c>
      <c r="BJ417" s="3">
        <v>2.75877374103753E8</v>
      </c>
      <c r="BK417" s="3">
        <v>3.43435679152478E8</v>
      </c>
      <c r="BL417" s="3">
        <v>2.20128000287238E8</v>
      </c>
      <c r="BM417" s="3">
        <v>1.29241773687352E8</v>
      </c>
      <c r="BN417" s="3">
        <v>1.45176660860911E8</v>
      </c>
      <c r="BO417" s="3">
        <v>1.48515616946707E8</v>
      </c>
      <c r="BP417" s="3">
        <v>1.74624860360496E8</v>
      </c>
      <c r="BQ417" s="3">
        <v>1.46101684495266E8</v>
      </c>
      <c r="BR417" s="3">
        <v>1.78309044528073E8</v>
      </c>
      <c r="BS417" s="3">
        <v>3.4092623259315E8</v>
      </c>
      <c r="BT417" s="3">
        <v>2.51825726141079E8</v>
      </c>
      <c r="BU417" s="3">
        <v>2.07297191697192E8</v>
      </c>
      <c r="BV417" s="3">
        <v>2.26620497127825E8</v>
      </c>
      <c r="BW417" s="3">
        <v>2.20773820285663E8</v>
      </c>
      <c r="BX417" s="3">
        <v>0.849553316026353</v>
      </c>
      <c r="BY417" s="3">
        <v>0.692627546291711</v>
      </c>
      <c r="BZ417" s="3">
        <v>0.7609594174269</v>
      </c>
      <c r="CA417" s="3">
        <v>1.08171526589677</v>
      </c>
      <c r="CB417" s="3">
        <v>0.858527996943016</v>
      </c>
      <c r="CC417" s="3">
        <v>0.586478726502239</v>
      </c>
      <c r="CD417" s="3">
        <v>0.565639316274246</v>
      </c>
      <c r="CE417" s="3">
        <v>0.381902708635744</v>
      </c>
      <c r="CF417" s="3"/>
      <c r="CG417" s="3"/>
      <c r="CH417" s="3"/>
      <c r="CI417" s="3"/>
      <c r="CJ417" s="3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>
        <v>0.013000000000000001</v>
      </c>
      <c r="DF417" s="4">
        <v>0.30401</v>
      </c>
      <c r="DG417" s="4"/>
      <c r="DH417" s="4"/>
      <c r="DI417" s="4"/>
      <c r="DJ417" s="4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>
        <v>1.12990919409762E8</v>
      </c>
      <c r="DY417" s="3">
        <v>8.28734538534729E7</v>
      </c>
      <c r="DZ417" s="3">
        <v>9.96690220844485E7</v>
      </c>
      <c r="EA417" s="3">
        <v>1.16293605374471E8</v>
      </c>
      <c r="EB417" s="3">
        <v>1.13654520152562E8</v>
      </c>
      <c r="EC417" s="3">
        <v>1.31441985447299E8</v>
      </c>
      <c r="ED417" s="3">
        <v>1.44120250829952E8</v>
      </c>
      <c r="EE417" s="3">
        <v>1.24103250574597E8</v>
      </c>
      <c r="EF417" s="3">
        <v>1.91499435453519E8</v>
      </c>
      <c r="EG417" s="3">
        <v>1.54154458463883E8</v>
      </c>
      <c r="EH417" s="3">
        <v>1.5676336996337E8</v>
      </c>
      <c r="EI417" s="3">
        <v>1.59399259139958E8</v>
      </c>
      <c r="EJ417" s="3">
        <v>1.61907430844332E8</v>
      </c>
      <c r="EK417" s="3">
        <v>9.8322360953462E7</v>
      </c>
      <c r="EL417" s="3">
        <v>3.71543722959266E7</v>
      </c>
      <c r="EM417" s="3">
        <v>1.71675298919845E7</v>
      </c>
      <c r="EN417" s="3">
        <v>1.1825329684001E7</v>
      </c>
      <c r="EO417" s="3">
        <v>3933872.79661891</v>
      </c>
      <c r="EP417" s="3">
        <v>-1.12315449412759E7</v>
      </c>
      <c r="EQ417" s="3">
        <v>-1.18747694577647E7</v>
      </c>
      <c r="ER417" s="3">
        <v>-1381809.91589422</v>
      </c>
      <c r="ES417" s="3">
        <v>5.09638690252164E7</v>
      </c>
      <c r="ET417" s="3">
        <v>3.33161148276738E7</v>
      </c>
      <c r="EU417" s="3">
        <v>1.67521367521368E7</v>
      </c>
      <c r="EV417" s="3">
        <v>1.56724110162667E7</v>
      </c>
      <c r="EW417" s="3">
        <v>1.81564515156994E7</v>
      </c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>
        <v>1419.0</v>
      </c>
      <c r="FV417" s="3">
        <v>1598.0</v>
      </c>
      <c r="FW417" s="3">
        <v>1312.0</v>
      </c>
    </row>
    <row r="418" ht="14.25" customHeight="1">
      <c r="A418" s="2" t="s">
        <v>1368</v>
      </c>
      <c r="B418" s="2" t="s">
        <v>1369</v>
      </c>
      <c r="C418" s="2" t="s">
        <v>38</v>
      </c>
      <c r="D418" s="2" t="s">
        <v>110</v>
      </c>
      <c r="E418" s="2" t="s">
        <v>1370</v>
      </c>
      <c r="F418" s="2" t="s">
        <v>1371</v>
      </c>
      <c r="G418" s="2" t="s">
        <v>63</v>
      </c>
      <c r="H418" s="2" t="s">
        <v>375</v>
      </c>
      <c r="I418" s="2" t="s">
        <v>43</v>
      </c>
      <c r="J418" s="3">
        <v>0.523504574419432</v>
      </c>
      <c r="K418" s="3">
        <v>3.25109837306092E9</v>
      </c>
      <c r="L418" s="3">
        <v>2.65255120909107E9</v>
      </c>
      <c r="M418" s="3">
        <v>2.66247338121185E9</v>
      </c>
      <c r="N418" s="3">
        <v>3.04758770838517E9</v>
      </c>
      <c r="O418" s="3">
        <v>1.89465132460571E9</v>
      </c>
      <c r="P418" s="3">
        <v>1.95170707406177E9</v>
      </c>
      <c r="Q418" s="3">
        <v>1.7396111520964E9</v>
      </c>
      <c r="R418" s="3">
        <v>1.18687672063244E9</v>
      </c>
      <c r="S418" s="3">
        <v>1.52400790365073E9</v>
      </c>
      <c r="T418" s="3">
        <v>1.53022821576763E9</v>
      </c>
      <c r="U418" s="3">
        <v>1.63134847374847E9</v>
      </c>
      <c r="V418" s="3">
        <v>1.70092231706662E9</v>
      </c>
      <c r="W418" s="3">
        <v>5.55827758693425E8</v>
      </c>
      <c r="X418" s="3">
        <v>1.16380098373061E9</v>
      </c>
      <c r="Y418" s="3">
        <v>9.44685205464697E8</v>
      </c>
      <c r="Z418" s="3">
        <v>9.92298554017367E8</v>
      </c>
      <c r="AA418" s="3">
        <v>1.08781363523264E9</v>
      </c>
      <c r="AB418" s="3">
        <v>2.37553602721369E8</v>
      </c>
      <c r="AC418" s="3">
        <v>2.04319615953625E8</v>
      </c>
      <c r="AD418" s="3">
        <v>1.44554592401328E8</v>
      </c>
      <c r="AE418" s="3">
        <v>8.60654661177481E7</v>
      </c>
      <c r="AF418" s="3">
        <v>1.18559277380504E8</v>
      </c>
      <c r="AG418" s="3">
        <v>1.12984588026082E8</v>
      </c>
      <c r="AH418" s="3">
        <v>1.01548717948718E8</v>
      </c>
      <c r="AI418" s="3">
        <v>9.40167498792076E7</v>
      </c>
      <c r="AJ418" s="3">
        <v>2.92846381004038E7</v>
      </c>
      <c r="AK418" s="3">
        <v>2.0966912220961E7</v>
      </c>
      <c r="AL418" s="3">
        <v>2.52025666846168E7</v>
      </c>
      <c r="AM418" s="3">
        <v>1.84291428076323E7</v>
      </c>
      <c r="AN418" s="3">
        <v>3.06752143514717E7</v>
      </c>
      <c r="AO418" s="3">
        <v>1.69158140913308E7</v>
      </c>
      <c r="AP418" s="3">
        <v>2.40156957821322E7</v>
      </c>
      <c r="AQ418" s="3">
        <v>1.15198669002828E7</v>
      </c>
      <c r="AR418" s="3">
        <v>2.18268491905135E7</v>
      </c>
      <c r="AS418" s="3">
        <v>9853594.27926233</v>
      </c>
      <c r="AT418" s="3">
        <v>7018502.05343156</v>
      </c>
      <c r="AU418" s="3">
        <v>4528089.88764045</v>
      </c>
      <c r="AV418" s="3">
        <v>4566266.35213382</v>
      </c>
      <c r="AW418" s="3">
        <v>3606675.90528409</v>
      </c>
      <c r="AX418" s="3">
        <v>7.41274680287552E9</v>
      </c>
      <c r="AY418" s="3">
        <v>7.20551050080775E9</v>
      </c>
      <c r="AZ418" s="3">
        <v>7.96432739665363E9</v>
      </c>
      <c r="BA418" s="3">
        <v>9.1772518822622E9</v>
      </c>
      <c r="BB418" s="3">
        <v>4.86587978043501E9</v>
      </c>
      <c r="BC418" s="3">
        <v>9.15716155913166E9</v>
      </c>
      <c r="BD418" s="3">
        <v>6.21428726792081E9</v>
      </c>
      <c r="BE418" s="3">
        <v>2.96064841764958E9</v>
      </c>
      <c r="BF418" s="3">
        <v>3.15215848701543E9</v>
      </c>
      <c r="BG418" s="3">
        <v>2.06744785130615E9</v>
      </c>
      <c r="BH418" s="3">
        <v>2.12239514479726E9</v>
      </c>
      <c r="BI418" s="3">
        <v>1.30951675927514E9</v>
      </c>
      <c r="BJ418" s="3">
        <v>1.53179506537326E9</v>
      </c>
      <c r="BK418" s="3">
        <v>5.49893681422626E9</v>
      </c>
      <c r="BL418" s="3">
        <v>4.33136491750893E9</v>
      </c>
      <c r="BM418" s="3">
        <v>3.86368869977088E9</v>
      </c>
      <c r="BN418" s="3">
        <v>4.37063946255287E9</v>
      </c>
      <c r="BO418" s="3">
        <v>3.81441217400268E9</v>
      </c>
      <c r="BP418" s="3">
        <v>3.98916246490142E9</v>
      </c>
      <c r="BQ418" s="3">
        <v>3.46015154309603E9</v>
      </c>
      <c r="BR418" s="3">
        <v>2.24732882075114E9</v>
      </c>
      <c r="BS418" s="3">
        <v>2.78192284531426E9</v>
      </c>
      <c r="BT418" s="3">
        <v>2.63905453467694E9</v>
      </c>
      <c r="BU418" s="3">
        <v>1.4535032967033E9</v>
      </c>
      <c r="BV418" s="3">
        <v>1.46506952273581E9</v>
      </c>
      <c r="BW418" s="3">
        <v>1.20847104200566E9</v>
      </c>
      <c r="BX418" s="3">
        <v>0.45644327823086</v>
      </c>
      <c r="BY418" s="3">
        <v>0.347817880850297</v>
      </c>
      <c r="BZ418" s="3">
        <v>0.30471378394106</v>
      </c>
      <c r="CA418" s="3">
        <v>0.309099883000592</v>
      </c>
      <c r="CB418" s="3">
        <v>0.356524171764631</v>
      </c>
      <c r="CC418" s="3">
        <v>0.462434381097067</v>
      </c>
      <c r="CD418" s="3">
        <v>0.590870867262723</v>
      </c>
      <c r="CE418" s="3">
        <v>0.617513785187427</v>
      </c>
      <c r="CF418" s="3"/>
      <c r="CG418" s="3"/>
      <c r="CH418" s="3"/>
      <c r="CI418" s="3"/>
      <c r="CJ418" s="3"/>
      <c r="CK418" s="4">
        <v>0.0623</v>
      </c>
      <c r="CL418" s="4">
        <v>0.0526</v>
      </c>
      <c r="CM418" s="4">
        <v>0.037200000000000004</v>
      </c>
      <c r="CN418" s="4">
        <v>0.07879</v>
      </c>
      <c r="CO418" s="4"/>
      <c r="CP418" s="4">
        <v>0.0843</v>
      </c>
      <c r="CQ418" s="4">
        <v>0.09641999999999999</v>
      </c>
      <c r="CR418" s="4">
        <v>0.0895</v>
      </c>
      <c r="CS418" s="4">
        <v>0.07058</v>
      </c>
      <c r="CT418" s="4">
        <v>0.0506</v>
      </c>
      <c r="CU418" s="4">
        <v>0.04731</v>
      </c>
      <c r="CV418" s="4">
        <v>0.058410000000000004</v>
      </c>
      <c r="CW418" s="4">
        <v>0.10769000000000001</v>
      </c>
      <c r="CX418" s="4"/>
      <c r="CY418" s="4">
        <v>0.1663</v>
      </c>
      <c r="CZ418" s="4">
        <v>0.1155</v>
      </c>
      <c r="DA418" s="4">
        <v>0.2053</v>
      </c>
      <c r="DB418" s="4"/>
      <c r="DC418" s="4">
        <v>0.166</v>
      </c>
      <c r="DD418" s="4">
        <v>0.17937</v>
      </c>
      <c r="DE418" s="4">
        <v>0.153</v>
      </c>
      <c r="DF418" s="4">
        <v>0.11306</v>
      </c>
      <c r="DG418" s="4">
        <v>0.0766</v>
      </c>
      <c r="DH418" s="4">
        <v>0.06895</v>
      </c>
      <c r="DI418" s="4">
        <v>0.08993999999999999</v>
      </c>
      <c r="DJ418" s="4">
        <v>0.17623</v>
      </c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>
        <v>1.01037873628453E9</v>
      </c>
      <c r="DY418" s="3">
        <v>8.39752437032117E8</v>
      </c>
      <c r="DZ418" s="3">
        <v>8.40080482122572E8</v>
      </c>
      <c r="EA418" s="3">
        <v>1.00149614331923E9</v>
      </c>
      <c r="EB418" s="3">
        <v>9.01932017317802E8</v>
      </c>
      <c r="EC418" s="3">
        <v>9.72951601702847E8</v>
      </c>
      <c r="ED418" s="3">
        <v>8.94438399114718E8</v>
      </c>
      <c r="EE418" s="3">
        <v>6.6522087237643E8</v>
      </c>
      <c r="EF418" s="3">
        <v>9.24703424915318E8</v>
      </c>
      <c r="EG418" s="3">
        <v>9.85258277584893E8</v>
      </c>
      <c r="EH418" s="3">
        <v>1.10606056166056E9</v>
      </c>
      <c r="EI418" s="3">
        <v>1.18171149406775E9</v>
      </c>
      <c r="EJ418" s="3">
        <v>3.60764780329054E8</v>
      </c>
      <c r="EK418" s="3">
        <v>2.25730041619372E8</v>
      </c>
      <c r="EL418" s="3">
        <v>1.77236773602858E8</v>
      </c>
      <c r="EM418" s="3">
        <v>1.18676088337794E8</v>
      </c>
      <c r="EN418" s="3">
        <v>1.95115202786763E8</v>
      </c>
      <c r="EO418" s="3">
        <v>1.64636635398413E8</v>
      </c>
      <c r="EP418" s="3">
        <v>2.07283596509767E8</v>
      </c>
      <c r="EQ418" s="3">
        <v>1.82963236198205E8</v>
      </c>
      <c r="ER418" s="3">
        <v>1.10095723991615E8</v>
      </c>
      <c r="ES418" s="3">
        <v>1.13746330447874E8</v>
      </c>
      <c r="ET418" s="3">
        <v>5.90172749597764E7</v>
      </c>
      <c r="EU418" s="3">
        <v>6.87848595848596E7</v>
      </c>
      <c r="EV418" s="3">
        <v>4.8963869651581E7</v>
      </c>
      <c r="EW418" s="3">
        <v>7.28192611342132E7</v>
      </c>
      <c r="EX418" s="5">
        <v>49835.0</v>
      </c>
      <c r="EY418" s="5">
        <v>43968.0</v>
      </c>
      <c r="EZ418" s="5">
        <v>40369.0</v>
      </c>
      <c r="FA418" s="5">
        <v>35561.0</v>
      </c>
      <c r="FB418" s="5">
        <v>31354.0</v>
      </c>
      <c r="FC418" s="5">
        <v>28844.0</v>
      </c>
      <c r="FD418" s="5"/>
      <c r="FE418" s="5"/>
      <c r="FF418" s="5"/>
      <c r="FG418" s="5"/>
      <c r="FH418" s="5"/>
      <c r="FI418" s="5"/>
      <c r="FJ418" s="5"/>
      <c r="FK418" s="3">
        <v>53443.0</v>
      </c>
      <c r="FL418" s="3">
        <v>50573.0</v>
      </c>
      <c r="FM418" s="3">
        <v>44631.0</v>
      </c>
      <c r="FN418" s="3">
        <v>41450.0</v>
      </c>
      <c r="FO418" s="3">
        <v>36510.0</v>
      </c>
      <c r="FP418" s="3">
        <v>32265.0</v>
      </c>
      <c r="FQ418" s="3">
        <v>28878.0</v>
      </c>
      <c r="FR418" s="3">
        <v>26520.0</v>
      </c>
      <c r="FS418" s="3">
        <v>23772.0</v>
      </c>
      <c r="FT418" s="3">
        <v>21482.0</v>
      </c>
      <c r="FU418" s="3">
        <v>20113.0</v>
      </c>
      <c r="FV418" s="3"/>
      <c r="FW418" s="3">
        <v>7560.0</v>
      </c>
    </row>
    <row r="419" ht="14.25" customHeight="1">
      <c r="A419" s="2" t="s">
        <v>1372</v>
      </c>
      <c r="B419" s="2" t="s">
        <v>1373</v>
      </c>
      <c r="C419" s="2" t="s">
        <v>38</v>
      </c>
      <c r="D419" s="2" t="s">
        <v>110</v>
      </c>
      <c r="E419" s="2" t="s">
        <v>1374</v>
      </c>
      <c r="F419" s="2" t="s">
        <v>1375</v>
      </c>
      <c r="G419" s="2" t="s">
        <v>42</v>
      </c>
      <c r="H419" s="2" t="s">
        <v>139</v>
      </c>
      <c r="I419" s="2" t="s">
        <v>43</v>
      </c>
      <c r="J419" s="3">
        <v>1.43167819241965</v>
      </c>
      <c r="K419" s="3">
        <v>1.09448443057132E10</v>
      </c>
      <c r="L419" s="3">
        <v>1.00359741845143E10</v>
      </c>
      <c r="M419" s="3">
        <v>9.56252883300922E9</v>
      </c>
      <c r="N419" s="3">
        <v>1.03758723563075E10</v>
      </c>
      <c r="O419" s="3">
        <v>1.09221670446346E10</v>
      </c>
      <c r="P419" s="3">
        <v>1.36555300262673E10</v>
      </c>
      <c r="Q419" s="3">
        <v>1.32008287224886E10</v>
      </c>
      <c r="R419" s="3">
        <v>1.02007966054606E10</v>
      </c>
      <c r="S419" s="3">
        <v>1.35881576966504E10</v>
      </c>
      <c r="T419" s="3">
        <v>1.37075827758489E10</v>
      </c>
      <c r="U419" s="3">
        <v>1.50258783882784E10</v>
      </c>
      <c r="V419" s="3">
        <v>1.60967713534117E10</v>
      </c>
      <c r="W419" s="3">
        <v>1.67248520460435E10</v>
      </c>
      <c r="X419" s="3">
        <v>5.02495913734393E9</v>
      </c>
      <c r="Y419" s="3">
        <v>5.01503976446511E9</v>
      </c>
      <c r="Z419" s="3">
        <v>4.80218476230818E9</v>
      </c>
      <c r="AA419" s="3">
        <v>4.72677457078875E9</v>
      </c>
      <c r="AB419" s="3">
        <v>6.00375554066591E9</v>
      </c>
      <c r="AC419" s="3">
        <v>6.17263307267293E9</v>
      </c>
      <c r="AD419" s="3">
        <v>5.82883929669249E9</v>
      </c>
      <c r="AE419" s="3">
        <v>3.83382996994418E9</v>
      </c>
      <c r="AF419" s="3">
        <v>4.55310462928114E9</v>
      </c>
      <c r="AG419" s="3">
        <v>4.31077567956643E9</v>
      </c>
      <c r="AH419" s="3">
        <v>4.64875262515263E9</v>
      </c>
      <c r="AI419" s="3">
        <v>4.32357867611532E9</v>
      </c>
      <c r="AJ419" s="3">
        <v>4.34095040077141E9</v>
      </c>
      <c r="AK419" s="3">
        <v>6.56437900113507E7</v>
      </c>
      <c r="AL419" s="3">
        <v>1.7238817267995E7</v>
      </c>
      <c r="AM419" s="3">
        <v>2.45277266688488E7</v>
      </c>
      <c r="AN419" s="3">
        <v>1.81231902664776E7</v>
      </c>
      <c r="AO419" s="3">
        <v>2.15292003401711E7</v>
      </c>
      <c r="AP419" s="3">
        <v>3.70538283868241E7</v>
      </c>
      <c r="AQ419" s="3">
        <v>4.30651312553793E7</v>
      </c>
      <c r="AR419" s="3">
        <v>7.7704144672038E7</v>
      </c>
      <c r="AS419" s="3">
        <v>9.08302596913813E7</v>
      </c>
      <c r="AT419" s="3">
        <v>4.25856302129641E7</v>
      </c>
      <c r="AU419" s="3">
        <v>1.16482169027846E8</v>
      </c>
      <c r="AV419" s="3">
        <v>3.0551147330045E7</v>
      </c>
      <c r="AW419" s="3">
        <v>3.95951075495571E7</v>
      </c>
      <c r="AX419" s="3">
        <v>1.6955880584336E9</v>
      </c>
      <c r="AY419" s="3">
        <v>3.28431116494704E9</v>
      </c>
      <c r="AZ419" s="3">
        <v>3.44781376318231E9</v>
      </c>
      <c r="BA419" s="3">
        <v>7.11578668338682E9</v>
      </c>
      <c r="BB419" s="3">
        <v>4.5916756738429E9</v>
      </c>
      <c r="BC419" s="3">
        <v>8.97814703771021E9</v>
      </c>
      <c r="BD419" s="3">
        <v>1.20502379563199E10</v>
      </c>
      <c r="BE419" s="3">
        <v>1.22079705575227E10</v>
      </c>
      <c r="BF419" s="3">
        <v>2.08316532654271E10</v>
      </c>
      <c r="BG419" s="3">
        <v>1.81926869746814E10</v>
      </c>
      <c r="BH419" s="3">
        <v>1.79822404732486E10</v>
      </c>
      <c r="BI419" s="3">
        <v>1.70359616230538E10</v>
      </c>
      <c r="BJ419" s="3">
        <v>1.43721266166415E10</v>
      </c>
      <c r="BK419" s="3">
        <v>1.01787794173288E10</v>
      </c>
      <c r="BL419" s="3">
        <v>8.67876146706641E9</v>
      </c>
      <c r="BM419" s="3">
        <v>7.59953405086932E9</v>
      </c>
      <c r="BN419" s="3">
        <v>8.32221448121423E9</v>
      </c>
      <c r="BO419" s="3">
        <v>7.7797188434182E9</v>
      </c>
      <c r="BP419" s="3">
        <v>1.01051755683705E10</v>
      </c>
      <c r="BQ419" s="3">
        <v>1.03691337759744E10</v>
      </c>
      <c r="BR419" s="3">
        <v>8.1318922536812E9</v>
      </c>
      <c r="BS419" s="3">
        <v>1.09171407602559E10</v>
      </c>
      <c r="BT419" s="3">
        <v>1.17653810652892E10</v>
      </c>
      <c r="BU419" s="3">
        <v>1.26859838827839E10</v>
      </c>
      <c r="BV419" s="3">
        <v>1.38005250442905E10</v>
      </c>
      <c r="BW419" s="3">
        <v>1.36691695293196E10</v>
      </c>
      <c r="BX419" s="3">
        <v>1.35221330644</v>
      </c>
      <c r="BY419" s="3">
        <v>1.21392121710899</v>
      </c>
      <c r="BZ419" s="3">
        <v>1.07333214954746</v>
      </c>
      <c r="CA419" s="3">
        <v>0.50727932325965</v>
      </c>
      <c r="CB419" s="3">
        <v>0.555767640258503</v>
      </c>
      <c r="CC419" s="3">
        <v>0.380579573443468</v>
      </c>
      <c r="CD419" s="3">
        <v>0.412319049287434</v>
      </c>
      <c r="CE419" s="3">
        <v>0.405542849918858</v>
      </c>
      <c r="CF419" s="3"/>
      <c r="CG419" s="3"/>
      <c r="CH419" s="3"/>
      <c r="CI419" s="3"/>
      <c r="CJ419" s="3"/>
      <c r="CK419" s="4"/>
      <c r="CL419" s="4">
        <v>0.0378</v>
      </c>
      <c r="CM419" s="4">
        <v>0.030289999999999997</v>
      </c>
      <c r="CN419" s="4">
        <v>0.028900000000000002</v>
      </c>
      <c r="CO419" s="4">
        <v>-0.10195</v>
      </c>
      <c r="CP419" s="4">
        <v>-0.0255</v>
      </c>
      <c r="CQ419" s="4">
        <v>-0.00894</v>
      </c>
      <c r="CR419" s="4">
        <v>0.07656</v>
      </c>
      <c r="CS419" s="4"/>
      <c r="CT419" s="4">
        <v>0.0337</v>
      </c>
      <c r="CU419" s="4">
        <v>0.0268</v>
      </c>
      <c r="CV419" s="4">
        <v>0.0548</v>
      </c>
      <c r="CW419" s="4">
        <v>0.028650000000000002</v>
      </c>
      <c r="CX419" s="4">
        <v>-0.31579</v>
      </c>
      <c r="CY419" s="4">
        <v>0.058600000000000006</v>
      </c>
      <c r="CZ419" s="4">
        <v>0.16789</v>
      </c>
      <c r="DA419" s="4">
        <v>0.16329000000000002</v>
      </c>
      <c r="DB419" s="4">
        <v>-0.49172</v>
      </c>
      <c r="DC419" s="4">
        <v>-0.09609999999999999</v>
      </c>
      <c r="DD419" s="4">
        <v>-0.02867</v>
      </c>
      <c r="DE419" s="4">
        <v>0.19954</v>
      </c>
      <c r="DF419" s="4"/>
      <c r="DG419" s="4">
        <v>0.0728</v>
      </c>
      <c r="DH419" s="4">
        <v>0.056900000000000006</v>
      </c>
      <c r="DI419" s="4">
        <v>0.11423</v>
      </c>
      <c r="DJ419" s="4">
        <v>0.060410000000000005</v>
      </c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>
        <v>2.1320484298146E9</v>
      </c>
      <c r="DY419" s="3">
        <v>1.51922374019353E9</v>
      </c>
      <c r="DZ419" s="3">
        <v>1.65311512024183E9</v>
      </c>
      <c r="EA419" s="3">
        <v>1.9645740233889E9</v>
      </c>
      <c r="EB419" s="3">
        <v>1.79482192557468E9</v>
      </c>
      <c r="EC419" s="3">
        <v>3.38160411823315E9</v>
      </c>
      <c r="ED419" s="3">
        <v>3.63948665928931E9</v>
      </c>
      <c r="EE419" s="3">
        <v>3.41393099790367E9</v>
      </c>
      <c r="EF419" s="3">
        <v>5.86769928490779E9</v>
      </c>
      <c r="EG419" s="3">
        <v>6.20504318739944E9</v>
      </c>
      <c r="EH419" s="3">
        <v>7.10703540903541E9</v>
      </c>
      <c r="EI419" s="3">
        <v>7.55373382724003E9</v>
      </c>
      <c r="EJ419" s="3">
        <v>8.21368468631351E9</v>
      </c>
      <c r="EK419" s="3">
        <v>-5.30655315928869E8</v>
      </c>
      <c r="EL419" s="3">
        <v>-6245265.06651347</v>
      </c>
      <c r="EM419" s="3">
        <v>2.20998132352658E8</v>
      </c>
      <c r="EN419" s="3">
        <v>2.70558347847723E8</v>
      </c>
      <c r="EO419" s="3">
        <v>-6.30813318214617E8</v>
      </c>
      <c r="EP419" s="3">
        <v>-4.06237734367924E8</v>
      </c>
      <c r="EQ419" s="3">
        <v>-9.75903725562523E7</v>
      </c>
      <c r="ER419" s="3">
        <v>6.46141489657263E8</v>
      </c>
      <c r="ES419" s="3">
        <v>9.36251787730523E8</v>
      </c>
      <c r="ET419" s="3">
        <v>4.8639893301719E8</v>
      </c>
      <c r="EU419" s="3">
        <v>3.85543833943834E8</v>
      </c>
      <c r="EV419" s="3">
        <v>8.16881945562893E8</v>
      </c>
      <c r="EW419" s="3">
        <v>6.03540047007774E8</v>
      </c>
      <c r="EX419" s="5">
        <v>100131.0</v>
      </c>
      <c r="EY419" s="5">
        <v>101009.0</v>
      </c>
      <c r="EZ419" s="5">
        <v>92842.0</v>
      </c>
      <c r="FA419" s="5">
        <v>105996.0</v>
      </c>
      <c r="FB419" s="5">
        <v>108234.0</v>
      </c>
      <c r="FC419" s="5">
        <v>104035.0</v>
      </c>
      <c r="FD419" s="5">
        <v>97795.0</v>
      </c>
      <c r="FE419" s="5">
        <v>104777.0</v>
      </c>
      <c r="FF419" s="5">
        <v>110138.0</v>
      </c>
      <c r="FG419" s="5">
        <v>113560.0</v>
      </c>
      <c r="FH419" s="5">
        <v>120395.0</v>
      </c>
      <c r="FI419" s="5">
        <v>114715.0</v>
      </c>
      <c r="FJ419" s="5">
        <v>129804.0</v>
      </c>
      <c r="FK419" s="3">
        <v>98000.0</v>
      </c>
      <c r="FL419" s="3">
        <v>100000.0</v>
      </c>
      <c r="FM419" s="3">
        <v>95000.0</v>
      </c>
      <c r="FN419" s="3">
        <v>87829.0</v>
      </c>
      <c r="FO419" s="3">
        <v>101608.0</v>
      </c>
      <c r="FP419" s="3"/>
      <c r="FQ419" s="3"/>
      <c r="FR419" s="3">
        <v>96000.0</v>
      </c>
      <c r="FS419" s="3">
        <v>108829.0</v>
      </c>
      <c r="FT419" s="3">
        <v>110000.0</v>
      </c>
      <c r="FU419" s="3"/>
      <c r="FV419" s="3"/>
      <c r="FW419" s="3">
        <v>113000.0</v>
      </c>
    </row>
    <row r="420" ht="14.25" customHeight="1">
      <c r="A420" s="2" t="s">
        <v>1376</v>
      </c>
      <c r="B420" s="2" t="s">
        <v>1377</v>
      </c>
      <c r="C420" s="2" t="s">
        <v>38</v>
      </c>
      <c r="D420" s="2" t="s">
        <v>85</v>
      </c>
      <c r="E420" s="2" t="s">
        <v>1378</v>
      </c>
      <c r="F420" s="2" t="s">
        <v>1379</v>
      </c>
      <c r="G420" s="2" t="s">
        <v>73</v>
      </c>
      <c r="H420" s="2" t="s">
        <v>73</v>
      </c>
      <c r="I420" s="2" t="s">
        <v>43</v>
      </c>
      <c r="J420" s="3">
        <v>1.80079688058195</v>
      </c>
      <c r="K420" s="3">
        <v>1.13203238604743E8</v>
      </c>
      <c r="L420" s="3">
        <v>9.79209426805553E7</v>
      </c>
      <c r="M420" s="3">
        <v>9.47524259766111E7</v>
      </c>
      <c r="N420" s="3">
        <v>8.81053499639212E7</v>
      </c>
      <c r="O420" s="3">
        <v>9.7437275444582E7</v>
      </c>
      <c r="P420" s="3">
        <v>9.67053977622034E7</v>
      </c>
      <c r="Q420" s="3">
        <v>6.99174096431187E7</v>
      </c>
      <c r="R420" s="3">
        <v>1.20645464809936E8</v>
      </c>
      <c r="S420" s="3">
        <v>1.54133711575917E8</v>
      </c>
      <c r="T420" s="3">
        <v>2.05564346764347E8</v>
      </c>
      <c r="U420" s="3">
        <v>1.89524883234015E8</v>
      </c>
      <c r="V420" s="3">
        <v>2.33619598625927E8</v>
      </c>
      <c r="W420" s="3">
        <v>1.94062553802009E8</v>
      </c>
      <c r="X420" s="3">
        <v>1.01644076620649E8</v>
      </c>
      <c r="Y420" s="3">
        <v>1.03932071548222E8</v>
      </c>
      <c r="Z420" s="3">
        <v>1.32948494650411E8</v>
      </c>
      <c r="AA420" s="3">
        <v>1.25988042469848E8</v>
      </c>
      <c r="AB420" s="3">
        <v>1.20868331270191E8</v>
      </c>
      <c r="AC420" s="3">
        <v>1.06195745727284E8</v>
      </c>
      <c r="AD420" s="3">
        <v>6.55737125249413E7</v>
      </c>
      <c r="AE420" s="3">
        <v>1.02644712081295E8</v>
      </c>
      <c r="AF420" s="3">
        <v>1.14000762130578E8</v>
      </c>
      <c r="AG420" s="3">
        <v>1.37476923076923E8</v>
      </c>
      <c r="AH420" s="3">
        <v>1.24452676222687E8</v>
      </c>
      <c r="AI420" s="3">
        <v>1.16301452419695E8</v>
      </c>
      <c r="AJ420" s="3">
        <v>9.82720229555237E7</v>
      </c>
      <c r="AK420" s="3">
        <v>576.58281406262</v>
      </c>
      <c r="AL420" s="3">
        <v>3028.89965894812</v>
      </c>
      <c r="AM420" s="3">
        <v>27698.1727862603</v>
      </c>
      <c r="AN420" s="3">
        <v>4433.82846906024</v>
      </c>
      <c r="AO420" s="3">
        <v>2223.41212167572</v>
      </c>
      <c r="AP420" s="3">
        <v>5683.1013556354</v>
      </c>
      <c r="AQ420" s="3">
        <v>5355.95721136112</v>
      </c>
      <c r="AR420" s="3">
        <v>1602.55600737504</v>
      </c>
      <c r="AS420" s="3">
        <v>1129.0929619872</v>
      </c>
      <c r="AT420" s="3">
        <v>1289.76784178848</v>
      </c>
      <c r="AU420" s="3">
        <v>977.039570102589</v>
      </c>
      <c r="AV420" s="3">
        <v>1067.29281178291</v>
      </c>
      <c r="AW420" s="3">
        <v>13255.4076037838</v>
      </c>
      <c r="AX420" s="3">
        <v>1.79796178282255E7</v>
      </c>
      <c r="AY420" s="3">
        <v>2.66255584221863E7</v>
      </c>
      <c r="AZ420" s="3">
        <v>2.78680256291276E7</v>
      </c>
      <c r="BA420" s="3">
        <v>1.84132490109726E7</v>
      </c>
      <c r="BB420" s="3">
        <v>6542391.75342748</v>
      </c>
      <c r="BC420" s="3">
        <v>6930548.01787385</v>
      </c>
      <c r="BD420" s="3">
        <v>1.06478264355096E7</v>
      </c>
      <c r="BE420" s="3">
        <v>1.00542777738489E7</v>
      </c>
      <c r="BF420" s="3">
        <v>2.07576805043281E7</v>
      </c>
      <c r="BG420" s="3">
        <v>8542682.56911808</v>
      </c>
      <c r="BH420" s="3">
        <v>2.12755062090864E7</v>
      </c>
      <c r="BI420" s="3">
        <v>3.04503851597683E7</v>
      </c>
      <c r="BJ420" s="3">
        <v>5.20507502369921E7</v>
      </c>
      <c r="BK420" s="3">
        <v>9.86799633771969E7</v>
      </c>
      <c r="BL420" s="3">
        <v>7.31973352330709E7</v>
      </c>
      <c r="BM420" s="3">
        <v>8.39288380194078E7</v>
      </c>
      <c r="BN420" s="3">
        <v>8.15995773631584E7</v>
      </c>
      <c r="BO420" s="3">
        <v>9.35285770357175E7</v>
      </c>
      <c r="BP420" s="3">
        <v>9.56811754580106E7</v>
      </c>
      <c r="BQ420" s="3">
        <v>6.63533958022883E7</v>
      </c>
      <c r="BR420" s="3">
        <v>1.25273240496801E8</v>
      </c>
      <c r="BS420" s="3">
        <v>1.42320687611144E8</v>
      </c>
      <c r="BT420" s="3">
        <v>1.69232234432234E8</v>
      </c>
      <c r="BU420" s="3">
        <v>1.90363987759704E8</v>
      </c>
      <c r="BV420" s="3">
        <v>2.1571204724884E8</v>
      </c>
      <c r="BW420" s="3">
        <v>1.78620946915352E8</v>
      </c>
      <c r="BX420" s="3">
        <v>2.03390969572877</v>
      </c>
      <c r="BY420" s="3">
        <v>2.83483691701912</v>
      </c>
      <c r="BZ420" s="3">
        <v>2.53399702185975</v>
      </c>
      <c r="CA420" s="3">
        <v>2.62157467141134</v>
      </c>
      <c r="CB420" s="3">
        <v>2.39712964665052</v>
      </c>
      <c r="CC420" s="3">
        <v>2.13499698865565</v>
      </c>
      <c r="CD420" s="3">
        <v>1.208416876328</v>
      </c>
      <c r="CE420" s="3">
        <v>0.810414629449253</v>
      </c>
      <c r="CF420" s="3"/>
      <c r="CG420" s="3"/>
      <c r="CH420" s="3"/>
      <c r="CI420" s="3"/>
      <c r="CJ420" s="3"/>
      <c r="CK420" s="4"/>
      <c r="CL420" s="4"/>
      <c r="CM420" s="4"/>
      <c r="CN420" s="4"/>
      <c r="CO420" s="4"/>
      <c r="CP420" s="4"/>
      <c r="CQ420" s="4"/>
      <c r="CR420" s="4">
        <v>0.021480000000000003</v>
      </c>
      <c r="CS420" s="4"/>
      <c r="CT420" s="4">
        <v>0.02993</v>
      </c>
      <c r="CU420" s="4"/>
      <c r="CV420" s="4"/>
      <c r="CW420" s="4"/>
      <c r="CX420" s="4"/>
      <c r="CY420" s="4"/>
      <c r="CZ420" s="4"/>
      <c r="DA420" s="4"/>
      <c r="DB420" s="4"/>
      <c r="DC420" s="4"/>
      <c r="DD420" s="4">
        <v>0.20335</v>
      </c>
      <c r="DE420" s="4">
        <v>0.0605</v>
      </c>
      <c r="DF420" s="4">
        <v>-0.06214</v>
      </c>
      <c r="DG420" s="4">
        <v>0.06913</v>
      </c>
      <c r="DH420" s="4"/>
      <c r="DI420" s="4"/>
      <c r="DJ420" s="4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>
        <v>-2.4047896881676E7</v>
      </c>
      <c r="DY420" s="3">
        <v>-3.68598494329669E7</v>
      </c>
      <c r="DZ420" s="3">
        <v>-6.78273202289127E7</v>
      </c>
      <c r="EA420" s="3">
        <v>-6.70464385114937E7</v>
      </c>
      <c r="EB420" s="3">
        <v>-6.28567978019987E7</v>
      </c>
      <c r="EC420" s="3">
        <v>-6.43412639862289E7</v>
      </c>
      <c r="ED420" s="3">
        <v>-2.9255423938575E7</v>
      </c>
      <c r="EE420" s="3">
        <v>-2.61023710952202E7</v>
      </c>
      <c r="EF420" s="3">
        <v>-570751.122025574</v>
      </c>
      <c r="EG420" s="3">
        <v>1.77616605616606E7</v>
      </c>
      <c r="EH420" s="3">
        <v>2.08401782358941E7</v>
      </c>
      <c r="EI420" s="3">
        <v>6.52293135659616E7</v>
      </c>
      <c r="EJ420" s="3">
        <v>5.58054519368723E7</v>
      </c>
      <c r="EK420" s="3">
        <v>9860151.15882448</v>
      </c>
      <c r="EL420" s="3">
        <v>2.00130927854901E7</v>
      </c>
      <c r="EM420" s="3">
        <v>-3020154.26723065</v>
      </c>
      <c r="EN420" s="3">
        <v>-1.36555509741264E7</v>
      </c>
      <c r="EO420" s="3">
        <v>-1.59916669182694E7</v>
      </c>
      <c r="EP420" s="3">
        <v>-2.95662732079184E7</v>
      </c>
      <c r="EQ420" s="3">
        <v>-1.23968883388478E7</v>
      </c>
      <c r="ER420" s="3">
        <v>-3.76289047798269E7</v>
      </c>
      <c r="ES420" s="3">
        <v>-1.5579219239563E7</v>
      </c>
      <c r="ET420" s="3">
        <v>125030.525030525</v>
      </c>
      <c r="EU420" s="3">
        <v>-3.61663177108498E7</v>
      </c>
      <c r="EV420" s="3">
        <v>6926414.75320918</v>
      </c>
      <c r="EW420" s="3">
        <v>5356097.56097561</v>
      </c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>
        <v>3642.0</v>
      </c>
      <c r="FW420" s="3">
        <v>3271.0</v>
      </c>
    </row>
    <row r="421" ht="14.25" customHeight="1">
      <c r="A421" s="2" t="s">
        <v>1380</v>
      </c>
      <c r="B421" s="2" t="s">
        <v>1381</v>
      </c>
      <c r="C421" s="2" t="s">
        <v>38</v>
      </c>
      <c r="D421" s="2" t="s">
        <v>110</v>
      </c>
      <c r="E421" s="2" t="s">
        <v>1382</v>
      </c>
      <c r="F421" s="2" t="s">
        <v>1383</v>
      </c>
      <c r="G421" s="2" t="s">
        <v>49</v>
      </c>
      <c r="H421" s="2" t="s">
        <v>88</v>
      </c>
      <c r="I421" s="2" t="s">
        <v>43</v>
      </c>
      <c r="J421" s="3">
        <v>0.313343569680628</v>
      </c>
      <c r="K421" s="3">
        <v>2.90384718955891E7</v>
      </c>
      <c r="L421" s="3">
        <v>2.86681941583072E7</v>
      </c>
      <c r="M421" s="3">
        <v>3.01328688728539E7</v>
      </c>
      <c r="N421" s="3">
        <v>2.3093237810535E7</v>
      </c>
      <c r="O421" s="3">
        <v>2.44868814347393E7</v>
      </c>
      <c r="P421" s="3">
        <v>2.15077462191073E7</v>
      </c>
      <c r="Q421" s="3">
        <v>1.38716439774708E7</v>
      </c>
      <c r="R421" s="3">
        <v>1.85513737297704E7</v>
      </c>
      <c r="S421" s="3">
        <v>1.83410957744093E7</v>
      </c>
      <c r="T421" s="3">
        <v>1.91438339438339E7</v>
      </c>
      <c r="U421" s="3">
        <v>2.04450528802276E7</v>
      </c>
      <c r="V421" s="3">
        <v>1.83577412161755E7</v>
      </c>
      <c r="W421" s="3">
        <v>1.46777618364419E7</v>
      </c>
      <c r="X421" s="3">
        <v>280056.729440066</v>
      </c>
      <c r="Y421" s="3">
        <v>368138.321427884</v>
      </c>
      <c r="Z421" s="3">
        <v>66932.0726548893</v>
      </c>
      <c r="AA421" s="3">
        <v>53345.0159777342</v>
      </c>
      <c r="AB421" s="3">
        <v>119863.530690498</v>
      </c>
      <c r="AC421" s="3">
        <v>180437.722857494</v>
      </c>
      <c r="AD421" s="3">
        <v>224282.07006289</v>
      </c>
      <c r="AE421" s="3">
        <v>321038.765525028</v>
      </c>
      <c r="AF421" s="3">
        <v>0.0</v>
      </c>
      <c r="AG421" s="3">
        <v>3732844.93284493</v>
      </c>
      <c r="AH421" s="3">
        <v>6362806.67847748</v>
      </c>
      <c r="AI421" s="3">
        <v>6415958.53673236</v>
      </c>
      <c r="AJ421" s="3">
        <v>432711.621233859</v>
      </c>
      <c r="AK421" s="3">
        <v>3223.56286504765</v>
      </c>
      <c r="AL421" s="3">
        <v>52229.9407646742</v>
      </c>
      <c r="AM421" s="3">
        <v>38059.1870920538</v>
      </c>
      <c r="AN421" s="3">
        <v>21020.8753203454</v>
      </c>
      <c r="AO421" s="3">
        <v>488.351716317905</v>
      </c>
      <c r="AP421" s="3">
        <v>12726.9708040216</v>
      </c>
      <c r="AQ421" s="3">
        <v>1027.25429389313</v>
      </c>
      <c r="AR421" s="3">
        <v>388.893209924555</v>
      </c>
      <c r="AS421" s="3">
        <v>4140.00752728641</v>
      </c>
      <c r="AT421" s="3">
        <v>2977.45640153126</v>
      </c>
      <c r="AU421" s="3">
        <v>1952.55296299912</v>
      </c>
      <c r="AV421" s="3">
        <v>2149.49755494653</v>
      </c>
      <c r="AW421" s="3">
        <v>2304.94410510545</v>
      </c>
      <c r="AX421" s="3">
        <v>8.30095044883702E7</v>
      </c>
      <c r="AY421" s="3">
        <v>8.23875590701848E7</v>
      </c>
      <c r="AZ421" s="3">
        <v>9.72109330458055E7</v>
      </c>
      <c r="BA421" s="3">
        <v>1.01349385683361E8</v>
      </c>
      <c r="BB421" s="3">
        <v>2.55028107669312E7</v>
      </c>
      <c r="BC421" s="3">
        <v>1.7343812686815E7</v>
      </c>
      <c r="BD421" s="3">
        <v>1.43670499508176E7</v>
      </c>
      <c r="BE421" s="3">
        <v>9892320.61222943</v>
      </c>
      <c r="BF421" s="3">
        <v>2.10304009785472E7</v>
      </c>
      <c r="BG421" s="3">
        <v>2.25524638638384E7</v>
      </c>
      <c r="BH421" s="3">
        <v>1.10975406448461E7</v>
      </c>
      <c r="BI421" s="3">
        <v>8623441.86146257</v>
      </c>
      <c r="BJ421" s="3">
        <v>8526975.73055371</v>
      </c>
      <c r="BK421" s="3">
        <v>3.14670664057591E7</v>
      </c>
      <c r="BL421" s="3">
        <v>3.67481756743747E7</v>
      </c>
      <c r="BM421" s="3">
        <v>4.4825578502115E7</v>
      </c>
      <c r="BN421" s="3">
        <v>4.48064632512112E7</v>
      </c>
      <c r="BO421" s="3">
        <v>4.92285860934151E7</v>
      </c>
      <c r="BP421" s="3">
        <v>4.1196053116931E7</v>
      </c>
      <c r="BQ421" s="3">
        <v>2.8742201904377E7</v>
      </c>
      <c r="BR421" s="3">
        <v>4.58253669552126E7</v>
      </c>
      <c r="BS421" s="3">
        <v>4.96604284867474E7</v>
      </c>
      <c r="BT421" s="3">
        <v>4.6795115995116E7</v>
      </c>
      <c r="BU421" s="3">
        <v>3.69066408976217E7</v>
      </c>
      <c r="BV421" s="3">
        <v>3.10829868016634E7</v>
      </c>
      <c r="BW421" s="3">
        <v>3.13296987087518E7</v>
      </c>
      <c r="BX421" s="3">
        <v>0.334183735952181</v>
      </c>
      <c r="BY421" s="3">
        <v>0.457875597665751</v>
      </c>
      <c r="BZ421" s="3">
        <v>0.099989875410377</v>
      </c>
      <c r="CA421" s="3">
        <v>-0.165763626016133</v>
      </c>
      <c r="CB421" s="3">
        <v>-0.135340277520782</v>
      </c>
      <c r="CC421" s="3">
        <v>-0.381253823305249</v>
      </c>
      <c r="CD421" s="3">
        <v>-0.36938361970098</v>
      </c>
      <c r="CE421" s="3">
        <v>-0.155024310850736</v>
      </c>
      <c r="CF421" s="3"/>
      <c r="CG421" s="3"/>
      <c r="CH421" s="3"/>
      <c r="CI421" s="3"/>
      <c r="CJ421" s="3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>
        <v>1.77423119042062E7</v>
      </c>
      <c r="DY421" s="3">
        <v>1.768257696825E7</v>
      </c>
      <c r="DZ421" s="3">
        <v>1.78519532221946E7</v>
      </c>
      <c r="EA421" s="3">
        <v>1.26654468611483E7</v>
      </c>
      <c r="EB421" s="3">
        <v>1.25246822257782E7</v>
      </c>
      <c r="EC421" s="3">
        <v>1.05434648961023E7</v>
      </c>
      <c r="ED421" s="3">
        <v>7182330.20988559</v>
      </c>
      <c r="EE421" s="3">
        <v>9118554.76100866</v>
      </c>
      <c r="EF421" s="3">
        <v>7180540.26589889</v>
      </c>
      <c r="EG421" s="3">
        <v>4020024.42002442</v>
      </c>
      <c r="EH421" s="3">
        <v>2212916.73377355</v>
      </c>
      <c r="EI421" s="3">
        <v>1187850.29831857</v>
      </c>
      <c r="EJ421" s="3">
        <v>3795121.95121951</v>
      </c>
      <c r="EK421" s="3">
        <v>708579.43019227</v>
      </c>
      <c r="EL421" s="3">
        <v>5887902.65128906</v>
      </c>
      <c r="EM421" s="3">
        <v>4314257.27792983</v>
      </c>
      <c r="EN421" s="3">
        <v>3825121.12153386</v>
      </c>
      <c r="EO421" s="3">
        <v>4232662.05730503</v>
      </c>
      <c r="EP421" s="3">
        <v>3565719.90655355</v>
      </c>
      <c r="EQ421" s="3">
        <v>2124870.55792691</v>
      </c>
      <c r="ER421" s="3">
        <v>5350771.54685736</v>
      </c>
      <c r="ES421" s="3">
        <v>6240155.81336269</v>
      </c>
      <c r="ET421" s="3">
        <v>2993894.99389499</v>
      </c>
      <c r="EU421" s="3">
        <v>1734578.83717185</v>
      </c>
      <c r="EV421" s="3">
        <v>-4238534.32170192</v>
      </c>
      <c r="EW421" s="3">
        <v>-328263.988522238</v>
      </c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</row>
    <row r="422" ht="14.25" customHeight="1">
      <c r="A422" s="2" t="s">
        <v>1384</v>
      </c>
      <c r="B422" s="2" t="s">
        <v>1385</v>
      </c>
      <c r="C422" s="2" t="s">
        <v>38</v>
      </c>
      <c r="D422" s="2" t="s">
        <v>398</v>
      </c>
      <c r="E422" s="2" t="s">
        <v>1386</v>
      </c>
      <c r="F422" s="2" t="s">
        <v>1383</v>
      </c>
      <c r="G422" s="2" t="s">
        <v>118</v>
      </c>
      <c r="H422" s="2" t="s">
        <v>49</v>
      </c>
      <c r="I422" s="2" t="s">
        <v>43</v>
      </c>
      <c r="J422" s="3">
        <v>1.07066897057837</v>
      </c>
      <c r="K422" s="3">
        <v>5.06509648127128E7</v>
      </c>
      <c r="L422" s="3">
        <v>4.01877816275605E7</v>
      </c>
      <c r="M422" s="3">
        <v>3.54052024568227E7</v>
      </c>
      <c r="N422" s="3">
        <v>4.31905946752924E7</v>
      </c>
      <c r="O422" s="3">
        <v>4.60998866096279E7</v>
      </c>
      <c r="P422" s="3">
        <v>5.41997524229341E7</v>
      </c>
      <c r="Q422" s="3">
        <v>6.01404770687323E7</v>
      </c>
      <c r="R422" s="3">
        <v>4.67501831131766E7</v>
      </c>
      <c r="S422" s="3">
        <v>8.51219420398946E7</v>
      </c>
      <c r="T422" s="3">
        <v>9.00228639173512E7</v>
      </c>
      <c r="U422" s="3">
        <v>9.74095238095238E7</v>
      </c>
      <c r="V422" s="3">
        <v>1.05698180061201E8</v>
      </c>
      <c r="W422" s="3">
        <v>1.17476646778762E8</v>
      </c>
      <c r="X422" s="3">
        <v>1.10987514188422E7</v>
      </c>
      <c r="Y422" s="3">
        <v>1.00888641545339E7</v>
      </c>
      <c r="Z422" s="3">
        <v>8945068.06323045</v>
      </c>
      <c r="AA422" s="3">
        <v>1.94769843244588E7</v>
      </c>
      <c r="AB422" s="3">
        <v>1.98672817235337E7</v>
      </c>
      <c r="AC422" s="3">
        <v>2.16014009238852E7</v>
      </c>
      <c r="AD422" s="3">
        <v>2.3466740440182E7</v>
      </c>
      <c r="AE422" s="3">
        <v>1.9882049857298E7</v>
      </c>
      <c r="AF422" s="3">
        <v>2.83880316146029E7</v>
      </c>
      <c r="AG422" s="3">
        <v>3.22194936065713E7</v>
      </c>
      <c r="AH422" s="3">
        <v>3.52664224664225E7</v>
      </c>
      <c r="AI422" s="3">
        <v>3.21425887153057E7</v>
      </c>
      <c r="AJ422" s="3">
        <v>3.69722172000241E7</v>
      </c>
      <c r="AK422" s="3">
        <v>9750.47294740825</v>
      </c>
      <c r="AL422" s="3">
        <v>56063.7887501754</v>
      </c>
      <c r="AM422" s="3">
        <v>16068.6986156305</v>
      </c>
      <c r="AN422" s="3">
        <v>913.139757657187</v>
      </c>
      <c r="AO422" s="3">
        <v>152.845192605597</v>
      </c>
      <c r="AP422" s="3">
        <v>1376.46810180852</v>
      </c>
      <c r="AQ422" s="3">
        <v>140.169679085208</v>
      </c>
      <c r="AR422" s="3">
        <v>1841.6149068323</v>
      </c>
      <c r="AS422" s="3">
        <v>1128.11642161471</v>
      </c>
      <c r="AT422" s="3">
        <v>15241.9662136416</v>
      </c>
      <c r="AU422" s="3">
        <v>488.519785051295</v>
      </c>
      <c r="AV422" s="3">
        <v>54685.8245764529</v>
      </c>
      <c r="AW422" s="3">
        <v>14835.9147825055</v>
      </c>
      <c r="AX422" s="3">
        <v>6506304.57134179</v>
      </c>
      <c r="AY422" s="3">
        <v>6976990.9639203</v>
      </c>
      <c r="AZ422" s="3">
        <v>9401688.81144463</v>
      </c>
      <c r="BA422" s="3">
        <v>3311293.42390087</v>
      </c>
      <c r="BB422" s="3">
        <v>2287612.85949902</v>
      </c>
      <c r="BC422" s="3">
        <v>5148994.55330455</v>
      </c>
      <c r="BD422" s="3">
        <v>4757218.29583179</v>
      </c>
      <c r="BE422" s="3">
        <v>2190046.88707599</v>
      </c>
      <c r="BF422" s="3">
        <v>1.29093187805796E7</v>
      </c>
      <c r="BG422" s="3">
        <v>9933206.75727168</v>
      </c>
      <c r="BH422" s="3">
        <v>1.97053593356131E7</v>
      </c>
      <c r="BI422" s="3">
        <v>2.84669166202015E7</v>
      </c>
      <c r="BJ422" s="3">
        <v>5.24307117069349E7</v>
      </c>
      <c r="BK422" s="3">
        <v>5.54339765418085E7</v>
      </c>
      <c r="BL422" s="3">
        <v>4.38348024343393E7</v>
      </c>
      <c r="BM422" s="3">
        <v>2.81618114253808E7</v>
      </c>
      <c r="BN422" s="3">
        <v>4.45742722070167E7</v>
      </c>
      <c r="BO422" s="3">
        <v>4.2004947943511E7</v>
      </c>
      <c r="BP422" s="3">
        <v>3.67057154071435E7</v>
      </c>
      <c r="BQ422" s="3">
        <v>3.74004057543342E7</v>
      </c>
      <c r="BR422" s="3">
        <v>3.83176319046296E7</v>
      </c>
      <c r="BS422" s="3">
        <v>7.36360557019195E7</v>
      </c>
      <c r="BT422" s="3">
        <v>9.67228385129986E7</v>
      </c>
      <c r="BU422" s="3">
        <v>9.30847374847375E7</v>
      </c>
      <c r="BV422" s="3">
        <v>1.25640199710098E8</v>
      </c>
      <c r="BW422" s="3">
        <v>1.36171879708311E8</v>
      </c>
      <c r="BX422" s="3">
        <v>1.1885080789608</v>
      </c>
      <c r="BY422" s="3">
        <v>1.24517751724555</v>
      </c>
      <c r="BZ422" s="3">
        <v>1.03841025541838</v>
      </c>
      <c r="CA422" s="3">
        <v>1.37150368841158</v>
      </c>
      <c r="CB422" s="3">
        <v>1.40264011230857</v>
      </c>
      <c r="CC422" s="3">
        <v>1.11125892454224</v>
      </c>
      <c r="CD422" s="3">
        <v>0.824462472274697</v>
      </c>
      <c r="CE422" s="3">
        <v>0.629962271309515</v>
      </c>
      <c r="CF422" s="3"/>
      <c r="CG422" s="3"/>
      <c r="CH422" s="3"/>
      <c r="CI422" s="3"/>
      <c r="CJ422" s="3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>
        <v>-1552024.2149073</v>
      </c>
      <c r="DY422" s="3">
        <v>-8636877.72651383</v>
      </c>
      <c r="DZ422" s="3">
        <v>-3.53229874655833E7</v>
      </c>
      <c r="EA422" s="3">
        <v>-5.184349340632E7</v>
      </c>
      <c r="EB422" s="3">
        <v>-4.36166374600557E7</v>
      </c>
      <c r="EC422" s="3">
        <v>-4.13574469369886E7</v>
      </c>
      <c r="ED422" s="3">
        <v>-4.41082626337145E7</v>
      </c>
      <c r="EE422" s="3">
        <v>-3.08473720102038E7</v>
      </c>
      <c r="EF422" s="3">
        <v>-1.89582235604065E7</v>
      </c>
      <c r="EG422" s="3">
        <v>-3891946.82022186</v>
      </c>
      <c r="EH422" s="3">
        <v>-7010012.21001221</v>
      </c>
      <c r="EI422" s="3">
        <v>287217.480002147</v>
      </c>
      <c r="EJ422" s="3">
        <v>852166.576267101</v>
      </c>
      <c r="EK422" s="3">
        <v>2185773.74195989</v>
      </c>
      <c r="EL422" s="3">
        <v>2.38541909771467E7</v>
      </c>
      <c r="EM422" s="3">
        <v>6449159.55869611</v>
      </c>
      <c r="EN422" s="3">
        <v>-9622045.28489674</v>
      </c>
      <c r="EO422" s="3">
        <v>-8231110.19482528</v>
      </c>
      <c r="EP422" s="3">
        <v>-4763443.13275565</v>
      </c>
      <c r="EQ422" s="3">
        <v>-4212775.11373417</v>
      </c>
      <c r="ER422" s="3">
        <v>-1.9158184527568E7</v>
      </c>
      <c r="ES422" s="3">
        <v>-1.98520888219797E7</v>
      </c>
      <c r="ET422" s="3">
        <v>3318655.26293505</v>
      </c>
      <c r="EU422" s="3">
        <v>-1361172.16117216</v>
      </c>
      <c r="EV422" s="3">
        <v>-827293.713426746</v>
      </c>
      <c r="EW422" s="3">
        <v>-1087205.44808052</v>
      </c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3"/>
      <c r="FL422" s="3"/>
      <c r="FM422" s="3"/>
      <c r="FN422" s="3"/>
      <c r="FO422" s="3"/>
      <c r="FP422" s="3"/>
      <c r="FQ422" s="3"/>
      <c r="FR422" s="3"/>
      <c r="FS422" s="3"/>
      <c r="FT422" s="3">
        <v>1567.0</v>
      </c>
      <c r="FU422" s="3">
        <v>1353.0</v>
      </c>
      <c r="FV422" s="3">
        <v>1693.0</v>
      </c>
      <c r="FW422" s="3">
        <v>1600.0</v>
      </c>
    </row>
    <row r="423" ht="14.25" customHeight="1">
      <c r="A423" s="2" t="s">
        <v>1387</v>
      </c>
      <c r="B423" s="2" t="s">
        <v>1388</v>
      </c>
      <c r="C423" s="2" t="s">
        <v>38</v>
      </c>
      <c r="D423" s="2" t="s">
        <v>168</v>
      </c>
      <c r="E423" s="2" t="s">
        <v>1389</v>
      </c>
      <c r="F423" s="2" t="s">
        <v>1390</v>
      </c>
      <c r="G423" s="2" t="s">
        <v>91</v>
      </c>
      <c r="H423" s="2" t="s">
        <v>48</v>
      </c>
      <c r="I423" s="2" t="s">
        <v>43</v>
      </c>
      <c r="J423" s="3"/>
      <c r="K423" s="3">
        <v>2.80550419187476E7</v>
      </c>
      <c r="L423" s="3">
        <v>2.90973679650346E7</v>
      </c>
      <c r="M423" s="3">
        <v>4.69800945508833E7</v>
      </c>
      <c r="N423" s="3">
        <v>5.01448304298526E7</v>
      </c>
      <c r="O423" s="3">
        <v>5.62754747743124E7</v>
      </c>
      <c r="P423" s="3">
        <v>5.76558465510882E7</v>
      </c>
      <c r="Q423" s="3">
        <v>4.39837850125022E7</v>
      </c>
      <c r="R423" s="3">
        <v>5.81550621001129E7</v>
      </c>
      <c r="S423" s="3">
        <v>5.99834871708019E7</v>
      </c>
      <c r="T423" s="3">
        <v>6.70266178266178E7</v>
      </c>
      <c r="U423" s="3">
        <v>7.25924732914586E7</v>
      </c>
      <c r="V423" s="3">
        <v>8.16591333694932E7</v>
      </c>
      <c r="W423" s="3">
        <v>7.58272596843615E7</v>
      </c>
      <c r="X423" s="3">
        <v>3264456.1334219</v>
      </c>
      <c r="Y423" s="3">
        <v>4861081.69513064</v>
      </c>
      <c r="Z423" s="3">
        <v>7845235.13311769</v>
      </c>
      <c r="AA423" s="3">
        <v>1.06695186063292E7</v>
      </c>
      <c r="AB423" s="3">
        <v>1.41275927659189E7</v>
      </c>
      <c r="AC423" s="3">
        <v>1.67324480511496E7</v>
      </c>
      <c r="AD423" s="3">
        <v>1.27239663576895E7</v>
      </c>
      <c r="AE423" s="3">
        <v>1.37918705306737E7</v>
      </c>
      <c r="AF423" s="3">
        <v>1.25103734439834E7</v>
      </c>
      <c r="AG423" s="3">
        <v>1.25064713064713E7</v>
      </c>
      <c r="AH423" s="3">
        <v>1.16771353411714E7</v>
      </c>
      <c r="AI423" s="3">
        <v>1.47266919785452E7</v>
      </c>
      <c r="AJ423" s="3">
        <v>1.27248206599713E7</v>
      </c>
      <c r="AK423" s="3">
        <v>646.057434505928</v>
      </c>
      <c r="AL423" s="3">
        <v>2445.82497676466</v>
      </c>
      <c r="AM423" s="3">
        <v>2442.59892525647</v>
      </c>
      <c r="AN423" s="3">
        <v>2680.67767531632</v>
      </c>
      <c r="AO423" s="3">
        <v>4755.95981213959</v>
      </c>
      <c r="AP423" s="3"/>
      <c r="AQ423" s="3"/>
      <c r="AR423" s="3"/>
      <c r="AS423" s="3"/>
      <c r="AT423" s="3"/>
      <c r="AU423" s="3"/>
      <c r="AV423" s="3"/>
      <c r="AW423" s="3"/>
      <c r="AX423" s="3">
        <v>8.0751043065487E7</v>
      </c>
      <c r="AY423" s="3">
        <v>7.64710177705977E7</v>
      </c>
      <c r="AZ423" s="3">
        <v>6.40183376013246E7</v>
      </c>
      <c r="BA423" s="3">
        <v>3.36134955587071E7</v>
      </c>
      <c r="BB423" s="3">
        <v>2.41026698278528E7</v>
      </c>
      <c r="BC423" s="3">
        <v>1.88255185531837E7</v>
      </c>
      <c r="BD423" s="3">
        <v>1.41458443329644E7</v>
      </c>
      <c r="BE423" s="3">
        <v>1.22486298082994E7</v>
      </c>
      <c r="BF423" s="3">
        <v>1.4422058712834E7</v>
      </c>
      <c r="BG423" s="3">
        <v>2.30128371226554E7</v>
      </c>
      <c r="BH423" s="3">
        <v>3.77446563751831E7</v>
      </c>
      <c r="BI423" s="3">
        <v>3.36825176924726E7</v>
      </c>
      <c r="BJ423" s="3">
        <v>3.16553594023016E7</v>
      </c>
      <c r="BK423" s="3">
        <v>2.35737752006176E7</v>
      </c>
      <c r="BL423" s="3">
        <v>2.01367040837938E7</v>
      </c>
      <c r="BM423" s="3">
        <v>2.81724309529734E7</v>
      </c>
      <c r="BN423" s="3">
        <v>3.34419132048242E7</v>
      </c>
      <c r="BO423" s="3">
        <v>3.08840312792488E7</v>
      </c>
      <c r="BP423" s="3">
        <v>2.86686954383376E7</v>
      </c>
      <c r="BQ423" s="3">
        <v>1.88015558305761E7</v>
      </c>
      <c r="BR423" s="3">
        <v>2.39021452766278E7</v>
      </c>
      <c r="BS423" s="3">
        <v>2.53234820899314E7</v>
      </c>
      <c r="BT423" s="3">
        <v>2.31409035409035E7</v>
      </c>
      <c r="BU423" s="3">
        <v>2.87308745369625E7</v>
      </c>
      <c r="BV423" s="3">
        <v>3.23323088049177E7</v>
      </c>
      <c r="BW423" s="3">
        <v>2.29015781922525E7</v>
      </c>
      <c r="BX423" s="3">
        <v>1.10185428408943</v>
      </c>
      <c r="BY423" s="3">
        <v>1.22506734944915</v>
      </c>
      <c r="BZ423" s="3">
        <v>1.10155261252067</v>
      </c>
      <c r="CA423" s="3">
        <v>1.05377606840025</v>
      </c>
      <c r="CB423" s="3">
        <v>0.944656232455174</v>
      </c>
      <c r="CC423" s="3">
        <v>1.07764128283973</v>
      </c>
      <c r="CD423" s="3">
        <v>1.1210018003048</v>
      </c>
      <c r="CE423" s="3">
        <v>1.12401006859895</v>
      </c>
      <c r="CF423" s="3"/>
      <c r="CG423" s="3"/>
      <c r="CH423" s="3"/>
      <c r="CI423" s="3"/>
      <c r="CJ423" s="3"/>
      <c r="CK423" s="4"/>
      <c r="CL423" s="4"/>
      <c r="CM423" s="4"/>
      <c r="CN423" s="4"/>
      <c r="CO423" s="4"/>
      <c r="CP423" s="4">
        <v>0.013680000000000001</v>
      </c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>
        <v>0.0233</v>
      </c>
      <c r="DD423" s="4">
        <v>4.00879</v>
      </c>
      <c r="DE423" s="4"/>
      <c r="DF423" s="4"/>
      <c r="DG423" s="4"/>
      <c r="DH423" s="4"/>
      <c r="DI423" s="4"/>
      <c r="DJ423" s="4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>
        <v>1.75132398614078E7</v>
      </c>
      <c r="DY423" s="3">
        <v>1.78225542484164E7</v>
      </c>
      <c r="DZ423" s="3">
        <v>2.52119930330928E7</v>
      </c>
      <c r="EA423" s="3">
        <v>2.70881867848675E7</v>
      </c>
      <c r="EB423" s="3">
        <v>3.05359137707195E7</v>
      </c>
      <c r="EC423" s="3">
        <v>3.04844460838559E7</v>
      </c>
      <c r="ED423" s="3">
        <v>2.33773646856768E7</v>
      </c>
      <c r="EE423" s="3">
        <v>3.24809936018066E7</v>
      </c>
      <c r="EF423" s="3">
        <v>3.57629773901262E7</v>
      </c>
      <c r="EG423" s="3">
        <v>4.02466422466423E7</v>
      </c>
      <c r="EH423" s="3">
        <v>4.29290814409191E7</v>
      </c>
      <c r="EI423" s="3">
        <v>4.49683601518713E7</v>
      </c>
      <c r="EJ423" s="3">
        <v>4.15552367288379E7</v>
      </c>
      <c r="EK423" s="3">
        <v>4053641.63510044</v>
      </c>
      <c r="EL423" s="3">
        <v>2178023.37447292</v>
      </c>
      <c r="EM423" s="3">
        <v>4248569.29584474</v>
      </c>
      <c r="EN423" s="3">
        <v>3495000.51541078</v>
      </c>
      <c r="EO423" s="3">
        <v>2793695.84251683</v>
      </c>
      <c r="EP423" s="3">
        <v>4010512.72593139</v>
      </c>
      <c r="EQ423" s="3">
        <v>2590104.31136817</v>
      </c>
      <c r="ER423" s="3">
        <v>2276627.77568686</v>
      </c>
      <c r="ES423" s="3">
        <v>2437971.03903802</v>
      </c>
      <c r="ET423" s="3">
        <v>2531868.13186813</v>
      </c>
      <c r="EU423" s="3">
        <v>4321683.57760241</v>
      </c>
      <c r="EV423" s="3">
        <v>2843367.68516844</v>
      </c>
      <c r="EW423" s="3">
        <v>1663701.57819225</v>
      </c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</row>
    <row r="424" ht="14.25" customHeight="1">
      <c r="A424" s="2" t="s">
        <v>1391</v>
      </c>
      <c r="B424" s="2" t="s">
        <v>1392</v>
      </c>
      <c r="C424" s="2" t="s">
        <v>38</v>
      </c>
      <c r="D424" s="2" t="s">
        <v>52</v>
      </c>
      <c r="E424" s="2" t="s">
        <v>1393</v>
      </c>
      <c r="F424" s="2" t="s">
        <v>1394</v>
      </c>
      <c r="G424" s="2" t="s">
        <v>48</v>
      </c>
      <c r="H424" s="2" t="s">
        <v>41</v>
      </c>
      <c r="I424" s="2" t="s">
        <v>43</v>
      </c>
      <c r="J424" s="3">
        <v>0.014407206601518</v>
      </c>
      <c r="K424" s="3">
        <v>4.42379046011884E9</v>
      </c>
      <c r="L424" s="3">
        <v>4.16916398713826E9</v>
      </c>
      <c r="M424" s="3">
        <v>4.65549166459318E9</v>
      </c>
      <c r="N424" s="3">
        <v>4.25589372229667E9</v>
      </c>
      <c r="O424" s="3">
        <v>4.50623864013768E9</v>
      </c>
      <c r="P424" s="3">
        <v>4.28092216894135E9</v>
      </c>
      <c r="Q424" s="3">
        <v>3.26744121435607E9</v>
      </c>
      <c r="R424" s="3">
        <v>4.48467745577719E9</v>
      </c>
      <c r="S424" s="3">
        <v>1.18051697857566E9</v>
      </c>
      <c r="T424" s="3">
        <v>1.37882442002442E9</v>
      </c>
      <c r="U424" s="3">
        <v>1.63613947495571E9</v>
      </c>
      <c r="V424" s="3">
        <v>2.15813776893871E9</v>
      </c>
      <c r="W424" s="3">
        <v>6.59468694404591E9</v>
      </c>
      <c r="X424" s="3">
        <v>1.76669371488071E9</v>
      </c>
      <c r="Y424" s="3">
        <v>1.75283227756705E9</v>
      </c>
      <c r="Z424" s="3">
        <v>1.95865090818612E9</v>
      </c>
      <c r="AA424" s="3">
        <v>1.72123054324296E9</v>
      </c>
      <c r="AB424" s="3">
        <v>1.48758853899339E9</v>
      </c>
      <c r="AC424" s="3">
        <v>1.18202784950203E9</v>
      </c>
      <c r="AD424" s="3">
        <v>9.42799737327305E8</v>
      </c>
      <c r="AE424" s="3">
        <v>1.01551223184042E9</v>
      </c>
      <c r="AF424" s="3">
        <v>7.87873232280464E8</v>
      </c>
      <c r="AG424" s="3">
        <v>8.79042735042735E8</v>
      </c>
      <c r="AH424" s="3">
        <v>1.00966714983626E9</v>
      </c>
      <c r="AI424" s="3">
        <v>1.07992768034713E9</v>
      </c>
      <c r="AJ424" s="3">
        <v>2.91033859397417E9</v>
      </c>
      <c r="AK424" s="3">
        <v>1229.78206393804</v>
      </c>
      <c r="AL424" s="3">
        <v>344.017393743863</v>
      </c>
      <c r="AM424" s="3">
        <v>3641.52723491923</v>
      </c>
      <c r="AN424" s="3">
        <v>1057.45067303625</v>
      </c>
      <c r="AO424" s="3">
        <v>9424.02845067519</v>
      </c>
      <c r="AP424" s="3">
        <v>35185.2299145557</v>
      </c>
      <c r="AQ424" s="3">
        <v>2264.84691995574</v>
      </c>
      <c r="AR424" s="3">
        <v>126.997454803075</v>
      </c>
      <c r="AS424" s="3">
        <v>371.236589078219</v>
      </c>
      <c r="AT424" s="3">
        <v>423.387950378932</v>
      </c>
      <c r="AU424" s="3">
        <v>488.13824074978</v>
      </c>
      <c r="AV424" s="3">
        <v>2660.5651040281</v>
      </c>
      <c r="AW424" s="3">
        <v>1807.55558233416</v>
      </c>
      <c r="AX424" s="3">
        <v>2.16336590090364E9</v>
      </c>
      <c r="AY424" s="3">
        <v>2.47738554406031E9</v>
      </c>
      <c r="AZ424" s="3">
        <v>4.53050919770106E9</v>
      </c>
      <c r="BA424" s="3">
        <v>4.35220182503545E9</v>
      </c>
      <c r="BB424" s="3">
        <v>3.68045818271312E9</v>
      </c>
      <c r="BC424" s="3">
        <v>1.80182857612994E9</v>
      </c>
      <c r="BD424" s="3">
        <v>1.48370908866654E9</v>
      </c>
      <c r="BE424" s="3">
        <v>5.38884871565681E8</v>
      </c>
      <c r="BF424" s="3">
        <v>5.31694309416635E8</v>
      </c>
      <c r="BG424" s="3">
        <v>2.58805013463736E8</v>
      </c>
      <c r="BH424" s="3">
        <v>5.293322629702E8</v>
      </c>
      <c r="BI424" s="3">
        <v>9.85872179927085E8</v>
      </c>
      <c r="BJ424" s="3">
        <v>1.46262503453636E9</v>
      </c>
      <c r="BK424" s="3">
        <v>2.80248568299732E9</v>
      </c>
      <c r="BL424" s="3">
        <v>2.17531336041743E9</v>
      </c>
      <c r="BM424" s="3">
        <v>2.78641726797711E9</v>
      </c>
      <c r="BN424" s="3">
        <v>2.59497448716627E9</v>
      </c>
      <c r="BO424" s="3">
        <v>2.71041091754476E9</v>
      </c>
      <c r="BP424" s="3">
        <v>2.37914453461207E9</v>
      </c>
      <c r="BQ424" s="3">
        <v>2.07424342686839E9</v>
      </c>
      <c r="BR424" s="3">
        <v>1.84745916447121E9</v>
      </c>
      <c r="BS424" s="3">
        <v>5676179.18536709</v>
      </c>
      <c r="BT424" s="3">
        <v>1.77886056166056E9</v>
      </c>
      <c r="BU424" s="3">
        <v>0.0</v>
      </c>
      <c r="BV424" s="3">
        <v>0.0</v>
      </c>
      <c r="BW424" s="3">
        <v>3.2946668579627E9</v>
      </c>
      <c r="BX424" s="3">
        <v>0.069443941209117</v>
      </c>
      <c r="BY424" s="3">
        <v>0.022571448164433</v>
      </c>
      <c r="BZ424" s="3">
        <v>0.172582869293166</v>
      </c>
      <c r="CA424" s="3">
        <v>0.337008350075414</v>
      </c>
      <c r="CB424" s="3">
        <v>0.25731716514262</v>
      </c>
      <c r="CC424" s="3">
        <v>0.593443704307482</v>
      </c>
      <c r="CD424" s="3">
        <v>0.562169049443864</v>
      </c>
      <c r="CE424" s="3">
        <v>0.19411712110394</v>
      </c>
      <c r="CF424" s="3"/>
      <c r="CG424" s="3"/>
      <c r="CH424" s="3"/>
      <c r="CI424" s="3"/>
      <c r="CJ424" s="3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>
        <v>6.67231746943612E8</v>
      </c>
      <c r="DY424" s="3">
        <v>8.08004312917573E8</v>
      </c>
      <c r="DZ424" s="3">
        <v>8.69228415028614E8</v>
      </c>
      <c r="EA424" s="3">
        <v>8.39656736418926E8</v>
      </c>
      <c r="EB424" s="3">
        <v>9.02254460916035E8</v>
      </c>
      <c r="EC424" s="3">
        <v>8.94037563014878E8</v>
      </c>
      <c r="ED424" s="3">
        <v>5.91241633622105E8</v>
      </c>
      <c r="EE424" s="3">
        <v>7.36324426044411E8</v>
      </c>
      <c r="EF424" s="3">
        <v>-2.79341180455585E8</v>
      </c>
      <c r="EG424" s="3">
        <v>-2.59301098901099E8</v>
      </c>
      <c r="EH424" s="3">
        <v>3.348757180437E8</v>
      </c>
      <c r="EI424" s="3">
        <v>7.91406014584463E8</v>
      </c>
      <c r="EJ424" s="3">
        <v>6.03288952654232E8</v>
      </c>
      <c r="EK424" s="3">
        <v>4.74167818609411E8</v>
      </c>
      <c r="EL424" s="3">
        <v>3.09414675472207E8</v>
      </c>
      <c r="EM424" s="3">
        <v>3.10532719581986E8</v>
      </c>
      <c r="EN424" s="3">
        <v>1.89256777651789E8</v>
      </c>
      <c r="EO424" s="3">
        <v>8.82950394009843E7</v>
      </c>
      <c r="EP424" s="3">
        <v>5.21191442272224E7</v>
      </c>
      <c r="EQ424" s="3">
        <v>4.08039299876241E7</v>
      </c>
      <c r="ER424" s="3">
        <v>8.95683853970644E8</v>
      </c>
      <c r="ES424" s="3">
        <v>-6.79858582437124E7</v>
      </c>
      <c r="ET424" s="3">
        <v>-3.91230280830281E8</v>
      </c>
      <c r="EU424" s="3">
        <v>-3.6896172223117E8</v>
      </c>
      <c r="EV424" s="3">
        <v>-2.24912915084674E8</v>
      </c>
      <c r="EW424" s="3">
        <v>3.03592539454806E7</v>
      </c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>
        <v>7716.0</v>
      </c>
      <c r="FV424" s="3"/>
      <c r="FW424" s="3"/>
    </row>
    <row r="425" ht="14.25" customHeight="1">
      <c r="A425" s="2" t="s">
        <v>1395</v>
      </c>
      <c r="B425" s="2" t="s">
        <v>1396</v>
      </c>
      <c r="C425" s="2" t="s">
        <v>38</v>
      </c>
      <c r="D425" s="2" t="s">
        <v>39</v>
      </c>
      <c r="E425" s="2" t="s">
        <v>1397</v>
      </c>
      <c r="F425" s="2" t="s">
        <v>1398</v>
      </c>
      <c r="G425" s="2" t="s">
        <v>78</v>
      </c>
      <c r="H425" s="2" t="s">
        <v>73</v>
      </c>
      <c r="I425" s="2" t="s">
        <v>43</v>
      </c>
      <c r="J425" s="3">
        <v>1.06223396455023</v>
      </c>
      <c r="K425" s="3">
        <v>2.14086621263715E10</v>
      </c>
      <c r="L425" s="3">
        <v>1.87738118234206E10</v>
      </c>
      <c r="M425" s="3">
        <v>1.76796697922483E10</v>
      </c>
      <c r="N425" s="3">
        <v>2.02910149290868E10</v>
      </c>
      <c r="O425" s="3">
        <v>1.99535826203484E10</v>
      </c>
      <c r="P425" s="3">
        <v>2.21271673560581E10</v>
      </c>
      <c r="Q425" s="3">
        <v>2.12217158490102E10</v>
      </c>
      <c r="R425" s="3">
        <v>1.69064708408052E10</v>
      </c>
      <c r="S425" s="3">
        <v>2.24168972525405E10</v>
      </c>
      <c r="T425" s="3">
        <v>2.29125925141841E10</v>
      </c>
      <c r="U425" s="3">
        <v>2.32311218559219E10</v>
      </c>
      <c r="V425" s="3">
        <v>2.05911574596017E10</v>
      </c>
      <c r="W425" s="3">
        <v>1.97001090821431E10</v>
      </c>
      <c r="X425" s="3">
        <v>3.2956365872115E9</v>
      </c>
      <c r="Y425" s="3">
        <v>3.20048220024056E9</v>
      </c>
      <c r="Z425" s="3">
        <v>1.77928047442093E9</v>
      </c>
      <c r="AA425" s="3">
        <v>1.97876163224683E9</v>
      </c>
      <c r="AB425" s="3">
        <v>2.24084630450469E9</v>
      </c>
      <c r="AC425" s="3">
        <v>2.92380242142447E9</v>
      </c>
      <c r="AD425" s="3">
        <v>3.33832902987827E9</v>
      </c>
      <c r="AE425" s="3">
        <v>3.45904907433132E9</v>
      </c>
      <c r="AF425" s="3">
        <v>4.03589235980429E9</v>
      </c>
      <c r="AG425" s="3">
        <v>4.77056355322212E9</v>
      </c>
      <c r="AH425" s="3">
        <v>2.9586735042735E9</v>
      </c>
      <c r="AI425" s="3">
        <v>1.38829419659634E10</v>
      </c>
      <c r="AJ425" s="3">
        <v>4.06141746519617E8</v>
      </c>
      <c r="AK425" s="3">
        <v>2769564.69920545</v>
      </c>
      <c r="AL425" s="3">
        <v>5619396.87668282</v>
      </c>
      <c r="AM425" s="3">
        <v>8670562.79723511</v>
      </c>
      <c r="AN425" s="3">
        <v>7067294.17033664</v>
      </c>
      <c r="AO425" s="3">
        <v>9825013.14297495</v>
      </c>
      <c r="AP425" s="3">
        <v>4183252.6191842</v>
      </c>
      <c r="AQ425" s="3">
        <v>1551840.34181729</v>
      </c>
      <c r="AR425" s="3">
        <v>1258551.00649105</v>
      </c>
      <c r="AS425" s="3">
        <v>2606699.28490779</v>
      </c>
      <c r="AT425" s="3">
        <v>2857445.27710741</v>
      </c>
      <c r="AU425" s="3">
        <v>5673180.26380068</v>
      </c>
      <c r="AV425" s="3">
        <v>1244906.7124169</v>
      </c>
      <c r="AW425" s="3">
        <v>2154606.25414231</v>
      </c>
      <c r="AX425" s="3">
        <v>7.94461205924009E8</v>
      </c>
      <c r="AY425" s="3">
        <v>7.91530174530605E8</v>
      </c>
      <c r="AZ425" s="3">
        <v>1.19528897109613E9</v>
      </c>
      <c r="BA425" s="3">
        <v>2.27304850355801E9</v>
      </c>
      <c r="BB425" s="3">
        <v>2.29711389225851E9</v>
      </c>
      <c r="BC425" s="3">
        <v>2.55935414531566E9</v>
      </c>
      <c r="BD425" s="3">
        <v>1.36198723618898E9</v>
      </c>
      <c r="BE425" s="3">
        <v>7.6865329712129E8</v>
      </c>
      <c r="BF425" s="3">
        <v>2.09155997927361E9</v>
      </c>
      <c r="BG425" s="3">
        <v>2.22090711713824E9</v>
      </c>
      <c r="BH425" s="3">
        <v>2.82781017566525E9</v>
      </c>
      <c r="BI425" s="3">
        <v>3.78960066831706E9</v>
      </c>
      <c r="BJ425" s="3">
        <v>4.06453710280004E9</v>
      </c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>
        <v>1.09168246420187</v>
      </c>
      <c r="BY425" s="3">
        <v>1.26787708099443</v>
      </c>
      <c r="BZ425" s="3">
        <v>1.52309377181303</v>
      </c>
      <c r="CA425" s="3">
        <v>1.93500061809294</v>
      </c>
      <c r="CB425" s="3">
        <v>1.92681993094141</v>
      </c>
      <c r="CC425" s="3">
        <v>1.84311688187326</v>
      </c>
      <c r="CD425" s="3">
        <v>1.5064229227742</v>
      </c>
      <c r="CE425" s="3">
        <v>1.05866331741643</v>
      </c>
      <c r="CF425" s="3"/>
      <c r="CG425" s="3"/>
      <c r="CH425" s="3"/>
      <c r="CI425" s="3"/>
      <c r="CJ425" s="3"/>
      <c r="CK425" s="4">
        <v>0.0066</v>
      </c>
      <c r="CL425" s="4">
        <v>0.0097</v>
      </c>
      <c r="CM425" s="4">
        <v>0.0084</v>
      </c>
      <c r="CN425" s="4">
        <v>0.0169</v>
      </c>
      <c r="CO425" s="4">
        <v>0.015</v>
      </c>
      <c r="CP425" s="4">
        <v>0.013000000000000001</v>
      </c>
      <c r="CQ425" s="4">
        <v>0.01</v>
      </c>
      <c r="CR425" s="4">
        <v>0.012</v>
      </c>
      <c r="CS425" s="4">
        <v>0.013000000000000001</v>
      </c>
      <c r="CT425" s="4">
        <v>0.016</v>
      </c>
      <c r="CU425" s="4">
        <v>0.019450000000000002</v>
      </c>
      <c r="CV425" s="4">
        <v>0.0259</v>
      </c>
      <c r="CW425" s="4">
        <v>0.024</v>
      </c>
      <c r="CX425" s="4">
        <v>0.077</v>
      </c>
      <c r="CY425" s="4">
        <v>0.1091</v>
      </c>
      <c r="CZ425" s="4">
        <v>0.0901</v>
      </c>
      <c r="DA425" s="4">
        <v>0.17839</v>
      </c>
      <c r="DB425" s="4">
        <v>0.153</v>
      </c>
      <c r="DC425" s="4">
        <v>0.135</v>
      </c>
      <c r="DD425" s="4">
        <v>0.10300000000000001</v>
      </c>
      <c r="DE425" s="4">
        <v>0.128</v>
      </c>
      <c r="DF425" s="4">
        <v>0.139</v>
      </c>
      <c r="DG425" s="4">
        <v>0.162</v>
      </c>
      <c r="DH425" s="4">
        <v>0.17615999999999998</v>
      </c>
      <c r="DI425" s="4">
        <v>0.2191</v>
      </c>
      <c r="DJ425" s="4">
        <v>0.204</v>
      </c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>
        <v>1.78091051835036E9</v>
      </c>
      <c r="DY425" s="3">
        <v>1.62400894027252E9</v>
      </c>
      <c r="DZ425" s="3">
        <v>1.60657373356182E9</v>
      </c>
      <c r="EA425" s="3">
        <v>1.93888206021398E9</v>
      </c>
      <c r="EB425" s="3">
        <v>1.87482501803938E9</v>
      </c>
      <c r="EC425" s="3">
        <v>2.12304851906645E9</v>
      </c>
      <c r="ED425" s="3">
        <v>1.97975009221689E9</v>
      </c>
      <c r="EE425" s="3">
        <v>1.5674755638623E9</v>
      </c>
      <c r="EF425" s="3">
        <v>2.13370267218668E9</v>
      </c>
      <c r="EG425" s="3">
        <v>2.25764713354221E9</v>
      </c>
      <c r="EH425" s="3">
        <v>2.36389987789988E9</v>
      </c>
      <c r="EI425" s="3">
        <v>2.42892467922908E9</v>
      </c>
      <c r="EJ425" s="3">
        <v>2.4069704092087E9</v>
      </c>
      <c r="EK425" s="3">
        <v>1.45245932652289E8</v>
      </c>
      <c r="EL425" s="3">
        <v>2.43439850636411E8</v>
      </c>
      <c r="EM425" s="3">
        <v>2.10914184492751E8</v>
      </c>
      <c r="EN425" s="3">
        <v>3.979019656631E8</v>
      </c>
      <c r="EO425" s="3">
        <v>4.59529429955675E8</v>
      </c>
      <c r="EP425" s="3">
        <v>4.81457081609855E8</v>
      </c>
      <c r="EQ425" s="3">
        <v>3.39620988565105E8</v>
      </c>
      <c r="ER425" s="3">
        <v>2.62251913216983E8</v>
      </c>
      <c r="ES425" s="3">
        <v>3.62684230334964E8</v>
      </c>
      <c r="ET425" s="3">
        <v>5.10867558641714E8</v>
      </c>
      <c r="EU425" s="3">
        <v>5.65618559218559E8</v>
      </c>
      <c r="EV425" s="3">
        <v>7.34969130831589E8</v>
      </c>
      <c r="EW425" s="3">
        <v>6.79583559332249E8</v>
      </c>
      <c r="EX425" s="5"/>
      <c r="EY425" s="5"/>
      <c r="EZ425" s="5"/>
      <c r="FA425" s="5"/>
      <c r="FB425" s="5"/>
      <c r="FC425" s="5"/>
      <c r="FD425" s="5">
        <v>11636.0</v>
      </c>
      <c r="FE425" s="5">
        <v>12189.0</v>
      </c>
      <c r="FF425" s="5">
        <v>11535.0</v>
      </c>
      <c r="FG425" s="5">
        <v>10234.0</v>
      </c>
      <c r="FH425" s="5">
        <v>9353.0</v>
      </c>
      <c r="FI425" s="5"/>
      <c r="FJ425" s="5"/>
      <c r="FK425" s="3">
        <v>8658.0</v>
      </c>
      <c r="FL425" s="3">
        <v>9002.0</v>
      </c>
      <c r="FM425" s="3">
        <v>9280.0</v>
      </c>
      <c r="FN425" s="3">
        <v>10283.0</v>
      </c>
      <c r="FO425" s="3">
        <v>10763.0</v>
      </c>
      <c r="FP425" s="3">
        <v>10516.0</v>
      </c>
      <c r="FQ425" s="3">
        <v>11214.0</v>
      </c>
      <c r="FR425" s="3">
        <v>11098.0</v>
      </c>
      <c r="FS425" s="3">
        <v>11636.0</v>
      </c>
      <c r="FT425" s="3">
        <v>12175.0</v>
      </c>
      <c r="FU425" s="3">
        <v>11447.0</v>
      </c>
      <c r="FV425" s="3">
        <v>10225.0</v>
      </c>
      <c r="FW425" s="3">
        <v>9345.0</v>
      </c>
    </row>
    <row r="426" ht="14.25" customHeight="1">
      <c r="A426" s="2" t="s">
        <v>1399</v>
      </c>
      <c r="B426" s="2" t="s">
        <v>1400</v>
      </c>
      <c r="C426" s="2" t="s">
        <v>38</v>
      </c>
      <c r="D426" s="2" t="s">
        <v>398</v>
      </c>
      <c r="E426" s="2" t="s">
        <v>1401</v>
      </c>
      <c r="F426" s="2" t="s">
        <v>1398</v>
      </c>
      <c r="G426" s="2" t="s">
        <v>67</v>
      </c>
      <c r="H426" s="2" t="s">
        <v>48</v>
      </c>
      <c r="I426" s="2" t="s">
        <v>43</v>
      </c>
      <c r="J426" s="3">
        <v>1.60882063645405</v>
      </c>
      <c r="K426" s="3">
        <v>1.0597939069709E8</v>
      </c>
      <c r="L426" s="3">
        <v>7.66347690471148E7</v>
      </c>
      <c r="M426" s="3">
        <v>9.12381189350585E7</v>
      </c>
      <c r="N426" s="3">
        <v>8.98629007318833E7</v>
      </c>
      <c r="O426" s="3">
        <v>1.01656652878838E8</v>
      </c>
      <c r="P426" s="3">
        <v>1.11815443255871E8</v>
      </c>
      <c r="Q426" s="3">
        <v>1.00318995782083E8</v>
      </c>
      <c r="R426" s="3">
        <v>1.57179149416635E8</v>
      </c>
      <c r="S426" s="3">
        <v>1.89946227453637E8</v>
      </c>
      <c r="T426" s="3">
        <v>3.29627838827839E8</v>
      </c>
      <c r="U426" s="3">
        <v>4.39272024480593E8</v>
      </c>
      <c r="V426" s="3">
        <v>5.1636895076237E8</v>
      </c>
      <c r="W426" s="3">
        <v>4.05043328550933E8</v>
      </c>
      <c r="X426" s="3">
        <v>1.33834622910795E8</v>
      </c>
      <c r="Y426" s="3">
        <v>1.41394381654697E8</v>
      </c>
      <c r="Z426" s="3">
        <v>1.64677282906196E8</v>
      </c>
      <c r="AA426" s="3">
        <v>1.6278218740336E8</v>
      </c>
      <c r="AB426" s="3">
        <v>1.71624950937472E8</v>
      </c>
      <c r="AC426" s="3">
        <v>1.64575802286979E8</v>
      </c>
      <c r="AD426" s="3">
        <v>1.44349758795747E8</v>
      </c>
      <c r="AE426" s="3">
        <v>1.64654873917953E8</v>
      </c>
      <c r="AF426" s="3">
        <v>1.70852739436023E8</v>
      </c>
      <c r="AG426" s="3">
        <v>2.27300610500611E8</v>
      </c>
      <c r="AH426" s="3">
        <v>2.596939925914E8</v>
      </c>
      <c r="AI426" s="3">
        <v>3.10896763695534E8</v>
      </c>
      <c r="AJ426" s="3">
        <v>1.99115638450502E8</v>
      </c>
      <c r="AK426" s="3">
        <v>6355.08891411275</v>
      </c>
      <c r="AL426" s="3">
        <v>775.444264943457</v>
      </c>
      <c r="AM426" s="3">
        <v>8523.40335406358</v>
      </c>
      <c r="AN426" s="3">
        <v>2385.11109452365</v>
      </c>
      <c r="AO426" s="3">
        <v>1980.98134212968</v>
      </c>
      <c r="AP426" s="3">
        <v>8874.73204311464</v>
      </c>
      <c r="AQ426" s="3">
        <v>2854.7503045067</v>
      </c>
      <c r="AR426" s="3">
        <v>120.546137447975</v>
      </c>
      <c r="AS426" s="3">
        <v>9785.47233722243</v>
      </c>
      <c r="AT426" s="3">
        <v>6774.20720606292</v>
      </c>
      <c r="AU426" s="3">
        <v>977.039570102589</v>
      </c>
      <c r="AV426" s="3">
        <v>2144.54214025306</v>
      </c>
      <c r="AW426" s="3">
        <v>256070.374164006</v>
      </c>
      <c r="AX426" s="3">
        <v>8338285.66709697</v>
      </c>
      <c r="AY426" s="3">
        <v>9805195.53042541</v>
      </c>
      <c r="AZ426" s="3">
        <v>5974226.68810289</v>
      </c>
      <c r="BA426" s="3">
        <v>7683238.13540344</v>
      </c>
      <c r="BB426" s="3">
        <v>5046685.04020204</v>
      </c>
      <c r="BC426" s="3">
        <v>4622382.25898976</v>
      </c>
      <c r="BD426" s="3">
        <v>4283438.99852452</v>
      </c>
      <c r="BE426" s="3">
        <v>2674844.69476927</v>
      </c>
      <c r="BF426" s="3">
        <v>2139794.15882574</v>
      </c>
      <c r="BG426" s="3">
        <v>2501541.65714043</v>
      </c>
      <c r="BH426" s="3">
        <v>1.55210248168051E7</v>
      </c>
      <c r="BI426" s="3">
        <v>1.11190527841518E8</v>
      </c>
      <c r="BJ426" s="3">
        <v>7.25416680122913E7</v>
      </c>
      <c r="BK426" s="3">
        <v>1.54924151302443E8</v>
      </c>
      <c r="BL426" s="3">
        <v>1.05214394362401E8</v>
      </c>
      <c r="BM426" s="3">
        <v>1.38425478974869E8</v>
      </c>
      <c r="BN426" s="3">
        <v>1.22857952788372E8</v>
      </c>
      <c r="BO426" s="3">
        <v>1.34652637299598E8</v>
      </c>
      <c r="BP426" s="3">
        <v>1.31419218000738E8</v>
      </c>
      <c r="BQ426" s="3">
        <v>1.07967822594903E8</v>
      </c>
      <c r="BR426" s="3">
        <v>1.69341738803161E8</v>
      </c>
      <c r="BS426" s="3">
        <v>1.95187992209332E8</v>
      </c>
      <c r="BT426" s="3">
        <v>2.31657631257631E8</v>
      </c>
      <c r="BU426" s="3">
        <v>2.55588661620229E8</v>
      </c>
      <c r="BV426" s="3">
        <v>3.31771228831435E8</v>
      </c>
      <c r="BW426" s="3">
        <v>3.62432137733142E8</v>
      </c>
      <c r="BX426" s="3">
        <v>1.53733150504861</v>
      </c>
      <c r="BY426" s="3">
        <v>1.34446078810788</v>
      </c>
      <c r="BZ426" s="3">
        <v>1.02112758224077</v>
      </c>
      <c r="CA426" s="3">
        <v>1.32599782778396</v>
      </c>
      <c r="CB426" s="3">
        <v>1.25649246894633</v>
      </c>
      <c r="CC426" s="3">
        <v>1.61317438133337</v>
      </c>
      <c r="CD426" s="3">
        <v>1.79570680479638</v>
      </c>
      <c r="CE426" s="3">
        <v>2.23733596893051</v>
      </c>
      <c r="CF426" s="3"/>
      <c r="CG426" s="3"/>
      <c r="CH426" s="3"/>
      <c r="CI426" s="3"/>
      <c r="CJ426" s="3"/>
      <c r="CK426" s="4"/>
      <c r="CL426" s="4"/>
      <c r="CM426" s="4"/>
      <c r="CN426" s="4"/>
      <c r="CO426" s="4"/>
      <c r="CP426" s="4"/>
      <c r="CQ426" s="4">
        <v>0.00446</v>
      </c>
      <c r="CR426" s="4">
        <v>0.008960000000000001</v>
      </c>
      <c r="CS426" s="4">
        <v>0.0177</v>
      </c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>
        <v>0.01072</v>
      </c>
      <c r="DE426" s="4">
        <v>0.02212</v>
      </c>
      <c r="DF426" s="4">
        <v>0.04190000000000001</v>
      </c>
      <c r="DG426" s="4"/>
      <c r="DH426" s="4"/>
      <c r="DI426" s="4"/>
      <c r="DJ426" s="4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>
        <v>-4.51024181821446E7</v>
      </c>
      <c r="DY426" s="3">
        <v>-7.71767718582128E7</v>
      </c>
      <c r="DZ426" s="3">
        <v>-9.22204528489674E7</v>
      </c>
      <c r="EA426" s="3">
        <v>-9.38369755695289E7</v>
      </c>
      <c r="EB426" s="3">
        <v>-9.59352072703119E7</v>
      </c>
      <c r="EC426" s="3">
        <v>-9.01967293741547E7</v>
      </c>
      <c r="ED426" s="3">
        <v>-7.52723966357689E7</v>
      </c>
      <c r="EE426" s="3">
        <v>-5.81061347384268E7</v>
      </c>
      <c r="EF426" s="3">
        <v>-4.65996274028283E7</v>
      </c>
      <c r="EG426" s="3">
        <v>1.32849816849817E7</v>
      </c>
      <c r="EH426" s="3">
        <v>1.04106404681377E8</v>
      </c>
      <c r="EI426" s="3">
        <v>1.36722111733864E8</v>
      </c>
      <c r="EJ426" s="3">
        <v>1.2093543758967E8</v>
      </c>
      <c r="EK426" s="3">
        <v>3.41369405597544E7</v>
      </c>
      <c r="EL426" s="3">
        <v>-5487032.3661359</v>
      </c>
      <c r="EM426" s="3">
        <v>-992535.456581239</v>
      </c>
      <c r="EN426" s="3">
        <v>-1.14032058550665E7</v>
      </c>
      <c r="EO426" s="3">
        <v>-1.01908154947012E7</v>
      </c>
      <c r="EP426" s="3">
        <v>1534796.50805361</v>
      </c>
      <c r="EQ426" s="3">
        <v>-3.59561033516026E7</v>
      </c>
      <c r="ER426" s="3">
        <v>-1.63613097478359E7</v>
      </c>
      <c r="ES426" s="3">
        <v>-3.92501481920569E7</v>
      </c>
      <c r="ET426" s="3">
        <v>-1.07384615384615E7</v>
      </c>
      <c r="EU426" s="3">
        <v>-7699575.88446878</v>
      </c>
      <c r="EV426" s="3">
        <v>2.5675887422407E7</v>
      </c>
      <c r="EW426" s="3">
        <v>1.61274031563845E7</v>
      </c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>
        <v>3100.0</v>
      </c>
      <c r="FW426" s="3">
        <v>2500.0</v>
      </c>
    </row>
    <row r="427" ht="14.25" customHeight="1">
      <c r="A427" s="2" t="s">
        <v>1402</v>
      </c>
      <c r="B427" s="2" t="s">
        <v>1403</v>
      </c>
      <c r="C427" s="2" t="s">
        <v>38</v>
      </c>
      <c r="D427" s="2" t="s">
        <v>85</v>
      </c>
      <c r="E427" s="2" t="s">
        <v>1404</v>
      </c>
      <c r="F427" s="2" t="s">
        <v>1405</v>
      </c>
      <c r="G427" s="2" t="s">
        <v>118</v>
      </c>
      <c r="H427" s="2" t="s">
        <v>123</v>
      </c>
      <c r="I427" s="2" t="s">
        <v>43</v>
      </c>
      <c r="J427" s="3"/>
      <c r="K427" s="3">
        <v>3.77701380536057E7</v>
      </c>
      <c r="L427" s="3">
        <v>3.68752527100141E7</v>
      </c>
      <c r="M427" s="3">
        <v>4.58708633988554E7</v>
      </c>
      <c r="N427" s="3">
        <v>4.51399340274199E7</v>
      </c>
      <c r="O427" s="3">
        <v>5.37707194831074E7</v>
      </c>
      <c r="P427" s="3">
        <v>5.65430960285258E7</v>
      </c>
      <c r="Q427" s="3">
        <v>4.61841739701462E7</v>
      </c>
      <c r="R427" s="3">
        <v>4.1702295822356E7</v>
      </c>
      <c r="S427" s="3">
        <v>5.18159878059107E7</v>
      </c>
      <c r="T427" s="3">
        <v>9.69587301587302E7</v>
      </c>
      <c r="U427" s="3">
        <v>1.35558597734471E8</v>
      </c>
      <c r="V427" s="3">
        <v>1.34225275718677E8</v>
      </c>
      <c r="W427" s="3">
        <v>1.14474031563845E8</v>
      </c>
      <c r="X427" s="3">
        <v>5.00265694845879E7</v>
      </c>
      <c r="Y427" s="3">
        <v>4.50919383098754E7</v>
      </c>
      <c r="Z427" s="3">
        <v>5.15190345857178E7</v>
      </c>
      <c r="AA427" s="3">
        <v>4.89689207298217E7</v>
      </c>
      <c r="AB427" s="3">
        <v>2.22840493946439E7</v>
      </c>
      <c r="AC427" s="3">
        <v>9.27892536579368E7</v>
      </c>
      <c r="AD427" s="3">
        <v>6.25022099866138E7</v>
      </c>
      <c r="AE427" s="3">
        <v>2.31512984569063E7</v>
      </c>
      <c r="AF427" s="3">
        <v>2.82132271995935E7</v>
      </c>
      <c r="AG427" s="3">
        <v>7.0198778998779E7</v>
      </c>
      <c r="AH427" s="3">
        <v>3.89166264025339E7</v>
      </c>
      <c r="AI427" s="3">
        <v>3.92400409811366E7</v>
      </c>
      <c r="AJ427" s="3">
        <v>3.36E7</v>
      </c>
      <c r="AK427" s="3">
        <v>312.090874085483</v>
      </c>
      <c r="AL427" s="3">
        <v>1193.9250285313</v>
      </c>
      <c r="AM427" s="3">
        <v>8981.74629071575</v>
      </c>
      <c r="AN427" s="3">
        <v>171.301993600788</v>
      </c>
      <c r="AO427" s="3">
        <v>87.2093023255814</v>
      </c>
      <c r="AP427" s="3">
        <v>125.486663020046</v>
      </c>
      <c r="AQ427" s="3">
        <v>287.715025117978</v>
      </c>
      <c r="AR427" s="3">
        <v>165.310603125404</v>
      </c>
      <c r="AS427" s="3">
        <v>752.077614409807</v>
      </c>
      <c r="AT427" s="3">
        <v>1717.1066752522</v>
      </c>
      <c r="AU427" s="3">
        <v>979.336010185095</v>
      </c>
      <c r="AV427" s="3">
        <v>1077.99277744839</v>
      </c>
      <c r="AW427" s="3">
        <v>591.470988348021</v>
      </c>
      <c r="AX427" s="3">
        <v>6184678.03821415</v>
      </c>
      <c r="AY427" s="3">
        <v>1.29898272661999E7</v>
      </c>
      <c r="AZ427" s="3">
        <v>2.35044033752431E7</v>
      </c>
      <c r="BA427" s="3">
        <v>3764671.80712099</v>
      </c>
      <c r="BB427" s="3">
        <v>2509922.47706422</v>
      </c>
      <c r="BC427" s="3">
        <v>3669858.36176443</v>
      </c>
      <c r="BD427" s="3">
        <v>3371529.68769211</v>
      </c>
      <c r="BE427" s="3">
        <v>2012749.53905993</v>
      </c>
      <c r="BF427" s="3">
        <v>3155421.34738426</v>
      </c>
      <c r="BG427" s="3">
        <v>2581650.73881197</v>
      </c>
      <c r="BH427" s="3">
        <v>5054142.18368343</v>
      </c>
      <c r="BI427" s="3">
        <v>8605329.3587819</v>
      </c>
      <c r="BJ427" s="3">
        <v>1.36479840392842E7</v>
      </c>
      <c r="BK427" s="3">
        <v>2.90975351417338E7</v>
      </c>
      <c r="BL427" s="3">
        <v>1.60841018926777E7</v>
      </c>
      <c r="BM427" s="3">
        <v>2.61410798706146E7</v>
      </c>
      <c r="BN427" s="3">
        <v>2.25043809916503E7</v>
      </c>
      <c r="BO427" s="3">
        <v>2.56480782585067E7</v>
      </c>
      <c r="BP427" s="3">
        <v>2.64819254887495E7</v>
      </c>
      <c r="BQ427" s="3">
        <v>1.92733564013841E7</v>
      </c>
      <c r="BR427" s="3">
        <v>3.31080165600301E7</v>
      </c>
      <c r="BS427" s="3">
        <v>3.81768142941824E7</v>
      </c>
      <c r="BT427" s="3">
        <v>3.66993894993895E7</v>
      </c>
      <c r="BU427" s="3">
        <v>7.6327911096795E7</v>
      </c>
      <c r="BV427" s="3">
        <v>6.51093834749593E7</v>
      </c>
      <c r="BW427" s="3">
        <v>4.31053084648494E7</v>
      </c>
      <c r="BX427" s="3">
        <v>0.898597238699261</v>
      </c>
      <c r="BY427" s="3">
        <v>0.892034098633662</v>
      </c>
      <c r="BZ427" s="3">
        <v>0.936473901033641</v>
      </c>
      <c r="CA427" s="3">
        <v>1.01589755632199</v>
      </c>
      <c r="CB427" s="3">
        <v>0.919683978891515</v>
      </c>
      <c r="CC427" s="3">
        <v>0.975527337152668</v>
      </c>
      <c r="CD427" s="3">
        <v>0.988771619729054</v>
      </c>
      <c r="CE427" s="3">
        <v>-0.150984755569215</v>
      </c>
      <c r="CF427" s="3"/>
      <c r="CG427" s="3"/>
      <c r="CH427" s="3"/>
      <c r="CI427" s="3"/>
      <c r="CJ427" s="3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>
        <v>-5.95994829721918E7</v>
      </c>
      <c r="DY427" s="3">
        <v>-5.96355199568708E7</v>
      </c>
      <c r="DZ427" s="3">
        <v>-7.24986315003732E7</v>
      </c>
      <c r="EA427" s="3">
        <v>-8.06117925987012E7</v>
      </c>
      <c r="EB427" s="3">
        <v>-9.16328009420006E7</v>
      </c>
      <c r="EC427" s="3">
        <v>-1.42877474486659E8</v>
      </c>
      <c r="ED427" s="3">
        <v>-9.60328846008133E7</v>
      </c>
      <c r="EE427" s="3">
        <v>-8.71219420398946E7</v>
      </c>
      <c r="EF427" s="3">
        <v>-8.38347870268439E7</v>
      </c>
      <c r="EG427" s="3">
        <v>-8.77714285714286E7</v>
      </c>
      <c r="EH427" s="3">
        <v>-6.47092929618296E7</v>
      </c>
      <c r="EI427" s="3">
        <v>-6.37949737841258E7</v>
      </c>
      <c r="EJ427" s="3">
        <v>-5.05142037302726E7</v>
      </c>
      <c r="EK427" s="3">
        <v>-3903739.4754322</v>
      </c>
      <c r="EL427" s="3">
        <v>-3437241.27308085</v>
      </c>
      <c r="EM427" s="3">
        <v>5343866.63349092</v>
      </c>
      <c r="EN427" s="3">
        <v>-2913101.74208844</v>
      </c>
      <c r="EO427" s="3">
        <v>2.92403611002083E7</v>
      </c>
      <c r="EP427" s="3">
        <v>-2.59944055084225E7</v>
      </c>
      <c r="EQ427" s="3">
        <v>-3.75672467355341E7</v>
      </c>
      <c r="ER427" s="3">
        <v>-1.52785095972902E7</v>
      </c>
      <c r="ES427" s="3">
        <v>-7701752.90033026</v>
      </c>
      <c r="ET427" s="3">
        <v>-1.76092796092796E7</v>
      </c>
      <c r="EU427" s="3">
        <v>-8093627.52992967</v>
      </c>
      <c r="EV427" s="3">
        <v>-1.11318025673477E7</v>
      </c>
      <c r="EW427" s="3">
        <v>-1.71208034433286E7</v>
      </c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>
        <v>745.0</v>
      </c>
    </row>
    <row r="428" ht="14.25" customHeight="1">
      <c r="A428" s="2" t="s">
        <v>1406</v>
      </c>
      <c r="B428" s="2" t="s">
        <v>1407</v>
      </c>
      <c r="C428" s="2" t="s">
        <v>38</v>
      </c>
      <c r="D428" s="2" t="s">
        <v>398</v>
      </c>
      <c r="E428" s="2" t="s">
        <v>1408</v>
      </c>
      <c r="F428" s="2" t="s">
        <v>1409</v>
      </c>
      <c r="G428" s="2" t="s">
        <v>48</v>
      </c>
      <c r="H428" s="2" t="s">
        <v>41</v>
      </c>
      <c r="I428" s="2" t="s">
        <v>43</v>
      </c>
      <c r="J428" s="3"/>
      <c r="K428" s="3">
        <v>9.04292407949303E7</v>
      </c>
      <c r="L428" s="3">
        <v>9.30660222962435E7</v>
      </c>
      <c r="M428" s="3">
        <v>1.07751181886041E8</v>
      </c>
      <c r="N428" s="3">
        <v>1.0765720028863E8</v>
      </c>
      <c r="O428" s="3">
        <v>1.27410706198484E8</v>
      </c>
      <c r="P428" s="3">
        <v>1.30651051272593E8</v>
      </c>
      <c r="Q428" s="3">
        <v>1.0693102316066E8</v>
      </c>
      <c r="R428" s="3">
        <v>1.63594655626647E8</v>
      </c>
      <c r="S428" s="3">
        <v>1.78712422728427E8</v>
      </c>
      <c r="T428" s="3">
        <v>1.98252014652015E8</v>
      </c>
      <c r="U428" s="3">
        <v>2.19099693992591E8</v>
      </c>
      <c r="V428" s="3">
        <v>1.35527029470259E8</v>
      </c>
      <c r="W428" s="3">
        <v>9.85428981348637E7</v>
      </c>
      <c r="X428" s="3">
        <v>7987002.49537727</v>
      </c>
      <c r="Y428" s="3">
        <v>8293316.90317115</v>
      </c>
      <c r="Z428" s="3">
        <v>1.19213734759891E7</v>
      </c>
      <c r="AA428" s="3">
        <v>1.62426553963509E7</v>
      </c>
      <c r="AB428" s="3">
        <v>1.99679961353824E7</v>
      </c>
      <c r="AC428" s="3">
        <v>1.43049920078692E7</v>
      </c>
      <c r="AD428" s="3">
        <v>1.17384386128861E7</v>
      </c>
      <c r="AE428" s="3">
        <v>2.14610462928114E7</v>
      </c>
      <c r="AF428" s="3">
        <v>1.81725802354137E7</v>
      </c>
      <c r="AG428" s="3">
        <v>2.12273504273504E7</v>
      </c>
      <c r="AH428" s="3">
        <v>2.67262575830783E7</v>
      </c>
      <c r="AI428" s="3">
        <v>3.66630506840234E7</v>
      </c>
      <c r="AJ428" s="3">
        <v>3.39879483500717E7</v>
      </c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>
        <v>1.67721111225646E7</v>
      </c>
      <c r="BC428" s="3">
        <v>5.16512182603182E7</v>
      </c>
      <c r="BD428" s="3">
        <v>1.82909135620312E7</v>
      </c>
      <c r="BE428" s="3">
        <v>1.52641565428232E7</v>
      </c>
      <c r="BF428" s="3"/>
      <c r="BG428" s="3"/>
      <c r="BH428" s="3">
        <v>4.17876404494382E7</v>
      </c>
      <c r="BI428" s="3">
        <v>4.58606583744371E7</v>
      </c>
      <c r="BJ428" s="3"/>
      <c r="BK428" s="3">
        <v>4334416.45871856</v>
      </c>
      <c r="BL428" s="3">
        <v>3432042.66707742</v>
      </c>
      <c r="BM428" s="3">
        <v>1.10806170689226E7</v>
      </c>
      <c r="BN428" s="3">
        <v>8248376.45603546</v>
      </c>
      <c r="BO428" s="3">
        <v>1.02515020681743E7</v>
      </c>
      <c r="BP428" s="3">
        <v>1.03621050043035E7</v>
      </c>
      <c r="BQ428" s="3">
        <v>1.63546586517819E7</v>
      </c>
      <c r="BR428" s="3">
        <v>2.57595031990967E7</v>
      </c>
      <c r="BS428" s="3">
        <v>2.92061139808621E7</v>
      </c>
      <c r="BT428" s="3">
        <v>3.89587301587302E7</v>
      </c>
      <c r="BU428" s="3">
        <v>3.87754335104955E7</v>
      </c>
      <c r="BV428" s="3">
        <v>4.25697583318267E7</v>
      </c>
      <c r="BW428" s="3">
        <v>3.58651362984218E7</v>
      </c>
      <c r="BX428" s="3"/>
      <c r="BY428" s="3"/>
      <c r="BZ428" s="3"/>
      <c r="CA428" s="3">
        <v>1.15137145082988</v>
      </c>
      <c r="CB428" s="3">
        <v>1.02368247119088</v>
      </c>
      <c r="CC428" s="3">
        <v>1.06437276264493</v>
      </c>
      <c r="CD428" s="3">
        <v>1.10188375478678</v>
      </c>
      <c r="CE428" s="3">
        <v>1.11317424247697</v>
      </c>
      <c r="CF428" s="3"/>
      <c r="CG428" s="3"/>
      <c r="CH428" s="3"/>
      <c r="CI428" s="3"/>
      <c r="CJ428" s="3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>
        <v>4.17424555230418E7</v>
      </c>
      <c r="DY428" s="3">
        <v>4.72137397231261E7</v>
      </c>
      <c r="DZ428" s="3">
        <v>5.29634237372481E7</v>
      </c>
      <c r="EA428" s="3">
        <v>5.98273373878982E7</v>
      </c>
      <c r="EB428" s="3">
        <v>7.39606292080553E7</v>
      </c>
      <c r="EC428" s="3">
        <v>8.51878150743883E7</v>
      </c>
      <c r="ED428" s="3">
        <v>7.02012982092794E7</v>
      </c>
      <c r="EE428" s="3">
        <v>1.0111366202484E8</v>
      </c>
      <c r="EF428" s="3">
        <v>1.12743246676264E8</v>
      </c>
      <c r="EG428" s="3">
        <v>1.20507936507937E8</v>
      </c>
      <c r="EH428" s="3">
        <v>1.28637998604177E8</v>
      </c>
      <c r="EI428" s="3">
        <v>8.34918339058639E7</v>
      </c>
      <c r="EJ428" s="3">
        <v>5.15351506456241E7</v>
      </c>
      <c r="EK428" s="3">
        <v>-4932229.86194639</v>
      </c>
      <c r="EL428" s="3">
        <v>1.08577699905655E7</v>
      </c>
      <c r="EM428" s="3">
        <v>-4997511.81886041</v>
      </c>
      <c r="EN428" s="3">
        <v>-2422430.67724977</v>
      </c>
      <c r="EO428" s="3">
        <v>-7430331.20980647</v>
      </c>
      <c r="EP428" s="3">
        <v>-3761219.72211976</v>
      </c>
      <c r="EQ428" s="3">
        <v>1676811.55759857</v>
      </c>
      <c r="ER428" s="3">
        <v>4110274.74595408</v>
      </c>
      <c r="ES428" s="3">
        <v>4091794.39410619</v>
      </c>
      <c r="ET428" s="3">
        <v>8772649.57264957</v>
      </c>
      <c r="EU428" s="3">
        <v>5838299.24303431</v>
      </c>
      <c r="EV428" s="3">
        <v>3544868.31796541</v>
      </c>
      <c r="EW428" s="3">
        <v>1912195.12195122</v>
      </c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</row>
    <row r="429" ht="14.25" customHeight="1">
      <c r="A429" s="2" t="s">
        <v>1410</v>
      </c>
      <c r="B429" s="2" t="s">
        <v>1411</v>
      </c>
      <c r="C429" s="2" t="s">
        <v>38</v>
      </c>
      <c r="D429" s="2" t="s">
        <v>398</v>
      </c>
      <c r="E429" s="2" t="s">
        <v>1412</v>
      </c>
      <c r="F429" s="2" t="s">
        <v>1409</v>
      </c>
      <c r="G429" s="2" t="s">
        <v>63</v>
      </c>
      <c r="H429" s="2" t="s">
        <v>42</v>
      </c>
      <c r="I429" s="2" t="s">
        <v>43</v>
      </c>
      <c r="J429" s="3">
        <v>0.794497499129681</v>
      </c>
      <c r="K429" s="3">
        <v>8.82562878121466E7</v>
      </c>
      <c r="L429" s="3">
        <v>8.03330958661455E7</v>
      </c>
      <c r="M429" s="3">
        <v>9.16840009952725E7</v>
      </c>
      <c r="N429" s="3">
        <v>8.9040047417792E7</v>
      </c>
      <c r="O429" s="3">
        <v>7.65079556776667E7</v>
      </c>
      <c r="P429" s="3">
        <v>7.51770564367392E7</v>
      </c>
      <c r="Q429" s="3">
        <v>6.80385421665446E7</v>
      </c>
      <c r="R429" s="3">
        <v>1.02031238238615E8</v>
      </c>
      <c r="S429" s="3">
        <v>1.10941654670167E8</v>
      </c>
      <c r="T429" s="3">
        <v>1.2414652014652E8</v>
      </c>
      <c r="U429" s="3">
        <v>1.2777634616417E8</v>
      </c>
      <c r="V429" s="3">
        <v>1.37925631290303E8</v>
      </c>
      <c r="W429" s="3">
        <v>1.35030703012912E8</v>
      </c>
      <c r="X429" s="3">
        <v>2.33630145593595E7</v>
      </c>
      <c r="Y429" s="3">
        <v>1.7971773494811E7</v>
      </c>
      <c r="Z429" s="3">
        <v>2.18084100522518E7</v>
      </c>
      <c r="AA429" s="3">
        <v>2.11854447995052E7</v>
      </c>
      <c r="AB429" s="3">
        <v>1.6439721022916E7</v>
      </c>
      <c r="AC429" s="3">
        <v>1.29589327431452E7</v>
      </c>
      <c r="AD429" s="3">
        <v>1.34407597302553E7</v>
      </c>
      <c r="AE429" s="3">
        <v>1.91061347384268E7</v>
      </c>
      <c r="AF429" s="3">
        <v>1.8181471758828E7</v>
      </c>
      <c r="AG429" s="3">
        <v>2.31404151404151E7</v>
      </c>
      <c r="AH429" s="3">
        <v>1.99812100714017E7</v>
      </c>
      <c r="AI429" s="3">
        <v>2.08768757909962E7</v>
      </c>
      <c r="AJ429" s="3">
        <v>1.69779053084648E7</v>
      </c>
      <c r="AK429" s="3">
        <v>22911.4642451759</v>
      </c>
      <c r="AL429" s="3">
        <v>359027.46365105</v>
      </c>
      <c r="AM429" s="3">
        <v>56820.7636174596</v>
      </c>
      <c r="AN429" s="3">
        <v>41935.5079495409</v>
      </c>
      <c r="AO429" s="3">
        <v>28255.592206989</v>
      </c>
      <c r="AP429" s="3">
        <v>13970.5926753419</v>
      </c>
      <c r="AQ429" s="3">
        <v>6823.12799704906</v>
      </c>
      <c r="AR429" s="3">
        <v>9709.03947667517</v>
      </c>
      <c r="AS429" s="3">
        <v>3387.27888596161</v>
      </c>
      <c r="AT429" s="3">
        <v>3387.10360303146</v>
      </c>
      <c r="AU429" s="3">
        <v>465559.355153884</v>
      </c>
      <c r="AV429" s="3">
        <v>78275.7881192365</v>
      </c>
      <c r="AW429" s="3">
        <v>30728.4448996807</v>
      </c>
      <c r="AX429" s="3">
        <v>3.28175168285096E7</v>
      </c>
      <c r="AY429" s="3">
        <v>3.91828217555196E7</v>
      </c>
      <c r="AZ429" s="3">
        <v>3.66054065502435E7</v>
      </c>
      <c r="BA429" s="3">
        <v>5.47417332238561E7</v>
      </c>
      <c r="BB429" s="3">
        <v>2.42971085455107E7</v>
      </c>
      <c r="BC429" s="3">
        <v>2.24178013948854E7</v>
      </c>
      <c r="BD429" s="3">
        <v>7310494.28255256</v>
      </c>
      <c r="BE429" s="3">
        <v>9933952.97148485</v>
      </c>
      <c r="BF429" s="3">
        <v>1.73174633044787E7</v>
      </c>
      <c r="BG429" s="3">
        <v>2.44824082306617E7</v>
      </c>
      <c r="BH429" s="3">
        <v>3.0666829506595E7</v>
      </c>
      <c r="BI429" s="3">
        <v>4.12958395882479E7</v>
      </c>
      <c r="BJ429" s="3">
        <v>4.06700006025185E7</v>
      </c>
      <c r="BK429" s="3">
        <v>6.93948261314472E7</v>
      </c>
      <c r="BL429" s="3">
        <v>4.84762308181065E7</v>
      </c>
      <c r="BM429" s="3">
        <v>7.44448867877582E7</v>
      </c>
      <c r="BN429" s="3">
        <v>6.36431811153489E7</v>
      </c>
      <c r="BO429" s="3">
        <v>5.0845988949609E7</v>
      </c>
      <c r="BP429" s="3">
        <v>3.61757654002213E7</v>
      </c>
      <c r="BQ429" s="3">
        <v>3.7036092238527E7</v>
      </c>
      <c r="BR429" s="3">
        <v>6.44806172374859E7</v>
      </c>
      <c r="BS429" s="3">
        <v>7.63667541705479E7</v>
      </c>
      <c r="BT429" s="3">
        <v>8.9759706959707E7</v>
      </c>
      <c r="BU429" s="3">
        <v>9.24416170075697E7</v>
      </c>
      <c r="BV429" s="3">
        <v>8.79232206352076E7</v>
      </c>
      <c r="BW429" s="3">
        <v>7.06439024390244E7</v>
      </c>
      <c r="BX429" s="3">
        <v>0.899570265558375</v>
      </c>
      <c r="BY429" s="3">
        <v>0.900645403327088</v>
      </c>
      <c r="BZ429" s="3">
        <v>0.409267385472214</v>
      </c>
      <c r="CA429" s="3">
        <v>0.207552786745795</v>
      </c>
      <c r="CB429" s="3">
        <v>0.119217889031556</v>
      </c>
      <c r="CC429" s="3">
        <v>0.546018802282794</v>
      </c>
      <c r="CD429" s="3">
        <v>0.498828229207001</v>
      </c>
      <c r="CE429" s="3">
        <v>0.518342946409854</v>
      </c>
      <c r="CF429" s="3"/>
      <c r="CG429" s="3"/>
      <c r="CH429" s="3"/>
      <c r="CI429" s="3"/>
      <c r="CJ429" s="3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>
        <v>3.36996212053211E7</v>
      </c>
      <c r="DY429" s="3">
        <v>3.53582224618288E7</v>
      </c>
      <c r="DZ429" s="3">
        <v>4.04953968648918E7</v>
      </c>
      <c r="EA429" s="3">
        <v>3.94348520771055E7</v>
      </c>
      <c r="EB429" s="3">
        <v>2.95872709157332E7</v>
      </c>
      <c r="EC429" s="3">
        <v>2.12729005287102E7</v>
      </c>
      <c r="ED429" s="3">
        <v>1.81330033086657E7</v>
      </c>
      <c r="EE429" s="3">
        <v>2.76665412118931E7</v>
      </c>
      <c r="EF429" s="3">
        <v>2.92234736218139E7</v>
      </c>
      <c r="EG429" s="3">
        <v>3.08395604395604E7</v>
      </c>
      <c r="EH429" s="3">
        <v>2.97632468996618E7</v>
      </c>
      <c r="EI429" s="3">
        <v>2.81697101187248E7</v>
      </c>
      <c r="EJ429" s="3">
        <v>2.28878048780488E7</v>
      </c>
      <c r="EK429" s="3">
        <v>7381649.1032799</v>
      </c>
      <c r="EL429" s="3">
        <v>5866530.60438608</v>
      </c>
      <c r="EM429" s="3">
        <v>4840009.95272456</v>
      </c>
      <c r="EN429" s="3">
        <v>3169260.90093805</v>
      </c>
      <c r="EO429" s="3">
        <v>1.29114459104496E7</v>
      </c>
      <c r="EP429" s="3">
        <v>-919095.044878889</v>
      </c>
      <c r="EQ429" s="3">
        <v>-253327.608415629</v>
      </c>
      <c r="ER429" s="3">
        <v>3411742.56680467</v>
      </c>
      <c r="ES429" s="3">
        <v>5741383.69040562</v>
      </c>
      <c r="ET429" s="3">
        <v>5694749.69474969</v>
      </c>
      <c r="EU429" s="3">
        <v>6718204.75653621</v>
      </c>
      <c r="EV429" s="3">
        <v>4773699.75290785</v>
      </c>
      <c r="EW429" s="3">
        <v>2061979.91391679</v>
      </c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3">
        <v>1302.0</v>
      </c>
      <c r="FL429" s="3">
        <v>964.0</v>
      </c>
      <c r="FM429" s="3">
        <v>990.0</v>
      </c>
      <c r="FN429" s="3"/>
      <c r="FO429" s="3"/>
      <c r="FP429" s="3"/>
      <c r="FQ429" s="3"/>
      <c r="FR429" s="3"/>
      <c r="FS429" s="3"/>
      <c r="FT429" s="3"/>
      <c r="FU429" s="3"/>
      <c r="FV429" s="3"/>
      <c r="FW429" s="3"/>
    </row>
    <row r="430" ht="14.25" customHeight="1">
      <c r="A430" s="2" t="s">
        <v>1413</v>
      </c>
      <c r="B430" s="2" t="s">
        <v>1414</v>
      </c>
      <c r="C430" s="2" t="s">
        <v>38</v>
      </c>
      <c r="D430" s="2" t="s">
        <v>168</v>
      </c>
      <c r="E430" s="2" t="s">
        <v>1415</v>
      </c>
      <c r="F430" s="2" t="s">
        <v>1416</v>
      </c>
      <c r="G430" s="2" t="s">
        <v>98</v>
      </c>
      <c r="H430" s="2" t="s">
        <v>123</v>
      </c>
      <c r="I430" s="2" t="s">
        <v>43</v>
      </c>
      <c r="J430" s="3">
        <v>2.33093817681871</v>
      </c>
      <c r="K430" s="3">
        <v>7.52395741701524E7</v>
      </c>
      <c r="L430" s="3">
        <v>1.22690952500144E7</v>
      </c>
      <c r="M430" s="3">
        <v>1.37608857924857E7</v>
      </c>
      <c r="N430" s="3">
        <v>1.52100298938254E7</v>
      </c>
      <c r="O430" s="3">
        <v>4.02816943932852E7</v>
      </c>
      <c r="P430" s="3">
        <v>4.89871511127505E7</v>
      </c>
      <c r="Q430" s="3">
        <v>4.21718485590887E7</v>
      </c>
      <c r="R430" s="3">
        <v>5.8824990590892E7</v>
      </c>
      <c r="S430" s="3">
        <v>6.46333305106275E7</v>
      </c>
      <c r="T430" s="3">
        <v>7.05753357753358E7</v>
      </c>
      <c r="U430" s="3">
        <v>7.36001503194288E7</v>
      </c>
      <c r="V430" s="3">
        <v>9.2537817151811E7</v>
      </c>
      <c r="W430" s="3">
        <v>8.53314203730273E7</v>
      </c>
      <c r="X430" s="3">
        <v>3412204.01055598</v>
      </c>
      <c r="Y430" s="3">
        <v>4369909.69828831</v>
      </c>
      <c r="Z430" s="3">
        <v>8466533.96367256</v>
      </c>
      <c r="AA430" s="3">
        <v>7425007.73116174</v>
      </c>
      <c r="AB430" s="3">
        <v>1.06119984299991E7</v>
      </c>
      <c r="AC430" s="3">
        <v>1.0055330136481E7</v>
      </c>
      <c r="AD430" s="3">
        <v>3881999.34331826</v>
      </c>
      <c r="AE430" s="3">
        <v>6770417.76439594</v>
      </c>
      <c r="AF430" s="3">
        <v>6014480.48098908</v>
      </c>
      <c r="AG430" s="3">
        <v>9443223.44322344</v>
      </c>
      <c r="AH430" s="3">
        <v>8196703.70966876</v>
      </c>
      <c r="AI430" s="3">
        <v>1.08810944374134E7</v>
      </c>
      <c r="AJ430" s="3">
        <v>6648493.54375897</v>
      </c>
      <c r="AK430" s="3">
        <v>74674.2338251986</v>
      </c>
      <c r="AL430" s="3">
        <v>427010.411057261</v>
      </c>
      <c r="AM430" s="3">
        <v>156273.947282284</v>
      </c>
      <c r="AN430" s="3">
        <v>82456.0224925978</v>
      </c>
      <c r="AO430" s="3">
        <v>89292.5987011648</v>
      </c>
      <c r="AP430" s="3">
        <v>810.9658524803</v>
      </c>
      <c r="AQ430" s="3">
        <v>815.197344153449</v>
      </c>
      <c r="AR430" s="3">
        <v>340.969363271285</v>
      </c>
      <c r="AS430" s="3">
        <v>2220.65953588216</v>
      </c>
      <c r="AT430" s="3">
        <v>846.775900757865</v>
      </c>
      <c r="AU430" s="3">
        <v>5373.71763556424</v>
      </c>
      <c r="AV430" s="3">
        <v>3752.94874544285</v>
      </c>
      <c r="AW430" s="3">
        <v>1186.87318260044</v>
      </c>
      <c r="AX430" s="3">
        <v>2.02133189084374E7</v>
      </c>
      <c r="AY430" s="3">
        <v>4.43080236941303E7</v>
      </c>
      <c r="AZ430" s="3">
        <v>1.59100448620444E7</v>
      </c>
      <c r="BA430" s="3">
        <v>6995596.02896171</v>
      </c>
      <c r="BB430" s="3">
        <v>2.53736728172353E7</v>
      </c>
      <c r="BC430" s="3">
        <v>1.24996225959361E7</v>
      </c>
      <c r="BD430" s="3">
        <v>1.25599409811877E7</v>
      </c>
      <c r="BE430" s="3">
        <v>9532550.72866415</v>
      </c>
      <c r="BF430" s="3">
        <v>2.10284374030861E7</v>
      </c>
      <c r="BG430" s="3">
        <v>2.15292772767687E7</v>
      </c>
      <c r="BH430" s="3">
        <v>1.74108451392281E7</v>
      </c>
      <c r="BI430" s="3">
        <v>9.737293587819E7</v>
      </c>
      <c r="BJ430" s="3"/>
      <c r="BK430" s="3">
        <v>1.37987182018922E7</v>
      </c>
      <c r="BL430" s="3">
        <v>4916726.03346362</v>
      </c>
      <c r="BM430" s="3">
        <v>436178.153769594</v>
      </c>
      <c r="BN430" s="3">
        <v>1.26396763220287E7</v>
      </c>
      <c r="BO430" s="3">
        <v>1.92536457232571E7</v>
      </c>
      <c r="BP430" s="3">
        <v>3.75943686216648E7</v>
      </c>
      <c r="BQ430" s="3">
        <v>7.28361073927209E7</v>
      </c>
      <c r="BR430" s="3">
        <v>1.25232216785849E8</v>
      </c>
      <c r="BS430" s="3">
        <v>1.21766872724193E8</v>
      </c>
      <c r="BT430" s="3">
        <v>1.06589499389499E8</v>
      </c>
      <c r="BU430" s="3">
        <v>1.00752670854136E8</v>
      </c>
      <c r="BV430" s="3">
        <v>1.97285602362442E8</v>
      </c>
      <c r="BW430" s="3">
        <v>2.39759540889527E8</v>
      </c>
      <c r="BX430" s="3">
        <v>2.15943619837605</v>
      </c>
      <c r="BY430" s="3">
        <v>2.24835384113971</v>
      </c>
      <c r="BZ430" s="3">
        <v>1.6492841810122</v>
      </c>
      <c r="CA430" s="3">
        <v>1.76527961900462</v>
      </c>
      <c r="CB430" s="3">
        <v>1.07745163741096</v>
      </c>
      <c r="CC430" s="3">
        <v>-0.011785445177305</v>
      </c>
      <c r="CD430" s="3">
        <v>0.068860750384626</v>
      </c>
      <c r="CE430" s="3">
        <v>0.434966645552737</v>
      </c>
      <c r="CF430" s="3"/>
      <c r="CG430" s="3"/>
      <c r="CH430" s="3"/>
      <c r="CI430" s="3"/>
      <c r="CJ430" s="3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>
        <v>1.92038130800855E7</v>
      </c>
      <c r="DY430" s="3">
        <v>-4.62125267150586E7</v>
      </c>
      <c r="DZ430" s="3">
        <v>-6.1301318736004E7</v>
      </c>
      <c r="EA430" s="3">
        <v>-5.45771054530461E7</v>
      </c>
      <c r="EB430" s="3">
        <v>-2.36523655686724E7</v>
      </c>
      <c r="EC430" s="3">
        <v>1803455.05963359</v>
      </c>
      <c r="ED430" s="3">
        <v>1.13967115399187E7</v>
      </c>
      <c r="EE430" s="3">
        <v>1.70007527286413E7</v>
      </c>
      <c r="EF430" s="3">
        <v>1.69281903632822E7</v>
      </c>
      <c r="EG430" s="3">
        <v>1.57035409035409E7</v>
      </c>
      <c r="EH430" s="3">
        <v>1.59220486390723E7</v>
      </c>
      <c r="EI430" s="3">
        <v>1.30060869041162E7</v>
      </c>
      <c r="EJ430" s="3">
        <v>3105882.35294118</v>
      </c>
      <c r="EK430" s="3">
        <v>3.94616088900059E7</v>
      </c>
      <c r="EL430" s="3">
        <v>-7067601.13214086</v>
      </c>
      <c r="EM430" s="3">
        <v>-8789499.87559094</v>
      </c>
      <c r="EN430" s="3">
        <v>-2.48791361715287E7</v>
      </c>
      <c r="EO430" s="3">
        <v>-2.7792639111138E7</v>
      </c>
      <c r="EP430" s="3">
        <v>-1.86948235583426E7</v>
      </c>
      <c r="EQ430" s="3">
        <v>594802.111484353</v>
      </c>
      <c r="ER430" s="3">
        <v>3944298.08054197</v>
      </c>
      <c r="ES430" s="3">
        <v>2125074.09602845</v>
      </c>
      <c r="ET430" s="3">
        <v>3031990.23199023</v>
      </c>
      <c r="EU430" s="3">
        <v>4105330.97117088</v>
      </c>
      <c r="EV430" s="3">
        <v>1.41632013499669E7</v>
      </c>
      <c r="EW430" s="3">
        <v>1.17251076040172E7</v>
      </c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</row>
    <row r="431" ht="14.25" customHeight="1">
      <c r="A431" s="2" t="s">
        <v>1417</v>
      </c>
      <c r="B431" s="2" t="s">
        <v>1418</v>
      </c>
      <c r="C431" s="2" t="s">
        <v>38</v>
      </c>
      <c r="D431" s="2" t="s">
        <v>110</v>
      </c>
      <c r="E431" s="2" t="s">
        <v>1419</v>
      </c>
      <c r="F431" s="2" t="s">
        <v>1420</v>
      </c>
      <c r="G431" s="2" t="s">
        <v>48</v>
      </c>
      <c r="H431" s="2" t="s">
        <v>88</v>
      </c>
      <c r="I431" s="2" t="s">
        <v>43</v>
      </c>
      <c r="J431" s="3">
        <v>0.695957817822336</v>
      </c>
      <c r="K431" s="3">
        <v>4.27456330897797E8</v>
      </c>
      <c r="L431" s="3">
        <v>4.22506690798467E8</v>
      </c>
      <c r="M431" s="3">
        <v>3.63345359542175E8</v>
      </c>
      <c r="N431" s="3">
        <v>2.57802030718483E8</v>
      </c>
      <c r="O431" s="3">
        <v>2.8687901935328E8</v>
      </c>
      <c r="P431" s="3">
        <v>2.52358600762326E8</v>
      </c>
      <c r="Q431" s="3">
        <v>1.9194478822014E8</v>
      </c>
      <c r="R431" s="3">
        <v>2.70707941287166E8</v>
      </c>
      <c r="S431" s="3">
        <v>2.53998645101194E8</v>
      </c>
      <c r="T431" s="3">
        <v>2.44519658119658E8</v>
      </c>
      <c r="U431" s="3">
        <v>2.3723143823482E8</v>
      </c>
      <c r="V431" s="3">
        <v>2.27267522449226E8</v>
      </c>
      <c r="W431" s="3">
        <v>1.91151219512195E8</v>
      </c>
      <c r="X431" s="3">
        <v>1.24037664039639E8</v>
      </c>
      <c r="Y431" s="3">
        <v>1.25727708569998E8</v>
      </c>
      <c r="Z431" s="3">
        <v>1.25753421249067E8</v>
      </c>
      <c r="AA431" s="3">
        <v>3.62975466446758E7</v>
      </c>
      <c r="AB431" s="3">
        <v>4.78158872014734E7</v>
      </c>
      <c r="AC431" s="3">
        <v>2.7305114963728E7</v>
      </c>
      <c r="AD431" s="3">
        <v>2.76437754148461E7</v>
      </c>
      <c r="AE431" s="3">
        <v>4.75634173880316E7</v>
      </c>
      <c r="AF431" s="3">
        <v>2.76352781776611E7</v>
      </c>
      <c r="AG431" s="3">
        <v>1.6159706959707E7</v>
      </c>
      <c r="AH431" s="3">
        <v>1.1664250818704E7</v>
      </c>
      <c r="AI431" s="3">
        <v>1.257337431447E7</v>
      </c>
      <c r="AJ431" s="3">
        <v>1.14209469153515E7</v>
      </c>
      <c r="AK431" s="3">
        <v>554307.794173288</v>
      </c>
      <c r="AL431" s="3">
        <v>1229201.4001077</v>
      </c>
      <c r="AM431" s="3">
        <v>6228600.99736219</v>
      </c>
      <c r="AN431" s="3">
        <v>14559.0270911608</v>
      </c>
      <c r="AO431" s="3">
        <v>191620.709205237</v>
      </c>
      <c r="AP431" s="3">
        <v>549198.091845053</v>
      </c>
      <c r="AQ431" s="3">
        <v>753372.371818517</v>
      </c>
      <c r="AR431" s="3">
        <v>1238843.48243376</v>
      </c>
      <c r="AS431" s="3">
        <v>401957.094467445</v>
      </c>
      <c r="AT431" s="3">
        <v>479698.54777933</v>
      </c>
      <c r="AU431" s="3">
        <v>163165.608207132</v>
      </c>
      <c r="AV431" s="3">
        <v>75595.1104439202</v>
      </c>
      <c r="AW431" s="3">
        <v>327770.078929927</v>
      </c>
      <c r="AX431" s="3">
        <v>2.88465315425653E8</v>
      </c>
      <c r="AY431" s="3">
        <v>3.59545511922455E8</v>
      </c>
      <c r="AZ431" s="3">
        <v>6.325770432447E8</v>
      </c>
      <c r="BA431" s="3">
        <v>6.45157555174044E8</v>
      </c>
      <c r="BB431" s="3">
        <v>3.52442797675497E8</v>
      </c>
      <c r="BC431" s="3">
        <v>5.43160362005978E8</v>
      </c>
      <c r="BD431" s="3">
        <v>8.77473501198819E8</v>
      </c>
      <c r="BE431" s="3">
        <v>3.18511739448892E8</v>
      </c>
      <c r="BF431" s="3">
        <v>3.60910377877305E8</v>
      </c>
      <c r="BG431" s="3">
        <v>4.23319748507557E8</v>
      </c>
      <c r="BH431" s="3">
        <v>6.01151449926721E8</v>
      </c>
      <c r="BI431" s="3">
        <v>2.66073967939095E8</v>
      </c>
      <c r="BJ431" s="3">
        <v>2.54136888576248E8</v>
      </c>
      <c r="BK431" s="3">
        <v>5.79036676660144E8</v>
      </c>
      <c r="BL431" s="3">
        <v>5.42794154456361E8</v>
      </c>
      <c r="BM431" s="3">
        <v>6.7794973874098E8</v>
      </c>
      <c r="BN431" s="3">
        <v>6.26802906916813E8</v>
      </c>
      <c r="BO431" s="3">
        <v>6.81816974125177E8</v>
      </c>
      <c r="BP431" s="3">
        <v>6.54350178285995E8</v>
      </c>
      <c r="BQ431" s="3">
        <v>5.01610385674235E8</v>
      </c>
      <c r="BR431" s="3">
        <v>7.10228076778322E8</v>
      </c>
      <c r="BS431" s="3">
        <v>7.369040562283E8</v>
      </c>
      <c r="BT431" s="3">
        <v>7.44322344322344E8</v>
      </c>
      <c r="BU431" s="3">
        <v>7.22409405701401E8</v>
      </c>
      <c r="BV431" s="3">
        <v>7.15452299162297E8</v>
      </c>
      <c r="BW431" s="3">
        <v>6.16717360114778E8</v>
      </c>
      <c r="BX431" s="3">
        <v>0.708259794610254</v>
      </c>
      <c r="BY431" s="3">
        <v>0.442733308973018</v>
      </c>
      <c r="BZ431" s="3">
        <v>0.3128044510882</v>
      </c>
      <c r="CA431" s="3">
        <v>0.274126023334816</v>
      </c>
      <c r="CB431" s="3">
        <v>0.162662187555717</v>
      </c>
      <c r="CC431" s="3">
        <v>0.205164376039423</v>
      </c>
      <c r="CD431" s="3">
        <v>0.501040304550725</v>
      </c>
      <c r="CE431" s="3">
        <v>0.510853072497108</v>
      </c>
      <c r="CF431" s="3"/>
      <c r="CG431" s="3"/>
      <c r="CH431" s="3"/>
      <c r="CI431" s="3"/>
      <c r="CJ431" s="3"/>
      <c r="CK431" s="4">
        <v>0.03469</v>
      </c>
      <c r="CL431" s="4"/>
      <c r="CM431" s="4"/>
      <c r="CN431" s="4"/>
      <c r="CO431" s="4">
        <v>0.0675</v>
      </c>
      <c r="CP431" s="4"/>
      <c r="CQ431" s="4"/>
      <c r="CR431" s="4"/>
      <c r="CS431" s="4"/>
      <c r="CT431" s="4"/>
      <c r="CU431" s="4"/>
      <c r="CV431" s="4"/>
      <c r="CW431" s="4"/>
      <c r="CX431" s="4">
        <v>0.07719000000000001</v>
      </c>
      <c r="CY431" s="4"/>
      <c r="CZ431" s="4"/>
      <c r="DA431" s="4"/>
      <c r="DB431" s="4">
        <v>0.1479</v>
      </c>
      <c r="DC431" s="4"/>
      <c r="DD431" s="4"/>
      <c r="DE431" s="4"/>
      <c r="DF431" s="4"/>
      <c r="DG431" s="4"/>
      <c r="DH431" s="4"/>
      <c r="DI431" s="4"/>
      <c r="DJ431" s="4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>
        <v>1.87816634651635E8</v>
      </c>
      <c r="DY431" s="3">
        <v>1.94589598937174E8</v>
      </c>
      <c r="DZ431" s="3">
        <v>1.30424483702414E8</v>
      </c>
      <c r="EA431" s="3">
        <v>1.19552623440882E8</v>
      </c>
      <c r="EB431" s="3">
        <v>1.28844841641255E8</v>
      </c>
      <c r="EC431" s="3">
        <v>1.17315258822083E8</v>
      </c>
      <c r="ED431" s="3">
        <v>8.69199100851161E7</v>
      </c>
      <c r="EE431" s="3">
        <v>1.17162965750847E8</v>
      </c>
      <c r="EF431" s="3">
        <v>1.17239817088661E8</v>
      </c>
      <c r="EG431" s="3">
        <v>1.1410989010989E8</v>
      </c>
      <c r="EH431" s="3">
        <v>1.06964621248725E8</v>
      </c>
      <c r="EI431" s="3">
        <v>1.04281323449647E8</v>
      </c>
      <c r="EJ431" s="3">
        <v>8.71512195121951E7</v>
      </c>
      <c r="EK431" s="3">
        <v>1.49433603217062E7</v>
      </c>
      <c r="EL431" s="3">
        <v>1.02632034965439E7</v>
      </c>
      <c r="EM431" s="3">
        <v>2.0114705150535E7</v>
      </c>
      <c r="EN431" s="3">
        <v>2.38689310380373E7</v>
      </c>
      <c r="EO431" s="3">
        <v>2.2325714803297E7</v>
      </c>
      <c r="EP431" s="3">
        <v>2.23509160211484E7</v>
      </c>
      <c r="EQ431" s="3">
        <v>1.56595862905059E7</v>
      </c>
      <c r="ER431" s="3">
        <v>2.31501693639443E7</v>
      </c>
      <c r="ES431" s="3">
        <v>3.01884156152087E7</v>
      </c>
      <c r="ET431" s="3">
        <v>3.15477411477411E7</v>
      </c>
      <c r="EU431" s="3">
        <v>2.7685080796693E7</v>
      </c>
      <c r="EV431" s="3">
        <v>2.60531549448563E7</v>
      </c>
      <c r="EW431" s="3">
        <v>2.35655667144907E7</v>
      </c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3">
        <v>8646.0</v>
      </c>
      <c r="FL431" s="3">
        <v>7493.0</v>
      </c>
      <c r="FM431" s="3">
        <v>6913.0</v>
      </c>
      <c r="FN431" s="3">
        <v>6338.0</v>
      </c>
      <c r="FO431" s="3"/>
      <c r="FP431" s="3"/>
      <c r="FQ431" s="3"/>
      <c r="FR431" s="3"/>
      <c r="FS431" s="3"/>
      <c r="FT431" s="3"/>
      <c r="FU431" s="3">
        <v>4494.0</v>
      </c>
      <c r="FV431" s="3">
        <v>4078.0</v>
      </c>
      <c r="FW431" s="3">
        <v>3833.0</v>
      </c>
    </row>
    <row r="432" ht="14.25" customHeight="1">
      <c r="A432" s="2" t="s">
        <v>1421</v>
      </c>
      <c r="B432" s="2" t="s">
        <v>1422</v>
      </c>
      <c r="C432" s="2" t="s">
        <v>38</v>
      </c>
      <c r="D432" s="2" t="s">
        <v>85</v>
      </c>
      <c r="E432" s="2" t="s">
        <v>1423</v>
      </c>
      <c r="F432" s="2" t="s">
        <v>1424</v>
      </c>
      <c r="G432" s="2" t="s">
        <v>73</v>
      </c>
      <c r="H432" s="2" t="s">
        <v>148</v>
      </c>
      <c r="I432" s="2" t="s">
        <v>43</v>
      </c>
      <c r="J432" s="3">
        <v>1.15868055610807</v>
      </c>
      <c r="K432" s="3">
        <v>4.42803798718202E7</v>
      </c>
      <c r="L432" s="3">
        <v>6.41533011148122E7</v>
      </c>
      <c r="M432" s="3">
        <v>2.12040059716347E8</v>
      </c>
      <c r="N432" s="3">
        <v>2.52209566024121E8</v>
      </c>
      <c r="O432" s="3">
        <v>4.22446484103741E8</v>
      </c>
      <c r="P432" s="3">
        <v>4.10019980327063E8</v>
      </c>
      <c r="Q432" s="3">
        <v>4.42182709064734E8</v>
      </c>
      <c r="R432" s="3">
        <v>7.04478359051562E8</v>
      </c>
      <c r="S432" s="3">
        <v>5.61448471504784E8</v>
      </c>
      <c r="T432" s="3">
        <v>6.51974114774115E8</v>
      </c>
      <c r="U432" s="3">
        <v>6.9490631878456E8</v>
      </c>
      <c r="V432" s="3">
        <v>6.42098475260652E8</v>
      </c>
      <c r="W432" s="3">
        <v>5.01342898134864E8</v>
      </c>
      <c r="X432" s="3">
        <v>5.14909430371793E7</v>
      </c>
      <c r="Y432" s="3">
        <v>5.43516183067948E7</v>
      </c>
      <c r="Z432" s="3">
        <v>1.20860661856183E8</v>
      </c>
      <c r="AA432" s="3">
        <v>5.27373466652922E7</v>
      </c>
      <c r="AB432" s="3">
        <v>9.97041152139126E7</v>
      </c>
      <c r="AC432" s="3">
        <v>1.09377228574942E8</v>
      </c>
      <c r="AD432" s="3">
        <v>1.73504407344733E8</v>
      </c>
      <c r="AE432" s="3">
        <v>3.05655250282273E8</v>
      </c>
      <c r="AF432" s="3">
        <v>1.91108053179778E8</v>
      </c>
      <c r="AG432" s="3">
        <v>1.88635897435897E8</v>
      </c>
      <c r="AH432" s="3">
        <v>2.07281365759382E8</v>
      </c>
      <c r="AI432" s="3">
        <v>1.50508648225155E8</v>
      </c>
      <c r="AJ432" s="3">
        <v>1.04086657101865E8</v>
      </c>
      <c r="AK432" s="3">
        <v>918.842224744608</v>
      </c>
      <c r="AL432" s="3">
        <v>21911.8650152576</v>
      </c>
      <c r="AM432" s="3">
        <v>222638.773899147</v>
      </c>
      <c r="AN432" s="3">
        <v>220000.746435769</v>
      </c>
      <c r="AO432" s="3">
        <v>54271.2091536955</v>
      </c>
      <c r="AP432" s="3">
        <v>81155.4602819963</v>
      </c>
      <c r="AQ432" s="3">
        <v>185163.838681913</v>
      </c>
      <c r="AR432" s="3">
        <v>170932.740635971</v>
      </c>
      <c r="AS432" s="3">
        <v>330824.237862251</v>
      </c>
      <c r="AT432" s="3">
        <v>1624539.56560396</v>
      </c>
      <c r="AU432" s="3">
        <v>1433317.0493405</v>
      </c>
      <c r="AV432" s="3">
        <v>882479.090714133</v>
      </c>
      <c r="AW432" s="3">
        <v>2841477.37542929</v>
      </c>
      <c r="AX432" s="3">
        <v>4894360.91578291</v>
      </c>
      <c r="AY432" s="3">
        <v>2917936.91258302</v>
      </c>
      <c r="AZ432" s="3">
        <v>1.00774705239039E7</v>
      </c>
      <c r="BA432" s="3">
        <v>3.24809668035132E7</v>
      </c>
      <c r="BB432" s="3">
        <v>1.50009803370786E7</v>
      </c>
      <c r="BC432" s="3">
        <v>3.63903132997192E7</v>
      </c>
      <c r="BD432" s="3">
        <v>4.90556445100209E7</v>
      </c>
      <c r="BE432" s="3">
        <v>3.5777144520496E7</v>
      </c>
      <c r="BF432" s="3">
        <v>8.95178135114791E7</v>
      </c>
      <c r="BG432" s="3">
        <v>2.90103774799949E8</v>
      </c>
      <c r="BH432" s="3">
        <v>3.42966557028201E8</v>
      </c>
      <c r="BI432" s="3">
        <v>3.24201209896086E8</v>
      </c>
      <c r="BJ432" s="3">
        <v>6.80638882448635E8</v>
      </c>
      <c r="BK432" s="3">
        <v>1.59565912069368E7</v>
      </c>
      <c r="BL432" s="3">
        <v>4.7427652733119E7</v>
      </c>
      <c r="BM432" s="3">
        <v>1.66623040557353E8</v>
      </c>
      <c r="BN432" s="3">
        <v>3.72493041954438E8</v>
      </c>
      <c r="BO432" s="3">
        <v>5.20783188913378E8</v>
      </c>
      <c r="BP432" s="3">
        <v>5.34108877413009E8</v>
      </c>
      <c r="BQ432" s="3">
        <v>4.47759704998358E8</v>
      </c>
      <c r="BR432" s="3">
        <v>6.85529920963493E8</v>
      </c>
      <c r="BS432" s="3">
        <v>9.09654500804471E8</v>
      </c>
      <c r="BT432" s="3">
        <v>9.4044884004884E8</v>
      </c>
      <c r="BU432" s="3">
        <v>1.01611102163526E9</v>
      </c>
      <c r="BV432" s="3">
        <v>9.43130235641536E8</v>
      </c>
      <c r="BW432" s="3">
        <v>7.16414921090387E8</v>
      </c>
      <c r="BX432" s="3">
        <v>1.12533292649905</v>
      </c>
      <c r="BY432" s="3">
        <v>1.2189524268147</v>
      </c>
      <c r="BZ432" s="3">
        <v>1.15113663941214</v>
      </c>
      <c r="CA432" s="3">
        <v>1.00874410000475</v>
      </c>
      <c r="CB432" s="3">
        <v>0.932129588964654</v>
      </c>
      <c r="CC432" s="3">
        <v>0.864360564103482</v>
      </c>
      <c r="CD432" s="3">
        <v>0.64333896309928</v>
      </c>
      <c r="CE432" s="3">
        <v>0.498885712519261</v>
      </c>
      <c r="CF432" s="3"/>
      <c r="CG432" s="3"/>
      <c r="CH432" s="3"/>
      <c r="CI432" s="3"/>
      <c r="CJ432" s="3"/>
      <c r="CK432" s="4"/>
      <c r="CL432" s="4"/>
      <c r="CM432" s="4"/>
      <c r="CN432" s="4"/>
      <c r="CO432" s="4"/>
      <c r="CP432" s="4"/>
      <c r="CQ432" s="4">
        <v>0.05321</v>
      </c>
      <c r="CR432" s="4"/>
      <c r="CS432" s="4"/>
      <c r="CT432" s="4"/>
      <c r="CU432" s="4"/>
      <c r="CV432" s="4"/>
      <c r="CW432" s="4"/>
      <c r="CX432" s="4"/>
      <c r="CY432" s="4"/>
      <c r="CZ432" s="4"/>
      <c r="DA432" s="4">
        <v>0.01165</v>
      </c>
      <c r="DB432" s="4">
        <v>0.2104</v>
      </c>
      <c r="DC432" s="4"/>
      <c r="DD432" s="4">
        <v>0.14579</v>
      </c>
      <c r="DE432" s="4">
        <v>0.15284</v>
      </c>
      <c r="DF432" s="4"/>
      <c r="DG432" s="4"/>
      <c r="DH432" s="4"/>
      <c r="DI432" s="4"/>
      <c r="DJ432" s="4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>
        <v>-8.95601673159435E7</v>
      </c>
      <c r="DY432" s="3">
        <v>-1.04949072915263E8</v>
      </c>
      <c r="DZ432" s="3">
        <v>-4.29651654640458E7</v>
      </c>
      <c r="EA432" s="3">
        <v>3.11581280280383E7</v>
      </c>
      <c r="EB432" s="3">
        <v>1.27418254279762E8</v>
      </c>
      <c r="EC432" s="3">
        <v>1.51180991024222E8</v>
      </c>
      <c r="ED432" s="3">
        <v>1.3247139645897E8</v>
      </c>
      <c r="EE432" s="3">
        <v>1.77820850583365E8</v>
      </c>
      <c r="EF432" s="3">
        <v>2.18344483021424E8</v>
      </c>
      <c r="EG432" s="3">
        <v>2.51957997557998E8</v>
      </c>
      <c r="EH432" s="3">
        <v>2.50257690449348E8</v>
      </c>
      <c r="EI432" s="3">
        <v>2.55778340263967E8</v>
      </c>
      <c r="EJ432" s="3">
        <v>2.14630703012913E8</v>
      </c>
      <c r="EK432" s="3">
        <v>4757912.5002244</v>
      </c>
      <c r="EL432" s="3">
        <v>-7.9349019003793E7</v>
      </c>
      <c r="EM432" s="3">
        <v>-6.79783528240856E7</v>
      </c>
      <c r="EN432" s="3">
        <v>-6.59764457272446E7</v>
      </c>
      <c r="EO432" s="3">
        <v>-2.0363817517587E7</v>
      </c>
      <c r="EP432" s="3">
        <v>-1.79573957949096E7</v>
      </c>
      <c r="EQ432" s="3">
        <v>-4.55439092768924E7</v>
      </c>
      <c r="ER432" s="3">
        <v>-7316898.75799774</v>
      </c>
      <c r="ES432" s="3">
        <v>4339486.83207723</v>
      </c>
      <c r="ET432" s="3">
        <v>5.16537240537241E7</v>
      </c>
      <c r="EU432" s="3">
        <v>4.81338916626403E7</v>
      </c>
      <c r="EV432" s="3">
        <v>5.09600433917917E7</v>
      </c>
      <c r="EW432" s="3">
        <v>4.10507890961263E7</v>
      </c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3"/>
      <c r="FL432" s="3">
        <v>609.0</v>
      </c>
      <c r="FM432" s="3">
        <v>1832.0</v>
      </c>
      <c r="FN432" s="3">
        <v>2785.0</v>
      </c>
      <c r="FO432" s="3"/>
      <c r="FP432" s="3">
        <v>3860.0</v>
      </c>
      <c r="FQ432" s="3">
        <v>4531.0</v>
      </c>
      <c r="FR432" s="3">
        <v>5839.0</v>
      </c>
      <c r="FS432" s="3">
        <v>5648.0</v>
      </c>
      <c r="FT432" s="3">
        <v>5518.0</v>
      </c>
      <c r="FU432" s="3">
        <v>5316.0</v>
      </c>
      <c r="FV432" s="3">
        <v>4642.0</v>
      </c>
      <c r="FW432" s="3">
        <v>4110.0</v>
      </c>
    </row>
    <row r="433" ht="14.25" customHeight="1">
      <c r="A433" s="2" t="s">
        <v>1425</v>
      </c>
      <c r="B433" s="2" t="s">
        <v>1426</v>
      </c>
      <c r="C433" s="2" t="s">
        <v>38</v>
      </c>
      <c r="D433" s="2" t="s">
        <v>168</v>
      </c>
      <c r="E433" s="2" t="s">
        <v>1427</v>
      </c>
      <c r="F433" s="2" t="s">
        <v>1428</v>
      </c>
      <c r="G433" s="2" t="s">
        <v>41</v>
      </c>
      <c r="H433" s="2" t="s">
        <v>49</v>
      </c>
      <c r="I433" s="2" t="s">
        <v>43</v>
      </c>
      <c r="J433" s="3">
        <v>0.750492884503648</v>
      </c>
      <c r="K433" s="3">
        <v>1.1701685726083E8</v>
      </c>
      <c r="L433" s="3">
        <v>1.27558773128983E8</v>
      </c>
      <c r="M433" s="3">
        <v>1.81194575765116E8</v>
      </c>
      <c r="N433" s="3">
        <v>2.18603752190496E8</v>
      </c>
      <c r="O433" s="3">
        <v>2.53024969052867E8</v>
      </c>
      <c r="P433" s="3">
        <v>2.77523054223534E8</v>
      </c>
      <c r="Q433" s="3">
        <v>2.11187583663779E8</v>
      </c>
      <c r="R433" s="3">
        <v>2.97266465939029E8</v>
      </c>
      <c r="S433" s="3">
        <v>3.21724532136506E8</v>
      </c>
      <c r="T433" s="3">
        <v>3.48568986568987E8</v>
      </c>
      <c r="U433" s="3">
        <v>4.23232404574005E8</v>
      </c>
      <c r="V433" s="3">
        <v>5.81001024528416E8</v>
      </c>
      <c r="W433" s="3">
        <v>6.57195982783357E8</v>
      </c>
      <c r="X433" s="3">
        <v>3.93246324255426E7</v>
      </c>
      <c r="Y433" s="3">
        <v>4.71490459595279E7</v>
      </c>
      <c r="Z433" s="3">
        <v>5.79805921871112E7</v>
      </c>
      <c r="AA433" s="3">
        <v>5.50494794351098E7</v>
      </c>
      <c r="AB433" s="3">
        <v>5.95939132272576E7</v>
      </c>
      <c r="AC433" s="3">
        <v>5.65639985245297E7</v>
      </c>
      <c r="AD433" s="3">
        <v>4.28166595105195E7</v>
      </c>
      <c r="AE433" s="3">
        <v>6.20666164847572E7</v>
      </c>
      <c r="AF433" s="3">
        <v>6.95367939707003E7</v>
      </c>
      <c r="AG433" s="3">
        <v>5.71838827838828E7</v>
      </c>
      <c r="AH433" s="3">
        <v>5.73758522574757E7</v>
      </c>
      <c r="AI433" s="3">
        <v>7.13903453263424E7</v>
      </c>
      <c r="AJ433" s="3">
        <v>6.4041893830703E7</v>
      </c>
      <c r="AK433" s="3">
        <v>151.343170639425</v>
      </c>
      <c r="AL433" s="3">
        <v>204.324574027682</v>
      </c>
      <c r="AM433" s="3">
        <v>6949.18843984058</v>
      </c>
      <c r="AN433" s="3">
        <v>1831.50456569879</v>
      </c>
      <c r="AO433" s="3">
        <v>4462.37792906499</v>
      </c>
      <c r="AP433" s="3">
        <v>2743.37084074934</v>
      </c>
      <c r="AQ433" s="3">
        <v>1114.16361416361</v>
      </c>
      <c r="AR433" s="3">
        <v>934.761195160761</v>
      </c>
      <c r="AS433" s="3">
        <v>8142.41829823458</v>
      </c>
      <c r="AT433" s="3">
        <v>8796.17994470973</v>
      </c>
      <c r="AU433" s="3">
        <v>61064.9731314118</v>
      </c>
      <c r="AV433" s="3">
        <v>2079669.7405104</v>
      </c>
      <c r="AW433" s="3">
        <v>1529794.54118214</v>
      </c>
      <c r="AX433" s="3">
        <v>2880962.54256527</v>
      </c>
      <c r="AY433" s="3">
        <v>3357313.94722671</v>
      </c>
      <c r="AZ433" s="3">
        <v>3342511.11924061</v>
      </c>
      <c r="BA433" s="3">
        <v>3212659.55064566</v>
      </c>
      <c r="BB433" s="3">
        <v>7215750.95350994</v>
      </c>
      <c r="BC433" s="3">
        <v>1.43812082968509E7</v>
      </c>
      <c r="BD433" s="3">
        <v>1.79515553916144E7</v>
      </c>
      <c r="BE433" s="3">
        <v>1.49561791225721E7</v>
      </c>
      <c r="BF433" s="3">
        <v>3.270455400828E7</v>
      </c>
      <c r="BG433" s="3">
        <v>2.92229035945637E7</v>
      </c>
      <c r="BH433" s="3">
        <v>5.31509526135808E7</v>
      </c>
      <c r="BI433" s="3">
        <v>6.78533133176066E7</v>
      </c>
      <c r="BJ433" s="3">
        <v>1.35928179791528E8</v>
      </c>
      <c r="BK433" s="3">
        <v>3804822.00240562</v>
      </c>
      <c r="BL433" s="3">
        <v>3922829.58199357</v>
      </c>
      <c r="BM433" s="3">
        <v>9464543.41876088</v>
      </c>
      <c r="BN433" s="3">
        <v>2.41467374497474E7</v>
      </c>
      <c r="BO433" s="3">
        <v>4.12541891851091E7</v>
      </c>
      <c r="BP433" s="3">
        <v>8.13771056190827E7</v>
      </c>
      <c r="BQ433" s="3">
        <v>1.12755285025131E8</v>
      </c>
      <c r="BR433" s="3">
        <v>1.80254422280768E8</v>
      </c>
      <c r="BS433" s="3">
        <v>1.79925903971547E8</v>
      </c>
      <c r="BT433" s="3">
        <v>1.51443223443223E8</v>
      </c>
      <c r="BU433" s="3">
        <v>2.75428678799592E8</v>
      </c>
      <c r="BV433" s="3">
        <v>4.99187609232809E8</v>
      </c>
      <c r="BW433" s="3">
        <v>4.04853945480631E8</v>
      </c>
      <c r="BX433" s="3">
        <v>0.724528870298337</v>
      </c>
      <c r="BY433" s="3">
        <v>0.7865324363962</v>
      </c>
      <c r="BZ433" s="3">
        <v>0.736666201625171</v>
      </c>
      <c r="CA433" s="3">
        <v>0.42003725932956</v>
      </c>
      <c r="CB433" s="3">
        <v>0.30332359878107</v>
      </c>
      <c r="CC433" s="3">
        <v>0.508457869175113</v>
      </c>
      <c r="CD433" s="3">
        <v>0.550709440801793</v>
      </c>
      <c r="CE433" s="3">
        <v>0.737288538748929</v>
      </c>
      <c r="CF433" s="3"/>
      <c r="CG433" s="3"/>
      <c r="CH433" s="3"/>
      <c r="CI433" s="3"/>
      <c r="CJ433" s="3"/>
      <c r="CK433" s="4"/>
      <c r="CL433" s="4"/>
      <c r="CM433" s="4"/>
      <c r="CN433" s="4"/>
      <c r="CO433" s="4"/>
      <c r="CP433" s="4"/>
      <c r="CQ433" s="4"/>
      <c r="CR433" s="4"/>
      <c r="CS433" s="4">
        <v>0.04565</v>
      </c>
      <c r="CT433" s="4">
        <v>0.04842</v>
      </c>
      <c r="CU433" s="4">
        <v>0.0508</v>
      </c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>
        <v>0.02426</v>
      </c>
      <c r="DG433" s="4">
        <v>0.07583999999999999</v>
      </c>
      <c r="DH433" s="4">
        <v>0.0834</v>
      </c>
      <c r="DI433" s="4"/>
      <c r="DJ433" s="4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>
        <v>-3.16688508697916E7</v>
      </c>
      <c r="DY433" s="3">
        <v>-3.14120954233013E7</v>
      </c>
      <c r="DZ433" s="3">
        <v>-2.4307041552625E7</v>
      </c>
      <c r="EA433" s="3">
        <v>2.75048964024327E7</v>
      </c>
      <c r="EB433" s="3">
        <v>6.39974638446907E7</v>
      </c>
      <c r="EC433" s="3">
        <v>9.86754580105742E7</v>
      </c>
      <c r="ED433" s="3">
        <v>8.21082009446114E7</v>
      </c>
      <c r="EE433" s="3">
        <v>1.26884832517877E8</v>
      </c>
      <c r="EF433" s="3">
        <v>1.48921585231603E8</v>
      </c>
      <c r="EG433" s="3">
        <v>1.96596336996337E8</v>
      </c>
      <c r="EH433" s="3">
        <v>2.36712836205508E8</v>
      </c>
      <c r="EI433" s="3">
        <v>2.74564575423371E8</v>
      </c>
      <c r="EJ433" s="3">
        <v>2.58270301291248E8</v>
      </c>
      <c r="EK433" s="3">
        <v>-6023194.44195106</v>
      </c>
      <c r="EL433" s="3">
        <v>-1.46125113117816E7</v>
      </c>
      <c r="EM433" s="3">
        <v>-6.20166708136352E7</v>
      </c>
      <c r="EN433" s="3">
        <v>-2.52981651376147E7</v>
      </c>
      <c r="EO433" s="3">
        <v>-3.47969566136288E7</v>
      </c>
      <c r="EP433" s="3">
        <v>-3.86210500430346E7</v>
      </c>
      <c r="EQ433" s="3">
        <v>-2451443.43697118</v>
      </c>
      <c r="ER433" s="3">
        <v>1601430.18441852</v>
      </c>
      <c r="ES433" s="3">
        <v>-1.70708781437886E7</v>
      </c>
      <c r="ET433" s="3">
        <v>-1.70481074481074E7</v>
      </c>
      <c r="EU433" s="3">
        <v>2.17329682718634E7</v>
      </c>
      <c r="EV433" s="3">
        <v>646055.565599952</v>
      </c>
      <c r="EW433" s="3">
        <v>4187661.40602582</v>
      </c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3"/>
      <c r="FL433" s="3"/>
      <c r="FM433" s="3"/>
      <c r="FN433" s="3"/>
      <c r="FO433" s="3"/>
      <c r="FP433" s="3"/>
      <c r="FQ433" s="3"/>
      <c r="FR433" s="3"/>
      <c r="FS433" s="3">
        <v>2393.0</v>
      </c>
      <c r="FT433" s="3">
        <v>2510.0</v>
      </c>
      <c r="FU433" s="3">
        <v>1465.0</v>
      </c>
      <c r="FV433" s="3">
        <v>2007.0</v>
      </c>
      <c r="FW433" s="3">
        <v>2005.0</v>
      </c>
    </row>
    <row r="434" ht="14.25" customHeight="1">
      <c r="A434" s="2" t="s">
        <v>1429</v>
      </c>
      <c r="B434" s="2" t="s">
        <v>1430</v>
      </c>
      <c r="C434" s="2" t="s">
        <v>38</v>
      </c>
      <c r="D434" s="2" t="s">
        <v>52</v>
      </c>
      <c r="E434" s="2" t="s">
        <v>1431</v>
      </c>
      <c r="F434" s="2" t="s">
        <v>1432</v>
      </c>
      <c r="G434" s="2" t="s">
        <v>98</v>
      </c>
      <c r="H434" s="2" t="s">
        <v>63</v>
      </c>
      <c r="I434" s="2" t="s">
        <v>43</v>
      </c>
      <c r="J434" s="3">
        <v>0.529148327323026</v>
      </c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>
        <v>727.454758396615</v>
      </c>
      <c r="AL434" s="3">
        <v>806.564735587039</v>
      </c>
      <c r="AM434" s="3">
        <v>24514.5079615688</v>
      </c>
      <c r="AN434" s="3">
        <v>492.64760767336</v>
      </c>
      <c r="AO434" s="3">
        <v>674.145605039173</v>
      </c>
      <c r="AP434" s="3">
        <v>21625.3883978401</v>
      </c>
      <c r="AQ434" s="3">
        <v>2551.33407106849</v>
      </c>
      <c r="AR434" s="3">
        <v>22478.7209860329</v>
      </c>
      <c r="AS434" s="3">
        <v>205118.554761009</v>
      </c>
      <c r="AT434" s="3">
        <v>933624.155333162</v>
      </c>
      <c r="AU434" s="3">
        <v>993649.242794333</v>
      </c>
      <c r="AV434" s="3">
        <v>536.135535063264</v>
      </c>
      <c r="AW434" s="3">
        <v>3012.59263722359</v>
      </c>
      <c r="AX434" s="3">
        <v>6.15162851068798E8</v>
      </c>
      <c r="AY434" s="3">
        <v>6.87953598635792E8</v>
      </c>
      <c r="AZ434" s="3">
        <v>6.38470278876331E8</v>
      </c>
      <c r="BA434" s="3">
        <v>8.20920020601627E8</v>
      </c>
      <c r="BB434" s="3">
        <v>1.11221241196783E9</v>
      </c>
      <c r="BC434" s="3">
        <v>1.29801805827118E9</v>
      </c>
      <c r="BD434" s="3">
        <v>1.296171330075E9</v>
      </c>
      <c r="BE434" s="3">
        <v>8.81731408839946E8</v>
      </c>
      <c r="BF434" s="3">
        <v>1.60916159225442E9</v>
      </c>
      <c r="BG434" s="3">
        <v>2.14236230755747E9</v>
      </c>
      <c r="BH434" s="3">
        <v>2.16533609542745E9</v>
      </c>
      <c r="BI434" s="3">
        <v>3.93261031881835E9</v>
      </c>
      <c r="BJ434" s="3">
        <v>3.21420838011688E9</v>
      </c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>
        <v>0.179806010916585</v>
      </c>
      <c r="CB434" s="3">
        <v>0.272460842334155</v>
      </c>
      <c r="CC434" s="3">
        <v>0.313619393864241</v>
      </c>
      <c r="CD434" s="3">
        <v>0.193629456913443</v>
      </c>
      <c r="CE434" s="3">
        <v>1.11652957771826</v>
      </c>
      <c r="CF434" s="3"/>
      <c r="CG434" s="3"/>
      <c r="CH434" s="3"/>
      <c r="CI434" s="3"/>
      <c r="CJ434" s="3"/>
      <c r="CK434" s="4"/>
      <c r="CL434" s="4"/>
      <c r="CM434" s="4"/>
      <c r="CN434" s="4"/>
      <c r="CO434" s="4"/>
      <c r="CP434" s="4"/>
      <c r="CQ434" s="4"/>
      <c r="CR434" s="4">
        <v>-0.0298</v>
      </c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>
        <v>0.008960000000000001</v>
      </c>
      <c r="DE434" s="4">
        <v>-0.21969999999999998</v>
      </c>
      <c r="DF434" s="4"/>
      <c r="DG434" s="4"/>
      <c r="DH434" s="4"/>
      <c r="DI434" s="4"/>
      <c r="DJ434" s="4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</row>
    <row r="435" ht="14.25" customHeight="1">
      <c r="A435" s="2" t="s">
        <v>1433</v>
      </c>
      <c r="B435" s="2" t="s">
        <v>1434</v>
      </c>
      <c r="C435" s="2" t="s">
        <v>38</v>
      </c>
      <c r="D435" s="2" t="s">
        <v>110</v>
      </c>
      <c r="E435" s="2" t="s">
        <v>1435</v>
      </c>
      <c r="F435" s="2" t="s">
        <v>1436</v>
      </c>
      <c r="G435" s="2" t="s">
        <v>42</v>
      </c>
      <c r="H435" s="2" t="s">
        <v>73</v>
      </c>
      <c r="I435" s="2" t="s">
        <v>43</v>
      </c>
      <c r="J435" s="3"/>
      <c r="K435" s="3">
        <v>1.49335762885302E8</v>
      </c>
      <c r="L435" s="3">
        <v>1.12768353967307E8</v>
      </c>
      <c r="M435" s="3">
        <v>1.04993033092809E8</v>
      </c>
      <c r="N435" s="3">
        <v>1.07053396557056E8</v>
      </c>
      <c r="O435" s="3">
        <v>1.156190936264E8</v>
      </c>
      <c r="P435" s="3">
        <v>1.21549551211115E8</v>
      </c>
      <c r="Q435" s="3">
        <v>1.0371606091986E8</v>
      </c>
      <c r="R435" s="3">
        <v>1.44037260067746E8</v>
      </c>
      <c r="S435" s="3">
        <v>1.48755186721992E8</v>
      </c>
      <c r="T435" s="3">
        <v>1.56587545787546E8</v>
      </c>
      <c r="U435" s="3">
        <v>1.62711655124282E8</v>
      </c>
      <c r="V435" s="3">
        <v>1.74599529922256E8</v>
      </c>
      <c r="W435" s="3">
        <v>1.51364705882353E8</v>
      </c>
      <c r="X435" s="3">
        <v>4.99016210976069E7</v>
      </c>
      <c r="Y435" s="3">
        <v>2.5519379247935E7</v>
      </c>
      <c r="Z435" s="3">
        <v>2.71408310525006E7</v>
      </c>
      <c r="AA435" s="3">
        <v>3.31697763117204E7</v>
      </c>
      <c r="AB435" s="3">
        <v>2.94024938860542E7</v>
      </c>
      <c r="AC435" s="3">
        <v>3.59043403418173E7</v>
      </c>
      <c r="AD435" s="3">
        <v>4.52554744525547E7</v>
      </c>
      <c r="AE435" s="3">
        <v>6.39352653368461E7</v>
      </c>
      <c r="AF435" s="3">
        <v>5.39444491489542E7</v>
      </c>
      <c r="AG435" s="3">
        <v>5.74500610500611E7</v>
      </c>
      <c r="AH435" s="3">
        <v>6.61588017394105E7</v>
      </c>
      <c r="AI435" s="3">
        <v>7.13903453263424E7</v>
      </c>
      <c r="AJ435" s="3">
        <v>5.00263988522238E7</v>
      </c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>
        <v>3.7998689460603E8</v>
      </c>
      <c r="AZ435" s="3"/>
      <c r="BA435" s="3"/>
      <c r="BB435" s="3">
        <v>3.29561264709465E7</v>
      </c>
      <c r="BC435" s="3">
        <v>3.92242353974819E7</v>
      </c>
      <c r="BD435" s="3"/>
      <c r="BE435" s="3"/>
      <c r="BF435" s="3"/>
      <c r="BG435" s="3"/>
      <c r="BH435" s="3"/>
      <c r="BI435" s="3"/>
      <c r="BJ435" s="3"/>
      <c r="BK435" s="3">
        <v>1.18485898425579E8</v>
      </c>
      <c r="BL435" s="3">
        <v>1.11048578084988E8</v>
      </c>
      <c r="BM435" s="3">
        <v>1.03952724558348E8</v>
      </c>
      <c r="BN435" s="3">
        <v>9.41627151840017E7</v>
      </c>
      <c r="BO435" s="3">
        <v>1.00124996225959E8</v>
      </c>
      <c r="BP435" s="3">
        <v>1.19087974917005E8</v>
      </c>
      <c r="BQ435" s="3">
        <v>9.74851615184502E7</v>
      </c>
      <c r="BR435" s="3">
        <v>1.30660519382763E8</v>
      </c>
      <c r="BS435" s="3">
        <v>1.39737911762215E8</v>
      </c>
      <c r="BT435" s="3">
        <v>1.57991208791209E8</v>
      </c>
      <c r="BU435" s="3">
        <v>1.42247812315456E8</v>
      </c>
      <c r="BV435" s="3">
        <v>1.43534623033809E8</v>
      </c>
      <c r="BW435" s="3">
        <v>1.53551793400287E8</v>
      </c>
      <c r="BX435" s="3"/>
      <c r="BY435" s="3">
        <v>0.795802389516151</v>
      </c>
      <c r="BZ435" s="3"/>
      <c r="CA435" s="3"/>
      <c r="CB435" s="3">
        <v>0.751788474664896</v>
      </c>
      <c r="CC435" s="3">
        <v>0.769141776889129</v>
      </c>
      <c r="CD435" s="3"/>
      <c r="CE435" s="3"/>
      <c r="CF435" s="3"/>
      <c r="CG435" s="3"/>
      <c r="CH435" s="3"/>
      <c r="CI435" s="3"/>
      <c r="CJ435" s="3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>
        <v>6.43550616663375E7</v>
      </c>
      <c r="DY435" s="3">
        <v>5.47328494137128E7</v>
      </c>
      <c r="DZ435" s="3">
        <v>4.74934063199801E7</v>
      </c>
      <c r="EA435" s="3">
        <v>4.50350479332028E7</v>
      </c>
      <c r="EB435" s="3">
        <v>4.85706953292473E7</v>
      </c>
      <c r="EC435" s="3">
        <v>4.54730726669126E7</v>
      </c>
      <c r="ED435" s="3">
        <v>2.78599752481499E7</v>
      </c>
      <c r="EE435" s="3">
        <v>4.18392924350772E7</v>
      </c>
      <c r="EF435" s="3">
        <v>4.59094758235244E7</v>
      </c>
      <c r="EG435" s="3">
        <v>4.87418803418803E7</v>
      </c>
      <c r="EH435" s="3">
        <v>5.03677457454233E7</v>
      </c>
      <c r="EI435" s="3">
        <v>6.73060929307539E7</v>
      </c>
      <c r="EJ435" s="3">
        <v>6.4971018651363E7</v>
      </c>
      <c r="EK435" s="3">
        <v>2.34633682207422E7</v>
      </c>
      <c r="EL435" s="3">
        <v>3.10678321812966E7</v>
      </c>
      <c r="EM435" s="3">
        <v>4988305.54864394</v>
      </c>
      <c r="EN435" s="3">
        <v>3857592.00082466</v>
      </c>
      <c r="EO435" s="3">
        <v>5164095.28697805</v>
      </c>
      <c r="EP435" s="3">
        <v>1.53203000122956E7</v>
      </c>
      <c r="EQ435" s="3">
        <v>-991336.852473922</v>
      </c>
      <c r="ER435" s="3">
        <v>1464057.20737674</v>
      </c>
      <c r="ES435" s="3">
        <v>7739859.42924888</v>
      </c>
      <c r="ET435" s="3">
        <v>6762393.16239316</v>
      </c>
      <c r="EU435" s="3">
        <v>-1.16658613840125E7</v>
      </c>
      <c r="EV435" s="3">
        <v>-2648707.28620503</v>
      </c>
      <c r="EW435" s="3">
        <v>1.14812051649928E7</v>
      </c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>
        <v>3026.0</v>
      </c>
      <c r="FV435" s="3">
        <v>2323.0</v>
      </c>
      <c r="FW435" s="3">
        <v>2362.0</v>
      </c>
    </row>
    <row r="436" ht="14.25" customHeight="1">
      <c r="A436" s="2" t="s">
        <v>1437</v>
      </c>
      <c r="B436" s="2" t="s">
        <v>1438</v>
      </c>
      <c r="C436" s="2" t="s">
        <v>38</v>
      </c>
      <c r="D436" s="2" t="s">
        <v>85</v>
      </c>
      <c r="E436" s="2" t="s">
        <v>1439</v>
      </c>
      <c r="F436" s="2" t="s">
        <v>1440</v>
      </c>
      <c r="G436" s="2" t="s">
        <v>118</v>
      </c>
      <c r="H436" s="2" t="s">
        <v>63</v>
      </c>
      <c r="I436" s="2" t="s">
        <v>43</v>
      </c>
      <c r="J436" s="3">
        <v>1.032864355487</v>
      </c>
      <c r="K436" s="3">
        <v>1.60796065077563E9</v>
      </c>
      <c r="L436" s="3">
        <v>1.44189074197081E9</v>
      </c>
      <c r="M436" s="3">
        <v>9.27005025319137E8</v>
      </c>
      <c r="N436" s="3">
        <v>1.12516546404578E9</v>
      </c>
      <c r="O436" s="3">
        <v>1.02569451602928E9</v>
      </c>
      <c r="P436" s="3">
        <v>1.16131517768183E9</v>
      </c>
      <c r="Q436" s="3">
        <v>1.16256362965695E9</v>
      </c>
      <c r="R436" s="3">
        <v>9.50539236733766E8</v>
      </c>
      <c r="S436" s="3">
        <v>1.37396386902522E9</v>
      </c>
      <c r="T436" s="3">
        <v>1.42348378355492E9</v>
      </c>
      <c r="U436" s="3">
        <v>1.33857338217338E9</v>
      </c>
      <c r="V436" s="3">
        <v>1.29283781607344E9</v>
      </c>
      <c r="W436" s="3">
        <v>1.34090580365214E9</v>
      </c>
      <c r="X436" s="3">
        <v>2.69954218690882E8</v>
      </c>
      <c r="Y436" s="3">
        <v>5.17277345923918E7</v>
      </c>
      <c r="Z436" s="3">
        <v>1.05147390107245E8</v>
      </c>
      <c r="AA436" s="3">
        <v>1.78574272207017E8</v>
      </c>
      <c r="AB436" s="3">
        <v>1.57956396247809E8</v>
      </c>
      <c r="AC436" s="3">
        <v>2.21503879713777E8</v>
      </c>
      <c r="AD436" s="3">
        <v>1.82181851715234E8</v>
      </c>
      <c r="AE436" s="3">
        <v>1.69901750309398E8</v>
      </c>
      <c r="AF436" s="3">
        <v>1.93452389913436E8</v>
      </c>
      <c r="AG436" s="3">
        <v>2.35766788043018E8</v>
      </c>
      <c r="AH436" s="3">
        <v>1.45911111111111E8</v>
      </c>
      <c r="AI436" s="3">
        <v>1.26661834970741E8</v>
      </c>
      <c r="AJ436" s="3">
        <v>1.78364370517688E8</v>
      </c>
      <c r="AK436" s="3">
        <v>1.71236708286039E7</v>
      </c>
      <c r="AL436" s="3">
        <v>1.36203505654281E7</v>
      </c>
      <c r="AM436" s="3">
        <v>1.33797545102721E7</v>
      </c>
      <c r="AN436" s="3">
        <v>1.44304423875992E7</v>
      </c>
      <c r="AO436" s="3">
        <v>3174337.18173384</v>
      </c>
      <c r="AP436" s="3">
        <v>2022495.39567042</v>
      </c>
      <c r="AQ436" s="3">
        <v>1874744.2518136</v>
      </c>
      <c r="AR436" s="3">
        <v>973903.972924507</v>
      </c>
      <c r="AS436" s="3">
        <v>653368.460669928</v>
      </c>
      <c r="AT436" s="3">
        <v>1449256.95414708</v>
      </c>
      <c r="AU436" s="3">
        <v>5471421.5925745</v>
      </c>
      <c r="AV436" s="3">
        <v>2253913.78940596</v>
      </c>
      <c r="AW436" s="3">
        <v>4318250.2861963</v>
      </c>
      <c r="AX436" s="3">
        <v>1.74707659198584E9</v>
      </c>
      <c r="AY436" s="3">
        <v>3.58139635804343E9</v>
      </c>
      <c r="AZ436" s="3">
        <v>4.52871202358626E9</v>
      </c>
      <c r="BA436" s="3">
        <v>4.43541233067602E9</v>
      </c>
      <c r="BB436" s="3">
        <v>2.02236716855994E9</v>
      </c>
      <c r="BC436" s="3">
        <v>2.44868485333776E9</v>
      </c>
      <c r="BD436" s="3">
        <v>1.36363722031845E9</v>
      </c>
      <c r="BE436" s="3">
        <v>9.97345899204404E8</v>
      </c>
      <c r="BF436" s="3">
        <v>1.23367564177643E9</v>
      </c>
      <c r="BG436" s="3">
        <v>2.51159321479741E9</v>
      </c>
      <c r="BH436" s="3">
        <v>2.82903349858329E9</v>
      </c>
      <c r="BI436" s="3">
        <v>2.33520496461505E9</v>
      </c>
      <c r="BJ436" s="3">
        <v>2.25522356690968E9</v>
      </c>
      <c r="BK436" s="3">
        <v>7.91121074536511E8</v>
      </c>
      <c r="BL436" s="3">
        <v>7.08859666445254E8</v>
      </c>
      <c r="BM436" s="3">
        <v>6.0521246895277E8</v>
      </c>
      <c r="BN436" s="3">
        <v>8.16061458074148E8</v>
      </c>
      <c r="BO436" s="3">
        <v>8.71100144315019E8</v>
      </c>
      <c r="BP436" s="3">
        <v>1.12371697714441E9</v>
      </c>
      <c r="BQ436" s="3">
        <v>1.24628181482848E9</v>
      </c>
      <c r="BR436" s="3">
        <v>1.02004798828076E9</v>
      </c>
      <c r="BS436" s="3">
        <v>1.29359352653368E9</v>
      </c>
      <c r="BT436" s="3">
        <v>1.4505711745279E9</v>
      </c>
      <c r="BU436" s="3">
        <v>1.46861147741148E9</v>
      </c>
      <c r="BV436" s="3">
        <v>1.38224083319912E9</v>
      </c>
      <c r="BW436" s="3">
        <v>1.34507021032966E9</v>
      </c>
      <c r="BX436" s="3">
        <v>0.909649256951866</v>
      </c>
      <c r="BY436" s="3">
        <v>0.844145846808576</v>
      </c>
      <c r="BZ436" s="3">
        <v>0.577815024632903</v>
      </c>
      <c r="CA436" s="3">
        <v>0.467423026714802</v>
      </c>
      <c r="CB436" s="3">
        <v>0.47347465631427</v>
      </c>
      <c r="CC436" s="3">
        <v>0.370426279337907</v>
      </c>
      <c r="CD436" s="3">
        <v>0.438631848277154</v>
      </c>
      <c r="CE436" s="3">
        <v>0.587929862678349</v>
      </c>
      <c r="CF436" s="3"/>
      <c r="CG436" s="3"/>
      <c r="CH436" s="3"/>
      <c r="CI436" s="3"/>
      <c r="CJ436" s="3"/>
      <c r="CK436" s="4">
        <v>0.05309</v>
      </c>
      <c r="CL436" s="4">
        <v>0.1074</v>
      </c>
      <c r="CM436" s="4">
        <v>0.03</v>
      </c>
      <c r="CN436" s="4">
        <v>0.0645</v>
      </c>
      <c r="CO436" s="4"/>
      <c r="CP436" s="4"/>
      <c r="CQ436" s="4"/>
      <c r="CR436" s="4"/>
      <c r="CS436" s="4"/>
      <c r="CT436" s="4"/>
      <c r="CU436" s="4"/>
      <c r="CV436" s="4"/>
      <c r="CW436" s="4">
        <v>0.15134</v>
      </c>
      <c r="CX436" s="4">
        <v>0.09609</v>
      </c>
      <c r="CY436" s="4">
        <v>0.21739999999999998</v>
      </c>
      <c r="CZ436" s="4">
        <v>0.0501</v>
      </c>
      <c r="DA436" s="4">
        <v>0.1091</v>
      </c>
      <c r="DB436" s="4"/>
      <c r="DC436" s="4"/>
      <c r="DD436" s="4">
        <v>0.0968</v>
      </c>
      <c r="DE436" s="4">
        <v>0.1496</v>
      </c>
      <c r="DF436" s="4">
        <v>0.14621</v>
      </c>
      <c r="DG436" s="4">
        <v>0.1936</v>
      </c>
      <c r="DH436" s="4">
        <v>0.1787</v>
      </c>
      <c r="DI436" s="4">
        <v>0.22052</v>
      </c>
      <c r="DJ436" s="4">
        <v>0.24724000000000002</v>
      </c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>
        <v>1.08931195611048E9</v>
      </c>
      <c r="DY436" s="3">
        <v>6.0959822630738E8</v>
      </c>
      <c r="DZ436" s="3">
        <v>5.67752276796889E8</v>
      </c>
      <c r="EA436" s="3">
        <v>6.57609106742971E8</v>
      </c>
      <c r="EB436" s="3">
        <v>6.13548345531389E8</v>
      </c>
      <c r="EC436" s="3">
        <v>6.60121976993448E8</v>
      </c>
      <c r="ED436" s="3">
        <v>6.07409012664453E8</v>
      </c>
      <c r="EE436" s="3">
        <v>4.64609653221529E8</v>
      </c>
      <c r="EF436" s="3">
        <v>7.51872788859616E8</v>
      </c>
      <c r="EG436" s="3">
        <v>7.76717334236599E8</v>
      </c>
      <c r="EH436" s="3">
        <v>8.0860757020757E8</v>
      </c>
      <c r="EI436" s="3">
        <v>7.93304343157782E8</v>
      </c>
      <c r="EJ436" s="3">
        <v>7.89775809076116E8</v>
      </c>
      <c r="EK436" s="3">
        <v>5.12580401059402E7</v>
      </c>
      <c r="EL436" s="3">
        <v>1.28272983501786E8</v>
      </c>
      <c r="EM436" s="3">
        <v>4.38760421279627E7</v>
      </c>
      <c r="EN436" s="3">
        <v>1.06015675541179E8</v>
      </c>
      <c r="EO436" s="3">
        <v>1.37574734563447E8</v>
      </c>
      <c r="EP436" s="3">
        <v>9.23266205730503E7</v>
      </c>
      <c r="EQ436" s="3">
        <v>1.18431390630764E8</v>
      </c>
      <c r="ER436" s="3">
        <v>7.6908291869775E7</v>
      </c>
      <c r="ES436" s="3">
        <v>1.14809183289424E8</v>
      </c>
      <c r="ET436" s="3">
        <v>1.47097976119909E8</v>
      </c>
      <c r="EU436" s="3">
        <v>1.46448351648352E8</v>
      </c>
      <c r="EV436" s="3">
        <v>1.82994577763462E8</v>
      </c>
      <c r="EW436" s="3">
        <v>2.00797324172844E8</v>
      </c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</row>
    <row r="437" ht="14.25" customHeight="1">
      <c r="A437" s="2" t="s">
        <v>1441</v>
      </c>
      <c r="B437" s="2" t="s">
        <v>1442</v>
      </c>
      <c r="C437" s="2" t="s">
        <v>38</v>
      </c>
      <c r="D437" s="2" t="s">
        <v>398</v>
      </c>
      <c r="E437" s="2" t="s">
        <v>1443</v>
      </c>
      <c r="F437" s="2" t="s">
        <v>1444</v>
      </c>
      <c r="G437" s="2" t="s">
        <v>41</v>
      </c>
      <c r="H437" s="2" t="s">
        <v>48</v>
      </c>
      <c r="I437" s="2" t="s">
        <v>43</v>
      </c>
      <c r="J437" s="3">
        <v>1.14059983771137</v>
      </c>
      <c r="K437" s="3">
        <v>1.41448212258797E10</v>
      </c>
      <c r="L437" s="3">
        <v>1.33947302658744E10</v>
      </c>
      <c r="M437" s="3">
        <v>1.24698143905116E10</v>
      </c>
      <c r="N437" s="3">
        <v>1.34483045533715E10</v>
      </c>
      <c r="O437" s="3">
        <v>1.32317328110504E10</v>
      </c>
      <c r="P437" s="3">
        <v>1.52023731167537E10</v>
      </c>
      <c r="Q437" s="3">
        <v>1.68323401573835E10</v>
      </c>
      <c r="R437" s="3">
        <v>1.77351483848155E10</v>
      </c>
      <c r="S437" s="3">
        <v>2.38063319533308E10</v>
      </c>
      <c r="T437" s="3">
        <v>2.47709221779998E10</v>
      </c>
      <c r="U437" s="3">
        <v>2.60659907203907E10</v>
      </c>
      <c r="V437" s="3">
        <v>2.69352074944972E10</v>
      </c>
      <c r="W437" s="3">
        <v>2.59848761525945E10</v>
      </c>
      <c r="X437" s="3">
        <v>2.58002894438138E9</v>
      </c>
      <c r="Y437" s="3">
        <v>2.68532359118898E9</v>
      </c>
      <c r="Z437" s="3">
        <v>3.53732887921905E9</v>
      </c>
      <c r="AA437" s="3">
        <v>4.19361433192336E9</v>
      </c>
      <c r="AB437" s="3">
        <v>4.008752963612E9</v>
      </c>
      <c r="AC437" s="3">
        <v>5.19828205670119E9</v>
      </c>
      <c r="AD437" s="3">
        <v>6.57712713635805E9</v>
      </c>
      <c r="AE437" s="3">
        <v>7.03915944737706E9</v>
      </c>
      <c r="AF437" s="3">
        <v>8.08928566051938E9</v>
      </c>
      <c r="AG437" s="3">
        <v>7.62511093233974E9</v>
      </c>
      <c r="AH437" s="3">
        <v>7.79589694749695E9</v>
      </c>
      <c r="AI437" s="3">
        <v>8.04425833467547E9</v>
      </c>
      <c r="AJ437" s="3">
        <v>9.6206990899777E9</v>
      </c>
      <c r="AK437" s="3">
        <v>2.65507097994703E7</v>
      </c>
      <c r="AL437" s="3">
        <v>1.37173884401364E7</v>
      </c>
      <c r="AM437" s="3">
        <v>1.86745921019697E7</v>
      </c>
      <c r="AN437" s="3">
        <v>1.90401433156677E7</v>
      </c>
      <c r="AO437" s="3">
        <v>1.6049046747758E7</v>
      </c>
      <c r="AP437" s="3">
        <v>9720914.82745086</v>
      </c>
      <c r="AQ437" s="3">
        <v>1.26294052010328E7</v>
      </c>
      <c r="AR437" s="3">
        <v>2886423.86280403</v>
      </c>
      <c r="AS437" s="3">
        <v>1.48065487391795E7</v>
      </c>
      <c r="AT437" s="3">
        <v>1.19107498200601E7</v>
      </c>
      <c r="AU437" s="3">
        <v>3.89980459208598E7</v>
      </c>
      <c r="AV437" s="3">
        <v>9500321.68132104</v>
      </c>
      <c r="AW437" s="3">
        <v>2.38916671687654E7</v>
      </c>
      <c r="AX437" s="3">
        <v>2.47452045913356E9</v>
      </c>
      <c r="AY437" s="3">
        <v>2.17178141460599E9</v>
      </c>
      <c r="AZ437" s="3">
        <v>2.25733110722991E9</v>
      </c>
      <c r="BA437" s="3">
        <v>2.45318525950834E9</v>
      </c>
      <c r="BB437" s="3">
        <v>1.7978634476188E9</v>
      </c>
      <c r="BC437" s="3">
        <v>1.64694794129706E9</v>
      </c>
      <c r="BD437" s="3">
        <v>1.30644555957211E9</v>
      </c>
      <c r="BE437" s="3">
        <v>3.71028403058621E8</v>
      </c>
      <c r="BF437" s="3">
        <v>1.61680792827248E9</v>
      </c>
      <c r="BG437" s="3">
        <v>3.83043136702654E9</v>
      </c>
      <c r="BH437" s="3">
        <v>4.29064733722521E9</v>
      </c>
      <c r="BI437" s="3">
        <v>3.77302462524126E9</v>
      </c>
      <c r="BJ437" s="3">
        <v>6.39843612556486E9</v>
      </c>
      <c r="BK437" s="3">
        <v>1.55906564510026E10</v>
      </c>
      <c r="BL437" s="3">
        <v>1.40647866362673E10</v>
      </c>
      <c r="BM437" s="3">
        <v>8.43611702639737E9</v>
      </c>
      <c r="BN437" s="3">
        <v>9.86414779795969E9</v>
      </c>
      <c r="BO437" s="3">
        <v>1.18955463354293E10</v>
      </c>
      <c r="BP437" s="3">
        <v>1.11462875517044E10</v>
      </c>
      <c r="BQ437" s="3">
        <v>1.15737326324849E10</v>
      </c>
      <c r="BR437" s="3">
        <v>1.10073096254388E10</v>
      </c>
      <c r="BS437" s="3">
        <v>1.60129239744072E10</v>
      </c>
      <c r="BT437" s="3">
        <v>1.68782441358286E10</v>
      </c>
      <c r="BU437" s="3">
        <v>1.85502652014652E10</v>
      </c>
      <c r="BV437" s="3">
        <v>1.90083105169915E10</v>
      </c>
      <c r="BW437" s="3">
        <v>1.89195498101609E10</v>
      </c>
      <c r="BX437" s="3">
        <v>1.13563580324129</v>
      </c>
      <c r="BY437" s="3">
        <v>1.16482011991529</v>
      </c>
      <c r="BZ437" s="3">
        <v>1.87206234408647</v>
      </c>
      <c r="CA437" s="3">
        <v>2.50556871974106</v>
      </c>
      <c r="CB437" s="3">
        <v>2.21956381841408</v>
      </c>
      <c r="CC437" s="3">
        <v>2.26625846502824</v>
      </c>
      <c r="CD437" s="3">
        <v>2.16827388996529</v>
      </c>
      <c r="CE437" s="3">
        <v>1.06990527731938</v>
      </c>
      <c r="CF437" s="3"/>
      <c r="CG437" s="3"/>
      <c r="CH437" s="3"/>
      <c r="CI437" s="3"/>
      <c r="CJ437" s="3"/>
      <c r="CK437" s="4"/>
      <c r="CL437" s="4"/>
      <c r="CM437" s="4">
        <v>0.0147</v>
      </c>
      <c r="CN437" s="4"/>
      <c r="CO437" s="4"/>
      <c r="CP437" s="4"/>
      <c r="CQ437" s="4"/>
      <c r="CR437" s="4"/>
      <c r="CS437" s="4"/>
      <c r="CT437" s="4"/>
      <c r="CU437" s="4"/>
      <c r="CV437" s="4"/>
      <c r="CW437" s="4">
        <v>0.04899</v>
      </c>
      <c r="CX437" s="4"/>
      <c r="CY437" s="4"/>
      <c r="CZ437" s="4">
        <v>0.08039</v>
      </c>
      <c r="DA437" s="4"/>
      <c r="DB437" s="4"/>
      <c r="DC437" s="4"/>
      <c r="DD437" s="4">
        <v>0.0088</v>
      </c>
      <c r="DE437" s="4">
        <v>-0.0701</v>
      </c>
      <c r="DF437" s="4"/>
      <c r="DG437" s="4">
        <v>0.0479</v>
      </c>
      <c r="DH437" s="4">
        <v>0.0481</v>
      </c>
      <c r="DI437" s="4">
        <v>0.09016</v>
      </c>
      <c r="DJ437" s="4">
        <v>0.11283</v>
      </c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>
        <v>3.11325160802119E9</v>
      </c>
      <c r="DY437" s="3">
        <v>2.6465368113028E9</v>
      </c>
      <c r="DZ437" s="3">
        <v>2.25247318867089E9</v>
      </c>
      <c r="EA437" s="3">
        <v>2.49169793480965E9</v>
      </c>
      <c r="EB437" s="3">
        <v>2.40830172147201E9</v>
      </c>
      <c r="EC437" s="3">
        <v>2.56238640137677E9</v>
      </c>
      <c r="ED437" s="3">
        <v>2.63886726915038E9</v>
      </c>
      <c r="EE437" s="3">
        <v>3.03851564670523E9</v>
      </c>
      <c r="EF437" s="3">
        <v>4.36433797515996E9</v>
      </c>
      <c r="EG437" s="3">
        <v>4.70696460326869E9</v>
      </c>
      <c r="EH437" s="3">
        <v>4.86737240537241E9</v>
      </c>
      <c r="EI437" s="3">
        <v>4.85319911955763E9</v>
      </c>
      <c r="EJ437" s="3">
        <v>4.71868679563671E9</v>
      </c>
      <c r="EK437" s="3">
        <v>3.00253234960272E9</v>
      </c>
      <c r="EL437" s="3">
        <v>3.6427581997379E9</v>
      </c>
      <c r="EM437" s="3">
        <v>6.72201705912933E8</v>
      </c>
      <c r="EN437" s="3">
        <v>4.11684000995272E8</v>
      </c>
      <c r="EO437" s="3">
        <v>5.38449902071951E8</v>
      </c>
      <c r="EP437" s="3">
        <v>-3.31526825880861E7</v>
      </c>
      <c r="EQ437" s="3">
        <v>-8.76741362350916E8</v>
      </c>
      <c r="ER437" s="3">
        <v>-1.6418349203142E9</v>
      </c>
      <c r="ES437" s="3">
        <v>4.17641324802409E8</v>
      </c>
      <c r="ET437" s="3">
        <v>5.27855872639512E8</v>
      </c>
      <c r="EU437" s="3">
        <v>6.59708913308913E8</v>
      </c>
      <c r="EV437" s="3">
        <v>1.1703833145434E9</v>
      </c>
      <c r="EW437" s="3">
        <v>1.66752485988067E9</v>
      </c>
      <c r="EX437" s="5">
        <v>36000.0</v>
      </c>
      <c r="EY437" s="5">
        <v>28350.0</v>
      </c>
      <c r="EZ437" s="5">
        <v>27125.0</v>
      </c>
      <c r="FA437" s="5">
        <v>26870.0</v>
      </c>
      <c r="FB437" s="5">
        <v>30000.0</v>
      </c>
      <c r="FC437" s="5">
        <v>31000.0</v>
      </c>
      <c r="FD437" s="5">
        <v>35145.0</v>
      </c>
      <c r="FE437" s="5">
        <v>45000.0</v>
      </c>
      <c r="FF437" s="5">
        <v>45000.0</v>
      </c>
      <c r="FG437" s="5">
        <v>45000.0</v>
      </c>
      <c r="FH437" s="5">
        <v>45000.0</v>
      </c>
      <c r="FI437" s="5"/>
      <c r="FJ437" s="5"/>
      <c r="FK437" s="3"/>
      <c r="FL437" s="3"/>
      <c r="FM437" s="3"/>
      <c r="FN437" s="3"/>
      <c r="FO437" s="3"/>
      <c r="FP437" s="3"/>
      <c r="FQ437" s="3"/>
      <c r="FR437" s="3"/>
      <c r="FS437" s="3"/>
      <c r="FT437" s="3">
        <v>45000.0</v>
      </c>
      <c r="FU437" s="3">
        <v>45000.0</v>
      </c>
      <c r="FV437" s="3">
        <v>45000.0</v>
      </c>
      <c r="FW437" s="3"/>
    </row>
    <row r="438" ht="14.25" customHeight="1">
      <c r="A438" s="2" t="s">
        <v>1445</v>
      </c>
      <c r="B438" s="2" t="s">
        <v>1446</v>
      </c>
      <c r="C438" s="2" t="s">
        <v>38</v>
      </c>
      <c r="D438" s="2" t="s">
        <v>85</v>
      </c>
      <c r="E438" s="2" t="s">
        <v>1447</v>
      </c>
      <c r="F438" s="2" t="s">
        <v>1448</v>
      </c>
      <c r="G438" s="2" t="s">
        <v>118</v>
      </c>
      <c r="H438" s="2" t="s">
        <v>41</v>
      </c>
      <c r="I438" s="2" t="s">
        <v>43</v>
      </c>
      <c r="J438" s="3">
        <v>0.420389292326438</v>
      </c>
      <c r="K438" s="3">
        <v>1.49079403263738E8</v>
      </c>
      <c r="L438" s="3">
        <v>1.32666692338795E8</v>
      </c>
      <c r="M438" s="3">
        <v>1.8225205274944E8</v>
      </c>
      <c r="N438" s="3">
        <v>1.82846356045768E8</v>
      </c>
      <c r="O438" s="3">
        <v>1.73739319464992E8</v>
      </c>
      <c r="P438" s="3">
        <v>1.62063199311447E8</v>
      </c>
      <c r="Q438" s="3">
        <v>1.47929431970298E8</v>
      </c>
      <c r="R438" s="3">
        <v>2.57201354911554E8</v>
      </c>
      <c r="S438" s="3">
        <v>2.9264755694809E8</v>
      </c>
      <c r="T438" s="3">
        <v>3.06711599511599E8</v>
      </c>
      <c r="U438" s="3">
        <v>3.43665109786868E8</v>
      </c>
      <c r="V438" s="3">
        <v>3.6364189718556E8</v>
      </c>
      <c r="W438" s="3">
        <v>3.04328837876614E8</v>
      </c>
      <c r="X438" s="3">
        <v>4.34134606753676E7</v>
      </c>
      <c r="Y438" s="3">
        <v>4.48770625950671E7</v>
      </c>
      <c r="Z438" s="3">
        <v>6.06178153769594E7</v>
      </c>
      <c r="AA438" s="3">
        <v>6.60846819915473E7</v>
      </c>
      <c r="AB438" s="3">
        <v>7.01862866459346E7</v>
      </c>
      <c r="AC438" s="3">
        <v>7.23684372310341E7</v>
      </c>
      <c r="AD438" s="3">
        <v>5.80557169196575E7</v>
      </c>
      <c r="AE438" s="3">
        <v>1.08484757245013E8</v>
      </c>
      <c r="AF438" s="3">
        <v>1.1913455838767E8</v>
      </c>
      <c r="AG438" s="3">
        <v>1.13966788766789E8</v>
      </c>
      <c r="AH438" s="3">
        <v>1.38774896655393E8</v>
      </c>
      <c r="AI438" s="3">
        <v>1.32969324413909E8</v>
      </c>
      <c r="AJ438" s="3">
        <v>8.68304160688666E7</v>
      </c>
      <c r="AK438" s="3">
        <v>363.04135647714</v>
      </c>
      <c r="AL438" s="3">
        <v>127.824494657683</v>
      </c>
      <c r="AM438" s="3">
        <v>12571.9621849548</v>
      </c>
      <c r="AN438" s="3">
        <v>223.930730760618</v>
      </c>
      <c r="AO438" s="3">
        <v>178.801504036181</v>
      </c>
      <c r="AP438" s="3">
        <v>332.115576220525</v>
      </c>
      <c r="AQ438" s="3">
        <v>531.773464504121</v>
      </c>
      <c r="AR438" s="3">
        <v>622.826594695593</v>
      </c>
      <c r="AS438" s="3">
        <v>376.364320662401</v>
      </c>
      <c r="AT438" s="3">
        <v>437.924239106635</v>
      </c>
      <c r="AU438" s="3">
        <v>479.685326425865</v>
      </c>
      <c r="AV438" s="3">
        <v>8060.61583104949</v>
      </c>
      <c r="AW438" s="3">
        <v>6527.80250430242</v>
      </c>
      <c r="AX438" s="3">
        <v>9974428.87627696</v>
      </c>
      <c r="AY438" s="3">
        <v>1.12185528199605E7</v>
      </c>
      <c r="AZ438" s="3">
        <v>1.73342674085911E7</v>
      </c>
      <c r="BA438" s="3">
        <v>2.20512734890895E7</v>
      </c>
      <c r="BB438" s="3">
        <v>1.66389246469436E7</v>
      </c>
      <c r="BC438" s="3">
        <v>2.77937546330122E7</v>
      </c>
      <c r="BD438" s="3">
        <v>1.42866646993729E7</v>
      </c>
      <c r="BE438" s="3">
        <v>2.00754811406056E7</v>
      </c>
      <c r="BF438" s="3">
        <v>3.36988467595032E7</v>
      </c>
      <c r="BG438" s="3">
        <v>4.94433837164994E7</v>
      </c>
      <c r="BH438" s="3">
        <v>4.80538602051783E7</v>
      </c>
      <c r="BI438" s="3">
        <v>5.46367929659017E7</v>
      </c>
      <c r="BJ438" s="3">
        <v>7.92523482557088E7</v>
      </c>
      <c r="BK438" s="3">
        <v>1.71315009963557E8</v>
      </c>
      <c r="BL438" s="3">
        <v>1.19110653291488E8</v>
      </c>
      <c r="BM438" s="3">
        <v>1.68532968400099E8</v>
      </c>
      <c r="BN438" s="3">
        <v>1.67429388722812E8</v>
      </c>
      <c r="BO438" s="3">
        <v>1.91732737538118E8</v>
      </c>
      <c r="BP438" s="3">
        <v>1.55456166236321E8</v>
      </c>
      <c r="BQ438" s="3">
        <v>1.00127547798853E8</v>
      </c>
      <c r="BR438" s="3">
        <v>2.12259315016936E8</v>
      </c>
      <c r="BS438" s="3">
        <v>2.4745533067999E8</v>
      </c>
      <c r="BT438" s="3">
        <v>2.46612454212454E8</v>
      </c>
      <c r="BU438" s="3">
        <v>2.8307081118806E8</v>
      </c>
      <c r="BV438" s="3">
        <v>2.97921412643886E8</v>
      </c>
      <c r="BW438" s="3">
        <v>2.05439885222382E8</v>
      </c>
      <c r="BX438" s="3">
        <v>0.306227195568861</v>
      </c>
      <c r="BY438" s="3">
        <v>0.68379581867475</v>
      </c>
      <c r="BZ438" s="3">
        <v>-0.676767488129678</v>
      </c>
      <c r="CA438" s="3">
        <v>1.01589755632199</v>
      </c>
      <c r="CB438" s="3">
        <v>0.919683978891515</v>
      </c>
      <c r="CC438" s="3">
        <v>0.975527337152668</v>
      </c>
      <c r="CD438" s="3">
        <v>0.988771619729054</v>
      </c>
      <c r="CE438" s="3">
        <v>0.978191805783948</v>
      </c>
      <c r="CF438" s="3"/>
      <c r="CG438" s="3"/>
      <c r="CH438" s="3"/>
      <c r="CI438" s="3"/>
      <c r="CJ438" s="3"/>
      <c r="CK438" s="4"/>
      <c r="CL438" s="4"/>
      <c r="CM438" s="4"/>
      <c r="CN438" s="4"/>
      <c r="CO438" s="4">
        <v>0.048819999999999995</v>
      </c>
      <c r="CP438" s="4">
        <v>0.06546</v>
      </c>
      <c r="CQ438" s="4">
        <v>0.006500000000000001</v>
      </c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>
        <v>0.09789999999999999</v>
      </c>
      <c r="DC438" s="4">
        <v>0.12583</v>
      </c>
      <c r="DD438" s="4">
        <v>0.0116</v>
      </c>
      <c r="DE438" s="4"/>
      <c r="DF438" s="4"/>
      <c r="DG438" s="4"/>
      <c r="DH438" s="4"/>
      <c r="DI438" s="4"/>
      <c r="DJ438" s="4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>
        <v>2.38191838859666E7</v>
      </c>
      <c r="DY438" s="3">
        <v>2.52513622273139E7</v>
      </c>
      <c r="DZ438" s="3">
        <v>4.29544662851456E7</v>
      </c>
      <c r="EA438" s="3">
        <v>4.90122152355427E7</v>
      </c>
      <c r="EB438" s="3">
        <v>4.27456900455904E7</v>
      </c>
      <c r="EC438" s="3">
        <v>1.80972580843477E7</v>
      </c>
      <c r="ED438" s="3">
        <v>5.02992953299826E7</v>
      </c>
      <c r="EE438" s="3">
        <v>1.10004516371848E8</v>
      </c>
      <c r="EF438" s="3">
        <v>1.28674739605386E8</v>
      </c>
      <c r="EG438" s="3">
        <v>1.451115995116E8</v>
      </c>
      <c r="EH438" s="3">
        <v>1.554302893649E8</v>
      </c>
      <c r="EI438" s="3">
        <v>1.71201108901344E8</v>
      </c>
      <c r="EJ438" s="3">
        <v>1.59163271162123E8</v>
      </c>
      <c r="EK438" s="3">
        <v>-331400.463170745</v>
      </c>
      <c r="EL438" s="3">
        <v>-8733080.46286847</v>
      </c>
      <c r="EM438" s="3">
        <v>-1121672.0577258</v>
      </c>
      <c r="EN438" s="3">
        <v>1.33117719822699E7</v>
      </c>
      <c r="EO438" s="3">
        <v>1.20518704145406E7</v>
      </c>
      <c r="EP438" s="3">
        <v>-4.46969138079429E7</v>
      </c>
      <c r="EQ438" s="3">
        <v>-2.54706640062637E7</v>
      </c>
      <c r="ER438" s="3">
        <v>-5126082.0474219</v>
      </c>
      <c r="ES438" s="3">
        <v>9643915.65754933</v>
      </c>
      <c r="ET438" s="3">
        <v>1.00625152625153E7</v>
      </c>
      <c r="EU438" s="3">
        <v>9958662.1570838</v>
      </c>
      <c r="EV438" s="3">
        <v>9554631.47110227</v>
      </c>
      <c r="EW438" s="3">
        <v>4548637.01578192</v>
      </c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</row>
    <row r="439" ht="14.25" customHeight="1">
      <c r="A439" s="2" t="s">
        <v>1449</v>
      </c>
      <c r="B439" s="2" t="s">
        <v>1450</v>
      </c>
      <c r="C439" s="2" t="s">
        <v>38</v>
      </c>
      <c r="D439" s="2" t="s">
        <v>110</v>
      </c>
      <c r="E439" s="2" t="s">
        <v>1451</v>
      </c>
      <c r="F439" s="2" t="s">
        <v>1452</v>
      </c>
      <c r="G439" s="2" t="s">
        <v>118</v>
      </c>
      <c r="H439" s="2" t="s">
        <v>41</v>
      </c>
      <c r="I439" s="2" t="s">
        <v>43</v>
      </c>
      <c r="J439" s="3">
        <v>0.424974038696388</v>
      </c>
      <c r="K439" s="3">
        <v>2.24053282588011E8</v>
      </c>
      <c r="L439" s="3">
        <v>2.13699482064809E8</v>
      </c>
      <c r="M439" s="3">
        <v>2.58044787260513E8</v>
      </c>
      <c r="N439" s="3">
        <v>2.63501958560973E8</v>
      </c>
      <c r="O439" s="3">
        <v>2.95247426104284E8</v>
      </c>
      <c r="P439" s="3">
        <v>2.92679208164269E8</v>
      </c>
      <c r="Q439" s="3">
        <v>2.24189629479959E8</v>
      </c>
      <c r="R439" s="3">
        <v>3.09535942792623E8</v>
      </c>
      <c r="S439" s="3">
        <v>3.94981370141418E8</v>
      </c>
      <c r="T439" s="3">
        <v>4.25284004884005E8</v>
      </c>
      <c r="U439" s="3">
        <v>4.52357330756429E8</v>
      </c>
      <c r="V439" s="3">
        <v>5.30279033327307E8</v>
      </c>
      <c r="W439" s="3">
        <v>4.91364131994261E8</v>
      </c>
      <c r="X439" s="3">
        <v>5.3663177925785E7</v>
      </c>
      <c r="Y439" s="3">
        <v>3.76700618056492E7</v>
      </c>
      <c r="Z439" s="3">
        <v>5.06357302811645E7</v>
      </c>
      <c r="AA439" s="3">
        <v>4.92730130914339E7</v>
      </c>
      <c r="AB439" s="3">
        <v>4.40146734700039E7</v>
      </c>
      <c r="AC439" s="3">
        <v>3.79186646993729E7</v>
      </c>
      <c r="AD439" s="3">
        <v>3.49569368322683E7</v>
      </c>
      <c r="AE439" s="3">
        <v>5.20617237485886E7</v>
      </c>
      <c r="AF439" s="3">
        <v>6.90663900414938E7</v>
      </c>
      <c r="AG439" s="3">
        <v>8.36747252747253E7</v>
      </c>
      <c r="AH439" s="3">
        <v>1.06760079454555E8</v>
      </c>
      <c r="AI439" s="3">
        <v>1.20799734827939E8</v>
      </c>
      <c r="AJ439" s="3">
        <v>1.01241893830703E8</v>
      </c>
      <c r="AK439" s="3">
        <v>6709.6102913356</v>
      </c>
      <c r="AL439" s="3">
        <v>3768.26422545324</v>
      </c>
      <c r="AM439" s="3">
        <v>2439.30146138591</v>
      </c>
      <c r="AN439" s="3">
        <v>874.076285735613</v>
      </c>
      <c r="AO439" s="3">
        <v>5463.35429337182</v>
      </c>
      <c r="AP439" s="3">
        <v>687.501885426408</v>
      </c>
      <c r="AQ439" s="3">
        <v>1612.25869912701</v>
      </c>
      <c r="AR439" s="3">
        <v>4092.13250517598</v>
      </c>
      <c r="AS439" s="3">
        <v>1129.0929619872</v>
      </c>
      <c r="AT439" s="3">
        <v>22439.5613700834</v>
      </c>
      <c r="AU439" s="3">
        <v>16609.672691744</v>
      </c>
      <c r="AV439" s="3">
        <v>72378.2972335407</v>
      </c>
      <c r="AW439" s="3">
        <v>17473.0372958968</v>
      </c>
      <c r="AX439" s="3">
        <v>1.8363228035538E7</v>
      </c>
      <c r="AY439" s="3">
        <v>1.55556066056363E7</v>
      </c>
      <c r="AZ439" s="3">
        <v>1.19387912278337E7</v>
      </c>
      <c r="BA439" s="3">
        <v>2.16793644845861E7</v>
      </c>
      <c r="BB439" s="3">
        <v>1.72577620863828E7</v>
      </c>
      <c r="BC439" s="3">
        <v>1.7066249630144E7</v>
      </c>
      <c r="BD439" s="3">
        <v>7990017.45973195</v>
      </c>
      <c r="BE439" s="3">
        <v>3746105.32164776</v>
      </c>
      <c r="BF439" s="3">
        <v>6982440.64734663</v>
      </c>
      <c r="BG439" s="3">
        <v>1.15512341758753E7</v>
      </c>
      <c r="BH439" s="3">
        <v>1.88390819736199E7</v>
      </c>
      <c r="BI439" s="3">
        <v>3.40802549324469E7</v>
      </c>
      <c r="BJ439" s="3">
        <v>2.18220866722901E7</v>
      </c>
      <c r="BK439" s="3">
        <v>1.24064233524227E8</v>
      </c>
      <c r="BL439" s="3">
        <v>9.90197739569093E7</v>
      </c>
      <c r="BM439" s="3">
        <v>1.20899228663847E8</v>
      </c>
      <c r="BN439" s="3">
        <v>1.21108390887537E8</v>
      </c>
      <c r="BO439" s="3">
        <v>1.31977597294768E8</v>
      </c>
      <c r="BP439" s="3">
        <v>1.29473134144842E8</v>
      </c>
      <c r="BQ439" s="3">
        <v>1.02075619427677E8</v>
      </c>
      <c r="BR439" s="3">
        <v>1.43038389160708E8</v>
      </c>
      <c r="BS439" s="3">
        <v>1.73468540943348E8</v>
      </c>
      <c r="BT439" s="3">
        <v>1.79800732600733E8</v>
      </c>
      <c r="BU439" s="3">
        <v>1.95253664036077E8</v>
      </c>
      <c r="BV439" s="3">
        <v>2.2026396673296E8</v>
      </c>
      <c r="BW439" s="3">
        <v>1.65226398852224E8</v>
      </c>
      <c r="BX439" s="3">
        <v>0.435020304615511</v>
      </c>
      <c r="BY439" s="3">
        <v>0.541858637324241</v>
      </c>
      <c r="BZ439" s="3">
        <v>0.474729210744116</v>
      </c>
      <c r="CA439" s="3">
        <v>0.314126568467167</v>
      </c>
      <c r="CB439" s="3">
        <v>0.328502024599893</v>
      </c>
      <c r="CC439" s="3">
        <v>0.503687567230778</v>
      </c>
      <c r="CD439" s="3">
        <v>0.645854733743637</v>
      </c>
      <c r="CE439" s="3">
        <v>-0.221881987369525</v>
      </c>
      <c r="CF439" s="3"/>
      <c r="CG439" s="3"/>
      <c r="CH439" s="3"/>
      <c r="CI439" s="3"/>
      <c r="CJ439" s="3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>
        <v>-1.29977020986302E8</v>
      </c>
      <c r="DY439" s="3">
        <v>-2.94185262914685E7</v>
      </c>
      <c r="DZ439" s="3">
        <v>-3.61582483204777E7</v>
      </c>
      <c r="EA439" s="3">
        <v>-3.47082774971652E7</v>
      </c>
      <c r="EB439" s="3">
        <v>-4.20325473264696E7</v>
      </c>
      <c r="EC439" s="3">
        <v>-1.859061846797E7</v>
      </c>
      <c r="ED439" s="3">
        <v>-5358017.83143485</v>
      </c>
      <c r="EE439" s="3">
        <v>2838163.34211517</v>
      </c>
      <c r="EF439" s="3">
        <v>1.54776018291134E7</v>
      </c>
      <c r="EG439" s="3">
        <v>1.55355311355311E7</v>
      </c>
      <c r="EH439" s="3">
        <v>2.11714178343265E7</v>
      </c>
      <c r="EI439" s="3">
        <v>5.52244922557705E7</v>
      </c>
      <c r="EJ439" s="3">
        <v>4.76975609756098E7</v>
      </c>
      <c r="EK439" s="3">
        <v>-1.00195680663519E8</v>
      </c>
      <c r="EL439" s="3">
        <v>56221.96122225</v>
      </c>
      <c r="EM439" s="3">
        <v>-3267230.65439164</v>
      </c>
      <c r="EN439" s="3">
        <v>1140861.76682816</v>
      </c>
      <c r="EO439" s="3">
        <v>-3.95356420397935E7</v>
      </c>
      <c r="EP439" s="3">
        <v>-1.29383376367884E7</v>
      </c>
      <c r="EQ439" s="3">
        <v>-1.07274013083121E7</v>
      </c>
      <c r="ER439" s="3">
        <v>-2.00767783214151E7</v>
      </c>
      <c r="ES439" s="3">
        <v>2512067.0674909</v>
      </c>
      <c r="ET439" s="3">
        <v>1761660.56166056</v>
      </c>
      <c r="EU439" s="3">
        <v>-2.04241155312181E7</v>
      </c>
      <c r="EV439" s="3">
        <v>2.03139878261918E7</v>
      </c>
      <c r="EW439" s="3">
        <v>5583931.13342898</v>
      </c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</row>
    <row r="440" ht="14.25" customHeight="1">
      <c r="A440" s="2" t="s">
        <v>1453</v>
      </c>
      <c r="B440" s="2" t="s">
        <v>1454</v>
      </c>
      <c r="C440" s="2" t="s">
        <v>38</v>
      </c>
      <c r="D440" s="2" t="s">
        <v>85</v>
      </c>
      <c r="E440" s="2" t="s">
        <v>1455</v>
      </c>
      <c r="F440" s="2" t="s">
        <v>1456</v>
      </c>
      <c r="G440" s="2" t="s">
        <v>67</v>
      </c>
      <c r="H440" s="2" t="s">
        <v>88</v>
      </c>
      <c r="I440" s="2" t="s">
        <v>43</v>
      </c>
      <c r="J440" s="3">
        <v>0.577147931670682</v>
      </c>
      <c r="K440" s="3">
        <v>1.20552214422922E8</v>
      </c>
      <c r="L440" s="3">
        <v>1.25080000770164E8</v>
      </c>
      <c r="M440" s="3">
        <v>1.4870017417268E8</v>
      </c>
      <c r="N440" s="3">
        <v>1.62182764663437E8</v>
      </c>
      <c r="O440" s="3">
        <v>1.55176474140274E8</v>
      </c>
      <c r="P440" s="3">
        <v>1.34021578753228E8</v>
      </c>
      <c r="Q440" s="3">
        <v>1.06896421084535E8</v>
      </c>
      <c r="R440" s="3">
        <v>1.66129092961987E8</v>
      </c>
      <c r="S440" s="3">
        <v>1.76520450503853E8</v>
      </c>
      <c r="T440" s="3">
        <v>1.5866862026862E8</v>
      </c>
      <c r="U440" s="3">
        <v>1.84137542277339E8</v>
      </c>
      <c r="V440" s="3">
        <v>1.86218887482673E8</v>
      </c>
      <c r="W440" s="3">
        <v>1.51486370157819E8</v>
      </c>
      <c r="X440" s="3">
        <v>3.49148160781286E7</v>
      </c>
      <c r="Y440" s="3">
        <v>5.08408263858136E7</v>
      </c>
      <c r="Z440" s="3">
        <v>5.46499129136601E7</v>
      </c>
      <c r="AA440" s="3">
        <v>7.38800123698588E7</v>
      </c>
      <c r="AB440" s="3">
        <v>5.82014431931403E7</v>
      </c>
      <c r="AC440" s="3">
        <v>4.64819254887495E7</v>
      </c>
      <c r="AD440" s="3">
        <v>3.40390978203218E7</v>
      </c>
      <c r="AE440" s="3">
        <v>4.71859239744072E7</v>
      </c>
      <c r="AF440" s="3">
        <v>4.1141925649928E7</v>
      </c>
      <c r="AG440" s="3">
        <v>1.49763125763126E7</v>
      </c>
      <c r="AH440" s="3">
        <v>3.59531862350352E7</v>
      </c>
      <c r="AI440" s="3">
        <v>3.04574218043753E7</v>
      </c>
      <c r="AJ440" s="3">
        <v>2.4945193687231E7</v>
      </c>
      <c r="AK440" s="3">
        <v>402.383654937571</v>
      </c>
      <c r="AL440" s="3">
        <v>2660.38413211273</v>
      </c>
      <c r="AM440" s="3">
        <v>6394.28538421549</v>
      </c>
      <c r="AN440" s="3">
        <v>5069.29412057426</v>
      </c>
      <c r="AO440" s="3">
        <v>1807.03020307185</v>
      </c>
      <c r="AP440" s="3">
        <v>2967.30171190483</v>
      </c>
      <c r="AQ440" s="3">
        <v>3819.0089757777</v>
      </c>
      <c r="AR440" s="3">
        <v>35652.7669032405</v>
      </c>
      <c r="AS440" s="3">
        <v>6392.65972248336</v>
      </c>
      <c r="AT440" s="3">
        <v>3810.49155341039</v>
      </c>
      <c r="AU440" s="3">
        <v>488.519785051295</v>
      </c>
      <c r="AV440" s="3">
        <v>536.135535063264</v>
      </c>
      <c r="AW440" s="3">
        <v>602.518527444719</v>
      </c>
      <c r="AX440" s="3">
        <v>1.04498714737041E7</v>
      </c>
      <c r="AY440" s="3">
        <v>3.11208359576377E7</v>
      </c>
      <c r="AZ440" s="3">
        <v>4.73049784373375E7</v>
      </c>
      <c r="BA440" s="3">
        <v>6.27738557836331E7</v>
      </c>
      <c r="BB440" s="3">
        <v>4.81006673616122E7</v>
      </c>
      <c r="BC440" s="3">
        <v>4.30986107424292E7</v>
      </c>
      <c r="BD440" s="3">
        <v>1.95225079644657E7</v>
      </c>
      <c r="BE440" s="3">
        <v>2.32143684110827E7</v>
      </c>
      <c r="BF440" s="3">
        <v>4.79931818027851E7</v>
      </c>
      <c r="BG440" s="3">
        <v>1.01389811981879E8</v>
      </c>
      <c r="BH440" s="3">
        <v>9.31383955251587E7</v>
      </c>
      <c r="BI440" s="3">
        <v>6.84944716437915E7</v>
      </c>
      <c r="BJ440" s="3">
        <v>6.22875343315057E7</v>
      </c>
      <c r="BK440" s="3">
        <v>1.07852539360537E8</v>
      </c>
      <c r="BL440" s="3">
        <v>9.11228988967403E7</v>
      </c>
      <c r="BM440" s="3">
        <v>1.1483279422742E8</v>
      </c>
      <c r="BN440" s="3">
        <v>1.12724976806515E8</v>
      </c>
      <c r="BO440" s="3">
        <v>1.26367863289152E8</v>
      </c>
      <c r="BP440" s="3">
        <v>1.15765092831673E8</v>
      </c>
      <c r="BQ440" s="3">
        <v>8.57659182178668E7</v>
      </c>
      <c r="BR440" s="3">
        <v>1.52967256304102E8</v>
      </c>
      <c r="BS440" s="3">
        <v>1.63072656448471E8</v>
      </c>
      <c r="BT440" s="3">
        <v>1.81502808302808E8</v>
      </c>
      <c r="BU440" s="3">
        <v>1.98837708702421E8</v>
      </c>
      <c r="BV440" s="3">
        <v>1.90649068884469E8</v>
      </c>
      <c r="BW440" s="3">
        <v>1.52347202295552E8</v>
      </c>
      <c r="BX440" s="3">
        <v>0.558462716234203</v>
      </c>
      <c r="BY440" s="3">
        <v>0.555620275863425</v>
      </c>
      <c r="BZ440" s="3">
        <v>0.633272207249201</v>
      </c>
      <c r="CA440" s="3">
        <v>0.390526068449675</v>
      </c>
      <c r="CB440" s="3">
        <v>0.243978417730962</v>
      </c>
      <c r="CC440" s="3">
        <v>0.240432251987269</v>
      </c>
      <c r="CD440" s="3">
        <v>0.052455216433459</v>
      </c>
      <c r="CE440" s="3">
        <v>-0.300108586019973</v>
      </c>
      <c r="CF440" s="3"/>
      <c r="CG440" s="3"/>
      <c r="CH440" s="3"/>
      <c r="CI440" s="3"/>
      <c r="CJ440" s="3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>
        <v>5.4751808699711E7</v>
      </c>
      <c r="DY440" s="3">
        <v>5.45455070566263E7</v>
      </c>
      <c r="DZ440" s="3">
        <v>7.17198308036825E7</v>
      </c>
      <c r="EA440" s="3">
        <v>7.15423667663127E7</v>
      </c>
      <c r="EB440" s="3">
        <v>7.9297424594668E7</v>
      </c>
      <c r="EC440" s="3">
        <v>7.60543464896102E7</v>
      </c>
      <c r="ED440" s="3">
        <v>6.32813881241634E7</v>
      </c>
      <c r="EE440" s="3">
        <v>1.02217162213022E8</v>
      </c>
      <c r="EF440" s="3">
        <v>1.15344228977898E8</v>
      </c>
      <c r="EG440" s="3">
        <v>1.1967326007326E8</v>
      </c>
      <c r="EH440" s="3">
        <v>1.1875342245128E8</v>
      </c>
      <c r="EI440" s="3">
        <v>1.21721207738203E8</v>
      </c>
      <c r="EJ440" s="3">
        <v>1.059368723099E8</v>
      </c>
      <c r="EK440" s="3">
        <v>3831571.01053803</v>
      </c>
      <c r="EL440" s="3">
        <v>-1870727.99738144</v>
      </c>
      <c r="EM440" s="3">
        <v>2335406.81761632</v>
      </c>
      <c r="EN440" s="3">
        <v>2.63967632202866E7</v>
      </c>
      <c r="EO440" s="3">
        <v>6402584.4630295</v>
      </c>
      <c r="EP440" s="3">
        <v>-1611029.14053855</v>
      </c>
      <c r="EQ440" s="3">
        <v>-8661632.10668552</v>
      </c>
      <c r="ER440" s="3">
        <v>224313.135114791</v>
      </c>
      <c r="ES440" s="3">
        <v>1.96070793462613E7</v>
      </c>
      <c r="ET440" s="3">
        <v>2.23409035409035E7</v>
      </c>
      <c r="EU440" s="3">
        <v>1.50947549256456E7</v>
      </c>
      <c r="EV440" s="3">
        <v>1.81817633942024E7</v>
      </c>
      <c r="EW440" s="3">
        <v>1.22611190817791E7</v>
      </c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</row>
    <row r="441" ht="14.25" customHeight="1">
      <c r="A441" s="2" t="s">
        <v>1457</v>
      </c>
      <c r="B441" s="2" t="s">
        <v>1458</v>
      </c>
      <c r="C441" s="2" t="s">
        <v>38</v>
      </c>
      <c r="D441" s="2" t="s">
        <v>110</v>
      </c>
      <c r="E441" s="2" t="s">
        <v>1459</v>
      </c>
      <c r="F441" s="2" t="s">
        <v>1460</v>
      </c>
      <c r="G441" s="2" t="s">
        <v>78</v>
      </c>
      <c r="H441" s="2" t="s">
        <v>73</v>
      </c>
      <c r="I441" s="2" t="s">
        <v>43</v>
      </c>
      <c r="J441" s="3"/>
      <c r="K441" s="3">
        <v>2.60300701937059E8</v>
      </c>
      <c r="L441" s="3">
        <v>2.68031461193369E8</v>
      </c>
      <c r="M441" s="3">
        <v>3.55976859915402E8</v>
      </c>
      <c r="N441" s="3">
        <v>3.69215802494588E8</v>
      </c>
      <c r="O441" s="3">
        <v>4.4897678210199E8</v>
      </c>
      <c r="P441" s="3">
        <v>5.01837267920816E8</v>
      </c>
      <c r="Q441" s="3">
        <v>3.72164776601925E8</v>
      </c>
      <c r="R441" s="3">
        <v>6.06893112532932E8</v>
      </c>
      <c r="S441" s="3">
        <v>6.60796003048522E8</v>
      </c>
      <c r="T441" s="3">
        <v>7.34520634920635E8</v>
      </c>
      <c r="U441" s="3">
        <v>8.14939603800934E8</v>
      </c>
      <c r="V441" s="3">
        <v>6.74572410052432E8</v>
      </c>
      <c r="W441" s="3">
        <v>4.36375322812052E8</v>
      </c>
      <c r="X441" s="3">
        <v>2.6315099725329E7</v>
      </c>
      <c r="Y441" s="3">
        <v>1.75312397712613E7</v>
      </c>
      <c r="Z441" s="3">
        <v>1.10768847972132E7</v>
      </c>
      <c r="AA441" s="3">
        <v>2427842.4904649</v>
      </c>
      <c r="AB441" s="3">
        <v>3010778.66006461</v>
      </c>
      <c r="AC441" s="3">
        <v>1.00544079675397E7</v>
      </c>
      <c r="AD441" s="3">
        <v>2.30970120980981E7</v>
      </c>
      <c r="AE441" s="3">
        <v>2.67734286789612E7</v>
      </c>
      <c r="AF441" s="3">
        <v>3.15327292742823E7</v>
      </c>
      <c r="AG441" s="3">
        <v>2.21367521367521E7</v>
      </c>
      <c r="AH441" s="3">
        <v>1.4473613571697E7</v>
      </c>
      <c r="AI441" s="3">
        <v>1.1008859157476E7</v>
      </c>
      <c r="AJ441" s="3">
        <v>2932568.1492109</v>
      </c>
      <c r="AK441" s="3">
        <v>2886.05682632527</v>
      </c>
      <c r="AL441" s="3">
        <v>3410.02970592888</v>
      </c>
      <c r="AM441" s="3">
        <v>891.23250027851</v>
      </c>
      <c r="AN441" s="3">
        <v>1228.01846939778</v>
      </c>
      <c r="AO441" s="3">
        <v>1228.43834775042</v>
      </c>
      <c r="AP441" s="3">
        <v>9909.66494456026</v>
      </c>
      <c r="AQ441" s="3">
        <v>1411.2556769363</v>
      </c>
      <c r="AR441" s="3">
        <v>7796.96077651365</v>
      </c>
      <c r="AS441" s="3">
        <v>1335.58899474668</v>
      </c>
      <c r="AT441" s="3">
        <v>32671.5255089218</v>
      </c>
      <c r="AU441" s="3">
        <v>959.370652851729</v>
      </c>
      <c r="AV441" s="3">
        <v>12706.4803049555</v>
      </c>
      <c r="AW441" s="3">
        <v>11829.4197669604</v>
      </c>
      <c r="AX441" s="3">
        <v>5.94848182189232E7</v>
      </c>
      <c r="AY441" s="3">
        <v>5.54130796086878E7</v>
      </c>
      <c r="AZ441" s="3">
        <v>5.83156282419084E7</v>
      </c>
      <c r="BA441" s="3">
        <v>7.99700694185265E7</v>
      </c>
      <c r="BB441" s="3">
        <v>7.92761552829605E7</v>
      </c>
      <c r="BC441" s="3">
        <v>8.97210479756046E7</v>
      </c>
      <c r="BD441" s="3">
        <v>8.50715347335373E7</v>
      </c>
      <c r="BE441" s="3">
        <v>3.97898754072689E7</v>
      </c>
      <c r="BF441" s="3">
        <v>6.66378378622506E7</v>
      </c>
      <c r="BG441" s="3">
        <v>6.77944557347897E7</v>
      </c>
      <c r="BH441" s="3">
        <v>7.54420440644846E7</v>
      </c>
      <c r="BI441" s="3">
        <v>1.00842571681321E8</v>
      </c>
      <c r="BJ441" s="3">
        <v>1.33954018798578E8</v>
      </c>
      <c r="BK441" s="3">
        <v>2.58822684595085E7</v>
      </c>
      <c r="BL441" s="3">
        <v>1.93607640025415E7</v>
      </c>
      <c r="BM441" s="3">
        <v>3.02839014680269E7</v>
      </c>
      <c r="BN441" s="3">
        <v>3.54703123389341E7</v>
      </c>
      <c r="BO441" s="3">
        <v>4.43646025180399E7</v>
      </c>
      <c r="BP441" s="3">
        <v>1.61710623386204E8</v>
      </c>
      <c r="BQ441" s="3">
        <v>2.83403631955144E7</v>
      </c>
      <c r="BR441" s="3">
        <v>1.01311629657508E8</v>
      </c>
      <c r="BS441" s="3">
        <v>5.6691083072233E7</v>
      </c>
      <c r="BT441" s="3">
        <v>4.78735042735043E7</v>
      </c>
      <c r="BU441" s="3">
        <v>6.67348472647233E7</v>
      </c>
      <c r="BV441" s="3">
        <v>6.0691255348641E7</v>
      </c>
      <c r="BW441" s="3">
        <v>4.94789096126255E7</v>
      </c>
      <c r="BX441" s="3">
        <v>0.799820156756414</v>
      </c>
      <c r="BY441" s="3">
        <v>0.673987585229389</v>
      </c>
      <c r="BZ441" s="3">
        <v>0.633494708906104</v>
      </c>
      <c r="CA441" s="3">
        <v>0.768579945334956</v>
      </c>
      <c r="CB441" s="3">
        <v>0.73942156673217</v>
      </c>
      <c r="CC441" s="3">
        <v>0.738090994025084</v>
      </c>
      <c r="CD441" s="3">
        <v>0.621939119157766</v>
      </c>
      <c r="CE441" s="3">
        <v>0.57390970918757</v>
      </c>
      <c r="CF441" s="3"/>
      <c r="CG441" s="3"/>
      <c r="CH441" s="3"/>
      <c r="CI441" s="3"/>
      <c r="CJ441" s="3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>
        <v>1.47838177476976E8</v>
      </c>
      <c r="DY441" s="3">
        <v>1.59338429250823E8</v>
      </c>
      <c r="DZ441" s="3">
        <v>2.1980517541677E8</v>
      </c>
      <c r="EA441" s="3">
        <v>2.3703278012576E8</v>
      </c>
      <c r="EB441" s="3">
        <v>2.81666314422874E8</v>
      </c>
      <c r="EC441" s="3">
        <v>2.75306160088528E8</v>
      </c>
      <c r="ED441" s="3">
        <v>1.799211981916E8</v>
      </c>
      <c r="EE441" s="3">
        <v>3.08714339480617E8</v>
      </c>
      <c r="EF441" s="3">
        <v>3.4982259293759E8</v>
      </c>
      <c r="EG441" s="3">
        <v>4.07040293040293E8</v>
      </c>
      <c r="EH441" s="3">
        <v>4.44718419498577E8</v>
      </c>
      <c r="EI441" s="3">
        <v>3.24589887301874E8</v>
      </c>
      <c r="EJ441" s="3">
        <v>1.76165279770445E8</v>
      </c>
      <c r="EK441" s="3">
        <v>-6575408.86487263</v>
      </c>
      <c r="EL441" s="3">
        <v>-1.36650172324162E7</v>
      </c>
      <c r="EM441" s="3">
        <v>-9181637.22318985</v>
      </c>
      <c r="EN441" s="3">
        <v>946551.901865787</v>
      </c>
      <c r="EO441" s="3">
        <v>5944264.96784517</v>
      </c>
      <c r="EP441" s="3">
        <v>7.91371572605435E7</v>
      </c>
      <c r="EQ441" s="3">
        <v>-2.06771398984669E7</v>
      </c>
      <c r="ER441" s="3">
        <v>1.3614226571321E7</v>
      </c>
      <c r="ES441" s="3">
        <v>-3075196.88373275</v>
      </c>
      <c r="ET441" s="3">
        <v>1986813.18681319</v>
      </c>
      <c r="EU441" s="3">
        <v>-6191013.045579</v>
      </c>
      <c r="EV441" s="3">
        <v>-1.57433857650817E7</v>
      </c>
      <c r="EW441" s="3">
        <v>9.96263988522238E7</v>
      </c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</row>
    <row r="442" ht="14.25" customHeight="1">
      <c r="A442" s="2" t="s">
        <v>1461</v>
      </c>
      <c r="B442" s="2" t="s">
        <v>1462</v>
      </c>
      <c r="C442" s="2" t="s">
        <v>38</v>
      </c>
      <c r="D442" s="2" t="s">
        <v>52</v>
      </c>
      <c r="E442" s="2" t="s">
        <v>1463</v>
      </c>
      <c r="F442" s="2" t="s">
        <v>1464</v>
      </c>
      <c r="G442" s="2" t="s">
        <v>42</v>
      </c>
      <c r="H442" s="2" t="s">
        <v>375</v>
      </c>
      <c r="I442" s="2" t="s">
        <v>43</v>
      </c>
      <c r="J442" s="3">
        <v>0.585627031037394</v>
      </c>
      <c r="K442" s="3">
        <v>2.39578339008702E9</v>
      </c>
      <c r="L442" s="3">
        <v>2.20302281744251E9</v>
      </c>
      <c r="M442" s="3">
        <v>2.04418507037372E9</v>
      </c>
      <c r="N442" s="3">
        <v>2.10294152774322E9</v>
      </c>
      <c r="O442" s="3">
        <v>2.15456576641583E9</v>
      </c>
      <c r="P442" s="3">
        <v>2.61663748075239E9</v>
      </c>
      <c r="Q442" s="3">
        <v>2.66469691380794E9</v>
      </c>
      <c r="R442" s="3">
        <v>2.23979769151113E9</v>
      </c>
      <c r="S442" s="3">
        <v>2.87558298833271E9</v>
      </c>
      <c r="T442" s="3">
        <v>2.92965492421035E9</v>
      </c>
      <c r="U442" s="3">
        <v>2.93584810744811E9</v>
      </c>
      <c r="V442" s="3">
        <v>2.31259462071187E9</v>
      </c>
      <c r="W442" s="3">
        <v>2.31895498101609E9</v>
      </c>
      <c r="X442" s="3">
        <v>1.32885168369277E9</v>
      </c>
      <c r="Y442" s="3">
        <v>1.25623467317739E9</v>
      </c>
      <c r="Z442" s="3">
        <v>1.35822804551668E9</v>
      </c>
      <c r="AA442" s="3">
        <v>1.30773451107241E9</v>
      </c>
      <c r="AB442" s="3">
        <v>9.4102283269766E8</v>
      </c>
      <c r="AC442" s="3">
        <v>1.27185290299206E9</v>
      </c>
      <c r="AD442" s="3">
        <v>1.25109891798844E9</v>
      </c>
      <c r="AE442" s="3">
        <v>9.6559164498775E8</v>
      </c>
      <c r="AF442" s="3">
        <v>1.17927963869025E9</v>
      </c>
      <c r="AG442" s="3">
        <v>1.20305995427217E9</v>
      </c>
      <c r="AH442" s="3">
        <v>1.23119316239316E9</v>
      </c>
      <c r="AI442" s="3">
        <v>1.02937832179095E9</v>
      </c>
      <c r="AJ442" s="3">
        <v>8.75895257036099E8</v>
      </c>
      <c r="AK442" s="3">
        <v>12325.0094589482</v>
      </c>
      <c r="AL442" s="3">
        <v>16258.4814216478</v>
      </c>
      <c r="AM442" s="3">
        <v>71738.2598147756</v>
      </c>
      <c r="AN442" s="3">
        <v>280016.670398846</v>
      </c>
      <c r="AO442" s="3">
        <v>730162.612101845</v>
      </c>
      <c r="AP442" s="3">
        <v>2888849.67241327</v>
      </c>
      <c r="AQ442" s="3">
        <v>1626532.95217017</v>
      </c>
      <c r="AR442" s="3">
        <v>638013.285176673</v>
      </c>
      <c r="AS442" s="3">
        <v>815581.482875423</v>
      </c>
      <c r="AT442" s="3">
        <v>567763.241458148</v>
      </c>
      <c r="AU442" s="3">
        <v>3359062.0420127</v>
      </c>
      <c r="AV442" s="3">
        <v>1762813.63928801</v>
      </c>
      <c r="AW442" s="3">
        <v>516358.378020124</v>
      </c>
      <c r="AX442" s="3">
        <v>3.26777800146177E9</v>
      </c>
      <c r="AY442" s="3">
        <v>3.55426419774546E9</v>
      </c>
      <c r="AZ442" s="3">
        <v>4.43460342882531E9</v>
      </c>
      <c r="BA442" s="3">
        <v>4.70814490472493E9</v>
      </c>
      <c r="BB442" s="3">
        <v>2.08232049013246E9</v>
      </c>
      <c r="BC442" s="3">
        <v>2.20153112749011E9</v>
      </c>
      <c r="BD442" s="3">
        <v>1.63157921465326E9</v>
      </c>
      <c r="BE442" s="3">
        <v>1.176488070467E9</v>
      </c>
      <c r="BF442" s="3">
        <v>2.20959395498682E9</v>
      </c>
      <c r="BG442" s="3">
        <v>2.70700449711249E9</v>
      </c>
      <c r="BH442" s="3">
        <v>3.23165991836834E9</v>
      </c>
      <c r="BI442" s="3">
        <v>2.74781001084066E9</v>
      </c>
      <c r="BJ442" s="3">
        <v>2.73137742140748E9</v>
      </c>
      <c r="BK442" s="3">
        <v>3.29439141127507E9</v>
      </c>
      <c r="BL442" s="3">
        <v>2.10216918298835E9</v>
      </c>
      <c r="BM442" s="3">
        <v>1.60149623582417E9</v>
      </c>
      <c r="BN442" s="3">
        <v>2.36731077382433E9</v>
      </c>
      <c r="BO442" s="3">
        <v>1.7627077105453E9</v>
      </c>
      <c r="BP442" s="3">
        <v>1.67200778961988E9</v>
      </c>
      <c r="BQ442" s="3">
        <v>1.73897885159228E9</v>
      </c>
      <c r="BR442" s="3">
        <v>1.66620791554063E9</v>
      </c>
      <c r="BS442" s="3">
        <v>2.40387768159579E9</v>
      </c>
      <c r="BT442" s="3">
        <v>2.68297103903802E9</v>
      </c>
      <c r="BU442" s="3">
        <v>2.57852161172161E9</v>
      </c>
      <c r="BV442" s="3">
        <v>2.20253395608525E9</v>
      </c>
      <c r="BW442" s="3">
        <v>2.4681148677153E9</v>
      </c>
      <c r="BX442" s="3">
        <v>0.569763627465993</v>
      </c>
      <c r="BY442" s="3">
        <v>0.571508013910512</v>
      </c>
      <c r="BZ442" s="3">
        <v>0.477168161345703</v>
      </c>
      <c r="CA442" s="3">
        <v>0.682580915346525</v>
      </c>
      <c r="CB442" s="3">
        <v>0.348760165540498</v>
      </c>
      <c r="CC442" s="3">
        <v>0.402152249527138</v>
      </c>
      <c r="CD442" s="3">
        <v>0.378423041487337</v>
      </c>
      <c r="CE442" s="3">
        <v>0.304751327040755</v>
      </c>
      <c r="CF442" s="3"/>
      <c r="CG442" s="3"/>
      <c r="CH442" s="3"/>
      <c r="CI442" s="3"/>
      <c r="CJ442" s="3"/>
      <c r="CK442" s="4"/>
      <c r="CL442" s="4">
        <v>0.1573</v>
      </c>
      <c r="CM442" s="4"/>
      <c r="CN442" s="4"/>
      <c r="CO442" s="4"/>
      <c r="CP442" s="4"/>
      <c r="CQ442" s="4">
        <v>0.09573000000000001</v>
      </c>
      <c r="CR442" s="4">
        <v>0.07139999999999999</v>
      </c>
      <c r="CS442" s="4">
        <v>0.05791</v>
      </c>
      <c r="CT442" s="4">
        <v>0.15247</v>
      </c>
      <c r="CU442" s="4"/>
      <c r="CV442" s="4"/>
      <c r="CW442" s="4"/>
      <c r="CX442" s="4"/>
      <c r="CY442" s="4">
        <v>0.5654</v>
      </c>
      <c r="CZ442" s="4">
        <v>0.2778</v>
      </c>
      <c r="DA442" s="4">
        <v>0.31222</v>
      </c>
      <c r="DB442" s="4">
        <v>0.22219999999999998</v>
      </c>
      <c r="DC442" s="4">
        <v>0.21217</v>
      </c>
      <c r="DD442" s="4">
        <v>0.25627</v>
      </c>
      <c r="DE442" s="4">
        <v>0.20929999999999999</v>
      </c>
      <c r="DF442" s="4">
        <v>0.18006</v>
      </c>
      <c r="DG442" s="4">
        <v>0.43281</v>
      </c>
      <c r="DH442" s="4">
        <v>0.2876</v>
      </c>
      <c r="DI442" s="4"/>
      <c r="DJ442" s="4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>
        <v>1.95375141884222E8</v>
      </c>
      <c r="DY442" s="3">
        <v>1.98412473295873E8</v>
      </c>
      <c r="DZ442" s="3">
        <v>1.1360918035312E8</v>
      </c>
      <c r="EA442" s="3">
        <v>1.29263000746454E8</v>
      </c>
      <c r="EB442" s="3">
        <v>7.01299865993196E8</v>
      </c>
      <c r="EC442" s="3">
        <v>6.09004257117841E8</v>
      </c>
      <c r="ED442" s="3">
        <v>7.96369420877905E8</v>
      </c>
      <c r="EE442" s="3">
        <v>8.03526380925921E8</v>
      </c>
      <c r="EF442" s="3">
        <v>1.17006473466315E9</v>
      </c>
      <c r="EG442" s="3">
        <v>1.12475188415615E9</v>
      </c>
      <c r="EH442" s="3">
        <v>1.06164542124542E9</v>
      </c>
      <c r="EI442" s="3">
        <v>6.69155526923283E8</v>
      </c>
      <c r="EJ442" s="3">
        <v>8.29506418369192E8</v>
      </c>
      <c r="EK442" s="3">
        <v>3.99867196367764E8</v>
      </c>
      <c r="EL442" s="3">
        <v>4.08284832055724E8</v>
      </c>
      <c r="EM442" s="3">
        <v>3.31146773976163E8</v>
      </c>
      <c r="EN442" s="3">
        <v>4.96134112963424E8</v>
      </c>
      <c r="EO442" s="3">
        <v>4.95278837233275E8</v>
      </c>
      <c r="EP442" s="3">
        <v>2.77028169439328E8</v>
      </c>
      <c r="EQ442" s="3">
        <v>4.0345413746465E8</v>
      </c>
      <c r="ER442" s="3">
        <v>2.49705250928194E8</v>
      </c>
      <c r="ES442" s="3">
        <v>3.22492284531426E8</v>
      </c>
      <c r="ET442" s="3">
        <v>3.72959607079346E8</v>
      </c>
      <c r="EU442" s="3">
        <v>2.50986568986569E8</v>
      </c>
      <c r="EV442" s="3">
        <v>1.69500724754389E8</v>
      </c>
      <c r="EW442" s="3">
        <v>5.04571807388658E8</v>
      </c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3"/>
      <c r="FL442" s="3">
        <v>1134.0</v>
      </c>
      <c r="FM442" s="3">
        <v>1214.0</v>
      </c>
      <c r="FN442" s="3">
        <v>1280.0</v>
      </c>
      <c r="FO442" s="3"/>
      <c r="FP442" s="3"/>
      <c r="FQ442" s="3"/>
      <c r="FR442" s="3"/>
      <c r="FS442" s="3"/>
      <c r="FT442" s="3"/>
      <c r="FU442" s="3">
        <v>1041.0</v>
      </c>
      <c r="FV442" s="3">
        <v>1019.0</v>
      </c>
      <c r="FW442" s="3">
        <v>979.0</v>
      </c>
    </row>
    <row r="443" ht="14.25" customHeight="1">
      <c r="A443" s="2" t="s">
        <v>1465</v>
      </c>
      <c r="B443" s="2" t="s">
        <v>1466</v>
      </c>
      <c r="C443" s="2" t="s">
        <v>38</v>
      </c>
      <c r="D443" s="2" t="s">
        <v>39</v>
      </c>
      <c r="E443" s="2" t="s">
        <v>1467</v>
      </c>
      <c r="F443" s="2" t="s">
        <v>1468</v>
      </c>
      <c r="G443" s="2" t="s">
        <v>48</v>
      </c>
      <c r="H443" s="2" t="s">
        <v>79</v>
      </c>
      <c r="I443" s="2" t="s">
        <v>43</v>
      </c>
      <c r="J443" s="3"/>
      <c r="K443" s="3">
        <v>7.39489216799092E7</v>
      </c>
      <c r="L443" s="3">
        <v>6.73313825108163E7</v>
      </c>
      <c r="M443" s="3">
        <v>7.73981939657662E7</v>
      </c>
      <c r="N443" s="3">
        <v>1.17904702662354E8</v>
      </c>
      <c r="O443" s="3">
        <v>1.23345015977734E8</v>
      </c>
      <c r="P443" s="3">
        <v>1.48275716312913E8</v>
      </c>
      <c r="Q443" s="3">
        <v>1.58403725562523E8</v>
      </c>
      <c r="R443" s="3">
        <v>1.20187912004647E8</v>
      </c>
      <c r="S443" s="3">
        <v>1.74208129469326E8</v>
      </c>
      <c r="T443" s="3">
        <v>1.8566771106783E8</v>
      </c>
      <c r="U443" s="3">
        <v>2.08052747252747E8</v>
      </c>
      <c r="V443" s="3">
        <v>2.22384173511569E8</v>
      </c>
      <c r="W443" s="3">
        <v>2.51768818176339E8</v>
      </c>
      <c r="X443" s="3">
        <v>0.0</v>
      </c>
      <c r="Y443" s="3">
        <v>0.0</v>
      </c>
      <c r="Z443" s="3">
        <v>0.0</v>
      </c>
      <c r="AA443" s="3">
        <v>0.0</v>
      </c>
      <c r="AB443" s="3">
        <v>0.0</v>
      </c>
      <c r="AC443" s="3">
        <v>0.0</v>
      </c>
      <c r="AD443" s="3">
        <v>0.0</v>
      </c>
      <c r="AE443" s="3">
        <v>0.0</v>
      </c>
      <c r="AF443" s="3">
        <v>0.0</v>
      </c>
      <c r="AG443" s="3">
        <v>0.0</v>
      </c>
      <c r="AH443" s="3">
        <v>4543101.34310134</v>
      </c>
      <c r="AI443" s="3">
        <v>4644333.49438986</v>
      </c>
      <c r="AJ443" s="3">
        <v>1.08563852226843E7</v>
      </c>
      <c r="AK443" s="3">
        <v>670.134406560863</v>
      </c>
      <c r="AL443" s="3">
        <v>2571.96557522999</v>
      </c>
      <c r="AM443" s="3">
        <v>1087.14562492586</v>
      </c>
      <c r="AN443" s="3">
        <v>2397.12057588482</v>
      </c>
      <c r="AO443" s="3">
        <v>3412.31500651791</v>
      </c>
      <c r="AP443" s="3">
        <v>5367.98374624739</v>
      </c>
      <c r="AQ443" s="3">
        <v>2931.35606176426</v>
      </c>
      <c r="AR443" s="3">
        <v>5614.53926186105</v>
      </c>
      <c r="AS443" s="3">
        <v>1251.04253544621</v>
      </c>
      <c r="AT443" s="3">
        <v>2563.00726185391</v>
      </c>
      <c r="AU443" s="3">
        <v>70809.2485549133</v>
      </c>
      <c r="AV443" s="3">
        <v>6437.07756678468</v>
      </c>
      <c r="AW443" s="3">
        <v>3514.73258742897</v>
      </c>
      <c r="AX443" s="3">
        <v>5.90601589103292E7</v>
      </c>
      <c r="AY443" s="3">
        <v>7.42703284868066E7</v>
      </c>
      <c r="AZ443" s="3">
        <v>7.76251227448639E7</v>
      </c>
      <c r="BA443" s="3">
        <v>8.92569978353362E7</v>
      </c>
      <c r="BB443" s="3">
        <v>8.66088032161632E7</v>
      </c>
      <c r="BC443" s="3">
        <v>1.31033724827148E8</v>
      </c>
      <c r="BD443" s="3">
        <v>1.13162670601254E8</v>
      </c>
      <c r="BE443" s="3">
        <v>9.50471042861111E7</v>
      </c>
      <c r="BF443" s="3">
        <v>9.10789612344749E7</v>
      </c>
      <c r="BG443" s="3">
        <v>9.76461323510733E7</v>
      </c>
      <c r="BH443" s="3">
        <v>1.11617000488519E8</v>
      </c>
      <c r="BI443" s="3">
        <v>1.2373150332404E8</v>
      </c>
      <c r="BJ443" s="3">
        <v>1.23804532485629E8</v>
      </c>
      <c r="BK443" s="3">
        <v>7830684.82784714</v>
      </c>
      <c r="BL443" s="3">
        <v>3365168.84189362</v>
      </c>
      <c r="BM443" s="3">
        <v>1.1098638735391E7</v>
      </c>
      <c r="BN443" s="3">
        <v>7397860.16421995</v>
      </c>
      <c r="BO443" s="3">
        <v>1.34800536027214E7</v>
      </c>
      <c r="BP443" s="3">
        <v>2.3502309712871E7</v>
      </c>
      <c r="BQ443" s="3">
        <v>3.64810033198082E7</v>
      </c>
      <c r="BR443" s="3">
        <v>2.83148536357437E7</v>
      </c>
      <c r="BS443" s="3">
        <v>3.98212269476854E7</v>
      </c>
      <c r="BT443" s="3">
        <v>4.16224913201795E7</v>
      </c>
      <c r="BU443" s="3">
        <v>3.46505494505495E7</v>
      </c>
      <c r="BV443" s="3">
        <v>4.8793686583991E7</v>
      </c>
      <c r="BW443" s="3">
        <v>6.30651479539565E7</v>
      </c>
      <c r="BX443" s="3">
        <v>0.861699348747726</v>
      </c>
      <c r="BY443" s="3">
        <v>0.879271410168388</v>
      </c>
      <c r="BZ443" s="3">
        <v>0.906432992186948</v>
      </c>
      <c r="CA443" s="3">
        <v>0.820793841726134</v>
      </c>
      <c r="CB443" s="3">
        <v>0.855398764055021</v>
      </c>
      <c r="CC443" s="3">
        <v>0.829011478651301</v>
      </c>
      <c r="CD443" s="3">
        <v>0.823892009701224</v>
      </c>
      <c r="CE443" s="3">
        <v>0.870826606072227</v>
      </c>
      <c r="CF443" s="3"/>
      <c r="CG443" s="3"/>
      <c r="CH443" s="3"/>
      <c r="CI443" s="3"/>
      <c r="CJ443" s="3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>
        <v>3.59201664774877E7</v>
      </c>
      <c r="DY443" s="3">
        <v>3.11749815988367E7</v>
      </c>
      <c r="DZ443" s="3">
        <v>3.829947821399E7</v>
      </c>
      <c r="EA443" s="3">
        <v>4.53988554366758E7</v>
      </c>
      <c r="EB443" s="3">
        <v>4.65851458612514E7</v>
      </c>
      <c r="EC443" s="3">
        <v>5.60149150086048E7</v>
      </c>
      <c r="ED443" s="3">
        <v>6.41316242468954E7</v>
      </c>
      <c r="EE443" s="3">
        <v>4.68582830298285E7</v>
      </c>
      <c r="EF443" s="3">
        <v>6.73372224313135E7</v>
      </c>
      <c r="EG443" s="3">
        <v>7.41938352104327E7</v>
      </c>
      <c r="EH443" s="3">
        <v>8.71912087912088E7</v>
      </c>
      <c r="EI443" s="3">
        <v>9.42658506469104E7</v>
      </c>
      <c r="EJ443" s="3">
        <v>1.0363104923763E8</v>
      </c>
      <c r="EK443" s="3">
        <v>3314604.6159667</v>
      </c>
      <c r="EL443" s="3">
        <v>1493635.89034702</v>
      </c>
      <c r="EM443" s="3">
        <v>9525193.98502031</v>
      </c>
      <c r="EN443" s="3">
        <v>4619805.92187111</v>
      </c>
      <c r="EO443" s="3">
        <v>3587001.34006803</v>
      </c>
      <c r="EP443" s="3">
        <v>6078016.96808671</v>
      </c>
      <c r="EQ443" s="3">
        <v>1.71474240747572E7</v>
      </c>
      <c r="ER443" s="3">
        <v>1.1669234460637E7</v>
      </c>
      <c r="ES443" s="3">
        <v>1.35479864508845E7</v>
      </c>
      <c r="ET443" s="3">
        <v>4473706.49504615</v>
      </c>
      <c r="EU443" s="3">
        <v>6669108.66910867</v>
      </c>
      <c r="EV443" s="3">
        <v>1.56638213346218E7</v>
      </c>
      <c r="EW443" s="3">
        <v>1.53130838305309E7</v>
      </c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>
        <v>134.0</v>
      </c>
    </row>
    <row r="444" ht="14.25" customHeight="1">
      <c r="A444" s="2" t="s">
        <v>1469</v>
      </c>
      <c r="B444" s="2" t="s">
        <v>1470</v>
      </c>
      <c r="C444" s="2" t="s">
        <v>38</v>
      </c>
      <c r="D444" s="2" t="s">
        <v>39</v>
      </c>
      <c r="E444" s="2" t="s">
        <v>1471</v>
      </c>
      <c r="F444" s="2" t="s">
        <v>1472</v>
      </c>
      <c r="G444" s="2" t="s">
        <v>67</v>
      </c>
      <c r="H444" s="2" t="s">
        <v>73</v>
      </c>
      <c r="I444" s="2" t="s">
        <v>43</v>
      </c>
      <c r="J444" s="3">
        <v>1.19751607333435</v>
      </c>
      <c r="K444" s="3">
        <v>3.83836196746122E11</v>
      </c>
      <c r="L444" s="3">
        <v>3.46935170278082E11</v>
      </c>
      <c r="M444" s="3">
        <v>3.32262527292682E11</v>
      </c>
      <c r="N444" s="3">
        <v>3.68523305299826E11</v>
      </c>
      <c r="O444" s="3">
        <v>3.65143146582826E11</v>
      </c>
      <c r="P444" s="3">
        <v>4.13393668971347E11</v>
      </c>
      <c r="Q444" s="3">
        <v>4.30768773515308E11</v>
      </c>
      <c r="R444" s="3">
        <v>3.53882948248428E11</v>
      </c>
      <c r="S444" s="3">
        <v>4.85713663153933E11</v>
      </c>
      <c r="T444" s="3">
        <v>4.97756651706326E11</v>
      </c>
      <c r="U444" s="3">
        <v>4.95277449084249E11</v>
      </c>
      <c r="V444" s="3">
        <v>4.67006348848446E11</v>
      </c>
      <c r="W444" s="3">
        <v>4.83830407400711E11</v>
      </c>
      <c r="X444" s="3">
        <v>1.3501242149073E11</v>
      </c>
      <c r="Y444" s="3">
        <v>1.41566693355834E11</v>
      </c>
      <c r="Z444" s="3">
        <v>1.32465683231608E11</v>
      </c>
      <c r="AA444" s="3">
        <v>1.45995392883802E11</v>
      </c>
      <c r="AB444" s="3">
        <v>1.48107720080404E11</v>
      </c>
      <c r="AC444" s="3">
        <v>1.70243752906011E11</v>
      </c>
      <c r="AD444" s="3">
        <v>1.73235656891676E11</v>
      </c>
      <c r="AE444" s="3">
        <v>1.37004421488647E11</v>
      </c>
      <c r="AF444" s="3">
        <v>1.80325633797516E11</v>
      </c>
      <c r="AG444" s="3">
        <v>1.66262013294945E11</v>
      </c>
      <c r="AH444" s="3">
        <v>1.9190718974359E11</v>
      </c>
      <c r="AI444" s="3">
        <v>1.57632230096097E11</v>
      </c>
      <c r="AJ444" s="3">
        <v>1.49085285963961E11</v>
      </c>
      <c r="AK444" s="3">
        <v>6.13400550510783E7</v>
      </c>
      <c r="AL444" s="3">
        <v>6.53197734697541E7</v>
      </c>
      <c r="AM444" s="3">
        <v>6.44121630051794E7</v>
      </c>
      <c r="AN444" s="3">
        <v>1.03394686372571E8</v>
      </c>
      <c r="AO444" s="3">
        <v>1.5287645268529E8</v>
      </c>
      <c r="AP444" s="3">
        <v>5.91564807825851E7</v>
      </c>
      <c r="AQ444" s="3">
        <v>4.02508533136604E7</v>
      </c>
      <c r="AR444" s="3">
        <v>1.81346419821686E7</v>
      </c>
      <c r="AS444" s="3">
        <v>2.47203613097478E7</v>
      </c>
      <c r="AT444" s="3">
        <v>3.62373512849824E7</v>
      </c>
      <c r="AU444" s="3">
        <v>5.6961895456766E7</v>
      </c>
      <c r="AV444" s="3">
        <v>5.29364143255415E7</v>
      </c>
      <c r="AW444" s="3">
        <v>7.8943182502862E7</v>
      </c>
      <c r="AX444" s="3">
        <v>1.88263210564888E10</v>
      </c>
      <c r="AY444" s="3">
        <v>1.48388585580685E10</v>
      </c>
      <c r="AZ444" s="3">
        <v>2.14063539241773E10</v>
      </c>
      <c r="BA444" s="3">
        <v>3.76580147287701E10</v>
      </c>
      <c r="BB444" s="3">
        <v>3.43297694206267E10</v>
      </c>
      <c r="BC444" s="3">
        <v>2.75286282347755E10</v>
      </c>
      <c r="BD444" s="3">
        <v>2.47416587027542E10</v>
      </c>
      <c r="BE444" s="3">
        <v>1.06676045954587E10</v>
      </c>
      <c r="BF444" s="3">
        <v>2.5634536155589E10</v>
      </c>
      <c r="BG444" s="3">
        <v>2.96016661535204E10</v>
      </c>
      <c r="BH444" s="3">
        <v>3.58352104113336E10</v>
      </c>
      <c r="BI444" s="3">
        <v>3.64091697265708E10</v>
      </c>
      <c r="BJ444" s="3">
        <v>5.41568433697294E10</v>
      </c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>
        <v>1.25198286096386</v>
      </c>
      <c r="BY444" s="3">
        <v>1.34424694731853</v>
      </c>
      <c r="BZ444" s="3">
        <v>1.548659836969</v>
      </c>
      <c r="CA444" s="3">
        <v>1.97479464789342</v>
      </c>
      <c r="CB444" s="3">
        <v>2.07611022467893</v>
      </c>
      <c r="CC444" s="3">
        <v>1.95290984966095</v>
      </c>
      <c r="CD444" s="3">
        <v>1.9405663623332</v>
      </c>
      <c r="CE444" s="3">
        <v>1.66347808652208</v>
      </c>
      <c r="CF444" s="3"/>
      <c r="CG444" s="3"/>
      <c r="CH444" s="3"/>
      <c r="CI444" s="3"/>
      <c r="CJ444" s="3"/>
      <c r="CK444" s="4">
        <v>0.01609</v>
      </c>
      <c r="CL444" s="4">
        <v>0.01149</v>
      </c>
      <c r="CM444" s="4">
        <v>0.0087</v>
      </c>
      <c r="CN444" s="4">
        <v>0.0124</v>
      </c>
      <c r="CO444" s="4">
        <v>0.01</v>
      </c>
      <c r="CP444" s="4">
        <v>0.008</v>
      </c>
      <c r="CQ444" s="4">
        <v>0.005</v>
      </c>
      <c r="CR444" s="4">
        <v>0.00767</v>
      </c>
      <c r="CS444" s="4">
        <v>0.008</v>
      </c>
      <c r="CT444" s="4">
        <v>0.013999999999999999</v>
      </c>
      <c r="CU444" s="4">
        <v>0.010820000000000001</v>
      </c>
      <c r="CV444" s="4">
        <v>0.01311</v>
      </c>
      <c r="CW444" s="4">
        <v>0.015</v>
      </c>
      <c r="CX444" s="4">
        <v>0.20600000000000002</v>
      </c>
      <c r="CY444" s="4">
        <v>0.15769</v>
      </c>
      <c r="CZ444" s="4">
        <v>0.12009</v>
      </c>
      <c r="DA444" s="4">
        <v>0.17289000000000002</v>
      </c>
      <c r="DB444" s="4">
        <v>0.151</v>
      </c>
      <c r="DC444" s="4">
        <v>0.107</v>
      </c>
      <c r="DD444" s="4">
        <v>0.075</v>
      </c>
      <c r="DE444" s="4">
        <v>0.15686</v>
      </c>
      <c r="DF444" s="4">
        <v>0.151</v>
      </c>
      <c r="DG444" s="4">
        <v>0.22899999999999998</v>
      </c>
      <c r="DH444" s="4">
        <v>0.18521</v>
      </c>
      <c r="DI444" s="4">
        <v>0.217</v>
      </c>
      <c r="DJ444" s="4">
        <v>0.258</v>
      </c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>
        <v>3.03213547105562E10</v>
      </c>
      <c r="DY444" s="3">
        <v>2.54914489345278E10</v>
      </c>
      <c r="DZ444" s="3">
        <v>2.39843756859272E10</v>
      </c>
      <c r="EA444" s="3">
        <v>2.65392480716596E10</v>
      </c>
      <c r="EB444" s="3">
        <v>2.57040426244717E10</v>
      </c>
      <c r="EC444" s="3">
        <v>2.87810543159929E10</v>
      </c>
      <c r="ED444" s="3">
        <v>2.58148235583426E10</v>
      </c>
      <c r="EE444" s="3">
        <v>1.98035246129366E10</v>
      </c>
      <c r="EF444" s="3">
        <v>2.91756650357546E10</v>
      </c>
      <c r="EG444" s="3">
        <v>2.94378427470573E10</v>
      </c>
      <c r="EH444" s="3">
        <v>3.14793450549451E10</v>
      </c>
      <c r="EI444" s="3">
        <v>3.41897777419874E10</v>
      </c>
      <c r="EJ444" s="3">
        <v>3.27349864400651E10</v>
      </c>
      <c r="EK444" s="3">
        <v>8.89036057510405E9</v>
      </c>
      <c r="EL444" s="3">
        <v>5.07926826203257E9</v>
      </c>
      <c r="EM444" s="3">
        <v>2.77058994551091E9</v>
      </c>
      <c r="EN444" s="3">
        <v>4.01124085593431E9</v>
      </c>
      <c r="EO444" s="3">
        <v>5.32514586125142E9</v>
      </c>
      <c r="EP444" s="3">
        <v>5.47502551251472E9</v>
      </c>
      <c r="EQ444" s="3">
        <v>4.41770871757039E9</v>
      </c>
      <c r="ER444" s="3">
        <v>3.1029389033415E9</v>
      </c>
      <c r="ES444" s="3">
        <v>6.05376966503575E9</v>
      </c>
      <c r="ET444" s="3">
        <v>1.04988051486155E10</v>
      </c>
      <c r="EU444" s="3">
        <v>9.00451477411477E9</v>
      </c>
      <c r="EV444" s="3">
        <v>9.61139421270199E9</v>
      </c>
      <c r="EW444" s="3">
        <v>9.97460736455132E9</v>
      </c>
      <c r="EX444" s="5">
        <v>84597.0</v>
      </c>
      <c r="EY444" s="5">
        <v>91673.0</v>
      </c>
      <c r="EZ444" s="5">
        <v>93190.0</v>
      </c>
      <c r="FA444" s="5">
        <v>96889.0</v>
      </c>
      <c r="FB444" s="5">
        <v>99161.0</v>
      </c>
      <c r="FC444" s="5">
        <v>100622.0</v>
      </c>
      <c r="FD444" s="5">
        <v>109191.0</v>
      </c>
      <c r="FE444" s="5">
        <v>111628.0</v>
      </c>
      <c r="FF444" s="5">
        <v>112216.0</v>
      </c>
      <c r="FG444" s="5">
        <v>114182.0</v>
      </c>
      <c r="FH444" s="5">
        <v>113810.0</v>
      </c>
      <c r="FI444" s="5">
        <v>109026.0</v>
      </c>
      <c r="FJ444" s="5"/>
      <c r="FK444" s="3">
        <v>85953.0</v>
      </c>
      <c r="FL444" s="3">
        <v>84597.0</v>
      </c>
      <c r="FM444" s="3">
        <v>91673.0</v>
      </c>
      <c r="FN444" s="3">
        <v>93190.0</v>
      </c>
      <c r="FO444" s="3">
        <v>96889.0</v>
      </c>
      <c r="FP444" s="3">
        <v>99161.0</v>
      </c>
      <c r="FQ444" s="3">
        <v>100622.0</v>
      </c>
      <c r="FR444" s="3">
        <v>109191.0</v>
      </c>
      <c r="FS444" s="3">
        <v>111628.0</v>
      </c>
      <c r="FT444" s="3">
        <v>112216.0</v>
      </c>
      <c r="FU444" s="3">
        <v>114182.0</v>
      </c>
      <c r="FV444" s="3">
        <v>112216.0</v>
      </c>
      <c r="FW444" s="3">
        <v>109026.0</v>
      </c>
    </row>
    <row r="445" ht="14.25" customHeight="1">
      <c r="A445" s="2" t="s">
        <v>1473</v>
      </c>
      <c r="B445" s="2" t="s">
        <v>1474</v>
      </c>
      <c r="C445" s="2" t="s">
        <v>38</v>
      </c>
      <c r="D445" s="2" t="s">
        <v>46</v>
      </c>
      <c r="E445" s="2" t="s">
        <v>1475</v>
      </c>
      <c r="F445" s="2" t="s">
        <v>1476</v>
      </c>
      <c r="G445" s="2" t="s">
        <v>1476</v>
      </c>
      <c r="H445" s="2" t="s">
        <v>1476</v>
      </c>
      <c r="I445" s="2" t="s">
        <v>43</v>
      </c>
      <c r="J445" s="3">
        <v>0.451459251499083</v>
      </c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>
        <v>211801.116155884</v>
      </c>
      <c r="AL445" s="3">
        <v>255437.858553222</v>
      </c>
      <c r="AM445" s="3">
        <v>827712.592178986</v>
      </c>
      <c r="AN445" s="3">
        <v>1308952.60132866</v>
      </c>
      <c r="AO445" s="3">
        <v>499207.684774765</v>
      </c>
      <c r="AP445" s="3">
        <v>696435.463905075</v>
      </c>
      <c r="AQ445" s="3">
        <v>238068.117545801</v>
      </c>
      <c r="AR445" s="3">
        <v>1001262.0917839</v>
      </c>
      <c r="AS445" s="3">
        <v>618366.578848325</v>
      </c>
      <c r="AT445" s="3">
        <v>483509.039332741</v>
      </c>
      <c r="AU445" s="3">
        <v>2679531.02100635</v>
      </c>
      <c r="AV445" s="3"/>
      <c r="AW445" s="3"/>
      <c r="AX445" s="3">
        <v>2.98432524108967E8</v>
      </c>
      <c r="AY445" s="3">
        <v>3.47573308809908E8</v>
      </c>
      <c r="AZ445" s="3">
        <v>4.55142585339931E8</v>
      </c>
      <c r="BA445" s="3">
        <v>6.71163289144335E8</v>
      </c>
      <c r="BB445" s="3">
        <v>5.12320732700237E8</v>
      </c>
      <c r="BC445" s="3">
        <v>6.15259479484315E8</v>
      </c>
      <c r="BD445" s="3">
        <v>5.64349958041313E8</v>
      </c>
      <c r="BE445" s="3">
        <v>4.53750153474099E8</v>
      </c>
      <c r="BF445" s="3">
        <v>7.89385392058712E8</v>
      </c>
      <c r="BG445" s="3">
        <v>1.08946368493585E9</v>
      </c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</row>
    <row r="446" ht="14.25" customHeight="1">
      <c r="A446" s="2" t="s">
        <v>1477</v>
      </c>
      <c r="B446" s="2" t="s">
        <v>1478</v>
      </c>
      <c r="C446" s="2" t="s">
        <v>38</v>
      </c>
      <c r="D446" s="2" t="s">
        <v>168</v>
      </c>
      <c r="E446" s="2"/>
      <c r="F446" s="2" t="s">
        <v>1476</v>
      </c>
      <c r="G446" s="2" t="s">
        <v>1476</v>
      </c>
      <c r="H446" s="2" t="s">
        <v>1476</v>
      </c>
      <c r="I446" s="2" t="s">
        <v>43</v>
      </c>
      <c r="J446" s="3">
        <v>0.939465153789521</v>
      </c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>
        <v>716.042376087779</v>
      </c>
      <c r="AL446" s="3">
        <v>193.30881438445</v>
      </c>
      <c r="AM446" s="3">
        <v>7644.26131659511</v>
      </c>
      <c r="AN446" s="3">
        <v>3908.83531138812</v>
      </c>
      <c r="AO446" s="3">
        <v>56.0952599505342</v>
      </c>
      <c r="AP446" s="3">
        <v>242.140909227127</v>
      </c>
      <c r="AQ446" s="3">
        <v>113.813946631284</v>
      </c>
      <c r="AR446" s="3">
        <v>116.667962977366</v>
      </c>
      <c r="AS446" s="3"/>
      <c r="AT446" s="3"/>
      <c r="AU446" s="3"/>
      <c r="AV446" s="3"/>
      <c r="AW446" s="3"/>
      <c r="AX446" s="3">
        <v>2.92920158512416E9</v>
      </c>
      <c r="AY446" s="3">
        <v>4.06704982878836E9</v>
      </c>
      <c r="AZ446" s="3">
        <v>3.24451427588231E9</v>
      </c>
      <c r="BA446" s="3">
        <v>2.52574585790351E9</v>
      </c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</row>
    <row r="447" ht="14.25" customHeight="1">
      <c r="A447" s="2" t="s">
        <v>1479</v>
      </c>
      <c r="B447" s="2" t="s">
        <v>1480</v>
      </c>
      <c r="C447" s="2" t="s">
        <v>38</v>
      </c>
      <c r="D447" s="2" t="s">
        <v>46</v>
      </c>
      <c r="E447" s="2" t="s">
        <v>1481</v>
      </c>
      <c r="F447" s="2" t="s">
        <v>1476</v>
      </c>
      <c r="G447" s="2" t="s">
        <v>1476</v>
      </c>
      <c r="H447" s="2" t="s">
        <v>1476</v>
      </c>
      <c r="I447" s="2" t="s">
        <v>43</v>
      </c>
      <c r="J447" s="3">
        <v>0.437808167039143</v>
      </c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>
        <v>12785.056753689</v>
      </c>
      <c r="AL447" s="3">
        <v>68003.8520911865</v>
      </c>
      <c r="AM447" s="3">
        <v>221199.732368061</v>
      </c>
      <c r="AN447" s="3">
        <v>60123.5848821876</v>
      </c>
      <c r="AO447" s="3"/>
      <c r="AP447" s="3"/>
      <c r="AQ447" s="3"/>
      <c r="AR447" s="3"/>
      <c r="AS447" s="3"/>
      <c r="AT447" s="3"/>
      <c r="AU447" s="3"/>
      <c r="AV447" s="3"/>
      <c r="AW447" s="3"/>
      <c r="AX447" s="3">
        <v>3.75630772606886E7</v>
      </c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</row>
    <row r="448" ht="14.25" customHeight="1">
      <c r="A448" s="2" t="s">
        <v>1482</v>
      </c>
      <c r="B448" s="2" t="s">
        <v>1483</v>
      </c>
      <c r="C448" s="2" t="s">
        <v>38</v>
      </c>
      <c r="D448" s="2" t="s">
        <v>39</v>
      </c>
      <c r="E448" s="2"/>
      <c r="F448" s="2" t="s">
        <v>1476</v>
      </c>
      <c r="G448" s="2" t="s">
        <v>1476</v>
      </c>
      <c r="H448" s="2" t="s">
        <v>1476</v>
      </c>
      <c r="I448" s="2" t="s">
        <v>43</v>
      </c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</row>
    <row r="449" ht="14.25" customHeight="1">
      <c r="A449" s="2" t="s">
        <v>1484</v>
      </c>
      <c r="B449" s="2" t="s">
        <v>1485</v>
      </c>
      <c r="C449" s="2" t="s">
        <v>38</v>
      </c>
      <c r="D449" s="2" t="s">
        <v>52</v>
      </c>
      <c r="E449" s="2" t="s">
        <v>1486</v>
      </c>
      <c r="F449" s="2" t="s">
        <v>1476</v>
      </c>
      <c r="G449" s="2" t="s">
        <v>1476</v>
      </c>
      <c r="H449" s="2" t="s">
        <v>1476</v>
      </c>
      <c r="I449" s="2" t="s">
        <v>43</v>
      </c>
      <c r="J449" s="3"/>
      <c r="K449" s="3">
        <v>6.10724423004162E9</v>
      </c>
      <c r="L449" s="3">
        <v>3.51193885428074E9</v>
      </c>
      <c r="M449" s="3">
        <v>3.54670235092516E9</v>
      </c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>
        <v>1.11133579265986E9</v>
      </c>
      <c r="Y449" s="3">
        <v>8.4669981868122E8</v>
      </c>
      <c r="Z449" s="3">
        <v>7.23240656949766E8</v>
      </c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>
        <v>6760866.43965191</v>
      </c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>
        <v>2.78660612939841E9</v>
      </c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>
        <v>1.04345554294362E9</v>
      </c>
      <c r="BL449" s="3">
        <v>4.71090246485827E8</v>
      </c>
      <c r="BM449" s="3">
        <v>4.44202976683289E8</v>
      </c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>
        <v>0.532064813596529</v>
      </c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>
        <v>2.88556148316307E9</v>
      </c>
      <c r="DY449" s="3">
        <v>8.00208785882269E8</v>
      </c>
      <c r="DZ449" s="3">
        <v>7.46935132949535E8</v>
      </c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>
        <v>5.77627695800227E8</v>
      </c>
      <c r="EL449" s="3">
        <v>-3.39514927382726E7</v>
      </c>
      <c r="EM449" s="3">
        <v>3.69099100833702E7</v>
      </c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</row>
    <row r="450" ht="14.25" customHeight="1">
      <c r="A450" s="2" t="s">
        <v>1487</v>
      </c>
      <c r="B450" s="2" t="s">
        <v>1488</v>
      </c>
      <c r="C450" s="2" t="s">
        <v>38</v>
      </c>
      <c r="D450" s="2" t="s">
        <v>172</v>
      </c>
      <c r="E450" s="2" t="s">
        <v>1489</v>
      </c>
      <c r="F450" s="2" t="s">
        <v>1476</v>
      </c>
      <c r="G450" s="2" t="s">
        <v>1476</v>
      </c>
      <c r="H450" s="2" t="s">
        <v>1476</v>
      </c>
      <c r="I450" s="2" t="s">
        <v>43</v>
      </c>
      <c r="J450" s="3"/>
      <c r="K450" s="3">
        <v>1.41828572967345E9</v>
      </c>
      <c r="L450" s="3">
        <v>1.21533877582456E9</v>
      </c>
      <c r="M450" s="3">
        <v>1.17801045036079E9</v>
      </c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>
        <v>5.23831032439905E8</v>
      </c>
      <c r="Y450" s="3">
        <v>4.29291449255829E8</v>
      </c>
      <c r="Z450" s="3">
        <v>3.05173923861657E8</v>
      </c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>
        <v>1.26884135504371E9</v>
      </c>
      <c r="BL450" s="3">
        <v>1.10194870708743E9</v>
      </c>
      <c r="BM450" s="3">
        <v>1.201329684001E9</v>
      </c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>
        <v>5.95701488250184E8</v>
      </c>
      <c r="DY450" s="3">
        <v>5.2082561564973E8</v>
      </c>
      <c r="DZ450" s="3">
        <v>6.05258522020403E8</v>
      </c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>
        <v>2.3765614060284E8</v>
      </c>
      <c r="EL450" s="3">
        <v>1.92756031345669E8</v>
      </c>
      <c r="EM450" s="3">
        <v>1.67613087832794E8</v>
      </c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</row>
    <row r="451" ht="14.25" customHeight="1">
      <c r="A451" s="2" t="s">
        <v>1490</v>
      </c>
      <c r="B451" s="2" t="s">
        <v>1491</v>
      </c>
      <c r="C451" s="2" t="s">
        <v>38</v>
      </c>
      <c r="D451" s="2" t="s">
        <v>39</v>
      </c>
      <c r="E451" s="2" t="s">
        <v>1492</v>
      </c>
      <c r="F451" s="2" t="s">
        <v>1476</v>
      </c>
      <c r="G451" s="2" t="s">
        <v>1476</v>
      </c>
      <c r="H451" s="2" t="s">
        <v>1476</v>
      </c>
      <c r="I451" s="2" t="s">
        <v>43</v>
      </c>
      <c r="J451" s="3">
        <v>0.440976312173062</v>
      </c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>
        <v>25645.8229284904</v>
      </c>
      <c r="AL451" s="3">
        <v>13404.6688206785</v>
      </c>
      <c r="AM451" s="3">
        <v>19897.7357182741</v>
      </c>
      <c r="AN451" s="3">
        <v>74254.8580527979</v>
      </c>
      <c r="AO451" s="3">
        <v>20740.4906710648</v>
      </c>
      <c r="AP451" s="3">
        <v>9152.41085716011</v>
      </c>
      <c r="AQ451" s="3">
        <v>68436.8006885528</v>
      </c>
      <c r="AR451" s="3">
        <v>605.662617129291</v>
      </c>
      <c r="AS451" s="3">
        <v>370.109922647026</v>
      </c>
      <c r="AT451" s="3">
        <v>427.67941151313</v>
      </c>
      <c r="AU451" s="3">
        <v>11235.9550561798</v>
      </c>
      <c r="AV451" s="3">
        <v>2144.54214025306</v>
      </c>
      <c r="AW451" s="3">
        <v>602.518527444719</v>
      </c>
      <c r="AX451" s="3">
        <v>3.63686134695422E7</v>
      </c>
      <c r="AY451" s="3">
        <v>3.03147647460061E7</v>
      </c>
      <c r="AZ451" s="3">
        <v>3.98753297263992E7</v>
      </c>
      <c r="BA451" s="3">
        <v>8.46794444029757E7</v>
      </c>
      <c r="BB451" s="3">
        <v>4.87454360375219E7</v>
      </c>
      <c r="BC451" s="3">
        <v>5.79430361402131E7</v>
      </c>
      <c r="BD451" s="3">
        <v>4.66844030493053E7</v>
      </c>
      <c r="BE451" s="3">
        <v>3.1733127067916E7</v>
      </c>
      <c r="BF451" s="3">
        <v>4.96251354911554E7</v>
      </c>
      <c r="BG451" s="3">
        <v>6.07941403107667E7</v>
      </c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</row>
    <row r="452" ht="14.25" customHeight="1">
      <c r="A452" s="2" t="s">
        <v>1493</v>
      </c>
      <c r="B452" s="2" t="s">
        <v>1494</v>
      </c>
      <c r="C452" s="2" t="s">
        <v>38</v>
      </c>
      <c r="D452" s="2" t="s">
        <v>398</v>
      </c>
      <c r="E452" s="2"/>
      <c r="F452" s="2" t="s">
        <v>1476</v>
      </c>
      <c r="G452" s="2" t="s">
        <v>1476</v>
      </c>
      <c r="H452" s="2" t="s">
        <v>1476</v>
      </c>
      <c r="I452" s="2" t="s">
        <v>43</v>
      </c>
      <c r="J452" s="3">
        <v>1.20257115409197</v>
      </c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>
        <v>41.6193719258418</v>
      </c>
      <c r="AL452" s="3">
        <v>78.9804343923892</v>
      </c>
      <c r="AM452" s="3">
        <v>8647.01465236729</v>
      </c>
      <c r="AN452" s="3">
        <v>13279.0923341047</v>
      </c>
      <c r="AO452" s="3">
        <v>67601.2782187403</v>
      </c>
      <c r="AP452" s="3">
        <v>9241.92086982785</v>
      </c>
      <c r="AQ452" s="3">
        <v>1536.94823558343</v>
      </c>
      <c r="AR452" s="3">
        <v>263.130739861727</v>
      </c>
      <c r="AS452" s="3">
        <v>1129.0929619872</v>
      </c>
      <c r="AT452" s="3">
        <v>850.701829008932</v>
      </c>
      <c r="AU452" s="3">
        <v>3917.34404074038</v>
      </c>
      <c r="AV452" s="3">
        <v>10186.575166202</v>
      </c>
      <c r="AW452" s="3">
        <v>9640.2964391155</v>
      </c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</row>
    <row r="453" ht="14.25" customHeight="1">
      <c r="A453" s="2" t="s">
        <v>1495</v>
      </c>
      <c r="B453" s="2" t="s">
        <v>1496</v>
      </c>
      <c r="C453" s="2" t="s">
        <v>38</v>
      </c>
      <c r="D453" s="2" t="s">
        <v>39</v>
      </c>
      <c r="E453" s="2"/>
      <c r="F453" s="2" t="s">
        <v>1476</v>
      </c>
      <c r="G453" s="2" t="s">
        <v>1476</v>
      </c>
      <c r="H453" s="2" t="s">
        <v>1476</v>
      </c>
      <c r="I453" s="2" t="s">
        <v>43</v>
      </c>
      <c r="J453" s="3">
        <v>1.44900946753396</v>
      </c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>
        <v>0.447778113663845</v>
      </c>
      <c r="AL453" s="3">
        <v>0.161312947117408</v>
      </c>
      <c r="AM453" s="3">
        <v>7.9099406898405</v>
      </c>
      <c r="AN453" s="3">
        <v>0.271204996143415</v>
      </c>
      <c r="AO453" s="3">
        <v>2.15957117822905</v>
      </c>
      <c r="AP453" s="3">
        <v>0.082051905427582</v>
      </c>
      <c r="AQ453" s="3">
        <v>0.059364796675571</v>
      </c>
      <c r="AR453" s="3">
        <v>0.08587376556462</v>
      </c>
      <c r="AS453" s="3">
        <v>0.387296669248644</v>
      </c>
      <c r="AT453" s="3">
        <v>2.72355878347708</v>
      </c>
      <c r="AU453" s="3">
        <v>1.43912501199271</v>
      </c>
      <c r="AV453" s="3">
        <v>3.77012980018312</v>
      </c>
      <c r="AW453" s="3">
        <v>10.1389634400907</v>
      </c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</row>
    <row r="454" ht="14.25" customHeight="1">
      <c r="A454" s="2" t="s">
        <v>1497</v>
      </c>
      <c r="B454" s="2" t="s">
        <v>1498</v>
      </c>
      <c r="C454" s="2" t="s">
        <v>38</v>
      </c>
      <c r="D454" s="2" t="s">
        <v>39</v>
      </c>
      <c r="E454" s="2" t="s">
        <v>1499</v>
      </c>
      <c r="F454" s="2" t="s">
        <v>1476</v>
      </c>
      <c r="G454" s="2" t="s">
        <v>1476</v>
      </c>
      <c r="H454" s="2" t="s">
        <v>1476</v>
      </c>
      <c r="I454" s="2" t="s">
        <v>43</v>
      </c>
      <c r="J454" s="3">
        <v>0.387861270889962</v>
      </c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>
        <v>192366.780174045</v>
      </c>
      <c r="AL454" s="3">
        <v>138044.462394543</v>
      </c>
      <c r="AM454" s="3">
        <v>548231.466969598</v>
      </c>
      <c r="AN454" s="3">
        <v>1360557.58751959</v>
      </c>
      <c r="AO454" s="3">
        <v>213515.900422637</v>
      </c>
      <c r="AP454" s="3">
        <v>126233.839557984</v>
      </c>
      <c r="AQ454" s="3">
        <v>20570.7610967663</v>
      </c>
      <c r="AR454" s="3">
        <v>554703.937564721</v>
      </c>
      <c r="AS454" s="3">
        <v>146782.085058336</v>
      </c>
      <c r="AT454" s="3">
        <v>13548.4144121258</v>
      </c>
      <c r="AU454" s="3">
        <v>351734.245236932</v>
      </c>
      <c r="AV454" s="3">
        <v>869010.829937808</v>
      </c>
      <c r="AW454" s="3">
        <v>924865.939627644</v>
      </c>
      <c r="AX454" s="3">
        <v>3.59704880817253E8</v>
      </c>
      <c r="AY454" s="3">
        <v>3.44480344641895E8</v>
      </c>
      <c r="AZ454" s="3">
        <v>4.16138783526195E8</v>
      </c>
      <c r="BA454" s="3">
        <v>7.46410888009753E8</v>
      </c>
      <c r="BB454" s="3">
        <v>3.29664714977837E8</v>
      </c>
      <c r="BC454" s="3">
        <v>3.18604510733371E8</v>
      </c>
      <c r="BD454" s="3">
        <v>2.80800442641091E8</v>
      </c>
      <c r="BE454" s="3">
        <v>1.58437097466723E8</v>
      </c>
      <c r="BF454" s="3">
        <v>2.48964998118178E8</v>
      </c>
      <c r="BG454" s="3">
        <v>3.08440238790804E8</v>
      </c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</row>
    <row r="455" ht="14.25" customHeight="1">
      <c r="A455" s="2" t="s">
        <v>1500</v>
      </c>
      <c r="B455" s="2" t="s">
        <v>1501</v>
      </c>
      <c r="C455" s="2" t="s">
        <v>38</v>
      </c>
      <c r="D455" s="2" t="s">
        <v>1502</v>
      </c>
      <c r="E455" s="2" t="s">
        <v>1503</v>
      </c>
      <c r="F455" s="2" t="s">
        <v>1476</v>
      </c>
      <c r="G455" s="2" t="s">
        <v>1476</v>
      </c>
      <c r="H455" s="2" t="s">
        <v>1476</v>
      </c>
      <c r="I455" s="2" t="s">
        <v>43</v>
      </c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>
        <v>3972.77136889774</v>
      </c>
      <c r="AL455" s="3">
        <v>23.7851217295458</v>
      </c>
      <c r="AM455" s="3">
        <v>74.6077119571828</v>
      </c>
      <c r="AN455" s="3">
        <v>0.432910844416653</v>
      </c>
      <c r="AO455" s="3">
        <v>1021.24603507092</v>
      </c>
      <c r="AP455" s="3">
        <v>53.1187952863516</v>
      </c>
      <c r="AQ455" s="3">
        <v>908.90311919025</v>
      </c>
      <c r="AR455" s="3">
        <v>99728.014505893</v>
      </c>
      <c r="AS455" s="3">
        <v>5546200.63725017</v>
      </c>
      <c r="AT455" s="3">
        <v>411.748558880044</v>
      </c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</row>
    <row r="456" ht="14.25" customHeight="1">
      <c r="A456" s="2" t="s">
        <v>1504</v>
      </c>
      <c r="B456" s="2" t="s">
        <v>1505</v>
      </c>
      <c r="C456" s="2" t="s">
        <v>38</v>
      </c>
      <c r="D456" s="2" t="s">
        <v>39</v>
      </c>
      <c r="E456" s="2" t="s">
        <v>1506</v>
      </c>
      <c r="F456" s="2" t="s">
        <v>1476</v>
      </c>
      <c r="G456" s="2" t="s">
        <v>1476</v>
      </c>
      <c r="H456" s="2" t="s">
        <v>1476</v>
      </c>
      <c r="I456" s="2" t="s">
        <v>43</v>
      </c>
      <c r="J456" s="3">
        <v>0.553135212324656</v>
      </c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>
        <v>21.8315741514162</v>
      </c>
      <c r="AL456" s="3">
        <v>247.271584993717</v>
      </c>
      <c r="AM456" s="3">
        <v>245.458921385525</v>
      </c>
      <c r="AN456" s="3">
        <v>4842.30300315991</v>
      </c>
      <c r="AO456" s="3">
        <v>25823.8068240388</v>
      </c>
      <c r="AP456" s="3">
        <v>3734.48869297425</v>
      </c>
      <c r="AQ456" s="3">
        <v>135.251444731341</v>
      </c>
      <c r="AR456" s="3">
        <v>9016.7453842851</v>
      </c>
      <c r="AS456" s="3">
        <v>7903.65073391043</v>
      </c>
      <c r="AT456" s="3">
        <v>8932.36920459379</v>
      </c>
      <c r="AU456" s="3">
        <v>481.695568400771</v>
      </c>
      <c r="AV456" s="3">
        <v>1075.15320933233</v>
      </c>
      <c r="AW456" s="3">
        <v>88794.1751021133</v>
      </c>
      <c r="AX456" s="3">
        <v>60047.7447034703</v>
      </c>
      <c r="AY456" s="3">
        <v>223703.38359361</v>
      </c>
      <c r="AZ456" s="3">
        <v>632651.54129041</v>
      </c>
      <c r="BA456" s="3">
        <v>2578562.09847975</v>
      </c>
      <c r="BB456" s="3">
        <v>1.02707826512731E7</v>
      </c>
      <c r="BC456" s="3">
        <v>1.52418939645542E7</v>
      </c>
      <c r="BD456" s="3">
        <v>1.71124185417435E7</v>
      </c>
      <c r="BE456" s="3">
        <v>2.23691309069785E7</v>
      </c>
      <c r="BF456" s="3">
        <v>5.33329920963492E7</v>
      </c>
      <c r="BG456" s="3">
        <v>8.57093018332698E7</v>
      </c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</row>
    <row r="457" ht="14.25" customHeight="1">
      <c r="A457" s="2" t="s">
        <v>1507</v>
      </c>
      <c r="B457" s="2" t="s">
        <v>1508</v>
      </c>
      <c r="C457" s="2" t="s">
        <v>38</v>
      </c>
      <c r="D457" s="2" t="s">
        <v>46</v>
      </c>
      <c r="E457" s="2" t="s">
        <v>1509</v>
      </c>
      <c r="F457" s="2" t="s">
        <v>1476</v>
      </c>
      <c r="G457" s="2" t="s">
        <v>1476</v>
      </c>
      <c r="H457" s="2" t="s">
        <v>1476</v>
      </c>
      <c r="I457" s="2" t="s">
        <v>43</v>
      </c>
      <c r="J457" s="3">
        <v>0.315087758854796</v>
      </c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>
        <v>226906.273174423</v>
      </c>
      <c r="AL457" s="3">
        <v>177093.645665051</v>
      </c>
      <c r="AM457" s="3">
        <v>355061.314669696</v>
      </c>
      <c r="AN457" s="3">
        <v>650922.345798811</v>
      </c>
      <c r="AO457" s="3">
        <v>719752.242036903</v>
      </c>
      <c r="AP457" s="3">
        <v>435864.194921651</v>
      </c>
      <c r="AQ457" s="3">
        <v>387716.033443994</v>
      </c>
      <c r="AR457" s="3">
        <v>36497.2848735888</v>
      </c>
      <c r="AS457" s="3">
        <v>324426.04441099</v>
      </c>
      <c r="AT457" s="3">
        <v>15665.3541640205</v>
      </c>
      <c r="AU457" s="3">
        <v>11724.4748412311</v>
      </c>
      <c r="AV457" s="3">
        <v>26868.7194368316</v>
      </c>
      <c r="AW457" s="3"/>
      <c r="AX457" s="3">
        <v>2.86798135452138E8</v>
      </c>
      <c r="AY457" s="3">
        <v>3.08658186752827E8</v>
      </c>
      <c r="AZ457" s="3">
        <v>3.97816867112078E8</v>
      </c>
      <c r="BA457" s="3">
        <v>6.34527102684681E8</v>
      </c>
      <c r="BB457" s="3">
        <v>2.1035483223379E8</v>
      </c>
      <c r="BC457" s="3">
        <v>1.95998632831134E8</v>
      </c>
      <c r="BD457" s="3">
        <v>1.94370116952539E8</v>
      </c>
      <c r="BE457" s="3">
        <v>1.47498862551461E8</v>
      </c>
      <c r="BF457" s="3">
        <v>2.07650538765524E8</v>
      </c>
      <c r="BG457" s="3">
        <v>1.59796544900292E8</v>
      </c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</row>
    <row r="458" ht="14.25" customHeight="1">
      <c r="A458" s="2" t="s">
        <v>1510</v>
      </c>
      <c r="B458" s="2" t="s">
        <v>1511</v>
      </c>
      <c r="C458" s="2" t="s">
        <v>38</v>
      </c>
      <c r="D458" s="2" t="s">
        <v>39</v>
      </c>
      <c r="E458" s="2" t="s">
        <v>1512</v>
      </c>
      <c r="F458" s="2" t="s">
        <v>1476</v>
      </c>
      <c r="G458" s="2" t="s">
        <v>1476</v>
      </c>
      <c r="H458" s="2" t="s">
        <v>1476</v>
      </c>
      <c r="I458" s="2" t="s">
        <v>43</v>
      </c>
      <c r="J458" s="3">
        <v>0.397394093499588</v>
      </c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>
        <v>34780.0662126372</v>
      </c>
      <c r="AL458" s="3">
        <v>52644.2416083289</v>
      </c>
      <c r="AM458" s="3">
        <v>179410.416466103</v>
      </c>
      <c r="AN458" s="3">
        <v>70265.9053021821</v>
      </c>
      <c r="AO458" s="3">
        <v>39383.1563756314</v>
      </c>
      <c r="AP458" s="3">
        <v>90843.0602940732</v>
      </c>
      <c r="AQ458" s="3">
        <v>38903.5103897701</v>
      </c>
      <c r="AR458" s="3">
        <v>4144.01535624984</v>
      </c>
      <c r="AS458" s="3">
        <v>3387.27888596161</v>
      </c>
      <c r="AT458" s="3">
        <v>12278.250560989</v>
      </c>
      <c r="AU458" s="3">
        <v>45920.8597948217</v>
      </c>
      <c r="AV458" s="3">
        <v>69161.4840231611</v>
      </c>
      <c r="AW458" s="3"/>
      <c r="AX458" s="3">
        <v>5.24377770336739E7</v>
      </c>
      <c r="AY458" s="3">
        <v>4.65506267959073E7</v>
      </c>
      <c r="AZ458" s="3">
        <v>5.98658585979167E7</v>
      </c>
      <c r="BA458" s="3">
        <v>8.2211101607325E7</v>
      </c>
      <c r="BB458" s="3">
        <v>3.08338057932171E7</v>
      </c>
      <c r="BC458" s="3">
        <v>3.63606473234503E7</v>
      </c>
      <c r="BD458" s="3">
        <v>3.11112904217386E7</v>
      </c>
      <c r="BE458" s="3">
        <v>1.92624643245018E7</v>
      </c>
      <c r="BF458" s="3">
        <v>2.98196179902145E7</v>
      </c>
      <c r="BG458" s="3">
        <v>3.71168339049071E7</v>
      </c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" width="15.14"/>
    <col customWidth="1" min="2" max="2" width="30.43"/>
    <col customWidth="1" min="3" max="3" width="13.86"/>
    <col customWidth="1" min="4" max="4" width="29.86"/>
    <col customWidth="1" min="5" max="9" width="13.86"/>
    <col customWidth="1" min="10" max="179" width="9.57"/>
  </cols>
  <sheetData>
    <row r="1" ht="14.25" customHeigh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1513</v>
      </c>
      <c r="L1" s="6" t="s">
        <v>1514</v>
      </c>
      <c r="M1" s="6" t="s">
        <v>1515</v>
      </c>
      <c r="N1" s="6" t="s">
        <v>1516</v>
      </c>
      <c r="O1" s="6" t="s">
        <v>1517</v>
      </c>
      <c r="P1" s="6" t="s">
        <v>1518</v>
      </c>
      <c r="Q1" s="6" t="s">
        <v>1519</v>
      </c>
      <c r="R1" s="6" t="s">
        <v>1520</v>
      </c>
      <c r="S1" s="6" t="s">
        <v>1521</v>
      </c>
      <c r="T1" s="6" t="s">
        <v>1522</v>
      </c>
      <c r="U1" s="6" t="s">
        <v>1523</v>
      </c>
      <c r="V1" s="6" t="s">
        <v>1524</v>
      </c>
      <c r="W1" s="6" t="s">
        <v>1525</v>
      </c>
      <c r="X1" s="6" t="s">
        <v>1526</v>
      </c>
      <c r="Y1" s="6" t="s">
        <v>1527</v>
      </c>
      <c r="Z1" s="6" t="s">
        <v>1528</v>
      </c>
      <c r="AA1" s="6" t="s">
        <v>1529</v>
      </c>
      <c r="AB1" s="6" t="s">
        <v>1530</v>
      </c>
      <c r="AC1" s="6" t="s">
        <v>1531</v>
      </c>
      <c r="AD1" s="6" t="s">
        <v>1532</v>
      </c>
      <c r="AE1" s="6" t="s">
        <v>1533</v>
      </c>
      <c r="AF1" s="6" t="s">
        <v>1534</v>
      </c>
      <c r="AG1" s="6" t="s">
        <v>1535</v>
      </c>
      <c r="AH1" s="6" t="s">
        <v>1536</v>
      </c>
      <c r="AI1" s="6" t="s">
        <v>1537</v>
      </c>
      <c r="AJ1" s="6" t="s">
        <v>1538</v>
      </c>
      <c r="AK1" s="6" t="s">
        <v>1539</v>
      </c>
      <c r="AL1" s="6" t="s">
        <v>1540</v>
      </c>
      <c r="AM1" s="6" t="s">
        <v>1541</v>
      </c>
      <c r="AN1" s="6" t="s">
        <v>1542</v>
      </c>
      <c r="AO1" s="6" t="s">
        <v>1543</v>
      </c>
      <c r="AP1" s="6" t="s">
        <v>1544</v>
      </c>
      <c r="AQ1" s="6" t="s">
        <v>1545</v>
      </c>
      <c r="AR1" s="6" t="s">
        <v>1546</v>
      </c>
      <c r="AS1" s="6" t="s">
        <v>1547</v>
      </c>
      <c r="AT1" s="6" t="s">
        <v>1548</v>
      </c>
      <c r="AU1" s="6" t="s">
        <v>1549</v>
      </c>
      <c r="AV1" s="6" t="s">
        <v>1550</v>
      </c>
      <c r="AW1" s="6" t="s">
        <v>1551</v>
      </c>
      <c r="AX1" s="6" t="s">
        <v>1552</v>
      </c>
      <c r="AY1" s="6" t="s">
        <v>1553</v>
      </c>
      <c r="AZ1" s="6" t="s">
        <v>1554</v>
      </c>
      <c r="BA1" s="6" t="s">
        <v>1555</v>
      </c>
      <c r="BB1" s="6" t="s">
        <v>1556</v>
      </c>
      <c r="BC1" s="6" t="s">
        <v>1557</v>
      </c>
      <c r="BD1" s="6" t="s">
        <v>1558</v>
      </c>
      <c r="BE1" s="6" t="s">
        <v>1559</v>
      </c>
      <c r="BF1" s="6" t="s">
        <v>1560</v>
      </c>
      <c r="BG1" s="6" t="s">
        <v>1561</v>
      </c>
      <c r="BH1" s="6" t="s">
        <v>1562</v>
      </c>
      <c r="BI1" s="6" t="s">
        <v>1563</v>
      </c>
      <c r="BJ1" s="6" t="s">
        <v>1564</v>
      </c>
      <c r="BK1" s="6" t="s">
        <v>1565</v>
      </c>
      <c r="BL1" s="6" t="s">
        <v>1566</v>
      </c>
      <c r="BM1" s="6" t="s">
        <v>1567</v>
      </c>
      <c r="BN1" s="6" t="s">
        <v>1568</v>
      </c>
      <c r="BO1" s="6" t="s">
        <v>1569</v>
      </c>
      <c r="BP1" s="6" t="s">
        <v>1570</v>
      </c>
      <c r="BQ1" s="6" t="s">
        <v>1571</v>
      </c>
      <c r="BR1" s="6" t="s">
        <v>1572</v>
      </c>
      <c r="BS1" s="6" t="s">
        <v>1573</v>
      </c>
      <c r="BT1" s="6" t="s">
        <v>1574</v>
      </c>
      <c r="BU1" s="6" t="s">
        <v>1575</v>
      </c>
      <c r="BV1" s="6" t="s">
        <v>1576</v>
      </c>
      <c r="BW1" s="6" t="s">
        <v>1577</v>
      </c>
      <c r="BX1" s="6" t="s">
        <v>1578</v>
      </c>
      <c r="BY1" s="6" t="s">
        <v>1579</v>
      </c>
      <c r="BZ1" s="6" t="s">
        <v>1580</v>
      </c>
      <c r="CA1" s="6" t="s">
        <v>1581</v>
      </c>
      <c r="CB1" s="6" t="s">
        <v>1582</v>
      </c>
      <c r="CC1" s="6" t="s">
        <v>1583</v>
      </c>
      <c r="CD1" s="6" t="s">
        <v>1584</v>
      </c>
      <c r="CE1" s="6" t="s">
        <v>1585</v>
      </c>
      <c r="CF1" s="6" t="s">
        <v>1586</v>
      </c>
      <c r="CG1" s="6" t="s">
        <v>1587</v>
      </c>
      <c r="CH1" s="6" t="s">
        <v>1588</v>
      </c>
      <c r="CI1" s="6" t="s">
        <v>1589</v>
      </c>
      <c r="CJ1" s="6" t="s">
        <v>1590</v>
      </c>
      <c r="CK1" s="6" t="s">
        <v>1591</v>
      </c>
      <c r="CL1" s="6" t="s">
        <v>1592</v>
      </c>
      <c r="CM1" s="6" t="s">
        <v>1593</v>
      </c>
      <c r="CN1" s="6" t="s">
        <v>1594</v>
      </c>
      <c r="CO1" s="6" t="s">
        <v>1595</v>
      </c>
      <c r="CP1" s="6" t="s">
        <v>1596</v>
      </c>
      <c r="CQ1" s="6" t="s">
        <v>1597</v>
      </c>
      <c r="CR1" s="6" t="s">
        <v>1598</v>
      </c>
      <c r="CS1" s="6" t="s">
        <v>1599</v>
      </c>
      <c r="CT1" s="6" t="s">
        <v>1600</v>
      </c>
      <c r="CU1" s="6" t="s">
        <v>1601</v>
      </c>
      <c r="CV1" s="6" t="s">
        <v>1602</v>
      </c>
      <c r="CW1" s="6" t="s">
        <v>1603</v>
      </c>
      <c r="CX1" s="6" t="s">
        <v>1604</v>
      </c>
      <c r="CY1" s="6" t="s">
        <v>1605</v>
      </c>
      <c r="CZ1" s="6" t="s">
        <v>1606</v>
      </c>
      <c r="DA1" s="6" t="s">
        <v>1607</v>
      </c>
      <c r="DB1" s="6" t="s">
        <v>1608</v>
      </c>
      <c r="DC1" s="6" t="s">
        <v>1609</v>
      </c>
      <c r="DD1" s="6" t="s">
        <v>1610</v>
      </c>
      <c r="DE1" s="6" t="s">
        <v>1611</v>
      </c>
      <c r="DF1" s="6" t="s">
        <v>1612</v>
      </c>
      <c r="DG1" s="6" t="s">
        <v>1613</v>
      </c>
      <c r="DH1" s="6" t="s">
        <v>1614</v>
      </c>
      <c r="DI1" s="6" t="s">
        <v>1615</v>
      </c>
      <c r="DJ1" s="6" t="s">
        <v>1616</v>
      </c>
      <c r="DK1" s="6" t="s">
        <v>1617</v>
      </c>
      <c r="DL1" s="6" t="s">
        <v>1618</v>
      </c>
      <c r="DM1" s="6" t="s">
        <v>1619</v>
      </c>
      <c r="DN1" s="6" t="s">
        <v>1620</v>
      </c>
      <c r="DO1" s="6" t="s">
        <v>1621</v>
      </c>
      <c r="DP1" s="6" t="s">
        <v>1622</v>
      </c>
      <c r="DQ1" s="6" t="s">
        <v>1623</v>
      </c>
      <c r="DR1" s="6" t="s">
        <v>1624</v>
      </c>
      <c r="DS1" s="6" t="s">
        <v>1625</v>
      </c>
      <c r="DT1" s="6" t="s">
        <v>1626</v>
      </c>
      <c r="DU1" s="6" t="s">
        <v>1627</v>
      </c>
      <c r="DV1" s="6" t="s">
        <v>1628</v>
      </c>
      <c r="DW1" s="6" t="s">
        <v>1629</v>
      </c>
      <c r="DX1" s="6" t="s">
        <v>1630</v>
      </c>
      <c r="DY1" s="6" t="s">
        <v>1631</v>
      </c>
      <c r="DZ1" s="6" t="s">
        <v>1632</v>
      </c>
      <c r="EA1" s="6" t="s">
        <v>1633</v>
      </c>
      <c r="EB1" s="6" t="s">
        <v>1634</v>
      </c>
      <c r="EC1" s="6" t="s">
        <v>1635</v>
      </c>
      <c r="ED1" s="6" t="s">
        <v>1636</v>
      </c>
      <c r="EE1" s="6" t="s">
        <v>1637</v>
      </c>
      <c r="EF1" s="6" t="s">
        <v>1638</v>
      </c>
      <c r="EG1" s="6" t="s">
        <v>1639</v>
      </c>
      <c r="EH1" s="6" t="s">
        <v>1640</v>
      </c>
      <c r="EI1" s="6" t="s">
        <v>1641</v>
      </c>
      <c r="EJ1" s="6" t="s">
        <v>1642</v>
      </c>
      <c r="EK1" s="6" t="s">
        <v>1643</v>
      </c>
      <c r="EL1" s="6" t="s">
        <v>1644</v>
      </c>
      <c r="EM1" s="6" t="s">
        <v>1645</v>
      </c>
      <c r="EN1" s="6" t="s">
        <v>1646</v>
      </c>
      <c r="EO1" s="6" t="s">
        <v>1647</v>
      </c>
      <c r="EP1" s="6" t="s">
        <v>1648</v>
      </c>
      <c r="EQ1" s="6" t="s">
        <v>1649</v>
      </c>
      <c r="ER1" s="6" t="s">
        <v>1650</v>
      </c>
      <c r="ES1" s="6" t="s">
        <v>1651</v>
      </c>
      <c r="ET1" s="6" t="s">
        <v>1652</v>
      </c>
      <c r="EU1" s="6" t="s">
        <v>1653</v>
      </c>
      <c r="EV1" s="6" t="s">
        <v>1654</v>
      </c>
      <c r="EW1" s="6" t="s">
        <v>1655</v>
      </c>
      <c r="EX1" s="6" t="s">
        <v>1656</v>
      </c>
      <c r="EY1" s="6" t="s">
        <v>1657</v>
      </c>
      <c r="EZ1" s="6" t="s">
        <v>1658</v>
      </c>
      <c r="FA1" s="6" t="s">
        <v>1659</v>
      </c>
      <c r="FB1" s="6" t="s">
        <v>1660</v>
      </c>
      <c r="FC1" s="6" t="s">
        <v>1661</v>
      </c>
      <c r="FD1" s="6" t="s">
        <v>1662</v>
      </c>
      <c r="FE1" s="6" t="s">
        <v>1663</v>
      </c>
      <c r="FF1" s="6" t="s">
        <v>1664</v>
      </c>
      <c r="FG1" s="6" t="s">
        <v>1665</v>
      </c>
      <c r="FH1" s="6" t="s">
        <v>1666</v>
      </c>
      <c r="FI1" s="6" t="s">
        <v>1667</v>
      </c>
      <c r="FJ1" s="6" t="s">
        <v>1668</v>
      </c>
      <c r="FK1" s="6" t="s">
        <v>1669</v>
      </c>
      <c r="FL1" s="6" t="s">
        <v>1670</v>
      </c>
      <c r="FM1" s="6" t="s">
        <v>1671</v>
      </c>
      <c r="FN1" s="6" t="s">
        <v>1672</v>
      </c>
      <c r="FO1" s="6" t="s">
        <v>1673</v>
      </c>
      <c r="FP1" s="6" t="s">
        <v>1674</v>
      </c>
      <c r="FQ1" s="6" t="s">
        <v>1675</v>
      </c>
      <c r="FR1" s="6" t="s">
        <v>1676</v>
      </c>
      <c r="FS1" s="6" t="s">
        <v>1677</v>
      </c>
      <c r="FT1" s="6" t="s">
        <v>1678</v>
      </c>
      <c r="FU1" s="6" t="s">
        <v>1679</v>
      </c>
      <c r="FV1" s="6" t="s">
        <v>1680</v>
      </c>
      <c r="FW1" s="6" t="s">
        <v>1681</v>
      </c>
    </row>
    <row r="2" ht="14.25" customHeight="1">
      <c r="A2" s="2" t="s">
        <v>36</v>
      </c>
      <c r="B2" s="2" t="s">
        <v>37</v>
      </c>
      <c r="C2" s="2" t="s">
        <v>38</v>
      </c>
      <c r="D2" s="2" t="s">
        <v>39</v>
      </c>
      <c r="E2" s="2"/>
      <c r="F2" s="2" t="s">
        <v>40</v>
      </c>
      <c r="G2" s="2" t="s">
        <v>41</v>
      </c>
      <c r="H2" s="2" t="s">
        <v>42</v>
      </c>
      <c r="I2" s="2" t="s">
        <v>43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>
        <v>64022.4782444192</v>
      </c>
      <c r="AL2" s="3">
        <v>31409.3448213965</v>
      </c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</row>
    <row r="3" ht="14.25" customHeight="1">
      <c r="A3" s="2" t="s">
        <v>44</v>
      </c>
      <c r="B3" s="2" t="s">
        <v>45</v>
      </c>
      <c r="C3" s="2" t="s">
        <v>38</v>
      </c>
      <c r="D3" s="2" t="s">
        <v>46</v>
      </c>
      <c r="E3" s="2" t="s">
        <v>47</v>
      </c>
      <c r="F3" s="2" t="s">
        <v>40</v>
      </c>
      <c r="G3" s="2" t="s">
        <v>48</v>
      </c>
      <c r="H3" s="2" t="s">
        <v>49</v>
      </c>
      <c r="I3" s="2" t="s">
        <v>43</v>
      </c>
      <c r="J3" s="3"/>
      <c r="K3" s="3">
        <v>1.81432956932302E8</v>
      </c>
      <c r="L3" s="3">
        <v>1.44907676608198E8</v>
      </c>
      <c r="M3" s="3">
        <v>2.0988877830306E8</v>
      </c>
      <c r="N3" s="3">
        <v>2.12227863106896E8</v>
      </c>
      <c r="O3" s="3"/>
      <c r="P3" s="3"/>
      <c r="Q3" s="3"/>
      <c r="R3" s="3"/>
      <c r="S3" s="3"/>
      <c r="T3" s="3"/>
      <c r="U3" s="3"/>
      <c r="V3" s="3"/>
      <c r="W3" s="3"/>
      <c r="X3" s="3">
        <v>1.29915803457623E7</v>
      </c>
      <c r="Y3" s="3">
        <v>0.0</v>
      </c>
      <c r="Z3" s="3">
        <v>0.0</v>
      </c>
      <c r="AA3" s="3">
        <v>1069219.66807546</v>
      </c>
      <c r="AB3" s="3"/>
      <c r="AC3" s="3"/>
      <c r="AD3" s="3"/>
      <c r="AE3" s="3"/>
      <c r="AF3" s="3"/>
      <c r="AG3" s="3"/>
      <c r="AH3" s="3"/>
      <c r="AI3" s="3"/>
      <c r="AJ3" s="3"/>
      <c r="AK3" s="3">
        <v>116444.570563753</v>
      </c>
      <c r="AL3" s="3">
        <v>320936.277149524</v>
      </c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>
        <v>5.2336836123723E8</v>
      </c>
      <c r="AY3" s="3">
        <v>3.88293323597199E8</v>
      </c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>
        <v>1.87183814157227E7</v>
      </c>
      <c r="BL3" s="3">
        <v>1.0025607948091E7</v>
      </c>
      <c r="BM3" s="3">
        <v>8938293.10773824</v>
      </c>
      <c r="BN3" s="3">
        <v>1.12367281723534E7</v>
      </c>
      <c r="BO3" s="3"/>
      <c r="BP3" s="3"/>
      <c r="BQ3" s="3"/>
      <c r="BR3" s="3"/>
      <c r="BS3" s="3"/>
      <c r="BT3" s="3"/>
      <c r="BU3" s="3"/>
      <c r="BV3" s="3"/>
      <c r="BW3" s="3"/>
      <c r="BX3" s="3">
        <v>0.04240578084991</v>
      </c>
      <c r="BY3" s="3">
        <v>0.268591327500201</v>
      </c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>
        <v>1.24959876487801E8</v>
      </c>
      <c r="DY3" s="3">
        <v>1.24895546527524E8</v>
      </c>
      <c r="DZ3" s="3">
        <v>1.90439412789251E8</v>
      </c>
      <c r="EA3" s="3">
        <v>1.92883723327492E8</v>
      </c>
      <c r="EB3" s="3"/>
      <c r="EC3" s="3"/>
      <c r="ED3" s="3"/>
      <c r="EE3" s="3"/>
      <c r="EF3" s="3"/>
      <c r="EG3" s="3"/>
      <c r="EH3" s="3"/>
      <c r="EI3" s="3"/>
      <c r="EJ3" s="3"/>
      <c r="EK3" s="3">
        <v>1.08762544207673E7</v>
      </c>
      <c r="EL3" s="3">
        <v>1.07424379536746E7</v>
      </c>
      <c r="EM3" s="3">
        <v>6967404.82707141</v>
      </c>
      <c r="EN3" s="3">
        <v>9338470.26079786</v>
      </c>
      <c r="EO3" s="3"/>
      <c r="EP3" s="3"/>
      <c r="EQ3" s="3"/>
      <c r="ER3" s="3"/>
      <c r="ES3" s="3"/>
      <c r="ET3" s="3"/>
      <c r="EU3" s="3"/>
      <c r="EV3" s="3"/>
      <c r="EW3" s="3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</row>
    <row r="4" ht="14.25" customHeight="1">
      <c r="A4" s="2" t="s">
        <v>50</v>
      </c>
      <c r="B4" s="2" t="s">
        <v>51</v>
      </c>
      <c r="C4" s="2" t="s">
        <v>38</v>
      </c>
      <c r="D4" s="2" t="s">
        <v>52</v>
      </c>
      <c r="E4" s="2" t="s">
        <v>53</v>
      </c>
      <c r="F4" s="2" t="s">
        <v>40</v>
      </c>
      <c r="G4" s="2" t="s">
        <v>54</v>
      </c>
      <c r="H4" s="2" t="s">
        <v>55</v>
      </c>
      <c r="I4" s="2" t="s">
        <v>43</v>
      </c>
      <c r="J4" s="3"/>
      <c r="K4" s="3">
        <v>2.17980970504282E9</v>
      </c>
      <c r="L4" s="3">
        <v>2.03962570036775E9</v>
      </c>
      <c r="M4" s="3">
        <v>1.80703433689973E9</v>
      </c>
      <c r="N4" s="3">
        <v>1.06175213895475E9</v>
      </c>
      <c r="O4" s="3">
        <v>1.17924338033272E9</v>
      </c>
      <c r="P4" s="3">
        <v>2.37798782736997E8</v>
      </c>
      <c r="Q4" s="3">
        <v>1.93954992044048E8</v>
      </c>
      <c r="R4" s="3">
        <v>3.05421151674821E8</v>
      </c>
      <c r="S4" s="3">
        <v>2.97970615632145E8</v>
      </c>
      <c r="T4" s="3">
        <v>3.36762393162393E8</v>
      </c>
      <c r="U4" s="3"/>
      <c r="V4" s="3"/>
      <c r="W4" s="3"/>
      <c r="X4" s="3">
        <v>1.03807568712637E9</v>
      </c>
      <c r="Y4" s="3">
        <v>1.15952808209947E9</v>
      </c>
      <c r="Z4" s="3">
        <v>9.96269718835531E8</v>
      </c>
      <c r="AA4" s="3">
        <v>5.43503247087929E8</v>
      </c>
      <c r="AB4" s="3">
        <v>5.68439660638266E8</v>
      </c>
      <c r="AC4" s="3">
        <v>9.72294971105373E7</v>
      </c>
      <c r="AD4" s="3">
        <v>8.64001212335514E7</v>
      </c>
      <c r="AE4" s="3">
        <v>1.35285660519383E8</v>
      </c>
      <c r="AF4" s="3">
        <v>1.08357185197731E8</v>
      </c>
      <c r="AG4" s="3">
        <v>6.57001221001221E7</v>
      </c>
      <c r="AH4" s="3"/>
      <c r="AI4" s="3"/>
      <c r="AJ4" s="3"/>
      <c r="AK4" s="3">
        <v>2372747.82444192</v>
      </c>
      <c r="AL4" s="3">
        <v>6938273.02100162</v>
      </c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>
        <v>1.1309522015891E9</v>
      </c>
      <c r="AY4" s="3">
        <v>1.26049107541734E9</v>
      </c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>
        <v>3.17706227671759E8</v>
      </c>
      <c r="BL4" s="3">
        <v>2.12207289600863E8</v>
      </c>
      <c r="BM4" s="3">
        <v>2.52394874346852E8</v>
      </c>
      <c r="BN4" s="3">
        <v>1.91223327492011E8</v>
      </c>
      <c r="BO4" s="3">
        <v>1.64884514356451E8</v>
      </c>
      <c r="BP4" s="3">
        <v>5.99354481741055E7</v>
      </c>
      <c r="BQ4" s="3">
        <v>3.61738186042987E7</v>
      </c>
      <c r="BR4" s="3">
        <v>4.30760255927738E7</v>
      </c>
      <c r="BS4" s="3">
        <v>2.05953086628842E7</v>
      </c>
      <c r="BT4" s="3">
        <v>1.38246642246642E7</v>
      </c>
      <c r="BU4" s="3"/>
      <c r="BV4" s="3"/>
      <c r="BW4" s="3"/>
      <c r="BX4" s="3">
        <v>0.658945136161414</v>
      </c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4">
        <v>0.02799</v>
      </c>
      <c r="CL4" s="4">
        <v>0.0055000000000000005</v>
      </c>
      <c r="CM4" s="4">
        <v>0.05209</v>
      </c>
      <c r="CN4" s="4">
        <v>0.0105</v>
      </c>
      <c r="CO4" s="4"/>
      <c r="CP4" s="4"/>
      <c r="CQ4" s="4"/>
      <c r="CR4" s="4"/>
      <c r="CS4" s="4"/>
      <c r="CT4" s="4"/>
      <c r="CU4" s="4"/>
      <c r="CV4" s="4"/>
      <c r="CW4" s="4"/>
      <c r="CX4" s="4">
        <v>0.0709</v>
      </c>
      <c r="CY4" s="4">
        <v>0.0151</v>
      </c>
      <c r="CZ4" s="4">
        <v>0.032</v>
      </c>
      <c r="DA4" s="4">
        <v>0.02399</v>
      </c>
      <c r="DB4" s="4">
        <v>0.1101</v>
      </c>
      <c r="DC4" s="4"/>
      <c r="DD4" s="4"/>
      <c r="DE4" s="4"/>
      <c r="DF4" s="4"/>
      <c r="DG4" s="4"/>
      <c r="DH4" s="4"/>
      <c r="DI4" s="4"/>
      <c r="DJ4" s="4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>
        <v>7.51972963754197E8</v>
      </c>
      <c r="DY4" s="3">
        <v>7.20675241157556E8</v>
      </c>
      <c r="DZ4" s="3">
        <v>7.00799203782035E8</v>
      </c>
      <c r="EA4" s="3">
        <v>4.70773889289764E8</v>
      </c>
      <c r="EB4" s="3">
        <v>5.31438060445035E8</v>
      </c>
      <c r="EC4" s="3">
        <v>9.08440919709824E7</v>
      </c>
      <c r="ED4" s="3">
        <v>7.33268507059329E7</v>
      </c>
      <c r="EE4" s="3">
        <v>1.12611215656756E8</v>
      </c>
      <c r="EF4" s="3">
        <v>1.37693284782793E8</v>
      </c>
      <c r="EG4" s="3">
        <v>2.51762148962149E8</v>
      </c>
      <c r="EH4" s="3"/>
      <c r="EI4" s="3"/>
      <c r="EJ4" s="3"/>
      <c r="EK4" s="3">
        <v>8.83440748254134E7</v>
      </c>
      <c r="EL4" s="3">
        <v>2.33011148121763E7</v>
      </c>
      <c r="EM4" s="3">
        <v>1.63769594426474E7</v>
      </c>
      <c r="EN4" s="3">
        <v>2.32738892897639E7</v>
      </c>
      <c r="EO4" s="3">
        <v>3.98176383563298E7</v>
      </c>
      <c r="EP4" s="3">
        <v>1.07946022377966E7</v>
      </c>
      <c r="EQ4" s="3">
        <v>3274063.5971005</v>
      </c>
      <c r="ER4" s="3">
        <v>8340986.07452014</v>
      </c>
      <c r="ES4" s="3">
        <v>-5846811.75374714</v>
      </c>
      <c r="ET4" s="3">
        <v>-4243223.44322344</v>
      </c>
      <c r="EU4" s="3"/>
      <c r="EV4" s="3"/>
      <c r="EW4" s="3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</row>
    <row r="5" ht="14.25" customHeight="1">
      <c r="A5" s="2" t="s">
        <v>56</v>
      </c>
      <c r="B5" s="2" t="s">
        <v>57</v>
      </c>
      <c r="C5" s="2" t="s">
        <v>38</v>
      </c>
      <c r="D5" s="2" t="s">
        <v>39</v>
      </c>
      <c r="E5" s="2"/>
      <c r="F5" s="2" t="s">
        <v>40</v>
      </c>
      <c r="G5" s="2" t="s">
        <v>48</v>
      </c>
      <c r="H5" s="2" t="s">
        <v>58</v>
      </c>
      <c r="I5" s="2" t="s">
        <v>43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>
        <v>386167.480836439</v>
      </c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</row>
    <row r="6" ht="14.25" customHeight="1">
      <c r="A6" s="2" t="s">
        <v>59</v>
      </c>
      <c r="B6" s="2" t="s">
        <v>60</v>
      </c>
      <c r="C6" s="2" t="s">
        <v>38</v>
      </c>
      <c r="D6" s="2" t="s">
        <v>52</v>
      </c>
      <c r="E6" s="2" t="s">
        <v>61</v>
      </c>
      <c r="F6" s="2" t="s">
        <v>62</v>
      </c>
      <c r="G6" s="2" t="s">
        <v>63</v>
      </c>
      <c r="H6" s="2" t="s">
        <v>64</v>
      </c>
      <c r="I6" s="2" t="s">
        <v>43</v>
      </c>
      <c r="J6" s="3">
        <v>0.645169906657602</v>
      </c>
      <c r="K6" s="3">
        <v>3.58162050699962E9</v>
      </c>
      <c r="L6" s="3">
        <v>2.1266448844766E9</v>
      </c>
      <c r="M6" s="3">
        <v>1.92916841558042E9</v>
      </c>
      <c r="N6" s="3">
        <v>1.94051057476984E9</v>
      </c>
      <c r="O6" s="3">
        <v>1.95923229563962E9</v>
      </c>
      <c r="P6" s="3">
        <v>2.05848645874219E9</v>
      </c>
      <c r="Q6" s="3">
        <v>1.26016814213697E9</v>
      </c>
      <c r="R6" s="3">
        <v>1.17111080241457E9</v>
      </c>
      <c r="S6" s="3">
        <v>6.65179299962364E9</v>
      </c>
      <c r="T6" s="3">
        <v>7.01730036412905E9</v>
      </c>
      <c r="U6" s="3">
        <v>8.42232673992674E9</v>
      </c>
      <c r="V6" s="3">
        <v>9.37485102270897E9</v>
      </c>
      <c r="W6" s="3">
        <v>1.05467558609052E10</v>
      </c>
      <c r="X6" s="3">
        <v>2.09520450245933E9</v>
      </c>
      <c r="Y6" s="3">
        <v>1.13485521426135E9</v>
      </c>
      <c r="Z6" s="3">
        <v>1.02953443595125E9</v>
      </c>
      <c r="AA6" s="3">
        <v>1.07431500373227E9</v>
      </c>
      <c r="AB6" s="3">
        <v>1.06378930007216E9</v>
      </c>
      <c r="AC6" s="3">
        <v>1.08379004257118E9</v>
      </c>
      <c r="AD6" s="3">
        <v>4.44660641829583E8</v>
      </c>
      <c r="AE6" s="3">
        <v>3.51490920112141E8</v>
      </c>
      <c r="AF6" s="3">
        <v>1.76738050432819E9</v>
      </c>
      <c r="AG6" s="3">
        <v>1.63682064527056E9</v>
      </c>
      <c r="AH6" s="3">
        <v>1.81620463980464E9</v>
      </c>
      <c r="AI6" s="3">
        <v>1.83613571696999E9</v>
      </c>
      <c r="AJ6" s="3">
        <v>2.69440547218707E9</v>
      </c>
      <c r="AK6" s="3">
        <v>3229723.98789255</v>
      </c>
      <c r="AL6" s="3">
        <v>4312589.66074314</v>
      </c>
      <c r="AM6" s="3">
        <v>6921845.69767218</v>
      </c>
      <c r="AN6" s="3">
        <v>5521503.07282725</v>
      </c>
      <c r="AO6" s="3">
        <v>2085442.22245129</v>
      </c>
      <c r="AP6" s="3">
        <v>4847061.0790737</v>
      </c>
      <c r="AQ6" s="3">
        <v>2528233.12430837</v>
      </c>
      <c r="AR6" s="3"/>
      <c r="AS6" s="3"/>
      <c r="AT6" s="3"/>
      <c r="AU6" s="3"/>
      <c r="AV6" s="3"/>
      <c r="AW6" s="3"/>
      <c r="AX6" s="3">
        <v>1.10384574080416E9</v>
      </c>
      <c r="AY6" s="3">
        <v>9.77852970678513E8</v>
      </c>
      <c r="AZ6" s="3">
        <v>1.27023716726033E9</v>
      </c>
      <c r="BA6" s="3">
        <v>1.5957905442512E9</v>
      </c>
      <c r="BB6" s="3">
        <v>1.01603941852386E9</v>
      </c>
      <c r="BC6" s="3">
        <v>1.51469808293831E9</v>
      </c>
      <c r="BD6" s="3">
        <v>1.69331050903725E9</v>
      </c>
      <c r="BE6" s="3">
        <v>1.39190030981991E9</v>
      </c>
      <c r="BF6" s="3">
        <v>2.39418356744072E9</v>
      </c>
      <c r="BG6" s="3">
        <v>2.97362471704136E9</v>
      </c>
      <c r="BH6" s="3">
        <v>4.14186425948216E9</v>
      </c>
      <c r="BI6" s="3">
        <v>5.15136155275573E9</v>
      </c>
      <c r="BJ6" s="3">
        <v>5.21565994125444E9</v>
      </c>
      <c r="BK6" s="3">
        <v>5.38224933787363E8</v>
      </c>
      <c r="BL6" s="3">
        <v>3.50970504281637E8</v>
      </c>
      <c r="BM6" s="3">
        <v>3.87236844638697E8</v>
      </c>
      <c r="BN6" s="3">
        <v>4.97296342373725E8</v>
      </c>
      <c r="BO6" s="3">
        <v>4.95704824244923E8</v>
      </c>
      <c r="BP6" s="3">
        <v>5.21761118323722E8</v>
      </c>
      <c r="BQ6" s="3">
        <v>4.79942210746342E8</v>
      </c>
      <c r="BR6" s="3">
        <v>6.63203344025459E8</v>
      </c>
      <c r="BS6" s="3">
        <v>1.20625028227324E9</v>
      </c>
      <c r="BT6" s="3">
        <v>9.89471166059785E8</v>
      </c>
      <c r="BU6" s="3">
        <v>4.93274188034188E9</v>
      </c>
      <c r="BV6" s="3">
        <v>5.32450636173297E9</v>
      </c>
      <c r="BW6" s="3">
        <v>5.91183691918279E9</v>
      </c>
      <c r="BX6" s="3">
        <v>0.618065921657705</v>
      </c>
      <c r="BY6" s="3">
        <v>0.641782346036344</v>
      </c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4">
        <v>0.0097</v>
      </c>
      <c r="CL6" s="4">
        <v>0.03419</v>
      </c>
      <c r="CM6" s="4">
        <v>0.0951</v>
      </c>
      <c r="CN6" s="4">
        <v>0.03899</v>
      </c>
      <c r="CO6" s="4">
        <v>0.043899999999999995</v>
      </c>
      <c r="CP6" s="4">
        <v>0.062</v>
      </c>
      <c r="CQ6" s="4">
        <v>0.0823</v>
      </c>
      <c r="CR6" s="4">
        <v>0.08877</v>
      </c>
      <c r="CS6" s="4"/>
      <c r="CT6" s="4"/>
      <c r="CU6" s="4"/>
      <c r="CV6" s="4"/>
      <c r="CW6" s="4"/>
      <c r="CX6" s="4">
        <v>0.054189999999999995</v>
      </c>
      <c r="CY6" s="4">
        <v>0.14779</v>
      </c>
      <c r="CZ6" s="4">
        <v>0.5149</v>
      </c>
      <c r="DA6" s="4">
        <v>0.20179</v>
      </c>
      <c r="DB6" s="4">
        <v>0.17899</v>
      </c>
      <c r="DC6" s="4">
        <v>0.19010000000000002</v>
      </c>
      <c r="DD6" s="4">
        <v>0.2034</v>
      </c>
      <c r="DE6" s="4">
        <v>0.23268999999999998</v>
      </c>
      <c r="DF6" s="4"/>
      <c r="DG6" s="4"/>
      <c r="DH6" s="4"/>
      <c r="DI6" s="4"/>
      <c r="DJ6" s="4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>
        <v>8.3071850170261E8</v>
      </c>
      <c r="DY6" s="3">
        <v>5.78617848230796E8</v>
      </c>
      <c r="DZ6" s="3">
        <v>3.54748637772686E8</v>
      </c>
      <c r="EA6" s="3">
        <v>3.61077382433441E8</v>
      </c>
      <c r="EB6" s="3">
        <v>3.92607463148129E8</v>
      </c>
      <c r="EC6" s="3">
        <v>4.70302829020863E8</v>
      </c>
      <c r="ED6" s="3">
        <v>4.85091294725194E8</v>
      </c>
      <c r="EE6" s="3">
        <v>5.09803753188695E8</v>
      </c>
      <c r="EF6" s="3">
        <v>1.38584117425668E9</v>
      </c>
      <c r="EG6" s="3">
        <v>1.67193200101617E9</v>
      </c>
      <c r="EH6" s="3">
        <v>1.75924297924298E9</v>
      </c>
      <c r="EI6" s="3">
        <v>2.3299801363612E9</v>
      </c>
      <c r="EJ6" s="3">
        <v>2.51419152654734E9</v>
      </c>
      <c r="EK6" s="3">
        <v>7.36320469163829E7</v>
      </c>
      <c r="EL6" s="3">
        <v>-2.94106242033643E7</v>
      </c>
      <c r="EM6" s="3">
        <v>2.34607697787704E8</v>
      </c>
      <c r="EN6" s="3">
        <v>9.15648171186862E7</v>
      </c>
      <c r="EO6" s="3">
        <v>1.07209050613339E8</v>
      </c>
      <c r="EP6" s="3">
        <v>1.28852389722533E8</v>
      </c>
      <c r="EQ6" s="3">
        <v>1.56330997172015E8</v>
      </c>
      <c r="ER6" s="3">
        <v>2.66695375445154E8</v>
      </c>
      <c r="ES6" s="3">
        <v>2.36061723748589E8</v>
      </c>
      <c r="ET6" s="3">
        <v>5.2528706918452E8</v>
      </c>
      <c r="EU6" s="3">
        <v>6.02420512820513E8</v>
      </c>
      <c r="EV6" s="3">
        <v>1.38997047296935E9</v>
      </c>
      <c r="EW6" s="3">
        <v>1.59620080756946E9</v>
      </c>
      <c r="EX6" s="5">
        <v>454.0</v>
      </c>
      <c r="EY6" s="5">
        <v>448.0</v>
      </c>
      <c r="EZ6" s="5">
        <v>454.0</v>
      </c>
      <c r="FA6" s="5">
        <v>428.0</v>
      </c>
      <c r="FB6" s="5">
        <v>362.0</v>
      </c>
      <c r="FC6" s="5">
        <v>350.0</v>
      </c>
      <c r="FD6" s="5">
        <v>343.0</v>
      </c>
      <c r="FE6" s="5">
        <v>337.0</v>
      </c>
      <c r="FF6" s="5">
        <v>390.0</v>
      </c>
      <c r="FG6" s="5">
        <v>355.0</v>
      </c>
      <c r="FH6" s="5">
        <v>313.0</v>
      </c>
      <c r="FI6" s="5">
        <v>315.0</v>
      </c>
      <c r="FJ6" s="5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</row>
    <row r="7" ht="14.25" customHeight="1">
      <c r="A7" s="2" t="s">
        <v>65</v>
      </c>
      <c r="B7" s="2" t="s">
        <v>66</v>
      </c>
      <c r="C7" s="2" t="s">
        <v>38</v>
      </c>
      <c r="D7" s="2" t="s">
        <v>46</v>
      </c>
      <c r="E7" s="2"/>
      <c r="F7" s="2" t="s">
        <v>62</v>
      </c>
      <c r="G7" s="2" t="s">
        <v>42</v>
      </c>
      <c r="H7" s="2" t="s">
        <v>67</v>
      </c>
      <c r="I7" s="2" t="s">
        <v>43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>
        <v>448084.288687098</v>
      </c>
      <c r="AL7" s="3">
        <v>825110.346436906</v>
      </c>
      <c r="AM7" s="3">
        <v>94595.2172824768</v>
      </c>
      <c r="AN7" s="3"/>
      <c r="AO7" s="3"/>
      <c r="AP7" s="3"/>
      <c r="AQ7" s="3"/>
      <c r="AR7" s="3"/>
      <c r="AS7" s="3"/>
      <c r="AT7" s="3"/>
      <c r="AU7" s="3"/>
      <c r="AV7" s="3"/>
      <c r="AW7" s="3"/>
      <c r="AX7" s="3">
        <v>2.16993681725312E8</v>
      </c>
      <c r="AY7" s="3">
        <v>1.43615398973254E8</v>
      </c>
      <c r="AZ7" s="3">
        <v>5.01919525290255E7</v>
      </c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</row>
    <row r="8" ht="14.25" customHeight="1">
      <c r="A8" s="2" t="s">
        <v>68</v>
      </c>
      <c r="B8" s="2" t="s">
        <v>69</v>
      </c>
      <c r="C8" s="2" t="s">
        <v>38</v>
      </c>
      <c r="D8" s="2" t="s">
        <v>39</v>
      </c>
      <c r="E8" s="2"/>
      <c r="F8" s="2" t="s">
        <v>62</v>
      </c>
      <c r="G8" s="2" t="s">
        <v>67</v>
      </c>
      <c r="H8" s="2" t="s">
        <v>70</v>
      </c>
      <c r="I8" s="2" t="s">
        <v>43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>
        <v>69551.6590995081</v>
      </c>
      <c r="AL8" s="3">
        <v>238808.784778316</v>
      </c>
      <c r="AM8" s="3">
        <v>265716.856961319</v>
      </c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</row>
    <row r="9" ht="14.25" customHeight="1">
      <c r="A9" s="2" t="s">
        <v>71</v>
      </c>
      <c r="B9" s="2" t="s">
        <v>72</v>
      </c>
      <c r="C9" s="2" t="s">
        <v>38</v>
      </c>
      <c r="D9" s="2" t="s">
        <v>39</v>
      </c>
      <c r="E9" s="2"/>
      <c r="F9" s="2" t="s">
        <v>62</v>
      </c>
      <c r="G9" s="2" t="s">
        <v>73</v>
      </c>
      <c r="H9" s="2" t="s">
        <v>41</v>
      </c>
      <c r="I9" s="2" t="s">
        <v>43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>
        <v>22543.6019674612</v>
      </c>
      <c r="AL9" s="3">
        <v>64672.2186322025</v>
      </c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</row>
    <row r="10" ht="14.25" customHeight="1">
      <c r="A10" s="2" t="s">
        <v>74</v>
      </c>
      <c r="B10" s="2" t="s">
        <v>75</v>
      </c>
      <c r="C10" s="2" t="s">
        <v>38</v>
      </c>
      <c r="D10" s="2" t="s">
        <v>76</v>
      </c>
      <c r="E10" s="2" t="s">
        <v>77</v>
      </c>
      <c r="F10" s="2" t="s">
        <v>62</v>
      </c>
      <c r="G10" s="2" t="s">
        <v>78</v>
      </c>
      <c r="H10" s="2" t="s">
        <v>79</v>
      </c>
      <c r="I10" s="2" t="s">
        <v>43</v>
      </c>
      <c r="J10" s="3"/>
      <c r="K10" s="3">
        <v>4.93177028167244E8</v>
      </c>
      <c r="L10" s="3">
        <v>8.1040876446464E7</v>
      </c>
      <c r="M10" s="3">
        <v>5.99019656631003E7</v>
      </c>
      <c r="N10" s="3">
        <v>3.29277909493867E7</v>
      </c>
      <c r="O10" s="3"/>
      <c r="P10" s="3"/>
      <c r="Q10" s="3"/>
      <c r="R10" s="3"/>
      <c r="S10" s="3"/>
      <c r="T10" s="3"/>
      <c r="U10" s="3"/>
      <c r="V10" s="3"/>
      <c r="W10" s="3"/>
      <c r="X10" s="3">
        <v>6.5470800495485E7</v>
      </c>
      <c r="Y10" s="3">
        <v>1.99561006604155E7</v>
      </c>
      <c r="Z10" s="3">
        <v>1.1909679024633E7</v>
      </c>
      <c r="AA10" s="3">
        <v>161838.98567158</v>
      </c>
      <c r="AB10" s="3"/>
      <c r="AC10" s="3"/>
      <c r="AD10" s="3"/>
      <c r="AE10" s="3"/>
      <c r="AF10" s="3"/>
      <c r="AG10" s="3"/>
      <c r="AH10" s="3"/>
      <c r="AI10" s="3"/>
      <c r="AJ10" s="3"/>
      <c r="AK10" s="3">
        <v>1786778.28225501</v>
      </c>
      <c r="AL10" s="3">
        <v>1.51207399030695E7</v>
      </c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>
        <v>2.56548489054105E8</v>
      </c>
      <c r="AY10" s="3">
        <v>8.740781637049E8</v>
      </c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>
        <v>7.58594689693553E7</v>
      </c>
      <c r="BL10" s="3">
        <v>4.54267670446888E7</v>
      </c>
      <c r="BM10" s="3">
        <v>3.44249813386415E7</v>
      </c>
      <c r="BN10" s="3">
        <v>2.59256777651789E7</v>
      </c>
      <c r="BO10" s="3"/>
      <c r="BP10" s="3"/>
      <c r="BQ10" s="3"/>
      <c r="BR10" s="3"/>
      <c r="BS10" s="3"/>
      <c r="BT10" s="3"/>
      <c r="BU10" s="3"/>
      <c r="BV10" s="3"/>
      <c r="BW10" s="3"/>
      <c r="BX10" s="3">
        <v>1.58201271550741</v>
      </c>
      <c r="BY10" s="3">
        <v>0.643874034627938</v>
      </c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4">
        <v>-0.0246</v>
      </c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>
        <v>-0.057800000000000004</v>
      </c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>
        <v>2.30876074897223E8</v>
      </c>
      <c r="DY10" s="3">
        <v>1.13660781331228E7</v>
      </c>
      <c r="DZ10" s="3">
        <v>1.00918138840508E7</v>
      </c>
      <c r="EA10" s="3">
        <v>7707968.25069581</v>
      </c>
      <c r="EB10" s="3"/>
      <c r="EC10" s="3"/>
      <c r="ED10" s="3"/>
      <c r="EE10" s="3"/>
      <c r="EF10" s="3"/>
      <c r="EG10" s="3"/>
      <c r="EH10" s="3"/>
      <c r="EI10" s="3"/>
      <c r="EJ10" s="3"/>
      <c r="EK10" s="3">
        <v>-6713821.51769205</v>
      </c>
      <c r="EL10" s="3">
        <v>-1258062.65282939</v>
      </c>
      <c r="EM10" s="3">
        <v>-1536451.85369495</v>
      </c>
      <c r="EN10" s="3">
        <v>-662560.560766931</v>
      </c>
      <c r="EO10" s="3"/>
      <c r="EP10" s="3"/>
      <c r="EQ10" s="3"/>
      <c r="ER10" s="3"/>
      <c r="ES10" s="3"/>
      <c r="ET10" s="3"/>
      <c r="EU10" s="3"/>
      <c r="EV10" s="3"/>
      <c r="EW10" s="3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3">
        <v>3908.0</v>
      </c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</row>
    <row r="11" ht="14.25" customHeight="1">
      <c r="A11" s="2" t="s">
        <v>80</v>
      </c>
      <c r="B11" s="2" t="s">
        <v>81</v>
      </c>
      <c r="C11" s="2" t="s">
        <v>38</v>
      </c>
      <c r="D11" s="2" t="s">
        <v>39</v>
      </c>
      <c r="E11" s="2" t="s">
        <v>82</v>
      </c>
      <c r="F11" s="2" t="s">
        <v>62</v>
      </c>
      <c r="G11" s="2" t="s">
        <v>73</v>
      </c>
      <c r="H11" s="2" t="s">
        <v>42</v>
      </c>
      <c r="I11" s="2" t="s">
        <v>43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</row>
    <row r="12" ht="14.25" customHeight="1">
      <c r="A12" s="2" t="s">
        <v>83</v>
      </c>
      <c r="B12" s="2" t="s">
        <v>84</v>
      </c>
      <c r="C12" s="2" t="s">
        <v>38</v>
      </c>
      <c r="D12" s="2" t="s">
        <v>85</v>
      </c>
      <c r="E12" s="2" t="s">
        <v>86</v>
      </c>
      <c r="F12" s="2" t="s">
        <v>87</v>
      </c>
      <c r="G12" s="2" t="s">
        <v>54</v>
      </c>
      <c r="H12" s="2" t="s">
        <v>88</v>
      </c>
      <c r="I12" s="2" t="s">
        <v>43</v>
      </c>
      <c r="J12" s="3">
        <v>1.30271096519925</v>
      </c>
      <c r="K12" s="3">
        <v>4.60274820027647E8</v>
      </c>
      <c r="L12" s="3">
        <v>4.12171808152184E8</v>
      </c>
      <c r="M12" s="3">
        <v>4.67660841005225E8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>
        <v>1.21792682620326E8</v>
      </c>
      <c r="Y12" s="3">
        <v>1.30141586922618E8</v>
      </c>
      <c r="Z12" s="3">
        <v>1.33020427967156E8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>
        <v>7954748.77033674</v>
      </c>
      <c r="AL12" s="3">
        <v>5287905.76198169</v>
      </c>
      <c r="AM12" s="3">
        <v>4859772.99420452</v>
      </c>
      <c r="AN12" s="3">
        <v>7099839.01868578</v>
      </c>
      <c r="AO12" s="3"/>
      <c r="AP12" s="3"/>
      <c r="AQ12" s="3"/>
      <c r="AR12" s="3"/>
      <c r="AS12" s="3"/>
      <c r="AT12" s="3"/>
      <c r="AU12" s="3"/>
      <c r="AV12" s="3"/>
      <c r="AW12" s="3"/>
      <c r="AX12" s="3">
        <v>1.00225424870791E9</v>
      </c>
      <c r="AY12" s="3">
        <v>1.07859832047388E9</v>
      </c>
      <c r="AZ12" s="3">
        <v>1.33977439488996E9</v>
      </c>
      <c r="BA12" s="3">
        <v>1.71134807127964E9</v>
      </c>
      <c r="BB12" s="3"/>
      <c r="BC12" s="3"/>
      <c r="BD12" s="3"/>
      <c r="BE12" s="3"/>
      <c r="BF12" s="3"/>
      <c r="BG12" s="3"/>
      <c r="BH12" s="3"/>
      <c r="BI12" s="3"/>
      <c r="BJ12" s="3"/>
      <c r="BK12" s="3">
        <v>2.63250972119994E8</v>
      </c>
      <c r="BL12" s="3">
        <v>2.01695715963571E8</v>
      </c>
      <c r="BM12" s="3">
        <v>1.86530716596168E8</v>
      </c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>
        <v>1.27183637754465</v>
      </c>
      <c r="BY12" s="3">
        <v>1.29206223376941</v>
      </c>
      <c r="BZ12" s="3">
        <v>1.2943696246587</v>
      </c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4">
        <v>0.12689</v>
      </c>
      <c r="CL12" s="4">
        <v>0.073</v>
      </c>
      <c r="CM12" s="4">
        <v>0.1623</v>
      </c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>
        <v>0.2328</v>
      </c>
      <c r="CY12" s="4">
        <v>0.1297</v>
      </c>
      <c r="CZ12" s="4">
        <v>0.297</v>
      </c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>
        <v>2.5002807030142E8</v>
      </c>
      <c r="DY12" s="3">
        <v>2.25557080693918E8</v>
      </c>
      <c r="DZ12" s="3">
        <v>2.71143155013685E8</v>
      </c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>
        <v>4.72464642837908E7</v>
      </c>
      <c r="EL12" s="3">
        <v>3.14875214201821E7</v>
      </c>
      <c r="EM12" s="3">
        <v>7.89357377457079E7</v>
      </c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3">
        <v>3846.0</v>
      </c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</row>
    <row r="13" ht="14.25" customHeight="1">
      <c r="A13" s="2" t="s">
        <v>89</v>
      </c>
      <c r="B13" s="2" t="s">
        <v>90</v>
      </c>
      <c r="C13" s="2" t="s">
        <v>38</v>
      </c>
      <c r="D13" s="2" t="s">
        <v>39</v>
      </c>
      <c r="E13" s="2"/>
      <c r="F13" s="2" t="s">
        <v>87</v>
      </c>
      <c r="G13" s="2" t="s">
        <v>91</v>
      </c>
      <c r="H13" s="2" t="s">
        <v>63</v>
      </c>
      <c r="I13" s="2" t="s">
        <v>43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>
        <v>24177.2077185017</v>
      </c>
      <c r="AL13" s="3">
        <v>25008.2426853348</v>
      </c>
      <c r="AM13" s="3">
        <v>250404.676819993</v>
      </c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</row>
    <row r="14" ht="14.25" customHeight="1">
      <c r="A14" s="2" t="s">
        <v>92</v>
      </c>
      <c r="B14" s="2" t="s">
        <v>93</v>
      </c>
      <c r="C14" s="2" t="s">
        <v>38</v>
      </c>
      <c r="D14" s="2" t="s">
        <v>39</v>
      </c>
      <c r="E14" s="2" t="s">
        <v>94</v>
      </c>
      <c r="F14" s="2" t="s">
        <v>87</v>
      </c>
      <c r="G14" s="2" t="s">
        <v>67</v>
      </c>
      <c r="H14" s="2" t="s">
        <v>95</v>
      </c>
      <c r="I14" s="2" t="s">
        <v>43</v>
      </c>
      <c r="J14" s="3"/>
      <c r="K14" s="3">
        <v>3.49688040896832E7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>
        <v>0.0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>
        <v>64509.1127506621</v>
      </c>
      <c r="AL14" s="3">
        <v>38328.5963022797</v>
      </c>
      <c r="AM14" s="3">
        <v>38650.5959142808</v>
      </c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>
        <v>3.77090056753689E7</v>
      </c>
      <c r="AY14" s="3">
        <v>3.01652977921378E7</v>
      </c>
      <c r="AZ14" s="3">
        <v>1.64156796118374E7</v>
      </c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>
        <v>1877792.5371332</v>
      </c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>
        <v>0.055574911813638</v>
      </c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>
        <v>3.43974157710421E7</v>
      </c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>
        <v>1571670.0881536</v>
      </c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</row>
    <row r="15" ht="14.25" customHeight="1">
      <c r="A15" s="2" t="s">
        <v>96</v>
      </c>
      <c r="B15" s="2" t="s">
        <v>97</v>
      </c>
      <c r="C15" s="2" t="s">
        <v>38</v>
      </c>
      <c r="D15" s="2" t="s">
        <v>39</v>
      </c>
      <c r="E15" s="2"/>
      <c r="F15" s="2" t="s">
        <v>87</v>
      </c>
      <c r="G15" s="2" t="s">
        <v>49</v>
      </c>
      <c r="H15" s="2" t="s">
        <v>98</v>
      </c>
      <c r="I15" s="2" t="s">
        <v>43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>
        <v>36667.8130911843</v>
      </c>
      <c r="AL15" s="3">
        <v>122962.495063723</v>
      </c>
      <c r="AM15" s="3">
        <v>47818.0988505304</v>
      </c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</row>
    <row r="16" ht="14.25" customHeight="1">
      <c r="A16" s="2" t="s">
        <v>99</v>
      </c>
      <c r="B16" s="2" t="s">
        <v>100</v>
      </c>
      <c r="C16" s="2" t="s">
        <v>38</v>
      </c>
      <c r="D16" s="2" t="s">
        <v>39</v>
      </c>
      <c r="E16" s="2" t="s">
        <v>101</v>
      </c>
      <c r="F16" s="2" t="s">
        <v>87</v>
      </c>
      <c r="G16" s="2" t="s">
        <v>78</v>
      </c>
      <c r="H16" s="2" t="s">
        <v>102</v>
      </c>
      <c r="I16" s="2" t="s">
        <v>43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>
        <v>7721.90124858116</v>
      </c>
      <c r="AL16" s="3">
        <v>14440.4954227248</v>
      </c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>
        <v>3.40010370601589E7</v>
      </c>
      <c r="AY16" s="3">
        <v>2.40865051157781E7</v>
      </c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</row>
    <row r="17" ht="14.25" customHeight="1">
      <c r="A17" s="2" t="s">
        <v>103</v>
      </c>
      <c r="B17" s="2" t="s">
        <v>104</v>
      </c>
      <c r="C17" s="2" t="s">
        <v>38</v>
      </c>
      <c r="D17" s="2" t="s">
        <v>39</v>
      </c>
      <c r="E17" s="2"/>
      <c r="F17" s="2" t="s">
        <v>87</v>
      </c>
      <c r="G17" s="2" t="s">
        <v>49</v>
      </c>
      <c r="H17" s="2" t="s">
        <v>98</v>
      </c>
      <c r="I17" s="2" t="s">
        <v>43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>
        <v>108688.181990163</v>
      </c>
      <c r="AL17" s="3">
        <v>62506.4728056004</v>
      </c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</row>
    <row r="18" ht="14.25" customHeight="1">
      <c r="A18" s="2" t="s">
        <v>105</v>
      </c>
      <c r="B18" s="2" t="s">
        <v>106</v>
      </c>
      <c r="C18" s="2" t="s">
        <v>38</v>
      </c>
      <c r="D18" s="2" t="s">
        <v>46</v>
      </c>
      <c r="E18" s="2"/>
      <c r="F18" s="2" t="s">
        <v>87</v>
      </c>
      <c r="G18" s="2" t="s">
        <v>67</v>
      </c>
      <c r="H18" s="2" t="s">
        <v>107</v>
      </c>
      <c r="I18" s="2" t="s">
        <v>43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>
        <v>24.4457056375331</v>
      </c>
      <c r="AL18" s="3">
        <v>20.3913121522168</v>
      </c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>
        <v>1.53609848887539E7</v>
      </c>
      <c r="AY18" s="3">
        <v>8792733.8000359</v>
      </c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</row>
    <row r="19" ht="14.25" customHeight="1">
      <c r="A19" s="2" t="s">
        <v>108</v>
      </c>
      <c r="B19" s="2" t="s">
        <v>109</v>
      </c>
      <c r="C19" s="2" t="s">
        <v>38</v>
      </c>
      <c r="D19" s="2" t="s">
        <v>110</v>
      </c>
      <c r="E19" s="2" t="s">
        <v>111</v>
      </c>
      <c r="F19" s="2" t="s">
        <v>87</v>
      </c>
      <c r="G19" s="2" t="s">
        <v>48</v>
      </c>
      <c r="H19" s="2" t="s">
        <v>112</v>
      </c>
      <c r="I19" s="2" t="s">
        <v>43</v>
      </c>
      <c r="J19" s="3">
        <v>1.14503710291998</v>
      </c>
      <c r="K19" s="3">
        <v>1.08519271852503E10</v>
      </c>
      <c r="L19" s="3">
        <v>1.17291327955022E10</v>
      </c>
      <c r="M19" s="3">
        <v>5.27109032097537E9</v>
      </c>
      <c r="N19" s="3">
        <v>3.96339269147511E9</v>
      </c>
      <c r="O19" s="3">
        <v>4.51600555538782E9</v>
      </c>
      <c r="P19" s="3">
        <v>2.58870619697529E9</v>
      </c>
      <c r="Q19" s="3">
        <v>2.37288939964135E9</v>
      </c>
      <c r="R19" s="3">
        <v>2.7098543470079E9</v>
      </c>
      <c r="S19" s="3">
        <v>2.64557583199255E9</v>
      </c>
      <c r="T19" s="3">
        <v>2.61622368742369E9</v>
      </c>
      <c r="U19" s="3">
        <v>2.03116282815268E9</v>
      </c>
      <c r="V19" s="3">
        <v>1.94170493581631E9</v>
      </c>
      <c r="W19" s="3">
        <v>1.57315236728838E9</v>
      </c>
      <c r="X19" s="3">
        <v>2.91989551729709E9</v>
      </c>
      <c r="Y19" s="3">
        <v>3.40438762346689E9</v>
      </c>
      <c r="Z19" s="3">
        <v>3.31026101020154E9</v>
      </c>
      <c r="AA19" s="3">
        <v>2.17513142974951E9</v>
      </c>
      <c r="AB19" s="3">
        <v>2.81751758702938E9</v>
      </c>
      <c r="AC19" s="3">
        <v>1.3494931144719E9</v>
      </c>
      <c r="AD19" s="3">
        <v>1.39819665092314E9</v>
      </c>
      <c r="AE19" s="3">
        <v>1.49838539706436E9</v>
      </c>
      <c r="AF19" s="3">
        <v>1.22529680751969E9</v>
      </c>
      <c r="AG19" s="3">
        <v>1.12754041514042E9</v>
      </c>
      <c r="AH19" s="3">
        <v>6.37085413646857E8</v>
      </c>
      <c r="AI19" s="3">
        <v>4.16840233833544E8</v>
      </c>
      <c r="AJ19" s="3">
        <v>4.04222668579627E8</v>
      </c>
      <c r="AK19" s="3">
        <v>2.53806893681423E7</v>
      </c>
      <c r="AL19" s="3">
        <v>2.0989267994974E7</v>
      </c>
      <c r="AM19" s="3">
        <v>6.98242183799603E7</v>
      </c>
      <c r="AN19" s="3">
        <v>4.09336139931826E7</v>
      </c>
      <c r="AO19" s="3">
        <v>2.19713593959386E7</v>
      </c>
      <c r="AP19" s="3">
        <v>1.45724105552369E7</v>
      </c>
      <c r="AQ19" s="3">
        <v>6367064.73625968</v>
      </c>
      <c r="AR19" s="3">
        <v>6125579.26906271</v>
      </c>
      <c r="AS19" s="3">
        <v>1.2561911930749E7</v>
      </c>
      <c r="AT19" s="3">
        <v>8347940.21762141</v>
      </c>
      <c r="AU19" s="3">
        <v>2.91734245236932E7</v>
      </c>
      <c r="AV19" s="3">
        <v>1.43523482736436E7</v>
      </c>
      <c r="AW19" s="3">
        <v>1.7749593299994E7</v>
      </c>
      <c r="AX19" s="3">
        <v>3.03777033711691E9</v>
      </c>
      <c r="AY19" s="3">
        <v>6.29682590978998E9</v>
      </c>
      <c r="AZ19" s="3">
        <v>1.38992341394381E10</v>
      </c>
      <c r="BA19" s="3">
        <v>8.32899653085019E9</v>
      </c>
      <c r="BB19" s="3">
        <v>5.00097074528399E9</v>
      </c>
      <c r="BC19" s="3">
        <v>4.30445036920382E9</v>
      </c>
      <c r="BD19" s="3">
        <v>3.05149632893151E9</v>
      </c>
      <c r="BE19" s="3">
        <v>2.55848516438764E9</v>
      </c>
      <c r="BF19" s="3">
        <v>5.16935286353029E9</v>
      </c>
      <c r="BG19" s="3">
        <v>7.55339699042296E9</v>
      </c>
      <c r="BH19" s="3">
        <v>1.23536250322227E10</v>
      </c>
      <c r="BI19" s="3">
        <v>8.38340966793909E9</v>
      </c>
      <c r="BJ19" s="3">
        <v>1.23716776768572E10</v>
      </c>
      <c r="BK19" s="3">
        <v>7.2105069744897E9</v>
      </c>
      <c r="BL19" s="3">
        <v>7.10899358838593E9</v>
      </c>
      <c r="BM19" s="3">
        <v>3.59410052251804E9</v>
      </c>
      <c r="BN19" s="3">
        <v>3.45258710442222E9</v>
      </c>
      <c r="BO19" s="3">
        <v>2.97476163159325E9</v>
      </c>
      <c r="BP19" s="3">
        <v>2.4322709947129E9</v>
      </c>
      <c r="BQ19" s="3">
        <v>1.9950501351249E9</v>
      </c>
      <c r="BR19" s="3">
        <v>2.78826571321039E9</v>
      </c>
      <c r="BS19" s="3">
        <v>2.96820687611144E9</v>
      </c>
      <c r="BT19" s="3">
        <v>3.09922783882784E9</v>
      </c>
      <c r="BU19" s="3">
        <v>3.00175766360659E9</v>
      </c>
      <c r="BV19" s="3">
        <v>3.09571023925752E9</v>
      </c>
      <c r="BW19" s="3">
        <v>2.43446599713056E9</v>
      </c>
      <c r="BX19" s="3">
        <v>1.14233355628719</v>
      </c>
      <c r="BY19" s="3">
        <v>1.07730219698505</v>
      </c>
      <c r="BZ19" s="3">
        <v>0.957400935708246</v>
      </c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4">
        <v>0.0173</v>
      </c>
      <c r="CL19" s="4">
        <v>-0.016200000000000003</v>
      </c>
      <c r="CM19" s="4">
        <v>0.04179</v>
      </c>
      <c r="CN19" s="4">
        <v>0.0362</v>
      </c>
      <c r="CO19" s="4">
        <v>0.057300000000000004</v>
      </c>
      <c r="CP19" s="4">
        <v>0.03331</v>
      </c>
      <c r="CQ19" s="4">
        <v>0.063</v>
      </c>
      <c r="CR19" s="4">
        <v>0.10898</v>
      </c>
      <c r="CS19" s="4">
        <v>0.1452</v>
      </c>
      <c r="CT19" s="4">
        <v>0.18780000000000002</v>
      </c>
      <c r="CU19" s="4">
        <v>0.2369</v>
      </c>
      <c r="CV19" s="4">
        <v>0.24955</v>
      </c>
      <c r="CW19" s="4"/>
      <c r="CX19" s="4">
        <v>0.0375</v>
      </c>
      <c r="CY19" s="4">
        <v>-0.0432</v>
      </c>
      <c r="CZ19" s="4">
        <v>0.25719000000000003</v>
      </c>
      <c r="DA19" s="4">
        <v>0.2606</v>
      </c>
      <c r="DB19" s="4">
        <v>0.5055</v>
      </c>
      <c r="DC19" s="4">
        <v>0.29309999999999997</v>
      </c>
      <c r="DD19" s="4">
        <v>0.48584000000000005</v>
      </c>
      <c r="DE19" s="4">
        <v>0.6458400000000001</v>
      </c>
      <c r="DF19" s="4">
        <v>0.6926000000000001</v>
      </c>
      <c r="DG19" s="4">
        <v>0.6093999999999999</v>
      </c>
      <c r="DH19" s="4">
        <v>0.66267</v>
      </c>
      <c r="DI19" s="4">
        <v>0.62073</v>
      </c>
      <c r="DJ19" s="4"/>
      <c r="DK19" s="3">
        <v>4.01184855393785E7</v>
      </c>
      <c r="DL19" s="3">
        <v>5.20353505208233E7</v>
      </c>
      <c r="DM19" s="3">
        <v>2.23127643692461E7</v>
      </c>
      <c r="DN19" s="3">
        <v>2.63983094526337E7</v>
      </c>
      <c r="DO19" s="3">
        <v>2.41620120165454E7</v>
      </c>
      <c r="DP19" s="3">
        <v>5.67106233862044E7</v>
      </c>
      <c r="DQ19" s="3">
        <v>5.27383628419165E7</v>
      </c>
      <c r="DR19" s="3">
        <v>8.20952201731276E7</v>
      </c>
      <c r="DS19" s="3">
        <v>7.75823524430519E7</v>
      </c>
      <c r="DT19" s="3"/>
      <c r="DU19" s="3"/>
      <c r="DV19" s="3"/>
      <c r="DW19" s="3"/>
      <c r="DX19" s="3">
        <v>5.12460190654004E9</v>
      </c>
      <c r="DY19" s="3">
        <v>5.26875387488688E9</v>
      </c>
      <c r="DZ19" s="3">
        <v>8.36612341378452E8</v>
      </c>
      <c r="EA19" s="3">
        <v>6.63359962890424E8</v>
      </c>
      <c r="EB19" s="3">
        <v>4.93567827058362E8</v>
      </c>
      <c r="EC19" s="3">
        <v>3.06278433542358E8</v>
      </c>
      <c r="ED19" s="3">
        <v>2.59688833884778E8</v>
      </c>
      <c r="EE19" s="3">
        <v>4.2292058712834E8</v>
      </c>
      <c r="EF19" s="3">
        <v>4.85069438563807E8</v>
      </c>
      <c r="EG19" s="3">
        <v>6.28783882783883E8</v>
      </c>
      <c r="EH19" s="3">
        <v>6.66064852096419E8</v>
      </c>
      <c r="EI19" s="3">
        <v>7.57850298318568E8</v>
      </c>
      <c r="EJ19" s="3">
        <v>6.54129698708752E8</v>
      </c>
      <c r="EK19" s="3">
        <v>1.63820620074323E7</v>
      </c>
      <c r="EL19" s="3">
        <v>-4.73308046286848E7</v>
      </c>
      <c r="EM19" s="3">
        <v>7.57815376959442E7</v>
      </c>
      <c r="EN19" s="3">
        <v>1.7354009895887E8</v>
      </c>
      <c r="EO19" s="3">
        <v>2.93225446091603E8</v>
      </c>
      <c r="EP19" s="3">
        <v>1.31212037378581E8</v>
      </c>
      <c r="EQ19" s="3">
        <v>2.21092112242063E8</v>
      </c>
      <c r="ER19" s="3">
        <v>4.12643206624012E8</v>
      </c>
      <c r="ES19" s="3">
        <v>5.32537048014226E8</v>
      </c>
      <c r="ET19" s="3">
        <v>6.34115262515263E8</v>
      </c>
      <c r="EU19" s="3">
        <v>6.64481666398239E8</v>
      </c>
      <c r="EV19" s="3">
        <v>6.73880552040017E8</v>
      </c>
      <c r="EW19" s="3">
        <v>5.01666571018651E8</v>
      </c>
      <c r="EX19" s="5">
        <v>35563.0</v>
      </c>
      <c r="EY19" s="5">
        <v>6920.0</v>
      </c>
      <c r="EZ19" s="5">
        <v>6820.0</v>
      </c>
      <c r="FA19" s="5">
        <v>6635.0</v>
      </c>
      <c r="FB19" s="5">
        <v>6311.0</v>
      </c>
      <c r="FC19" s="5">
        <v>6397.0</v>
      </c>
      <c r="FD19" s="5">
        <v>6591.0</v>
      </c>
      <c r="FE19" s="5">
        <v>6591.0</v>
      </c>
      <c r="FF19" s="5">
        <v>6655.0</v>
      </c>
      <c r="FG19" s="5">
        <v>6683.0</v>
      </c>
      <c r="FH19" s="5">
        <v>7438.0</v>
      </c>
      <c r="FI19" s="5">
        <v>7675.0</v>
      </c>
      <c r="FJ19" s="5"/>
      <c r="FK19" s="3"/>
      <c r="FL19" s="3"/>
      <c r="FM19" s="3"/>
      <c r="FN19" s="3">
        <v>18000.0</v>
      </c>
      <c r="FO19" s="3">
        <v>6400.0</v>
      </c>
      <c r="FP19" s="3">
        <v>7000.0</v>
      </c>
      <c r="FQ19" s="3">
        <v>7000.0</v>
      </c>
      <c r="FR19" s="3">
        <v>6600.0</v>
      </c>
      <c r="FS19" s="3">
        <v>7000.0</v>
      </c>
      <c r="FT19" s="3"/>
      <c r="FU19" s="3"/>
      <c r="FV19" s="3"/>
      <c r="FW19" s="3">
        <v>6260.0</v>
      </c>
    </row>
    <row r="20" ht="14.25" customHeight="1">
      <c r="A20" s="2" t="s">
        <v>113</v>
      </c>
      <c r="B20" s="2" t="s">
        <v>114</v>
      </c>
      <c r="C20" s="2" t="s">
        <v>38</v>
      </c>
      <c r="D20" s="2" t="s">
        <v>46</v>
      </c>
      <c r="E20" s="2"/>
      <c r="F20" s="2" t="s">
        <v>115</v>
      </c>
      <c r="G20" s="2" t="s">
        <v>48</v>
      </c>
      <c r="H20" s="2" t="s">
        <v>73</v>
      </c>
      <c r="I20" s="2" t="s">
        <v>43</v>
      </c>
      <c r="J20" s="3">
        <v>0.164908070565303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>
        <v>273417.173666288</v>
      </c>
      <c r="AL20" s="3">
        <v>279761.475498115</v>
      </c>
      <c r="AM20" s="3">
        <v>240964.701465237</v>
      </c>
      <c r="AN20" s="3">
        <v>516426.040655868</v>
      </c>
      <c r="AO20" s="3">
        <v>512576.486960107</v>
      </c>
      <c r="AP20" s="3"/>
      <c r="AQ20" s="3"/>
      <c r="AR20" s="3"/>
      <c r="AS20" s="3"/>
      <c r="AT20" s="3"/>
      <c r="AU20" s="3"/>
      <c r="AV20" s="3"/>
      <c r="AW20" s="3"/>
      <c r="AX20" s="3">
        <v>2.1411744830874E8</v>
      </c>
      <c r="AY20" s="3">
        <v>2.06158363798396E8</v>
      </c>
      <c r="AZ20" s="3">
        <v>1.39836067412442E8</v>
      </c>
      <c r="BA20" s="3">
        <v>1.8982299239382E8</v>
      </c>
      <c r="BB20" s="3">
        <v>7.60206759097E7</v>
      </c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</row>
    <row r="21" ht="14.25" customHeight="1">
      <c r="A21" s="2" t="s">
        <v>116</v>
      </c>
      <c r="B21" s="2" t="s">
        <v>117</v>
      </c>
      <c r="C21" s="2" t="s">
        <v>38</v>
      </c>
      <c r="D21" s="2" t="s">
        <v>46</v>
      </c>
      <c r="E21" s="2"/>
      <c r="F21" s="2" t="s">
        <v>115</v>
      </c>
      <c r="G21" s="2" t="s">
        <v>118</v>
      </c>
      <c r="H21" s="2" t="s">
        <v>63</v>
      </c>
      <c r="I21" s="2" t="s">
        <v>43</v>
      </c>
      <c r="J21" s="3">
        <v>0.115765508688102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>
        <v>359597.966326145</v>
      </c>
      <c r="AL21" s="3">
        <v>310113.491294202</v>
      </c>
      <c r="AM21" s="3">
        <v>275144.276719872</v>
      </c>
      <c r="AN21" s="3">
        <v>94435.1471722525</v>
      </c>
      <c r="AO21" s="3">
        <v>963.818163075971</v>
      </c>
      <c r="AP21" s="3"/>
      <c r="AQ21" s="3"/>
      <c r="AR21" s="3"/>
      <c r="AS21" s="3"/>
      <c r="AT21" s="3"/>
      <c r="AU21" s="3"/>
      <c r="AV21" s="3"/>
      <c r="AW21" s="3"/>
      <c r="AX21" s="3">
        <v>3.42147058991676E8</v>
      </c>
      <c r="AY21" s="3">
        <v>2.80891636779752E8</v>
      </c>
      <c r="AZ21" s="3">
        <v>2.36718898858232E8</v>
      </c>
      <c r="BA21" s="3">
        <v>2.31281389490184E8</v>
      </c>
      <c r="BB21" s="3">
        <v>1.13390372126584E8</v>
      </c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</row>
    <row r="22" ht="14.25" customHeight="1">
      <c r="A22" s="2" t="s">
        <v>119</v>
      </c>
      <c r="B22" s="2" t="s">
        <v>120</v>
      </c>
      <c r="C22" s="2" t="s">
        <v>38</v>
      </c>
      <c r="D22" s="2" t="s">
        <v>39</v>
      </c>
      <c r="E22" s="2"/>
      <c r="F22" s="2" t="s">
        <v>115</v>
      </c>
      <c r="G22" s="2" t="s">
        <v>78</v>
      </c>
      <c r="H22" s="2" t="s">
        <v>64</v>
      </c>
      <c r="I22" s="2" t="s">
        <v>43</v>
      </c>
      <c r="J22" s="3">
        <v>0.403448209478079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>
        <v>717796.984487325</v>
      </c>
      <c r="AL22" s="3">
        <v>1344851.59755879</v>
      </c>
      <c r="AM22" s="3">
        <v>1164712.86558715</v>
      </c>
      <c r="AN22" s="3">
        <v>277329.551392103</v>
      </c>
      <c r="AO22" s="3"/>
      <c r="AP22" s="3"/>
      <c r="AQ22" s="3"/>
      <c r="AR22" s="3"/>
      <c r="AS22" s="3"/>
      <c r="AT22" s="3"/>
      <c r="AU22" s="3"/>
      <c r="AV22" s="3"/>
      <c r="AW22" s="3"/>
      <c r="AX22" s="3">
        <v>4.18789331910708E8</v>
      </c>
      <c r="AY22" s="3">
        <v>4.59955875040387E8</v>
      </c>
      <c r="AZ22" s="3">
        <v>2.03077334790226E8</v>
      </c>
      <c r="BA22" s="3">
        <v>3.68102321415242E7</v>
      </c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</row>
    <row r="23" ht="14.25" customHeight="1">
      <c r="A23" s="2" t="s">
        <v>121</v>
      </c>
      <c r="B23" s="2" t="s">
        <v>122</v>
      </c>
      <c r="C23" s="2" t="s">
        <v>38</v>
      </c>
      <c r="D23" s="2" t="s">
        <v>46</v>
      </c>
      <c r="E23" s="2"/>
      <c r="F23" s="2" t="s">
        <v>115</v>
      </c>
      <c r="G23" s="2" t="s">
        <v>67</v>
      </c>
      <c r="H23" s="2" t="s">
        <v>123</v>
      </c>
      <c r="I23" s="2" t="s">
        <v>43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>
        <v>126904.634884601</v>
      </c>
      <c r="AL23" s="3">
        <v>52861.3336923353</v>
      </c>
      <c r="AM23" s="3">
        <v>14481.982016674</v>
      </c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>
        <v>3.54579844494892E7</v>
      </c>
      <c r="AY23" s="3">
        <v>3.02165886896427E7</v>
      </c>
      <c r="AZ23" s="3">
        <v>2.51457708377457E7</v>
      </c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</row>
    <row r="24" ht="14.25" customHeight="1">
      <c r="A24" s="2" t="s">
        <v>124</v>
      </c>
      <c r="B24" s="2" t="s">
        <v>125</v>
      </c>
      <c r="C24" s="2" t="s">
        <v>38</v>
      </c>
      <c r="D24" s="2" t="s">
        <v>85</v>
      </c>
      <c r="E24" s="2" t="s">
        <v>126</v>
      </c>
      <c r="F24" s="2" t="s">
        <v>115</v>
      </c>
      <c r="G24" s="2" t="s">
        <v>42</v>
      </c>
      <c r="H24" s="2" t="s">
        <v>127</v>
      </c>
      <c r="I24" s="2" t="s">
        <v>43</v>
      </c>
      <c r="J24" s="3"/>
      <c r="K24" s="3">
        <v>1.79351022386586E8</v>
      </c>
      <c r="L24" s="3">
        <v>5.97227410131506E7</v>
      </c>
      <c r="M24" s="3">
        <v>5.31682010450361E7</v>
      </c>
      <c r="N24" s="3">
        <v>2.92840944232553E7</v>
      </c>
      <c r="O24" s="3"/>
      <c r="P24" s="3"/>
      <c r="Q24" s="3"/>
      <c r="R24" s="3"/>
      <c r="S24" s="3"/>
      <c r="T24" s="3"/>
      <c r="U24" s="3"/>
      <c r="V24" s="3"/>
      <c r="W24" s="3"/>
      <c r="X24" s="3">
        <v>3.23584008042655E7</v>
      </c>
      <c r="Y24" s="3">
        <v>2.26381962762578E7</v>
      </c>
      <c r="Z24" s="3">
        <v>2.00908186115949E7</v>
      </c>
      <c r="AA24" s="3">
        <v>3734924.23461499</v>
      </c>
      <c r="AB24" s="3"/>
      <c r="AC24" s="3"/>
      <c r="AD24" s="3"/>
      <c r="AE24" s="3"/>
      <c r="AF24" s="3"/>
      <c r="AG24" s="3"/>
      <c r="AH24" s="3"/>
      <c r="AI24" s="3"/>
      <c r="AJ24" s="3"/>
      <c r="AK24" s="3">
        <v>919170.071888006</v>
      </c>
      <c r="AL24" s="3">
        <v>650443.367438521</v>
      </c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>
        <v>6.0648058318779E7</v>
      </c>
      <c r="AY24" s="3">
        <v>9.32814093555914E7</v>
      </c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>
        <v>1.29506669299679E8</v>
      </c>
      <c r="BL24" s="3">
        <v>1.16122417544333E8</v>
      </c>
      <c r="BM24" s="3">
        <v>1.01269221199303E8</v>
      </c>
      <c r="BN24" s="3">
        <v>7.95077827028141E7</v>
      </c>
      <c r="BO24" s="3"/>
      <c r="BP24" s="3"/>
      <c r="BQ24" s="3"/>
      <c r="BR24" s="3"/>
      <c r="BS24" s="3"/>
      <c r="BT24" s="3"/>
      <c r="BU24" s="3"/>
      <c r="BV24" s="3"/>
      <c r="BW24" s="3"/>
      <c r="BX24" s="3">
        <v>1.27795716841834</v>
      </c>
      <c r="BY24" s="3">
        <v>0.57756217355575</v>
      </c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>
        <v>-0.273</v>
      </c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>
        <v>1.15042636841822E8</v>
      </c>
      <c r="DY24" s="3">
        <v>-3601286.17363344</v>
      </c>
      <c r="DZ24" s="3">
        <v>-1443642.69718836</v>
      </c>
      <c r="EA24" s="3">
        <v>-816926.090093805</v>
      </c>
      <c r="EB24" s="3"/>
      <c r="EC24" s="3"/>
      <c r="ED24" s="3"/>
      <c r="EE24" s="3"/>
      <c r="EF24" s="3"/>
      <c r="EG24" s="3"/>
      <c r="EH24" s="3"/>
      <c r="EI24" s="3"/>
      <c r="EJ24" s="3"/>
      <c r="EK24" s="3">
        <v>-1.52252122865914E7</v>
      </c>
      <c r="EL24" s="3">
        <v>-7750929.01014691</v>
      </c>
      <c r="EM24" s="3">
        <v>-9513062.95098283</v>
      </c>
      <c r="EN24" s="3">
        <v>-5282445.10875168</v>
      </c>
      <c r="EO24" s="3"/>
      <c r="EP24" s="3"/>
      <c r="EQ24" s="3"/>
      <c r="ER24" s="3"/>
      <c r="ES24" s="3"/>
      <c r="ET24" s="3"/>
      <c r="EU24" s="3"/>
      <c r="EV24" s="3"/>
      <c r="EW24" s="3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</row>
    <row r="25" ht="14.25" customHeight="1">
      <c r="A25" s="2" t="s">
        <v>128</v>
      </c>
      <c r="B25" s="2" t="s">
        <v>129</v>
      </c>
      <c r="C25" s="2" t="s">
        <v>38</v>
      </c>
      <c r="D25" s="2" t="s">
        <v>85</v>
      </c>
      <c r="E25" s="2" t="s">
        <v>130</v>
      </c>
      <c r="F25" s="2" t="s">
        <v>115</v>
      </c>
      <c r="G25" s="2" t="s">
        <v>41</v>
      </c>
      <c r="H25" s="2" t="s">
        <v>79</v>
      </c>
      <c r="I25" s="2" t="s">
        <v>43</v>
      </c>
      <c r="J25" s="3"/>
      <c r="K25" s="3">
        <v>7.18170655081414E8</v>
      </c>
      <c r="L25" s="3">
        <v>7.03839844426902E8</v>
      </c>
      <c r="M25" s="3"/>
      <c r="N25" s="3"/>
      <c r="O25" s="3"/>
      <c r="P25" s="3"/>
      <c r="Q25" s="3">
        <v>1.71658677038871E9</v>
      </c>
      <c r="R25" s="3">
        <v>3.02874896499812E9</v>
      </c>
      <c r="S25" s="3">
        <v>3.8206097044627E9</v>
      </c>
      <c r="T25" s="3">
        <v>4.80530647130647E9</v>
      </c>
      <c r="U25" s="3">
        <v>4.61205561818865E9</v>
      </c>
      <c r="V25" s="3">
        <v>4.44215934430181E9</v>
      </c>
      <c r="W25" s="3">
        <v>3.21472022955524E9</v>
      </c>
      <c r="X25" s="3">
        <v>1.16640755435075E8</v>
      </c>
      <c r="Y25" s="3">
        <v>1.2711612145484E8</v>
      </c>
      <c r="Z25" s="3"/>
      <c r="AA25" s="3"/>
      <c r="AB25" s="3"/>
      <c r="AC25" s="3"/>
      <c r="AD25" s="3">
        <v>4.42557270224535E8</v>
      </c>
      <c r="AE25" s="3">
        <v>1.21581332329695E9</v>
      </c>
      <c r="AF25" s="3">
        <v>1.77050131255822E9</v>
      </c>
      <c r="AG25" s="3">
        <v>1.98345787545788E9</v>
      </c>
      <c r="AH25" s="3">
        <v>1.68680571213829E9</v>
      </c>
      <c r="AI25" s="3">
        <v>1.20349364189719E9</v>
      </c>
      <c r="AJ25" s="3">
        <v>6.77800286944046E8</v>
      </c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>
        <v>6.60549658371393E8</v>
      </c>
      <c r="BA25" s="3">
        <v>6.60549658371393E8</v>
      </c>
      <c r="BB25" s="3">
        <v>6.60549658371393E8</v>
      </c>
      <c r="BC25" s="3">
        <v>6.60549658371393E8</v>
      </c>
      <c r="BD25" s="3">
        <v>6.60549658371393E8</v>
      </c>
      <c r="BE25" s="3">
        <v>6.60549658371393E8</v>
      </c>
      <c r="BF25" s="3">
        <v>6.77999374934136E8</v>
      </c>
      <c r="BG25" s="3">
        <v>2.80404809179051E8</v>
      </c>
      <c r="BH25" s="3">
        <v>9.62182352242305E8</v>
      </c>
      <c r="BI25" s="3">
        <v>1.22126828069375E9</v>
      </c>
      <c r="BJ25" s="3">
        <v>2.28349271540037E9</v>
      </c>
      <c r="BK25" s="3">
        <v>2.64417176812739E8</v>
      </c>
      <c r="BL25" s="3">
        <v>9.6110480004621E7</v>
      </c>
      <c r="BM25" s="3"/>
      <c r="BN25" s="3"/>
      <c r="BO25" s="3"/>
      <c r="BP25" s="3"/>
      <c r="BQ25" s="3">
        <v>2.94984719521127E8</v>
      </c>
      <c r="BR25" s="3">
        <v>7.78691757621377E8</v>
      </c>
      <c r="BS25" s="3">
        <v>1.26933821661445E9</v>
      </c>
      <c r="BT25" s="3">
        <v>1.33650256410256E9</v>
      </c>
      <c r="BU25" s="3">
        <v>1.94481451656198E9</v>
      </c>
      <c r="BV25" s="3">
        <v>1.97922557705056E9</v>
      </c>
      <c r="BW25" s="3">
        <v>1.03989210903874E9</v>
      </c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>
        <v>4.29171857889162E8</v>
      </c>
      <c r="DY25" s="3">
        <v>4.20072780484048E8</v>
      </c>
      <c r="DZ25" s="3"/>
      <c r="EA25" s="3"/>
      <c r="EB25" s="3"/>
      <c r="EC25" s="3"/>
      <c r="ED25" s="3">
        <v>4.68950319500922E8</v>
      </c>
      <c r="EE25" s="3">
        <v>7.0418742943169E8</v>
      </c>
      <c r="EF25" s="3">
        <v>9.18623084088407E8</v>
      </c>
      <c r="EG25" s="3">
        <v>1.39376752136752E9</v>
      </c>
      <c r="EH25" s="3">
        <v>1.53136307510603E9</v>
      </c>
      <c r="EI25" s="3">
        <v>1.62833363466522E9</v>
      </c>
      <c r="EJ25" s="3">
        <v>1.38723443328551E9</v>
      </c>
      <c r="EK25" s="3">
        <v>2.95303664075544E7</v>
      </c>
      <c r="EL25" s="3">
        <v>1.58401524924428E7</v>
      </c>
      <c r="EM25" s="3"/>
      <c r="EN25" s="3"/>
      <c r="EO25" s="3"/>
      <c r="EP25" s="3"/>
      <c r="EQ25" s="3">
        <v>-2.93591543959791E8</v>
      </c>
      <c r="ER25" s="3">
        <v>-4.16395182536696E8</v>
      </c>
      <c r="ES25" s="3">
        <v>-2.89786603438056E8</v>
      </c>
      <c r="ET25" s="3">
        <v>-1.53383638583639E8</v>
      </c>
      <c r="EU25" s="3">
        <v>1.32726687067161E8</v>
      </c>
      <c r="EV25" s="3">
        <v>2.83901645272103E8</v>
      </c>
      <c r="EW25" s="3">
        <v>1.34813199426112E8</v>
      </c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3">
        <v>6079.0</v>
      </c>
      <c r="FL25" s="3"/>
      <c r="FM25" s="3"/>
      <c r="FN25" s="3"/>
      <c r="FO25" s="3"/>
      <c r="FP25" s="3"/>
      <c r="FQ25" s="3"/>
      <c r="FR25" s="3"/>
      <c r="FS25" s="3"/>
      <c r="FT25" s="3"/>
      <c r="FU25" s="3">
        <v>6001.0</v>
      </c>
      <c r="FV25" s="3">
        <v>4305.0</v>
      </c>
      <c r="FW25" s="3">
        <v>3085.0</v>
      </c>
    </row>
    <row r="26" ht="14.25" customHeight="1">
      <c r="A26" s="2" t="s">
        <v>131</v>
      </c>
      <c r="B26" s="2" t="s">
        <v>132</v>
      </c>
      <c r="C26" s="2" t="s">
        <v>38</v>
      </c>
      <c r="D26" s="2" t="s">
        <v>39</v>
      </c>
      <c r="E26" s="2" t="s">
        <v>133</v>
      </c>
      <c r="F26" s="2" t="s">
        <v>134</v>
      </c>
      <c r="G26" s="2" t="s">
        <v>78</v>
      </c>
      <c r="H26" s="2" t="s">
        <v>135</v>
      </c>
      <c r="I26" s="2" t="s">
        <v>43</v>
      </c>
      <c r="J26" s="3">
        <v>0.512545890141342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>
        <v>1038301.00832387</v>
      </c>
      <c r="AL26" s="3">
        <v>615442.617124394</v>
      </c>
      <c r="AM26" s="3">
        <v>894229.893909929</v>
      </c>
      <c r="AN26" s="3">
        <v>3863847.82662785</v>
      </c>
      <c r="AO26" s="3">
        <v>554166.967322956</v>
      </c>
      <c r="AP26" s="3">
        <v>391889.647051719</v>
      </c>
      <c r="AQ26" s="3"/>
      <c r="AR26" s="3"/>
      <c r="AS26" s="3"/>
      <c r="AT26" s="3"/>
      <c r="AU26" s="3"/>
      <c r="AV26" s="3"/>
      <c r="AW26" s="3"/>
      <c r="AX26" s="3">
        <v>3.85798901309118E8</v>
      </c>
      <c r="AY26" s="3">
        <v>3.30926045792496E8</v>
      </c>
      <c r="AZ26" s="3">
        <v>4.09223258291776E8</v>
      </c>
      <c r="BA26" s="3">
        <v>6.20649541190813E8</v>
      </c>
      <c r="BB26" s="3">
        <v>2.12449175239666E8</v>
      </c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</row>
    <row r="27" ht="14.25" customHeight="1">
      <c r="A27" s="2" t="s">
        <v>136</v>
      </c>
      <c r="B27" s="2" t="s">
        <v>137</v>
      </c>
      <c r="C27" s="2" t="s">
        <v>38</v>
      </c>
      <c r="D27" s="2" t="s">
        <v>46</v>
      </c>
      <c r="E27" s="2" t="s">
        <v>138</v>
      </c>
      <c r="F27" s="2" t="s">
        <v>134</v>
      </c>
      <c r="G27" s="2" t="s">
        <v>78</v>
      </c>
      <c r="H27" s="2" t="s">
        <v>139</v>
      </c>
      <c r="I27" s="2" t="s">
        <v>43</v>
      </c>
      <c r="J27" s="3">
        <v>0.583884809118801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>
        <v>0.014359129383313</v>
      </c>
      <c r="AL27" s="3">
        <v>0.109830150488427</v>
      </c>
      <c r="AM27" s="3">
        <v>1.34412846333057</v>
      </c>
      <c r="AN27" s="3">
        <v>2.47269289144336</v>
      </c>
      <c r="AO27" s="3">
        <v>241.225848469499</v>
      </c>
      <c r="AP27" s="3"/>
      <c r="AQ27" s="3"/>
      <c r="AR27" s="3"/>
      <c r="AS27" s="3"/>
      <c r="AT27" s="3"/>
      <c r="AU27" s="3"/>
      <c r="AV27" s="3"/>
      <c r="AW27" s="3"/>
      <c r="AX27" s="3">
        <v>7146618.21793417</v>
      </c>
      <c r="AY27" s="3">
        <v>8626075.98661308</v>
      </c>
      <c r="AZ27" s="3">
        <v>1.0421196728729E7</v>
      </c>
      <c r="BA27" s="3">
        <v>1.70403784429349E7</v>
      </c>
      <c r="BB27" s="3">
        <v>1.87469408328589E7</v>
      </c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</row>
    <row r="28" ht="14.25" customHeight="1">
      <c r="A28" s="2" t="s">
        <v>140</v>
      </c>
      <c r="B28" s="2" t="s">
        <v>141</v>
      </c>
      <c r="C28" s="2" t="s">
        <v>38</v>
      </c>
      <c r="D28" s="2" t="s">
        <v>46</v>
      </c>
      <c r="E28" s="2"/>
      <c r="F28" s="2" t="s">
        <v>134</v>
      </c>
      <c r="G28" s="2" t="s">
        <v>63</v>
      </c>
      <c r="H28" s="2" t="s">
        <v>79</v>
      </c>
      <c r="I28" s="2" t="s">
        <v>43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>
        <v>76.6212316804617</v>
      </c>
      <c r="AL28" s="3">
        <v>35.0026925148088</v>
      </c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>
        <v>5.22890654559213E7</v>
      </c>
      <c r="AY28" s="3">
        <v>5.95368874528809E7</v>
      </c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ht="14.25" customHeight="1">
      <c r="A29" s="2" t="s">
        <v>142</v>
      </c>
      <c r="B29" s="2" t="s">
        <v>143</v>
      </c>
      <c r="C29" s="2" t="s">
        <v>38</v>
      </c>
      <c r="D29" s="2" t="s">
        <v>46</v>
      </c>
      <c r="E29" s="2"/>
      <c r="F29" s="2" t="s">
        <v>144</v>
      </c>
      <c r="G29" s="2" t="s">
        <v>41</v>
      </c>
      <c r="H29" s="2" t="s">
        <v>88</v>
      </c>
      <c r="I29" s="2" t="s">
        <v>43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>
        <v>17.639046538025</v>
      </c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>
        <v>2.28267365631407E7</v>
      </c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ht="14.25" customHeight="1">
      <c r="A30" s="2" t="s">
        <v>145</v>
      </c>
      <c r="B30" s="2" t="s">
        <v>146</v>
      </c>
      <c r="C30" s="2" t="s">
        <v>38</v>
      </c>
      <c r="D30" s="2" t="s">
        <v>85</v>
      </c>
      <c r="E30" s="2" t="s">
        <v>147</v>
      </c>
      <c r="F30" s="2" t="s">
        <v>144</v>
      </c>
      <c r="G30" s="2" t="s">
        <v>48</v>
      </c>
      <c r="H30" s="2" t="s">
        <v>148</v>
      </c>
      <c r="I30" s="2" t="s">
        <v>43</v>
      </c>
      <c r="J30" s="3"/>
      <c r="K30" s="3">
        <v>2.27728668114823E8</v>
      </c>
      <c r="L30" s="3">
        <v>1.85098292161657E8</v>
      </c>
      <c r="M30" s="3">
        <v>1.72564319482458E8</v>
      </c>
      <c r="N30" s="3">
        <v>1.27864653128543E8</v>
      </c>
      <c r="O30" s="3">
        <v>9.36010386159838E7</v>
      </c>
      <c r="P30" s="3"/>
      <c r="Q30" s="3"/>
      <c r="R30" s="3"/>
      <c r="S30" s="3"/>
      <c r="T30" s="3"/>
      <c r="U30" s="3"/>
      <c r="V30" s="3"/>
      <c r="W30" s="3"/>
      <c r="X30" s="3">
        <v>7.33689388363284E7</v>
      </c>
      <c r="Y30" s="3">
        <v>5.63453799795907E7</v>
      </c>
      <c r="Z30" s="3">
        <v>5.98116446877333E7</v>
      </c>
      <c r="AA30" s="3">
        <v>5.6781001958561E7</v>
      </c>
      <c r="AB30" s="3">
        <v>2.95567766673712E7</v>
      </c>
      <c r="AC30" s="3"/>
      <c r="AD30" s="3"/>
      <c r="AE30" s="3"/>
      <c r="AF30" s="3"/>
      <c r="AG30" s="3"/>
      <c r="AH30" s="3"/>
      <c r="AI30" s="3"/>
      <c r="AJ30" s="3"/>
      <c r="AK30" s="3">
        <v>175104.615966705</v>
      </c>
      <c r="AL30" s="3">
        <v>360007.718542452</v>
      </c>
      <c r="AM30" s="3">
        <v>1428717.67718582</v>
      </c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>
        <v>1.54328134254689E8</v>
      </c>
      <c r="AY30" s="3">
        <v>1.19158499371746E8</v>
      </c>
      <c r="AZ30" s="3">
        <v>2.98890116872364E8</v>
      </c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>
        <v>2.28221101197422E8</v>
      </c>
      <c r="BL30" s="3">
        <v>1.73470165777769E8</v>
      </c>
      <c r="BM30" s="3">
        <v>1.78802189599403E8</v>
      </c>
      <c r="BN30" s="3">
        <v>1.1372100814349E8</v>
      </c>
      <c r="BO30" s="3">
        <v>9.49394643881525E7</v>
      </c>
      <c r="BP30" s="3"/>
      <c r="BQ30" s="3"/>
      <c r="BR30" s="3"/>
      <c r="BS30" s="3"/>
      <c r="BT30" s="3"/>
      <c r="BU30" s="3"/>
      <c r="BV30" s="3"/>
      <c r="BW30" s="3"/>
      <c r="BX30" s="3">
        <v>1.01434360266884</v>
      </c>
      <c r="BY30" s="3">
        <v>1.24291152587149</v>
      </c>
      <c r="BZ30" s="3">
        <v>0.401382325109188</v>
      </c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>
        <v>0.4936</v>
      </c>
      <c r="CY30" s="4">
        <v>0.8109000000000001</v>
      </c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>
        <v>5.69516902141716E7</v>
      </c>
      <c r="DY30" s="3">
        <v>4.43121474093613E7</v>
      </c>
      <c r="DZ30" s="3">
        <v>2.38609106742971E7</v>
      </c>
      <c r="EA30" s="3">
        <v>1.77461086485929E7</v>
      </c>
      <c r="EB30" s="3">
        <v>1.10171794329881E7</v>
      </c>
      <c r="EC30" s="3"/>
      <c r="ED30" s="3"/>
      <c r="EE30" s="3"/>
      <c r="EF30" s="3"/>
      <c r="EG30" s="3"/>
      <c r="EH30" s="3"/>
      <c r="EI30" s="3"/>
      <c r="EJ30" s="3"/>
      <c r="EK30" s="3">
        <v>2.9064323285999E7</v>
      </c>
      <c r="EL30" s="3">
        <v>2.93022315497622E7</v>
      </c>
      <c r="EM30" s="3">
        <v>2.91194326947002E7</v>
      </c>
      <c r="EN30" s="3">
        <v>1.38186784867539E7</v>
      </c>
      <c r="EO30" s="3">
        <v>1.39748196008575E7</v>
      </c>
      <c r="EP30" s="3"/>
      <c r="EQ30" s="3"/>
      <c r="ER30" s="3"/>
      <c r="ES30" s="3"/>
      <c r="ET30" s="3"/>
      <c r="EU30" s="3"/>
      <c r="EV30" s="3"/>
      <c r="EW30" s="3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3"/>
      <c r="FL30" s="3"/>
      <c r="FM30" s="3">
        <v>596.0</v>
      </c>
      <c r="FN30" s="3">
        <v>471.0</v>
      </c>
      <c r="FO30" s="3">
        <v>380.0</v>
      </c>
      <c r="FP30" s="3"/>
      <c r="FQ30" s="3"/>
      <c r="FR30" s="3"/>
      <c r="FS30" s="3"/>
      <c r="FT30" s="3"/>
      <c r="FU30" s="3"/>
      <c r="FV30" s="3"/>
      <c r="FW30" s="3"/>
    </row>
    <row r="31" ht="14.25" customHeight="1">
      <c r="A31" s="2" t="s">
        <v>149</v>
      </c>
      <c r="B31" s="2" t="s">
        <v>150</v>
      </c>
      <c r="C31" s="2" t="s">
        <v>38</v>
      </c>
      <c r="D31" s="2" t="s">
        <v>110</v>
      </c>
      <c r="E31" s="2" t="s">
        <v>151</v>
      </c>
      <c r="F31" s="2" t="s">
        <v>144</v>
      </c>
      <c r="G31" s="2" t="s">
        <v>54</v>
      </c>
      <c r="H31" s="2" t="s">
        <v>41</v>
      </c>
      <c r="I31" s="2" t="s">
        <v>43</v>
      </c>
      <c r="J31" s="3"/>
      <c r="K31" s="3">
        <v>1.78715526991365E9</v>
      </c>
      <c r="L31" s="3">
        <v>1.57858771203574E9</v>
      </c>
      <c r="M31" s="3">
        <v>1.02546305051008E9</v>
      </c>
      <c r="N31" s="3">
        <v>8.73785692196681E8</v>
      </c>
      <c r="O31" s="3">
        <v>8.04058754264666E8</v>
      </c>
      <c r="P31" s="3"/>
      <c r="Q31" s="3"/>
      <c r="R31" s="3"/>
      <c r="S31" s="3"/>
      <c r="T31" s="3"/>
      <c r="U31" s="3"/>
      <c r="V31" s="3"/>
      <c r="W31" s="3"/>
      <c r="X31" s="3">
        <v>3.57977487747518E8</v>
      </c>
      <c r="Y31" s="3">
        <v>2.27769605483567E8</v>
      </c>
      <c r="Z31" s="3">
        <v>3.21090569793481E8</v>
      </c>
      <c r="AA31" s="3">
        <v>2.04228430058757E8</v>
      </c>
      <c r="AB31" s="3">
        <v>1.81592645149603E8</v>
      </c>
      <c r="AC31" s="3"/>
      <c r="AD31" s="3"/>
      <c r="AE31" s="3"/>
      <c r="AF31" s="3"/>
      <c r="AG31" s="3"/>
      <c r="AH31" s="3"/>
      <c r="AI31" s="3"/>
      <c r="AJ31" s="3"/>
      <c r="AK31" s="3">
        <v>7177980.13620885</v>
      </c>
      <c r="AL31" s="3">
        <v>3989207.68264225</v>
      </c>
      <c r="AM31" s="3">
        <v>4823467.85528621</v>
      </c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>
        <v>2.65074554242539E9</v>
      </c>
      <c r="AY31" s="3">
        <v>2.39137620828756E9</v>
      </c>
      <c r="AZ31" s="3">
        <v>3.55625723866222E9</v>
      </c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>
        <v>2.85026964436386E9</v>
      </c>
      <c r="BL31" s="3">
        <v>2.38693763598206E9</v>
      </c>
      <c r="BM31" s="3">
        <v>1.99938915153023E9</v>
      </c>
      <c r="BN31" s="3">
        <v>1.77357617771364E9</v>
      </c>
      <c r="BO31" s="3">
        <v>1.72250686875396E9</v>
      </c>
      <c r="BP31" s="3"/>
      <c r="BQ31" s="3"/>
      <c r="BR31" s="3"/>
      <c r="BS31" s="3"/>
      <c r="BT31" s="3"/>
      <c r="BU31" s="3"/>
      <c r="BV31" s="3"/>
      <c r="BW31" s="3"/>
      <c r="BX31" s="3">
        <v>0.953231605547683</v>
      </c>
      <c r="BY31" s="3">
        <v>0.686922358275862</v>
      </c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4">
        <v>0.08470000000000001</v>
      </c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>
        <v>0.12759</v>
      </c>
      <c r="CY31" s="4">
        <v>0.1902</v>
      </c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>
        <v>1.14952282641868E9</v>
      </c>
      <c r="DY31" s="3">
        <v>1.08675048616593E9</v>
      </c>
      <c r="DZ31" s="3">
        <v>4.70016919631749E8</v>
      </c>
      <c r="EA31" s="3">
        <v>3.97160344294403E8</v>
      </c>
      <c r="EB31" s="3">
        <v>3.64963618248241E8</v>
      </c>
      <c r="EC31" s="3"/>
      <c r="ED31" s="3"/>
      <c r="EE31" s="3"/>
      <c r="EF31" s="3"/>
      <c r="EG31" s="3"/>
      <c r="EH31" s="3"/>
      <c r="EI31" s="3"/>
      <c r="EJ31" s="3"/>
      <c r="EK31" s="3">
        <v>1.41383767481105E8</v>
      </c>
      <c r="EL31" s="3">
        <v>1.39503436856191E8</v>
      </c>
      <c r="EM31" s="3">
        <v>8.7053993530729E7</v>
      </c>
      <c r="EN31" s="3">
        <v>7.69546953922276E7</v>
      </c>
      <c r="EO31" s="3">
        <v>4.78895564747441E7</v>
      </c>
      <c r="EP31" s="3"/>
      <c r="EQ31" s="3"/>
      <c r="ER31" s="3"/>
      <c r="ES31" s="3"/>
      <c r="ET31" s="3"/>
      <c r="EU31" s="3"/>
      <c r="EV31" s="3"/>
      <c r="EW31" s="3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3"/>
      <c r="FL31" s="3"/>
      <c r="FM31" s="3">
        <v>25295.0</v>
      </c>
      <c r="FN31" s="3">
        <v>21833.0</v>
      </c>
      <c r="FO31" s="3">
        <v>18279.0</v>
      </c>
      <c r="FP31" s="3"/>
      <c r="FQ31" s="3"/>
      <c r="FR31" s="3"/>
      <c r="FS31" s="3"/>
      <c r="FT31" s="3"/>
      <c r="FU31" s="3"/>
      <c r="FV31" s="3"/>
      <c r="FW31" s="3"/>
    </row>
    <row r="32" ht="14.25" customHeight="1">
      <c r="A32" s="2" t="s">
        <v>152</v>
      </c>
      <c r="B32" s="2" t="s">
        <v>153</v>
      </c>
      <c r="C32" s="2" t="s">
        <v>38</v>
      </c>
      <c r="D32" s="2" t="s">
        <v>110</v>
      </c>
      <c r="E32" s="2" t="s">
        <v>154</v>
      </c>
      <c r="F32" s="2" t="s">
        <v>144</v>
      </c>
      <c r="G32" s="2" t="s">
        <v>73</v>
      </c>
      <c r="H32" s="2" t="s">
        <v>54</v>
      </c>
      <c r="I32" s="2" t="s">
        <v>43</v>
      </c>
      <c r="J32" s="3"/>
      <c r="K32" s="3">
        <v>3.97804247527063E8</v>
      </c>
      <c r="L32" s="3">
        <v>2.80505034946185E8</v>
      </c>
      <c r="M32" s="3">
        <v>2.79983080368251E8</v>
      </c>
      <c r="N32" s="3">
        <v>1.9983841871972E8</v>
      </c>
      <c r="O32" s="3">
        <v>1.26453307569216E8</v>
      </c>
      <c r="P32" s="3">
        <v>1.00972580843477E8</v>
      </c>
      <c r="Q32" s="3"/>
      <c r="R32" s="3"/>
      <c r="S32" s="3"/>
      <c r="T32" s="3"/>
      <c r="U32" s="3"/>
      <c r="V32" s="3"/>
      <c r="W32" s="3"/>
      <c r="X32" s="3">
        <v>1.6026731055778E8</v>
      </c>
      <c r="Y32" s="3">
        <v>1.00093959989988E8</v>
      </c>
      <c r="Z32" s="3">
        <v>7.9217218213486E7</v>
      </c>
      <c r="AA32" s="3">
        <v>4.18369240284507E7</v>
      </c>
      <c r="AB32" s="3">
        <v>4767066.21176897</v>
      </c>
      <c r="AC32" s="3">
        <v>2564859.21554162</v>
      </c>
      <c r="AD32" s="3"/>
      <c r="AE32" s="3"/>
      <c r="AF32" s="3"/>
      <c r="AG32" s="3"/>
      <c r="AH32" s="3"/>
      <c r="AI32" s="3"/>
      <c r="AJ32" s="3"/>
      <c r="AK32" s="3">
        <v>698070.942111237</v>
      </c>
      <c r="AL32" s="3">
        <v>1409738.64656256</v>
      </c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>
        <v>9.12545899043208E7</v>
      </c>
      <c r="AY32" s="3">
        <v>3.64753169829474E8</v>
      </c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>
        <v>1.2822738452148E8</v>
      </c>
      <c r="BL32" s="3">
        <v>1.00488861505285E8</v>
      </c>
      <c r="BM32" s="3">
        <v>1.61133366509082E8</v>
      </c>
      <c r="BN32" s="3">
        <v>8.66640037109576E7</v>
      </c>
      <c r="BO32" s="3">
        <v>5.84728721958878E7</v>
      </c>
      <c r="BP32" s="3">
        <v>0.0</v>
      </c>
      <c r="BQ32" s="3"/>
      <c r="BR32" s="3"/>
      <c r="BS32" s="3"/>
      <c r="BT32" s="3"/>
      <c r="BU32" s="3"/>
      <c r="BV32" s="3"/>
      <c r="BW32" s="3"/>
      <c r="BX32" s="3">
        <v>1.32495206486836</v>
      </c>
      <c r="BY32" s="3">
        <v>1.42542539542533</v>
      </c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>
        <v>0.271</v>
      </c>
      <c r="CY32" s="4">
        <v>0.2228</v>
      </c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>
        <v>1.28601152541156E8</v>
      </c>
      <c r="DY32" s="3">
        <v>6.43475749465699E7</v>
      </c>
      <c r="DZ32" s="3">
        <v>4.96802687235631E7</v>
      </c>
      <c r="EA32" s="3">
        <v>4.92049788681579E7</v>
      </c>
      <c r="EB32" s="3">
        <v>4.97641979408834E7</v>
      </c>
      <c r="EC32" s="3">
        <v>4.01536948235583E7</v>
      </c>
      <c r="ED32" s="3"/>
      <c r="EE32" s="3"/>
      <c r="EF32" s="3"/>
      <c r="EG32" s="3"/>
      <c r="EH32" s="3"/>
      <c r="EI32" s="3"/>
      <c r="EJ32" s="3"/>
      <c r="EK32" s="3">
        <v>3.2916898551245E7</v>
      </c>
      <c r="EL32" s="3">
        <v>2.23543908966633E7</v>
      </c>
      <c r="EM32" s="3">
        <v>2.79221199303309E7</v>
      </c>
      <c r="EN32" s="3">
        <v>1.49876301412226E7</v>
      </c>
      <c r="EO32" s="3">
        <v>1.68847558950515E7</v>
      </c>
      <c r="EP32" s="3">
        <v>1.38835608016722E7</v>
      </c>
      <c r="EQ32" s="3"/>
      <c r="ER32" s="3"/>
      <c r="ES32" s="3"/>
      <c r="ET32" s="3"/>
      <c r="EU32" s="3"/>
      <c r="EV32" s="3"/>
      <c r="EW32" s="3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3"/>
      <c r="FL32" s="3"/>
      <c r="FM32" s="3">
        <v>2495.0</v>
      </c>
      <c r="FN32" s="3">
        <v>1947.0</v>
      </c>
      <c r="FO32" s="3">
        <v>1117.0</v>
      </c>
      <c r="FP32" s="3"/>
      <c r="FQ32" s="3"/>
      <c r="FR32" s="3"/>
      <c r="FS32" s="3"/>
      <c r="FT32" s="3"/>
      <c r="FU32" s="3"/>
      <c r="FV32" s="3"/>
      <c r="FW32" s="3"/>
    </row>
    <row r="33" ht="14.25" customHeight="1">
      <c r="A33" s="2" t="s">
        <v>155</v>
      </c>
      <c r="B33" s="2" t="s">
        <v>156</v>
      </c>
      <c r="C33" s="2" t="s">
        <v>38</v>
      </c>
      <c r="D33" s="2" t="s">
        <v>157</v>
      </c>
      <c r="E33" s="2" t="s">
        <v>158</v>
      </c>
      <c r="F33" s="2" t="s">
        <v>144</v>
      </c>
      <c r="G33" s="2" t="s">
        <v>78</v>
      </c>
      <c r="H33" s="2" t="s">
        <v>79</v>
      </c>
      <c r="I33" s="2" t="s">
        <v>43</v>
      </c>
      <c r="J33" s="3"/>
      <c r="K33" s="3">
        <v>1.16076692458216E8</v>
      </c>
      <c r="L33" s="3">
        <v>3853514.83528121</v>
      </c>
      <c r="M33" s="3">
        <v>391639.711370988</v>
      </c>
      <c r="N33" s="3">
        <v>105659.210390681</v>
      </c>
      <c r="O33" s="3"/>
      <c r="P33" s="3"/>
      <c r="Q33" s="3"/>
      <c r="R33" s="3"/>
      <c r="S33" s="3"/>
      <c r="T33" s="3"/>
      <c r="U33" s="3"/>
      <c r="V33" s="3"/>
      <c r="W33" s="3"/>
      <c r="X33" s="3">
        <v>1440676.44471572</v>
      </c>
      <c r="Y33" s="3">
        <v>587442.478387277</v>
      </c>
      <c r="Z33" s="3">
        <v>0.0</v>
      </c>
      <c r="AA33" s="3">
        <v>0.0</v>
      </c>
      <c r="AB33" s="3"/>
      <c r="AC33" s="3"/>
      <c r="AD33" s="3"/>
      <c r="AE33" s="3"/>
      <c r="AF33" s="3"/>
      <c r="AG33" s="3"/>
      <c r="AH33" s="3"/>
      <c r="AI33" s="3"/>
      <c r="AJ33" s="3"/>
      <c r="AK33" s="3">
        <v>208006.432084752</v>
      </c>
      <c r="AL33" s="3">
        <v>4691301.02315563</v>
      </c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>
        <v>1.18066414754347E8</v>
      </c>
      <c r="AY33" s="3">
        <v>3.02324517185424E8</v>
      </c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>
        <v>1.64448952480118E7</v>
      </c>
      <c r="BL33" s="3">
        <v>7725898.68494522</v>
      </c>
      <c r="BM33" s="3">
        <v>1248320.47773078</v>
      </c>
      <c r="BN33" s="3">
        <v>277291.000927739</v>
      </c>
      <c r="BO33" s="3"/>
      <c r="BP33" s="3"/>
      <c r="BQ33" s="3"/>
      <c r="BR33" s="3"/>
      <c r="BS33" s="3"/>
      <c r="BT33" s="3"/>
      <c r="BU33" s="3"/>
      <c r="BV33" s="3"/>
      <c r="BW33" s="3"/>
      <c r="BX33" s="3">
        <v>1.90747222060628</v>
      </c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>
        <v>0.0038</v>
      </c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>
        <v>1.10085812254277E8</v>
      </c>
      <c r="DY33" s="3">
        <v>2419084.66026147</v>
      </c>
      <c r="DZ33" s="3">
        <v>-85842.2493157502</v>
      </c>
      <c r="EA33" s="3">
        <v>-195598.391918359</v>
      </c>
      <c r="EB33" s="3"/>
      <c r="EC33" s="3"/>
      <c r="ED33" s="3"/>
      <c r="EE33" s="3"/>
      <c r="EF33" s="3"/>
      <c r="EG33" s="3"/>
      <c r="EH33" s="3"/>
      <c r="EI33" s="3"/>
      <c r="EJ33" s="3"/>
      <c r="EK33" s="3">
        <v>-3089959.2481554</v>
      </c>
      <c r="EL33" s="3">
        <v>3429347.09359416</v>
      </c>
      <c r="EM33" s="3">
        <v>149539.686489176</v>
      </c>
      <c r="EN33" s="3">
        <v>-247397.175548912</v>
      </c>
      <c r="EO33" s="3"/>
      <c r="EP33" s="3"/>
      <c r="EQ33" s="3"/>
      <c r="ER33" s="3"/>
      <c r="ES33" s="3"/>
      <c r="ET33" s="3"/>
      <c r="EU33" s="3"/>
      <c r="EV33" s="3"/>
      <c r="EW33" s="3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3">
        <v>704.0</v>
      </c>
      <c r="FL33" s="3">
        <v>201.0</v>
      </c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</row>
    <row r="34" ht="14.25" customHeight="1">
      <c r="A34" s="2" t="s">
        <v>159</v>
      </c>
      <c r="B34" s="2" t="s">
        <v>160</v>
      </c>
      <c r="C34" s="2" t="s">
        <v>38</v>
      </c>
      <c r="D34" s="2" t="s">
        <v>52</v>
      </c>
      <c r="E34" s="2" t="s">
        <v>161</v>
      </c>
      <c r="F34" s="2" t="s">
        <v>144</v>
      </c>
      <c r="G34" s="2" t="s">
        <v>91</v>
      </c>
      <c r="H34" s="2" t="s">
        <v>79</v>
      </c>
      <c r="I34" s="2" t="s">
        <v>43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</row>
    <row r="35" ht="14.25" customHeight="1">
      <c r="A35" s="2" t="s">
        <v>162</v>
      </c>
      <c r="B35" s="2" t="s">
        <v>163</v>
      </c>
      <c r="C35" s="2" t="s">
        <v>38</v>
      </c>
      <c r="D35" s="2" t="s">
        <v>46</v>
      </c>
      <c r="E35" s="2" t="s">
        <v>164</v>
      </c>
      <c r="F35" s="2" t="s">
        <v>165</v>
      </c>
      <c r="G35" s="2" t="s">
        <v>42</v>
      </c>
      <c r="H35" s="2" t="s">
        <v>49</v>
      </c>
      <c r="I35" s="2" t="s">
        <v>43</v>
      </c>
      <c r="J35" s="3">
        <v>-0.003409839431974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>
        <v>5254.13166855846</v>
      </c>
      <c r="AL35" s="3">
        <v>105.029617662897</v>
      </c>
      <c r="AM35" s="3">
        <v>109.180353120126</v>
      </c>
      <c r="AN35" s="3">
        <v>3486.77564628897</v>
      </c>
      <c r="AO35" s="3">
        <v>394.289248531079</v>
      </c>
      <c r="AP35" s="3"/>
      <c r="AQ35" s="3"/>
      <c r="AR35" s="3"/>
      <c r="AS35" s="3"/>
      <c r="AT35" s="3"/>
      <c r="AU35" s="3"/>
      <c r="AV35" s="3"/>
      <c r="AW35" s="3"/>
      <c r="AX35" s="3">
        <v>6208020.90049187</v>
      </c>
      <c r="AY35" s="3">
        <v>1.13164416011488E7</v>
      </c>
      <c r="AZ35" s="3">
        <v>1.68337035639332E7</v>
      </c>
      <c r="BA35" s="3">
        <v>2.34969219974621E7</v>
      </c>
      <c r="BB35" s="3">
        <v>2.50035511802906E7</v>
      </c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</row>
    <row r="36" ht="14.25" customHeight="1">
      <c r="A36" s="2" t="s">
        <v>166</v>
      </c>
      <c r="B36" s="2" t="s">
        <v>167</v>
      </c>
      <c r="C36" s="2" t="s">
        <v>38</v>
      </c>
      <c r="D36" s="2" t="s">
        <v>168</v>
      </c>
      <c r="E36" s="2" t="s">
        <v>169</v>
      </c>
      <c r="F36" s="2" t="s">
        <v>165</v>
      </c>
      <c r="G36" s="2" t="s">
        <v>78</v>
      </c>
      <c r="H36" s="2" t="s">
        <v>112</v>
      </c>
      <c r="I36" s="2" t="s">
        <v>43</v>
      </c>
      <c r="J36" s="3"/>
      <c r="K36" s="3">
        <v>3.15463791146424E9</v>
      </c>
      <c r="L36" s="3">
        <v>1.82854155072438E9</v>
      </c>
      <c r="M36" s="3">
        <v>8.13577796176136E8</v>
      </c>
      <c r="N36" s="3">
        <v>7.5985294849465E8</v>
      </c>
      <c r="O36" s="3">
        <v>5.21449335120091E8</v>
      </c>
      <c r="P36" s="3">
        <v>6.07097309863833E8</v>
      </c>
      <c r="Q36" s="3">
        <v>2.61660826263371E8</v>
      </c>
      <c r="R36" s="3"/>
      <c r="S36" s="3"/>
      <c r="T36" s="3"/>
      <c r="U36" s="3"/>
      <c r="V36" s="3"/>
      <c r="W36" s="3"/>
      <c r="X36" s="3">
        <v>1.41566174801362E9</v>
      </c>
      <c r="Y36" s="3">
        <v>1.09296177943737E9</v>
      </c>
      <c r="Z36" s="3">
        <v>5.51561699751622E8</v>
      </c>
      <c r="AA36" s="3">
        <v>5.32115451604877E8</v>
      </c>
      <c r="AB36" s="3">
        <v>2.40022935779817E8</v>
      </c>
      <c r="AC36" s="3">
        <v>2.4530871652426E8</v>
      </c>
      <c r="AD36" s="3">
        <v>1.73591848026558E8</v>
      </c>
      <c r="AE36" s="3"/>
      <c r="AF36" s="3"/>
      <c r="AG36" s="3"/>
      <c r="AH36" s="3"/>
      <c r="AI36" s="3"/>
      <c r="AJ36" s="3"/>
      <c r="AK36" s="3">
        <v>8676643.77601211</v>
      </c>
      <c r="AL36" s="3">
        <v>6832671.69269431</v>
      </c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>
        <v>2.45195428316307E9</v>
      </c>
      <c r="AY36" s="3">
        <v>2.10093625571711E9</v>
      </c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>
        <v>9.29522133938706E8</v>
      </c>
      <c r="BL36" s="3">
        <v>5.06883830314346E8</v>
      </c>
      <c r="BM36" s="3">
        <v>2.91350482315113E8</v>
      </c>
      <c r="BN36" s="3">
        <v>3.01445135605872E8</v>
      </c>
      <c r="BO36" s="3">
        <v>2.41971446242655E8</v>
      </c>
      <c r="BP36" s="3">
        <v>1.24917423990822E8</v>
      </c>
      <c r="BQ36" s="3">
        <v>6.37858108938891E7</v>
      </c>
      <c r="BR36" s="3"/>
      <c r="BS36" s="3"/>
      <c r="BT36" s="3"/>
      <c r="BU36" s="3"/>
      <c r="BV36" s="3"/>
      <c r="BW36" s="3"/>
      <c r="BX36" s="3">
        <v>1.3981504052405</v>
      </c>
      <c r="BY36" s="3">
        <v>1.09481811146671</v>
      </c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4">
        <v>0.049800000000000004</v>
      </c>
      <c r="CL36" s="4">
        <v>0.0558</v>
      </c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>
        <v>0.213</v>
      </c>
      <c r="CY36" s="4">
        <v>0.25579999999999997</v>
      </c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>
        <v>6.88401059402194E8</v>
      </c>
      <c r="DY36" s="3">
        <v>4.73975548893237E8</v>
      </c>
      <c r="DZ36" s="3">
        <v>9.74715520727035E7</v>
      </c>
      <c r="EA36" s="3">
        <v>1.22108484697686E8</v>
      </c>
      <c r="EB36" s="3">
        <v>1.49851303989279E8</v>
      </c>
      <c r="EC36" s="3">
        <v>2.09584553606473E8</v>
      </c>
      <c r="ED36" s="3">
        <v>5.3058526988811E7</v>
      </c>
      <c r="EE36" s="3"/>
      <c r="EF36" s="3"/>
      <c r="EG36" s="3"/>
      <c r="EH36" s="3"/>
      <c r="EI36" s="3"/>
      <c r="EJ36" s="3"/>
      <c r="EK36" s="3">
        <v>1.47746311010216E8</v>
      </c>
      <c r="EL36" s="3">
        <v>1.04094034432616E8</v>
      </c>
      <c r="EM36" s="3">
        <v>4.95721739800143E7</v>
      </c>
      <c r="EN36" s="3">
        <v>4.95558596665837E7</v>
      </c>
      <c r="EO36" s="3">
        <v>3.90743222348212E7</v>
      </c>
      <c r="EP36" s="3">
        <v>3.47299296518825E7</v>
      </c>
      <c r="EQ36" s="3">
        <v>1.99056313783352E7</v>
      </c>
      <c r="ER36" s="3"/>
      <c r="ES36" s="3"/>
      <c r="ET36" s="3"/>
      <c r="EU36" s="3"/>
      <c r="EV36" s="3"/>
      <c r="EW36" s="3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3">
        <v>2827.0</v>
      </c>
      <c r="FL36" s="3">
        <v>1375.0</v>
      </c>
      <c r="FM36" s="3">
        <v>948.0</v>
      </c>
      <c r="FN36" s="3">
        <v>949.0</v>
      </c>
      <c r="FO36" s="3">
        <v>912.0</v>
      </c>
      <c r="FP36" s="3"/>
      <c r="FQ36" s="3"/>
      <c r="FR36" s="3"/>
      <c r="FS36" s="3"/>
      <c r="FT36" s="3"/>
      <c r="FU36" s="3"/>
      <c r="FV36" s="3"/>
      <c r="FW36" s="3"/>
    </row>
    <row r="37" ht="14.25" customHeight="1">
      <c r="A37" s="2" t="s">
        <v>170</v>
      </c>
      <c r="B37" s="2" t="s">
        <v>171</v>
      </c>
      <c r="C37" s="2" t="s">
        <v>38</v>
      </c>
      <c r="D37" s="2" t="s">
        <v>172</v>
      </c>
      <c r="E37" s="2" t="s">
        <v>173</v>
      </c>
      <c r="F37" s="2" t="s">
        <v>174</v>
      </c>
      <c r="G37" s="2" t="s">
        <v>118</v>
      </c>
      <c r="H37" s="2" t="s">
        <v>67</v>
      </c>
      <c r="I37" s="2" t="s">
        <v>43</v>
      </c>
      <c r="J37" s="3">
        <v>1.14264635412171</v>
      </c>
      <c r="K37" s="3">
        <v>2.54730419977298E8</v>
      </c>
      <c r="L37" s="3">
        <v>2.14107498698454E8</v>
      </c>
      <c r="M37" s="3">
        <v>2.12553093170572E8</v>
      </c>
      <c r="N37" s="3">
        <v>2.16356307539189E8</v>
      </c>
      <c r="O37" s="3">
        <v>2.18020564890217E8</v>
      </c>
      <c r="P37" s="3">
        <v>2.44626369976752E8</v>
      </c>
      <c r="Q37" s="3">
        <v>2.3840403295217E8</v>
      </c>
      <c r="R37" s="3">
        <v>1.75124643245018E8</v>
      </c>
      <c r="S37" s="3">
        <v>2.36078660143018E8</v>
      </c>
      <c r="T37" s="3">
        <v>2.28080701160132E8</v>
      </c>
      <c r="U37" s="3">
        <v>2.20820512820513E8</v>
      </c>
      <c r="V37" s="3">
        <v>2.50128308369571E8</v>
      </c>
      <c r="W37" s="3"/>
      <c r="X37" s="3"/>
      <c r="Y37" s="3">
        <v>6.86453153331059E7</v>
      </c>
      <c r="Z37" s="3">
        <v>7.5926410843907E7</v>
      </c>
      <c r="AA37" s="3">
        <v>6.99382931077382E7</v>
      </c>
      <c r="AB37" s="3">
        <v>7.40977734254201E7</v>
      </c>
      <c r="AC37" s="3">
        <v>9.45321699224057E7</v>
      </c>
      <c r="AD37" s="3">
        <v>9.69623755071929E7</v>
      </c>
      <c r="AE37" s="3">
        <v>5.4678099664082E7</v>
      </c>
      <c r="AF37" s="3">
        <v>8.11640948438088E7</v>
      </c>
      <c r="AG37" s="3">
        <v>9.56952324498264E7</v>
      </c>
      <c r="AH37" s="3">
        <v>8.87770451770452E7</v>
      </c>
      <c r="AI37" s="3">
        <v>1.18677725881785E8</v>
      </c>
      <c r="AJ37" s="3"/>
      <c r="AK37" s="3">
        <v>176135.641316686</v>
      </c>
      <c r="AL37" s="3">
        <v>37601.6873092802</v>
      </c>
      <c r="AM37" s="3">
        <v>283717.58091534</v>
      </c>
      <c r="AN37" s="3">
        <v>293738.399144087</v>
      </c>
      <c r="AO37" s="3">
        <v>164660.344294403</v>
      </c>
      <c r="AP37" s="3">
        <v>651236.677636545</v>
      </c>
      <c r="AQ37" s="3">
        <v>11188.6757654002</v>
      </c>
      <c r="AR37" s="3">
        <v>106048.543934534</v>
      </c>
      <c r="AS37" s="3">
        <v>622506.586375612</v>
      </c>
      <c r="AT37" s="3"/>
      <c r="AU37" s="3"/>
      <c r="AV37" s="3"/>
      <c r="AW37" s="3"/>
      <c r="AX37" s="3">
        <v>2.48312394245176E8</v>
      </c>
      <c r="AY37" s="3">
        <v>2.46939445880452E8</v>
      </c>
      <c r="AZ37" s="3">
        <v>3.94720955773341E8</v>
      </c>
      <c r="BA37" s="3">
        <v>5.77195705008584E8</v>
      </c>
      <c r="BB37" s="3">
        <v>4.68529404752087E8</v>
      </c>
      <c r="BC37" s="3">
        <v>3.9092302285559E8</v>
      </c>
      <c r="BD37" s="3">
        <v>4.64334245665805E8</v>
      </c>
      <c r="BE37" s="3">
        <v>4.76710863518803E8</v>
      </c>
      <c r="BF37" s="3">
        <v>6.22864124486262E8</v>
      </c>
      <c r="BG37" s="3"/>
      <c r="BH37" s="3"/>
      <c r="BI37" s="3"/>
      <c r="BJ37" s="3"/>
      <c r="BK37" s="3">
        <v>1.96955542943625E8</v>
      </c>
      <c r="BL37" s="3">
        <v>1.6246719207224E8</v>
      </c>
      <c r="BM37" s="3">
        <v>1.40575697479639E8</v>
      </c>
      <c r="BN37" s="3">
        <v>1.54163971137099E8</v>
      </c>
      <c r="BO37" s="3">
        <v>1.51843882074013E8</v>
      </c>
      <c r="BP37" s="3">
        <v>1.52556082243894E8</v>
      </c>
      <c r="BQ37" s="3">
        <v>1.40350116808066E8</v>
      </c>
      <c r="BR37" s="3">
        <v>1.3488369156164E8</v>
      </c>
      <c r="BS37" s="3">
        <v>1.23206624012044E8</v>
      </c>
      <c r="BT37" s="3">
        <v>1.62596748242866E8</v>
      </c>
      <c r="BU37" s="3">
        <v>1.56393162393162E8</v>
      </c>
      <c r="BV37" s="3">
        <v>1.58948837708702E8</v>
      </c>
      <c r="BW37" s="3"/>
      <c r="BX37" s="3">
        <v>1.06438905232322</v>
      </c>
      <c r="BY37" s="3">
        <v>0.994258762773956</v>
      </c>
      <c r="BZ37" s="3">
        <v>0.827285264848899</v>
      </c>
      <c r="CA37" s="3">
        <v>0.247522967701891</v>
      </c>
      <c r="CB37" s="3">
        <v>0.227331992551147</v>
      </c>
      <c r="CC37" s="3">
        <v>0.094001545306244</v>
      </c>
      <c r="CD37" s="3">
        <v>0.128235596013996</v>
      </c>
      <c r="CE37" s="3">
        <v>0.160510672082757</v>
      </c>
      <c r="CF37" s="3"/>
      <c r="CG37" s="3"/>
      <c r="CH37" s="3"/>
      <c r="CI37" s="3"/>
      <c r="CJ37" s="3"/>
      <c r="CK37" s="4"/>
      <c r="CL37" s="4"/>
      <c r="CM37" s="4">
        <v>0.0909</v>
      </c>
      <c r="CN37" s="4">
        <v>0.054000000000000006</v>
      </c>
      <c r="CO37" s="4">
        <v>0.08310000000000001</v>
      </c>
      <c r="CP37" s="4">
        <v>0.057300000000000004</v>
      </c>
      <c r="CQ37" s="4">
        <v>0.0027</v>
      </c>
      <c r="CR37" s="4">
        <v>0.1048</v>
      </c>
      <c r="CS37" s="4">
        <v>0.09298999999999999</v>
      </c>
      <c r="CT37" s="4"/>
      <c r="CU37" s="4"/>
      <c r="CV37" s="4"/>
      <c r="CW37" s="4"/>
      <c r="CX37" s="4"/>
      <c r="CY37" s="4"/>
      <c r="CZ37" s="4">
        <v>0.1704</v>
      </c>
      <c r="DA37" s="4">
        <v>0.09759000000000001</v>
      </c>
      <c r="DB37" s="4">
        <v>0.16</v>
      </c>
      <c r="DC37" s="4">
        <v>0.1161</v>
      </c>
      <c r="DD37" s="4">
        <v>0.0053</v>
      </c>
      <c r="DE37" s="4">
        <v>0.1949</v>
      </c>
      <c r="DF37" s="4">
        <v>0.20103000000000001</v>
      </c>
      <c r="DG37" s="4"/>
      <c r="DH37" s="4"/>
      <c r="DI37" s="4"/>
      <c r="DJ37" s="4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>
        <v>1.39226258040106E8</v>
      </c>
      <c r="DY37" s="3">
        <v>1.15154480010053E8</v>
      </c>
      <c r="DZ37" s="3">
        <v>1.07972736199626E8</v>
      </c>
      <c r="EA37" s="3">
        <v>1.22529733764618E8</v>
      </c>
      <c r="EB37" s="3">
        <v>1.17497165240697E8</v>
      </c>
      <c r="EC37" s="3">
        <v>1.225443072371E8</v>
      </c>
      <c r="ED37" s="3">
        <v>1.15681175458011E8</v>
      </c>
      <c r="EE37" s="3">
        <v>9.6022276665067E7</v>
      </c>
      <c r="EF37" s="3">
        <v>1.24226194956718E8</v>
      </c>
      <c r="EG37" s="3">
        <v>8.86522990939114E7</v>
      </c>
      <c r="EH37" s="3">
        <v>9.51409035409036E7</v>
      </c>
      <c r="EI37" s="3">
        <v>9.52461480646373E7</v>
      </c>
      <c r="EJ37" s="3"/>
      <c r="EK37" s="3">
        <v>2.78212258796822E7</v>
      </c>
      <c r="EL37" s="3">
        <v>2.25644938333662E7</v>
      </c>
      <c r="EM37" s="3">
        <v>1.80674663534667E7</v>
      </c>
      <c r="EN37" s="3">
        <v>1.44210002488181E7</v>
      </c>
      <c r="EO37" s="3">
        <v>2.13441913204824E7</v>
      </c>
      <c r="EP37" s="3">
        <v>1.4962712478488E7</v>
      </c>
      <c r="EQ37" s="3">
        <v>-4103651.78900775</v>
      </c>
      <c r="ER37" s="3">
        <v>2.2041017351552E7</v>
      </c>
      <c r="ES37" s="3">
        <v>2.03631915694392E7</v>
      </c>
      <c r="ET37" s="3">
        <v>2.45541536116521E7</v>
      </c>
      <c r="EU37" s="3">
        <v>2.26832722832723E7</v>
      </c>
      <c r="EV37" s="3">
        <v>3.10769313362324E7</v>
      </c>
      <c r="EW37" s="3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3"/>
      <c r="FL37" s="3"/>
      <c r="FM37" s="3"/>
      <c r="FN37" s="3"/>
      <c r="FO37" s="3"/>
      <c r="FP37" s="3">
        <v>1011.0</v>
      </c>
      <c r="FQ37" s="3">
        <v>1160.0</v>
      </c>
      <c r="FR37" s="3">
        <v>1300.0</v>
      </c>
      <c r="FS37" s="3">
        <v>1250.0</v>
      </c>
      <c r="FT37" s="3"/>
      <c r="FU37" s="3"/>
      <c r="FV37" s="3"/>
      <c r="FW37" s="3"/>
    </row>
    <row r="38" ht="14.25" customHeight="1">
      <c r="A38" s="2" t="s">
        <v>175</v>
      </c>
      <c r="B38" s="2" t="s">
        <v>176</v>
      </c>
      <c r="C38" s="2" t="s">
        <v>38</v>
      </c>
      <c r="D38" s="2" t="s">
        <v>168</v>
      </c>
      <c r="E38" s="2" t="s">
        <v>177</v>
      </c>
      <c r="F38" s="2" t="s">
        <v>174</v>
      </c>
      <c r="G38" s="2" t="s">
        <v>67</v>
      </c>
      <c r="H38" s="2" t="s">
        <v>48</v>
      </c>
      <c r="I38" s="2" t="s">
        <v>43</v>
      </c>
      <c r="J38" s="3">
        <v>1.53365534694581</v>
      </c>
      <c r="K38" s="3">
        <v>4.96573590616723E9</v>
      </c>
      <c r="L38" s="3">
        <v>3.89850690268029E9</v>
      </c>
      <c r="M38" s="3">
        <v>1.63710399137416E9</v>
      </c>
      <c r="N38" s="3">
        <v>1.80214406568798E9</v>
      </c>
      <c r="O38" s="3">
        <v>1.33808396041645E9</v>
      </c>
      <c r="P38" s="3">
        <v>1.20964644787295E9</v>
      </c>
      <c r="Q38" s="3">
        <v>8.57528894626829E8</v>
      </c>
      <c r="R38" s="3">
        <v>6.61382062485793E8</v>
      </c>
      <c r="S38" s="3">
        <v>5.10032367331577E8</v>
      </c>
      <c r="T38" s="3"/>
      <c r="U38" s="3"/>
      <c r="V38" s="3"/>
      <c r="W38" s="3"/>
      <c r="X38" s="3">
        <v>3.35300397275823E9</v>
      </c>
      <c r="Y38" s="3">
        <v>2.65078487693661E9</v>
      </c>
      <c r="Z38" s="3">
        <v>8.48519937616728E8</v>
      </c>
      <c r="AA38" s="3">
        <v>7.82330181637223E8</v>
      </c>
      <c r="AB38" s="3">
        <v>5.83942892485311E8</v>
      </c>
      <c r="AC38" s="3">
        <v>5.6189124724495E8</v>
      </c>
      <c r="AD38" s="3">
        <v>3.19742407475716E8</v>
      </c>
      <c r="AE38" s="3">
        <v>3.21775818957897E8</v>
      </c>
      <c r="AF38" s="3">
        <v>2.03376364320662E8</v>
      </c>
      <c r="AG38" s="3"/>
      <c r="AH38" s="3"/>
      <c r="AI38" s="3"/>
      <c r="AJ38" s="3"/>
      <c r="AK38" s="3">
        <v>4531532.53878169</v>
      </c>
      <c r="AL38" s="3">
        <v>8036601.50780829</v>
      </c>
      <c r="AM38" s="3">
        <v>7701225.71577103</v>
      </c>
      <c r="AN38" s="3">
        <v>6698714.38879351</v>
      </c>
      <c r="AO38" s="3">
        <v>2046812.1843109</v>
      </c>
      <c r="AP38" s="3">
        <v>3502966.0940189</v>
      </c>
      <c r="AQ38" s="3"/>
      <c r="AR38" s="3"/>
      <c r="AS38" s="3"/>
      <c r="AT38" s="3"/>
      <c r="AU38" s="3"/>
      <c r="AV38" s="3"/>
      <c r="AW38" s="3"/>
      <c r="AX38" s="3">
        <v>5.23645088354143E8</v>
      </c>
      <c r="AY38" s="3">
        <v>1.02622992588045E9</v>
      </c>
      <c r="AZ38" s="3">
        <v>1.18850124941756E9</v>
      </c>
      <c r="BA38" s="3">
        <v>1.42205214791371E9</v>
      </c>
      <c r="BB38" s="3">
        <v>5.83811132975981E8</v>
      </c>
      <c r="BC38" s="3">
        <v>4.54429419794088E8</v>
      </c>
      <c r="BD38" s="3"/>
      <c r="BE38" s="3"/>
      <c r="BF38" s="3"/>
      <c r="BG38" s="3"/>
      <c r="BH38" s="3"/>
      <c r="BI38" s="3"/>
      <c r="BJ38" s="3"/>
      <c r="BK38" s="3">
        <v>1.81612353386303E9</v>
      </c>
      <c r="BL38" s="3">
        <v>9.57331382510816E8</v>
      </c>
      <c r="BM38" s="3">
        <v>7.86579702331671E8</v>
      </c>
      <c r="BN38" s="3">
        <v>9.54477233142573E8</v>
      </c>
      <c r="BO38" s="3">
        <v>6.54210648386764E8</v>
      </c>
      <c r="BP38" s="3">
        <v>7.45141451043145E8</v>
      </c>
      <c r="BQ38" s="3">
        <v>5.62711484077216E8</v>
      </c>
      <c r="BR38" s="3">
        <v>3.06494077235875E8</v>
      </c>
      <c r="BS38" s="3">
        <v>2.0796010538201E7</v>
      </c>
      <c r="BT38" s="3"/>
      <c r="BU38" s="3"/>
      <c r="BV38" s="3"/>
      <c r="BW38" s="3"/>
      <c r="BX38" s="3">
        <v>1.53454408760889</v>
      </c>
      <c r="BY38" s="3">
        <v>1.42824220139429</v>
      </c>
      <c r="BZ38" s="3">
        <v>1.48023379788069</v>
      </c>
      <c r="CA38" s="3">
        <v>1.0802946226149</v>
      </c>
      <c r="CB38" s="3">
        <v>0.970786147300406</v>
      </c>
      <c r="CC38" s="3">
        <v>0.696860511898997</v>
      </c>
      <c r="CD38" s="3"/>
      <c r="CE38" s="3"/>
      <c r="CF38" s="3"/>
      <c r="CG38" s="3"/>
      <c r="CH38" s="3"/>
      <c r="CI38" s="3"/>
      <c r="CJ38" s="3"/>
      <c r="CK38" s="4">
        <v>0.02319</v>
      </c>
      <c r="CL38" s="4">
        <v>0.0542</v>
      </c>
      <c r="CM38" s="4">
        <v>0.0138</v>
      </c>
      <c r="CN38" s="4">
        <v>0.0366</v>
      </c>
      <c r="CO38" s="4">
        <v>0.0347</v>
      </c>
      <c r="CP38" s="4">
        <v>0.0196</v>
      </c>
      <c r="CQ38" s="4"/>
      <c r="CR38" s="4"/>
      <c r="CS38" s="4"/>
      <c r="CT38" s="4"/>
      <c r="CU38" s="4"/>
      <c r="CV38" s="4"/>
      <c r="CW38" s="4"/>
      <c r="CX38" s="4">
        <v>0.18379</v>
      </c>
      <c r="CY38" s="4">
        <v>0.2904</v>
      </c>
      <c r="CZ38" s="4">
        <v>0.046790000000000005</v>
      </c>
      <c r="DA38" s="4">
        <v>0.11529</v>
      </c>
      <c r="DB38" s="4">
        <v>0.10800000000000001</v>
      </c>
      <c r="DC38" s="4">
        <v>0.0663</v>
      </c>
      <c r="DD38" s="4">
        <v>0.05236</v>
      </c>
      <c r="DE38" s="4"/>
      <c r="DF38" s="4"/>
      <c r="DG38" s="4"/>
      <c r="DH38" s="4"/>
      <c r="DI38" s="4"/>
      <c r="DJ38" s="4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>
        <v>5.23776579644344E8</v>
      </c>
      <c r="DY38" s="3">
        <v>5.89640055293252E8</v>
      </c>
      <c r="DZ38" s="3">
        <v>4.54142518820879E8</v>
      </c>
      <c r="EA38" s="3">
        <v>5.72530231400846E8</v>
      </c>
      <c r="EB38" s="3">
        <v>4.27492526543655E8</v>
      </c>
      <c r="EC38" s="3">
        <v>3.87923069955617E8</v>
      </c>
      <c r="ED38" s="3">
        <v>2.21863088651174E8</v>
      </c>
      <c r="EE38" s="3">
        <v>2.00664006263733E8</v>
      </c>
      <c r="EF38" s="3">
        <v>2.36313135114791E8</v>
      </c>
      <c r="EG38" s="3"/>
      <c r="EH38" s="3"/>
      <c r="EI38" s="3"/>
      <c r="EJ38" s="3"/>
      <c r="EK38" s="3">
        <v>1.35340332954975E8</v>
      </c>
      <c r="EL38" s="3">
        <v>2.12155539198966E8</v>
      </c>
      <c r="EM38" s="3">
        <v>2.67599206731232E7</v>
      </c>
      <c r="EN38" s="3">
        <v>6.98825578502115E7</v>
      </c>
      <c r="EO38" s="3">
        <v>5.33300690650449E7</v>
      </c>
      <c r="EP38" s="3">
        <v>2.72675945774584E7</v>
      </c>
      <c r="EQ38" s="3">
        <v>1.51727529816796E7</v>
      </c>
      <c r="ER38" s="3">
        <v>1.83090445280731E7</v>
      </c>
      <c r="ES38" s="3">
        <v>1364320.6624012</v>
      </c>
      <c r="ET38" s="3"/>
      <c r="EU38" s="3"/>
      <c r="EV38" s="3"/>
      <c r="EW38" s="3"/>
      <c r="EX38" s="5">
        <v>4370.0</v>
      </c>
      <c r="EY38" s="5">
        <v>3328.0</v>
      </c>
      <c r="EZ38" s="5">
        <v>3675.0</v>
      </c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3">
        <v>5800.0</v>
      </c>
      <c r="FL38" s="3">
        <v>4553.0</v>
      </c>
      <c r="FM38" s="3">
        <v>3328.0</v>
      </c>
      <c r="FN38" s="3">
        <v>3665.0</v>
      </c>
      <c r="FO38" s="3"/>
      <c r="FP38" s="3">
        <v>2953.0</v>
      </c>
      <c r="FQ38" s="3">
        <v>2602.0</v>
      </c>
      <c r="FR38" s="3">
        <v>1948.0</v>
      </c>
      <c r="FS38" s="3">
        <v>1014.0</v>
      </c>
      <c r="FT38" s="3"/>
      <c r="FU38" s="3"/>
      <c r="FV38" s="3"/>
      <c r="FW38" s="3"/>
    </row>
    <row r="39" ht="14.25" customHeight="1">
      <c r="A39" s="2" t="s">
        <v>178</v>
      </c>
      <c r="B39" s="2" t="s">
        <v>179</v>
      </c>
      <c r="C39" s="2" t="s">
        <v>38</v>
      </c>
      <c r="D39" s="2" t="s">
        <v>46</v>
      </c>
      <c r="E39" s="2"/>
      <c r="F39" s="2" t="s">
        <v>174</v>
      </c>
      <c r="G39" s="2" t="s">
        <v>54</v>
      </c>
      <c r="H39" s="2" t="s">
        <v>112</v>
      </c>
      <c r="I39" s="2" t="s">
        <v>43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</row>
    <row r="40" ht="14.25" customHeight="1">
      <c r="A40" s="2" t="s">
        <v>180</v>
      </c>
      <c r="B40" s="2" t="s">
        <v>181</v>
      </c>
      <c r="C40" s="2" t="s">
        <v>38</v>
      </c>
      <c r="D40" s="2" t="s">
        <v>39</v>
      </c>
      <c r="E40" s="2"/>
      <c r="F40" s="2" t="s">
        <v>174</v>
      </c>
      <c r="G40" s="2" t="s">
        <v>49</v>
      </c>
      <c r="H40" s="2" t="s">
        <v>49</v>
      </c>
      <c r="I40" s="2" t="s">
        <v>43</v>
      </c>
      <c r="J40" s="3">
        <v>0.322581955474235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>
        <v>148209.235716988</v>
      </c>
      <c r="AL40" s="3">
        <v>137525.361694489</v>
      </c>
      <c r="AM40" s="3">
        <v>504607.239540212</v>
      </c>
      <c r="AN40" s="3">
        <v>283494.911796173</v>
      </c>
      <c r="AO40" s="3">
        <v>664559.779698615</v>
      </c>
      <c r="AP40" s="3"/>
      <c r="AQ40" s="3"/>
      <c r="AR40" s="3"/>
      <c r="AS40" s="3"/>
      <c r="AT40" s="3"/>
      <c r="AU40" s="3"/>
      <c r="AV40" s="3"/>
      <c r="AW40" s="3"/>
      <c r="AX40" s="3">
        <v>1.20749828000378E8</v>
      </c>
      <c r="AY40" s="3">
        <v>1.75959505634536E8</v>
      </c>
      <c r="AZ40" s="3">
        <v>1.56440985232108E8</v>
      </c>
      <c r="BA40" s="3">
        <v>2.05779192779478E8</v>
      </c>
      <c r="BB40" s="3">
        <v>5.92496714256262E7</v>
      </c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</row>
    <row r="41" ht="14.25" customHeight="1">
      <c r="A41" s="2" t="s">
        <v>182</v>
      </c>
      <c r="B41" s="2" t="s">
        <v>183</v>
      </c>
      <c r="C41" s="2" t="s">
        <v>38</v>
      </c>
      <c r="D41" s="2" t="s">
        <v>76</v>
      </c>
      <c r="E41" s="2" t="s">
        <v>184</v>
      </c>
      <c r="F41" s="2" t="s">
        <v>174</v>
      </c>
      <c r="G41" s="2" t="s">
        <v>118</v>
      </c>
      <c r="H41" s="2" t="s">
        <v>67</v>
      </c>
      <c r="I41" s="2" t="s">
        <v>43</v>
      </c>
      <c r="J41" s="3"/>
      <c r="K41" s="3">
        <v>8.13055311204064E8</v>
      </c>
      <c r="L41" s="3">
        <v>7.15479138186649E8</v>
      </c>
      <c r="M41" s="3">
        <v>7.90971883553123E8</v>
      </c>
      <c r="N41" s="3">
        <v>7.44441294711885E8</v>
      </c>
      <c r="O41" s="3">
        <v>6.63014099815827E8</v>
      </c>
      <c r="P41" s="3"/>
      <c r="Q41" s="3"/>
      <c r="R41" s="3"/>
      <c r="S41" s="3"/>
      <c r="T41" s="3"/>
      <c r="U41" s="3"/>
      <c r="V41" s="3"/>
      <c r="W41" s="3"/>
      <c r="X41" s="3">
        <v>9.70938728614258E7</v>
      </c>
      <c r="Y41" s="3">
        <v>1.09582956273947E8</v>
      </c>
      <c r="Z41" s="3">
        <v>1.53774819606867E8</v>
      </c>
      <c r="AA41" s="3">
        <v>1.20075249974229E8</v>
      </c>
      <c r="AB41" s="3">
        <v>1.20274448235259E8</v>
      </c>
      <c r="AC41" s="3"/>
      <c r="AD41" s="3"/>
      <c r="AE41" s="3"/>
      <c r="AF41" s="3"/>
      <c r="AG41" s="3"/>
      <c r="AH41" s="3"/>
      <c r="AI41" s="3"/>
      <c r="AJ41" s="3"/>
      <c r="AK41" s="3">
        <v>86709.6102913356</v>
      </c>
      <c r="AL41" s="3">
        <v>2378702.7463651</v>
      </c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>
        <v>1.05650936771964E8</v>
      </c>
      <c r="AY41" s="3">
        <v>2.84464170525937E8</v>
      </c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>
        <v>1.03020178446403E9</v>
      </c>
      <c r="BL41" s="3">
        <v>9.09257947128252E8</v>
      </c>
      <c r="BM41" s="3">
        <v>9.23431450609604E8</v>
      </c>
      <c r="BN41" s="3">
        <v>7.01988454798474E8</v>
      </c>
      <c r="BO41" s="3">
        <v>7.79628634401135E8</v>
      </c>
      <c r="BP41" s="3"/>
      <c r="BQ41" s="3"/>
      <c r="BR41" s="3"/>
      <c r="BS41" s="3"/>
      <c r="BT41" s="3"/>
      <c r="BU41" s="3"/>
      <c r="BV41" s="3"/>
      <c r="BW41" s="3"/>
      <c r="BX41" s="3">
        <v>0.804355238562802</v>
      </c>
      <c r="BY41" s="3">
        <v>1.21637992074151</v>
      </c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>
        <v>2.71388794140352E8</v>
      </c>
      <c r="DY41" s="3">
        <v>2.17684309836918E8</v>
      </c>
      <c r="DZ41" s="3">
        <v>2.41384175167952E8</v>
      </c>
      <c r="EA41" s="3">
        <v>2.35529584578909E8</v>
      </c>
      <c r="EB41" s="3">
        <v>2.54379698680595E8</v>
      </c>
      <c r="EC41" s="3"/>
      <c r="ED41" s="3"/>
      <c r="EE41" s="3"/>
      <c r="EF41" s="3"/>
      <c r="EG41" s="3"/>
      <c r="EH41" s="3"/>
      <c r="EI41" s="3"/>
      <c r="EJ41" s="3"/>
      <c r="EK41" s="3">
        <v>5.59860330682369E7</v>
      </c>
      <c r="EL41" s="3">
        <v>3.70179255636637E7</v>
      </c>
      <c r="EM41" s="3">
        <v>2.75772580243842E7</v>
      </c>
      <c r="EN41" s="3">
        <v>1.90408205339656E7</v>
      </c>
      <c r="EO41" s="3">
        <v>7609975.54421666</v>
      </c>
      <c r="EP41" s="3"/>
      <c r="EQ41" s="3"/>
      <c r="ER41" s="3"/>
      <c r="ES41" s="3"/>
      <c r="ET41" s="3"/>
      <c r="EU41" s="3"/>
      <c r="EV41" s="3"/>
      <c r="EW41" s="3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</row>
    <row r="42" ht="14.25" customHeight="1">
      <c r="A42" s="2" t="s">
        <v>185</v>
      </c>
      <c r="B42" s="2" t="s">
        <v>186</v>
      </c>
      <c r="C42" s="2" t="s">
        <v>38</v>
      </c>
      <c r="D42" s="2" t="s">
        <v>85</v>
      </c>
      <c r="E42" s="2" t="s">
        <v>187</v>
      </c>
      <c r="F42" s="2" t="s">
        <v>174</v>
      </c>
      <c r="G42" s="2" t="s">
        <v>67</v>
      </c>
      <c r="H42" s="2" t="s">
        <v>41</v>
      </c>
      <c r="I42" s="2" t="s">
        <v>43</v>
      </c>
      <c r="J42" s="3"/>
      <c r="K42" s="3">
        <v>1.21625585695564E9</v>
      </c>
      <c r="L42" s="3">
        <v>8.20391050696036E8</v>
      </c>
      <c r="M42" s="3">
        <v>3.45288131375964E8</v>
      </c>
      <c r="N42" s="3">
        <v>2.728747036388E8</v>
      </c>
      <c r="O42" s="3"/>
      <c r="P42" s="3"/>
      <c r="Q42" s="3"/>
      <c r="R42" s="3"/>
      <c r="S42" s="3"/>
      <c r="T42" s="3"/>
      <c r="U42" s="3"/>
      <c r="V42" s="3"/>
      <c r="W42" s="3"/>
      <c r="X42" s="3">
        <v>2.49624616268424E8</v>
      </c>
      <c r="Y42" s="3">
        <v>1.74878795463735E8</v>
      </c>
      <c r="Z42" s="3">
        <v>8.41410798706146E7</v>
      </c>
      <c r="AA42" s="3">
        <v>7.32906401401917E7</v>
      </c>
      <c r="AB42" s="3"/>
      <c r="AC42" s="3"/>
      <c r="AD42" s="3"/>
      <c r="AE42" s="3"/>
      <c r="AF42" s="3"/>
      <c r="AG42" s="3"/>
      <c r="AH42" s="3"/>
      <c r="AI42" s="3"/>
      <c r="AJ42" s="3"/>
      <c r="AK42" s="3">
        <v>166239.311388574</v>
      </c>
      <c r="AL42" s="3">
        <v>634243.762340693</v>
      </c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>
        <v>3.18640634040863E8</v>
      </c>
      <c r="AY42" s="3">
        <v>3.27176922030156E8</v>
      </c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>
        <v>1.18137586844515E9</v>
      </c>
      <c r="BL42" s="3">
        <v>5.06557560120916E8</v>
      </c>
      <c r="BM42" s="3">
        <v>3.86896491664593E8</v>
      </c>
      <c r="BN42" s="3">
        <v>2.71341871971962E8</v>
      </c>
      <c r="BO42" s="3"/>
      <c r="BP42" s="3"/>
      <c r="BQ42" s="3"/>
      <c r="BR42" s="3"/>
      <c r="BS42" s="3"/>
      <c r="BT42" s="3"/>
      <c r="BU42" s="3"/>
      <c r="BV42" s="3"/>
      <c r="BW42" s="3"/>
      <c r="BX42" s="3">
        <v>1.4032616422422</v>
      </c>
      <c r="BY42" s="3">
        <v>1.31078391295673</v>
      </c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>
        <v>2.61878893416872E8</v>
      </c>
      <c r="DY42" s="3">
        <v>1.95557502358627E8</v>
      </c>
      <c r="DZ42" s="3">
        <v>6.48964916645932E7</v>
      </c>
      <c r="EA42" s="3">
        <v>3.1779713431605E7</v>
      </c>
      <c r="EB42" s="3"/>
      <c r="EC42" s="3"/>
      <c r="ED42" s="3"/>
      <c r="EE42" s="3"/>
      <c r="EF42" s="3"/>
      <c r="EG42" s="3"/>
      <c r="EH42" s="3"/>
      <c r="EI42" s="3"/>
      <c r="EJ42" s="3"/>
      <c r="EK42" s="3">
        <v>2.49157136958512E7</v>
      </c>
      <c r="EL42" s="3">
        <v>-1419026.89797254</v>
      </c>
      <c r="EM42" s="3">
        <v>1.397611346106E7</v>
      </c>
      <c r="EN42" s="3">
        <v>-170343.263581074</v>
      </c>
      <c r="EO42" s="3"/>
      <c r="EP42" s="3"/>
      <c r="EQ42" s="3"/>
      <c r="ER42" s="3"/>
      <c r="ES42" s="3"/>
      <c r="ET42" s="3"/>
      <c r="EU42" s="3"/>
      <c r="EV42" s="3"/>
      <c r="EW42" s="3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3">
        <v>2098.0</v>
      </c>
      <c r="FL42" s="3">
        <v>1412.0</v>
      </c>
      <c r="FM42" s="3">
        <v>1425.0</v>
      </c>
      <c r="FN42" s="3"/>
      <c r="FO42" s="3"/>
      <c r="FP42" s="3"/>
      <c r="FQ42" s="3"/>
      <c r="FR42" s="3"/>
      <c r="FS42" s="3"/>
      <c r="FT42" s="3"/>
      <c r="FU42" s="3"/>
      <c r="FV42" s="3"/>
      <c r="FW42" s="3"/>
    </row>
    <row r="43" ht="14.25" customHeight="1">
      <c r="A43" s="2" t="s">
        <v>188</v>
      </c>
      <c r="B43" s="2" t="s">
        <v>189</v>
      </c>
      <c r="C43" s="2" t="s">
        <v>38</v>
      </c>
      <c r="D43" s="2" t="s">
        <v>76</v>
      </c>
      <c r="E43" s="2" t="s">
        <v>190</v>
      </c>
      <c r="F43" s="2" t="s">
        <v>174</v>
      </c>
      <c r="G43" s="2" t="s">
        <v>41</v>
      </c>
      <c r="H43" s="2" t="s">
        <v>191</v>
      </c>
      <c r="I43" s="2" t="s">
        <v>43</v>
      </c>
      <c r="J43" s="3"/>
      <c r="K43" s="3">
        <v>5.19246898730769E8</v>
      </c>
      <c r="L43" s="3">
        <v>1.96054835666288E8</v>
      </c>
      <c r="M43" s="3">
        <v>1.15349838268226E8</v>
      </c>
      <c r="N43" s="3">
        <v>6.40503556334398E7</v>
      </c>
      <c r="O43" s="3"/>
      <c r="P43" s="3"/>
      <c r="Q43" s="3"/>
      <c r="R43" s="3"/>
      <c r="S43" s="3"/>
      <c r="T43" s="3"/>
      <c r="U43" s="3"/>
      <c r="V43" s="3"/>
      <c r="W43" s="3"/>
      <c r="X43" s="3">
        <v>2.01459167369801E8</v>
      </c>
      <c r="Y43" s="3">
        <v>1.31933111269423E8</v>
      </c>
      <c r="Z43" s="3">
        <v>6.83752177158497E7</v>
      </c>
      <c r="AA43" s="3">
        <v>3.45222142047212E7</v>
      </c>
      <c r="AB43" s="3"/>
      <c r="AC43" s="3"/>
      <c r="AD43" s="3"/>
      <c r="AE43" s="3"/>
      <c r="AF43" s="3"/>
      <c r="AG43" s="3"/>
      <c r="AH43" s="3"/>
      <c r="AI43" s="3"/>
      <c r="AJ43" s="3"/>
      <c r="AK43" s="3">
        <v>45060.9156261824</v>
      </c>
      <c r="AL43" s="3">
        <v>363207.682642255</v>
      </c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>
        <v>2.32749092694965E8</v>
      </c>
      <c r="AY43" s="3">
        <v>4.0064651454317E8</v>
      </c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>
        <v>1.30828680681471E8</v>
      </c>
      <c r="BL43" s="3">
        <v>9.08358203207733E7</v>
      </c>
      <c r="BM43" s="3">
        <v>7.28942523015676E7</v>
      </c>
      <c r="BN43" s="3">
        <v>5.53703226471498E7</v>
      </c>
      <c r="BO43" s="3"/>
      <c r="BP43" s="3"/>
      <c r="BQ43" s="3"/>
      <c r="BR43" s="3"/>
      <c r="BS43" s="3"/>
      <c r="BT43" s="3"/>
      <c r="BU43" s="3"/>
      <c r="BV43" s="3"/>
      <c r="BW43" s="3"/>
      <c r="BX43" s="3">
        <v>0.999914844890875</v>
      </c>
      <c r="BY43" s="3">
        <v>1.07359056286667</v>
      </c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>
        <v>0.0124</v>
      </c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>
        <v>2.40937112902357E8</v>
      </c>
      <c r="DY43" s="3">
        <v>2.44894776363671E7</v>
      </c>
      <c r="DZ43" s="3">
        <v>2.6801443145061E7</v>
      </c>
      <c r="EA43" s="3">
        <v>1.58102257499227E7</v>
      </c>
      <c r="EB43" s="3"/>
      <c r="EC43" s="3"/>
      <c r="ED43" s="3"/>
      <c r="EE43" s="3"/>
      <c r="EF43" s="3"/>
      <c r="EG43" s="3"/>
      <c r="EH43" s="3"/>
      <c r="EI43" s="3"/>
      <c r="EJ43" s="3"/>
      <c r="EK43" s="3">
        <v>2216756.72764483</v>
      </c>
      <c r="EL43" s="3">
        <v>8422511.88940447</v>
      </c>
      <c r="EM43" s="3">
        <v>1.74316994277183E7</v>
      </c>
      <c r="EN43" s="3">
        <v>9914184.10473147</v>
      </c>
      <c r="EO43" s="3"/>
      <c r="EP43" s="3"/>
      <c r="EQ43" s="3"/>
      <c r="ER43" s="3"/>
      <c r="ES43" s="3"/>
      <c r="ET43" s="3"/>
      <c r="EU43" s="3"/>
      <c r="EV43" s="3"/>
      <c r="EW43" s="3"/>
      <c r="EX43" s="5">
        <v>7951.0</v>
      </c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3">
        <v>7854.0</v>
      </c>
      <c r="FL43" s="3">
        <v>5554.0</v>
      </c>
      <c r="FM43" s="3">
        <v>4073.0</v>
      </c>
      <c r="FN43" s="3">
        <v>2399.0</v>
      </c>
      <c r="FO43" s="3"/>
      <c r="FP43" s="3"/>
      <c r="FQ43" s="3"/>
      <c r="FR43" s="3"/>
      <c r="FS43" s="3"/>
      <c r="FT43" s="3"/>
      <c r="FU43" s="3"/>
      <c r="FV43" s="3"/>
      <c r="FW43" s="3"/>
    </row>
    <row r="44" ht="14.25" customHeight="1">
      <c r="A44" s="2" t="s">
        <v>192</v>
      </c>
      <c r="B44" s="2" t="s">
        <v>193</v>
      </c>
      <c r="C44" s="2" t="s">
        <v>38</v>
      </c>
      <c r="D44" s="2" t="s">
        <v>46</v>
      </c>
      <c r="E44" s="2" t="s">
        <v>194</v>
      </c>
      <c r="F44" s="2" t="s">
        <v>195</v>
      </c>
      <c r="G44" s="2" t="s">
        <v>54</v>
      </c>
      <c r="H44" s="2" t="s">
        <v>63</v>
      </c>
      <c r="I44" s="2" t="s">
        <v>43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>
        <v>55.4170224879021</v>
      </c>
      <c r="AL44" s="3">
        <v>379.204220707848</v>
      </c>
      <c r="AM44" s="3">
        <v>55375.714580894</v>
      </c>
      <c r="AN44" s="3">
        <v>1757.80193628644</v>
      </c>
      <c r="AO44" s="3">
        <v>144.066036756308</v>
      </c>
      <c r="AP44" s="3">
        <v>84040.5266598188</v>
      </c>
      <c r="AQ44" s="3">
        <v>1441.52177143706</v>
      </c>
      <c r="AR44" s="3">
        <v>38672.1241760578</v>
      </c>
      <c r="AS44" s="3">
        <v>4969.0563310295</v>
      </c>
      <c r="AT44" s="3">
        <v>862.403518606356</v>
      </c>
      <c r="AU44" s="3"/>
      <c r="AV44" s="3"/>
      <c r="AW44" s="3"/>
      <c r="AX44" s="3">
        <v>1524517.80697092</v>
      </c>
      <c r="AY44" s="3">
        <v>1347154.44806849</v>
      </c>
      <c r="AZ44" s="3">
        <v>3801705.57662122</v>
      </c>
      <c r="BA44" s="3">
        <v>6655722.77250131</v>
      </c>
      <c r="BB44" s="3">
        <v>7866598.80424698</v>
      </c>
      <c r="BC44" s="3">
        <v>1.49450348721355E7</v>
      </c>
      <c r="BD44" s="3">
        <v>1.63992376736751E7</v>
      </c>
      <c r="BE44" s="3">
        <v>1.34746040966837E7</v>
      </c>
      <c r="BF44" s="3">
        <v>2.17350395182536E7</v>
      </c>
      <c r="BG44" s="3">
        <v>2.39849273889665E7</v>
      </c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</row>
    <row r="45" ht="14.25" customHeight="1">
      <c r="A45" s="2" t="s">
        <v>196</v>
      </c>
      <c r="B45" s="2" t="s">
        <v>197</v>
      </c>
      <c r="C45" s="2" t="s">
        <v>38</v>
      </c>
      <c r="D45" s="2" t="s">
        <v>168</v>
      </c>
      <c r="E45" s="2" t="s">
        <v>198</v>
      </c>
      <c r="F45" s="2" t="s">
        <v>195</v>
      </c>
      <c r="G45" s="2" t="s">
        <v>91</v>
      </c>
      <c r="H45" s="2" t="s">
        <v>73</v>
      </c>
      <c r="I45" s="2" t="s">
        <v>43</v>
      </c>
      <c r="J45" s="3"/>
      <c r="K45" s="3">
        <v>6.72094860240921E7</v>
      </c>
      <c r="L45" s="3">
        <v>6.48150644049521E7</v>
      </c>
      <c r="M45" s="3">
        <v>5.960213983578E7</v>
      </c>
      <c r="N45" s="3">
        <v>5.35991134934543E7</v>
      </c>
      <c r="O45" s="3">
        <v>5.50726125418919E7</v>
      </c>
      <c r="P45" s="3">
        <v>3.73678224517398E7</v>
      </c>
      <c r="Q45" s="3"/>
      <c r="R45" s="3"/>
      <c r="S45" s="3"/>
      <c r="T45" s="3"/>
      <c r="U45" s="3"/>
      <c r="V45" s="3"/>
      <c r="W45" s="3"/>
      <c r="X45" s="3">
        <v>1.20377717537655E7</v>
      </c>
      <c r="Y45" s="3">
        <v>1.23493848316229E7</v>
      </c>
      <c r="Z45" s="3">
        <v>2.14058223438666E7</v>
      </c>
      <c r="AA45" s="3">
        <v>1.74304195443769E7</v>
      </c>
      <c r="AB45" s="3">
        <v>1.96781498143172E7</v>
      </c>
      <c r="AC45" s="3">
        <v>5126951.92425919</v>
      </c>
      <c r="AD45" s="3"/>
      <c r="AE45" s="3"/>
      <c r="AF45" s="3"/>
      <c r="AG45" s="3"/>
      <c r="AH45" s="3"/>
      <c r="AI45" s="3"/>
      <c r="AJ45" s="3"/>
      <c r="AK45" s="3">
        <v>130632.992811199</v>
      </c>
      <c r="AL45" s="3">
        <v>96080.5959432777</v>
      </c>
      <c r="AM45" s="3">
        <v>205839.574869554</v>
      </c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>
        <v>4.93161789443814E7</v>
      </c>
      <c r="AY45" s="3">
        <v>4.90980159235325E7</v>
      </c>
      <c r="AZ45" s="3">
        <v>6.49248048982421E7</v>
      </c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>
        <v>7.77590075938459E7</v>
      </c>
      <c r="BL45" s="3">
        <v>4.66359242928933E7</v>
      </c>
      <c r="BM45" s="3">
        <v>8.6740980343369E7</v>
      </c>
      <c r="BN45" s="3">
        <v>8.4330739099062E7</v>
      </c>
      <c r="BO45" s="3">
        <v>7.1405452733915E7</v>
      </c>
      <c r="BP45" s="3">
        <v>6.27419156522808E7</v>
      </c>
      <c r="BQ45" s="3"/>
      <c r="BR45" s="3"/>
      <c r="BS45" s="3"/>
      <c r="BT45" s="3"/>
      <c r="BU45" s="3"/>
      <c r="BV45" s="3"/>
      <c r="BW45" s="3"/>
      <c r="BX45" s="3">
        <v>0.913660355628549</v>
      </c>
      <c r="BY45" s="3">
        <v>0.872031885472826</v>
      </c>
      <c r="BZ45" s="3">
        <v>0.883833873247551</v>
      </c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>
        <v>4.11252535770066E7</v>
      </c>
      <c r="DY45" s="3">
        <v>4.34539923368697E7</v>
      </c>
      <c r="DZ45" s="3">
        <v>1.8494152774322E7</v>
      </c>
      <c r="EA45" s="3">
        <v>1.57610040202041E7</v>
      </c>
      <c r="EB45" s="3">
        <v>1.40750581202258E7</v>
      </c>
      <c r="EC45" s="3">
        <v>1.71492684126399E7</v>
      </c>
      <c r="ED45" s="3"/>
      <c r="EE45" s="3"/>
      <c r="EF45" s="3"/>
      <c r="EG45" s="3"/>
      <c r="EH45" s="3"/>
      <c r="EI45" s="3"/>
      <c r="EJ45" s="3"/>
      <c r="EK45" s="3">
        <v>2904511.42667361</v>
      </c>
      <c r="EL45" s="3">
        <v>-2145291.41074764</v>
      </c>
      <c r="EM45" s="3">
        <v>-1449365.51380941</v>
      </c>
      <c r="EN45" s="3">
        <v>1537212.65848882</v>
      </c>
      <c r="EO45" s="3">
        <v>-4124875.45665892</v>
      </c>
      <c r="EP45" s="3">
        <v>2582380.42542727</v>
      </c>
      <c r="EQ45" s="3"/>
      <c r="ER45" s="3"/>
      <c r="ES45" s="3"/>
      <c r="ET45" s="3"/>
      <c r="EU45" s="3"/>
      <c r="EV45" s="3"/>
      <c r="EW45" s="3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3">
        <v>3200.0</v>
      </c>
      <c r="FL45" s="3">
        <v>2266.0</v>
      </c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</row>
    <row r="46" ht="14.25" customHeight="1">
      <c r="A46" s="2" t="s">
        <v>199</v>
      </c>
      <c r="B46" s="2" t="s">
        <v>200</v>
      </c>
      <c r="C46" s="2" t="s">
        <v>38</v>
      </c>
      <c r="D46" s="2" t="s">
        <v>85</v>
      </c>
      <c r="E46" s="2" t="s">
        <v>201</v>
      </c>
      <c r="F46" s="2" t="s">
        <v>195</v>
      </c>
      <c r="G46" s="2" t="s">
        <v>98</v>
      </c>
      <c r="H46" s="2" t="s">
        <v>191</v>
      </c>
      <c r="I46" s="2" t="s">
        <v>43</v>
      </c>
      <c r="J46" s="3"/>
      <c r="K46" s="3">
        <v>6.18879952605784E8</v>
      </c>
      <c r="L46" s="3">
        <v>3.6445847854131E8</v>
      </c>
      <c r="M46" s="3">
        <v>3.09193331674546E8</v>
      </c>
      <c r="N46" s="3">
        <v>1.53853726419957E8</v>
      </c>
      <c r="O46" s="3">
        <v>1.21484556625706E8</v>
      </c>
      <c r="P46" s="3"/>
      <c r="Q46" s="3"/>
      <c r="R46" s="3"/>
      <c r="S46" s="3"/>
      <c r="T46" s="3"/>
      <c r="U46" s="3"/>
      <c r="V46" s="3"/>
      <c r="W46" s="3"/>
      <c r="X46" s="3">
        <v>2.00978044270506E8</v>
      </c>
      <c r="Y46" s="3">
        <v>2.05519186706972E8</v>
      </c>
      <c r="Z46" s="3">
        <v>2.12365016173177E8</v>
      </c>
      <c r="AA46" s="3">
        <v>6.63057932171941E7</v>
      </c>
      <c r="AB46" s="3">
        <v>3.45270372271369E7</v>
      </c>
      <c r="AC46" s="3"/>
      <c r="AD46" s="3"/>
      <c r="AE46" s="3"/>
      <c r="AF46" s="3"/>
      <c r="AG46" s="3"/>
      <c r="AH46" s="3"/>
      <c r="AI46" s="3"/>
      <c r="AJ46" s="3"/>
      <c r="AK46" s="3">
        <v>1.1651340143776E7</v>
      </c>
      <c r="AL46" s="3">
        <v>1.72197372105547E7</v>
      </c>
      <c r="AM46" s="3">
        <v>1.10675164141171E7</v>
      </c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>
        <v>5.46643480457813E8</v>
      </c>
      <c r="AY46" s="3">
        <v>1.27838773149883E9</v>
      </c>
      <c r="AZ46" s="3">
        <v>1.37118926845986E9</v>
      </c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>
        <v>3.76555122704343E8</v>
      </c>
      <c r="BL46" s="3">
        <v>2.76634383965189E8</v>
      </c>
      <c r="BM46" s="3">
        <v>2.45353570539935E8</v>
      </c>
      <c r="BN46" s="3">
        <v>1.97893773837749E8</v>
      </c>
      <c r="BO46" s="3">
        <v>1.80359590592072E8</v>
      </c>
      <c r="BP46" s="3"/>
      <c r="BQ46" s="3"/>
      <c r="BR46" s="3"/>
      <c r="BS46" s="3"/>
      <c r="BT46" s="3"/>
      <c r="BU46" s="3"/>
      <c r="BV46" s="3"/>
      <c r="BW46" s="3"/>
      <c r="BX46" s="3">
        <v>0.969470115036264</v>
      </c>
      <c r="BY46" s="3">
        <v>0.923590428732303</v>
      </c>
      <c r="BZ46" s="3">
        <v>0.289252129091218</v>
      </c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4">
        <v>0.0281</v>
      </c>
      <c r="CL46" s="4">
        <v>0.037200000000000004</v>
      </c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>
        <v>0.06599000000000001</v>
      </c>
      <c r="CY46" s="4">
        <v>0.16899999999999998</v>
      </c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>
        <v>3.15827872825521E8</v>
      </c>
      <c r="DY46" s="3">
        <v>9.91121936191925E7</v>
      </c>
      <c r="DZ46" s="3">
        <v>4.3861159492411E7</v>
      </c>
      <c r="EA46" s="3">
        <v>4.68433666632306E7</v>
      </c>
      <c r="EB46" s="3">
        <v>4.76483197971076E7</v>
      </c>
      <c r="EC46" s="3"/>
      <c r="ED46" s="3"/>
      <c r="EE46" s="3"/>
      <c r="EF46" s="3"/>
      <c r="EG46" s="3"/>
      <c r="EH46" s="3"/>
      <c r="EI46" s="3"/>
      <c r="EJ46" s="3"/>
      <c r="EK46" s="3">
        <v>1.70297829560347E7</v>
      </c>
      <c r="EL46" s="3">
        <v>1.34680478271752E7</v>
      </c>
      <c r="EM46" s="3">
        <v>9041552.6250311</v>
      </c>
      <c r="EN46" s="3">
        <v>1.20675703535718E7</v>
      </c>
      <c r="EO46" s="3">
        <v>5474472.38911869</v>
      </c>
      <c r="EP46" s="3"/>
      <c r="EQ46" s="3"/>
      <c r="ER46" s="3"/>
      <c r="ES46" s="3"/>
      <c r="ET46" s="3"/>
      <c r="EU46" s="3"/>
      <c r="EV46" s="3"/>
      <c r="EW46" s="3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</row>
    <row r="47" ht="14.25" customHeight="1">
      <c r="A47" s="2" t="s">
        <v>202</v>
      </c>
      <c r="B47" s="2" t="s">
        <v>203</v>
      </c>
      <c r="C47" s="2" t="s">
        <v>38</v>
      </c>
      <c r="D47" s="2" t="s">
        <v>85</v>
      </c>
      <c r="E47" s="2" t="s">
        <v>204</v>
      </c>
      <c r="F47" s="2" t="s">
        <v>195</v>
      </c>
      <c r="G47" s="2" t="s">
        <v>49</v>
      </c>
      <c r="H47" s="2" t="s">
        <v>91</v>
      </c>
      <c r="I47" s="2" t="s">
        <v>43</v>
      </c>
      <c r="J47" s="3"/>
      <c r="K47" s="3">
        <v>2.92464678742617E8</v>
      </c>
      <c r="L47" s="3">
        <v>1.95519571788898E8</v>
      </c>
      <c r="M47" s="3">
        <v>7.228912664842E7</v>
      </c>
      <c r="N47" s="3">
        <v>5.99487166271518E7</v>
      </c>
      <c r="O47" s="3">
        <v>5.19673319042299E7</v>
      </c>
      <c r="P47" s="3"/>
      <c r="Q47" s="3"/>
      <c r="R47" s="3"/>
      <c r="S47" s="3"/>
      <c r="T47" s="3"/>
      <c r="U47" s="3"/>
      <c r="V47" s="3"/>
      <c r="W47" s="3"/>
      <c r="X47" s="3">
        <v>1.09237743029998E8</v>
      </c>
      <c r="Y47" s="3">
        <v>1.28706702350925E8</v>
      </c>
      <c r="Z47" s="3">
        <v>2.87193331674546E7</v>
      </c>
      <c r="AA47" s="3">
        <v>2.34450056695186E7</v>
      </c>
      <c r="AB47" s="3">
        <v>1.96585248029951E7</v>
      </c>
      <c r="AC47" s="3"/>
      <c r="AD47" s="3"/>
      <c r="AE47" s="3"/>
      <c r="AF47" s="3"/>
      <c r="AG47" s="3"/>
      <c r="AH47" s="3"/>
      <c r="AI47" s="3"/>
      <c r="AJ47" s="3"/>
      <c r="AK47" s="3">
        <v>323107.453651154</v>
      </c>
      <c r="AL47" s="3">
        <v>431714.952432238</v>
      </c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>
        <v>2.70910668405221E8</v>
      </c>
      <c r="AY47" s="3">
        <v>2.4976619637408E8</v>
      </c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>
        <v>7.46275784069081E7</v>
      </c>
      <c r="BL47" s="3">
        <v>5.16593180199087E7</v>
      </c>
      <c r="BM47" s="3">
        <v>7.37158497138592E7</v>
      </c>
      <c r="BN47" s="3">
        <v>5.52950726729203E7</v>
      </c>
      <c r="BO47" s="3">
        <v>4.88182723951572E7</v>
      </c>
      <c r="BP47" s="3"/>
      <c r="BQ47" s="3"/>
      <c r="BR47" s="3"/>
      <c r="BS47" s="3"/>
      <c r="BT47" s="3"/>
      <c r="BU47" s="3"/>
      <c r="BV47" s="3"/>
      <c r="BW47" s="3"/>
      <c r="BX47" s="3">
        <v>1.10390648972521</v>
      </c>
      <c r="BY47" s="3">
        <v>0.547165329551087</v>
      </c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>
        <v>-0.0536</v>
      </c>
      <c r="CY47" s="4">
        <v>-0.8637999999999999</v>
      </c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>
        <v>1.37786295172612E8</v>
      </c>
      <c r="DY47" s="3">
        <v>1.76977877043341E7</v>
      </c>
      <c r="DZ47" s="3">
        <v>1.63951231649664E7</v>
      </c>
      <c r="EA47" s="3">
        <v>1.45887021956499E7</v>
      </c>
      <c r="EB47" s="3">
        <v>1.43413544277045E7</v>
      </c>
      <c r="EC47" s="3"/>
      <c r="ED47" s="3"/>
      <c r="EE47" s="3"/>
      <c r="EF47" s="3"/>
      <c r="EG47" s="3"/>
      <c r="EH47" s="3"/>
      <c r="EI47" s="3"/>
      <c r="EJ47" s="3"/>
      <c r="EK47" s="3">
        <v>-2925336.1578371</v>
      </c>
      <c r="EL47" s="3">
        <v>-1.80133623428384E7</v>
      </c>
      <c r="EM47" s="3">
        <v>7873600.39810898</v>
      </c>
      <c r="EN47" s="3">
        <v>3617668.28162045</v>
      </c>
      <c r="EO47" s="3">
        <v>1397602.72938619</v>
      </c>
      <c r="EP47" s="3"/>
      <c r="EQ47" s="3"/>
      <c r="ER47" s="3"/>
      <c r="ES47" s="3"/>
      <c r="ET47" s="3"/>
      <c r="EU47" s="3"/>
      <c r="EV47" s="3"/>
      <c r="EW47" s="3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</row>
    <row r="48" ht="14.25" customHeight="1">
      <c r="A48" s="2" t="s">
        <v>205</v>
      </c>
      <c r="B48" s="2" t="s">
        <v>206</v>
      </c>
      <c r="C48" s="2" t="s">
        <v>38</v>
      </c>
      <c r="D48" s="2" t="s">
        <v>168</v>
      </c>
      <c r="E48" s="2" t="s">
        <v>207</v>
      </c>
      <c r="F48" s="2" t="s">
        <v>195</v>
      </c>
      <c r="G48" s="2" t="s">
        <v>54</v>
      </c>
      <c r="H48" s="2" t="s">
        <v>70</v>
      </c>
      <c r="I48" s="2" t="s">
        <v>43</v>
      </c>
      <c r="J48" s="3"/>
      <c r="K48" s="3">
        <v>7.29951708166526E7</v>
      </c>
      <c r="L48" s="3">
        <v>3.84631380326164E7</v>
      </c>
      <c r="M48" s="3">
        <v>6.56742970888281E7</v>
      </c>
      <c r="N48" s="3">
        <v>4.16833316152974E7</v>
      </c>
      <c r="O48" s="3">
        <v>6.60846592796111E7</v>
      </c>
      <c r="P48" s="3"/>
      <c r="Q48" s="3"/>
      <c r="R48" s="3"/>
      <c r="S48" s="3"/>
      <c r="T48" s="3"/>
      <c r="U48" s="3"/>
      <c r="V48" s="3"/>
      <c r="W48" s="3"/>
      <c r="X48" s="3">
        <v>6023912.53612911</v>
      </c>
      <c r="Y48" s="3">
        <v>2.45840152492443E7</v>
      </c>
      <c r="Z48" s="3">
        <v>3.25215227668574E7</v>
      </c>
      <c r="AA48" s="3">
        <v>1.2773683125451E7</v>
      </c>
      <c r="AB48" s="3">
        <v>6998882.88397089</v>
      </c>
      <c r="AC48" s="3"/>
      <c r="AD48" s="3"/>
      <c r="AE48" s="3"/>
      <c r="AF48" s="3"/>
      <c r="AG48" s="3"/>
      <c r="AH48" s="3"/>
      <c r="AI48" s="3"/>
      <c r="AJ48" s="3"/>
      <c r="AK48" s="3">
        <v>5310.44267877412</v>
      </c>
      <c r="AL48" s="3">
        <v>120448.393466164</v>
      </c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>
        <v>3.22300745516459E7</v>
      </c>
      <c r="AY48" s="3">
        <v>6.35331508454496E7</v>
      </c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>
        <v>2.21690034648044E7</v>
      </c>
      <c r="BL48" s="3">
        <v>2.13732021487571E7</v>
      </c>
      <c r="BM48" s="3">
        <v>3.16533963672555E7</v>
      </c>
      <c r="BN48" s="3">
        <v>3.27234305741676E7</v>
      </c>
      <c r="BO48" s="3">
        <v>3.48682105008907E7</v>
      </c>
      <c r="BP48" s="3"/>
      <c r="BQ48" s="3"/>
      <c r="BR48" s="3"/>
      <c r="BS48" s="3"/>
      <c r="BT48" s="3"/>
      <c r="BU48" s="3"/>
      <c r="BV48" s="3"/>
      <c r="BW48" s="3"/>
      <c r="BX48" s="3">
        <v>0.965195750249393</v>
      </c>
      <c r="BY48" s="3">
        <v>0.866046866898494</v>
      </c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4">
        <v>-0.2713</v>
      </c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>
        <v>0.3693</v>
      </c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>
        <v>-1.39628027215769E7</v>
      </c>
      <c r="DY48" s="3">
        <v>-7.08003927835647E7</v>
      </c>
      <c r="DZ48" s="3">
        <v>-7.46247822841503E7</v>
      </c>
      <c r="EA48" s="3">
        <v>-7.27123492423462E7</v>
      </c>
      <c r="EB48" s="3">
        <v>-3.82415989855379E7</v>
      </c>
      <c r="EC48" s="3"/>
      <c r="ED48" s="3"/>
      <c r="EE48" s="3"/>
      <c r="EF48" s="3"/>
      <c r="EG48" s="3"/>
      <c r="EH48" s="3"/>
      <c r="EI48" s="3"/>
      <c r="EJ48" s="3"/>
      <c r="EK48" s="3">
        <v>-1.45196847566558E7</v>
      </c>
      <c r="EL48" s="3">
        <v>-1.20447850280147E7</v>
      </c>
      <c r="EM48" s="3">
        <v>-4578502.11495397</v>
      </c>
      <c r="EN48" s="3">
        <v>-3332903.82434801</v>
      </c>
      <c r="EO48" s="3">
        <v>-180550.104163522</v>
      </c>
      <c r="EP48" s="3"/>
      <c r="EQ48" s="3"/>
      <c r="ER48" s="3"/>
      <c r="ES48" s="3"/>
      <c r="ET48" s="3"/>
      <c r="EU48" s="3"/>
      <c r="EV48" s="3"/>
      <c r="EW48" s="3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3"/>
      <c r="FL48" s="3">
        <v>226.0</v>
      </c>
      <c r="FM48" s="3">
        <v>222.0</v>
      </c>
      <c r="FN48" s="3">
        <v>243.0</v>
      </c>
      <c r="FO48" s="3">
        <v>274.0</v>
      </c>
      <c r="FP48" s="3"/>
      <c r="FQ48" s="3"/>
      <c r="FR48" s="3"/>
      <c r="FS48" s="3"/>
      <c r="FT48" s="3"/>
      <c r="FU48" s="3"/>
      <c r="FV48" s="3"/>
      <c r="FW48" s="3"/>
    </row>
    <row r="49" ht="14.25" customHeight="1">
      <c r="A49" s="2" t="s">
        <v>208</v>
      </c>
      <c r="B49" s="2" t="s">
        <v>209</v>
      </c>
      <c r="C49" s="2" t="s">
        <v>38</v>
      </c>
      <c r="D49" s="2" t="s">
        <v>46</v>
      </c>
      <c r="E49" s="2" t="s">
        <v>210</v>
      </c>
      <c r="F49" s="2" t="s">
        <v>211</v>
      </c>
      <c r="G49" s="2" t="s">
        <v>91</v>
      </c>
      <c r="H49" s="2" t="s">
        <v>107</v>
      </c>
      <c r="I49" s="2" t="s">
        <v>43</v>
      </c>
      <c r="J49" s="3">
        <v>0.374232582506523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>
        <v>90896.8785471056</v>
      </c>
      <c r="AL49" s="3">
        <v>121812.866630766</v>
      </c>
      <c r="AM49" s="3">
        <v>208230.188497603</v>
      </c>
      <c r="AN49" s="3">
        <v>882525.266850787</v>
      </c>
      <c r="AO49" s="3">
        <v>149152.303886197</v>
      </c>
      <c r="AP49" s="3">
        <v>18427.3723619456</v>
      </c>
      <c r="AQ49" s="3">
        <v>42402.8956104758</v>
      </c>
      <c r="AR49" s="3">
        <v>19070.1134038845</v>
      </c>
      <c r="AS49" s="3">
        <v>5645.46480993602</v>
      </c>
      <c r="AT49" s="3">
        <v>43185.5709386511</v>
      </c>
      <c r="AU49" s="3">
        <v>90864.6800195408</v>
      </c>
      <c r="AV49" s="3"/>
      <c r="AW49" s="3"/>
      <c r="AX49" s="3">
        <v>1.15161711975028E8</v>
      </c>
      <c r="AY49" s="3">
        <v>1.04586789714593E8</v>
      </c>
      <c r="AZ49" s="3">
        <v>1.27538995128713E8</v>
      </c>
      <c r="BA49" s="3">
        <v>1.78028663133537E8</v>
      </c>
      <c r="BB49" s="3">
        <v>9.35045438614575E7</v>
      </c>
      <c r="BC49" s="3">
        <v>4.16742152380664E7</v>
      </c>
      <c r="BD49" s="3">
        <v>3.55599966801918E7</v>
      </c>
      <c r="BE49" s="3">
        <v>2.57840073624125E7</v>
      </c>
      <c r="BF49" s="3">
        <v>4.25103351524275E7</v>
      </c>
      <c r="BG49" s="3">
        <v>5.47055334264786E7</v>
      </c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</row>
    <row r="50" ht="14.25" customHeight="1">
      <c r="A50" s="2" t="s">
        <v>212</v>
      </c>
      <c r="B50" s="2" t="s">
        <v>213</v>
      </c>
      <c r="C50" s="2" t="s">
        <v>38</v>
      </c>
      <c r="D50" s="2" t="s">
        <v>46</v>
      </c>
      <c r="E50" s="2"/>
      <c r="F50" s="2" t="s">
        <v>211</v>
      </c>
      <c r="G50" s="2" t="s">
        <v>78</v>
      </c>
      <c r="H50" s="2" t="s">
        <v>191</v>
      </c>
      <c r="I50" s="2" t="s">
        <v>43</v>
      </c>
      <c r="J50" s="3">
        <v>0.198897071327256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>
        <v>74283.2482027998</v>
      </c>
      <c r="AL50" s="3">
        <v>105311.807574942</v>
      </c>
      <c r="AM50" s="3">
        <v>29148.5723087587</v>
      </c>
      <c r="AN50" s="3">
        <v>118147.246896071</v>
      </c>
      <c r="AO50" s="3">
        <v>52795.8457890939</v>
      </c>
      <c r="AP50" s="3">
        <v>11391.1415718124</v>
      </c>
      <c r="AQ50" s="3">
        <v>29453.1230788147</v>
      </c>
      <c r="AR50" s="3">
        <v>21554.3151567196</v>
      </c>
      <c r="AS50" s="3">
        <v>24091.7782026769</v>
      </c>
      <c r="AT50" s="3">
        <v>309742.023082145</v>
      </c>
      <c r="AU50" s="3"/>
      <c r="AV50" s="3"/>
      <c r="AW50" s="3"/>
      <c r="AX50" s="3">
        <v>6.40788556413167E7</v>
      </c>
      <c r="AY50" s="3">
        <v>6.42543974151857E7</v>
      </c>
      <c r="AZ50" s="3">
        <v>3.96529043937847E7</v>
      </c>
      <c r="BA50" s="3">
        <v>2.75808016720161E7</v>
      </c>
      <c r="BB50" s="3">
        <v>2.74353159468096E7</v>
      </c>
      <c r="BC50" s="3">
        <v>3.17442106216599E7</v>
      </c>
      <c r="BD50" s="3">
        <v>3.35362105004303E7</v>
      </c>
      <c r="BE50" s="3">
        <v>2.53580178314348E7</v>
      </c>
      <c r="BF50" s="3">
        <v>3.85773428678961E7</v>
      </c>
      <c r="BG50" s="3">
        <v>4.63609805664931E7</v>
      </c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</row>
    <row r="51" ht="14.25" customHeight="1">
      <c r="A51" s="2" t="s">
        <v>214</v>
      </c>
      <c r="B51" s="2" t="s">
        <v>215</v>
      </c>
      <c r="C51" s="2" t="s">
        <v>38</v>
      </c>
      <c r="D51" s="2" t="s">
        <v>46</v>
      </c>
      <c r="E51" s="2"/>
      <c r="F51" s="2" t="s">
        <v>211</v>
      </c>
      <c r="G51" s="2" t="s">
        <v>73</v>
      </c>
      <c r="H51" s="2" t="s">
        <v>49</v>
      </c>
      <c r="I51" s="2" t="s">
        <v>43</v>
      </c>
      <c r="J51" s="3">
        <v>0.350030612660662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>
        <v>29299.7143397654</v>
      </c>
      <c r="AL51" s="3">
        <v>40768.2480703644</v>
      </c>
      <c r="AM51" s="3">
        <v>166711.500471725</v>
      </c>
      <c r="AN51" s="3">
        <v>176498.569331442</v>
      </c>
      <c r="AO51" s="3">
        <v>62662.4832491496</v>
      </c>
      <c r="AP51" s="3">
        <v>42644.4551794934</v>
      </c>
      <c r="AQ51" s="3">
        <v>19206.6273207918</v>
      </c>
      <c r="AR51" s="3">
        <v>18525.244361377</v>
      </c>
      <c r="AS51" s="3">
        <v>51561.911930749</v>
      </c>
      <c r="AT51" s="3">
        <v>5080.65540454719</v>
      </c>
      <c r="AU51" s="3"/>
      <c r="AV51" s="3"/>
      <c r="AW51" s="3"/>
      <c r="AX51" s="3">
        <v>5.45942082709043E7</v>
      </c>
      <c r="AY51" s="3">
        <v>5.78385855394004E7</v>
      </c>
      <c r="AZ51" s="3">
        <v>6.97801983942083E7</v>
      </c>
      <c r="BA51" s="3">
        <v>8.58609136373815E7</v>
      </c>
      <c r="BB51" s="3">
        <v>1.17127100298938E7</v>
      </c>
      <c r="BC51" s="3">
        <v>1.47036623290359E7</v>
      </c>
      <c r="BD51" s="3">
        <v>1.23878027788024E7</v>
      </c>
      <c r="BE51" s="3">
        <v>8473720.10203824</v>
      </c>
      <c r="BF51" s="3">
        <v>1.35491155438464E7</v>
      </c>
      <c r="BG51" s="3">
        <v>1.72530589779414E7</v>
      </c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</row>
    <row r="52" ht="14.25" customHeight="1">
      <c r="A52" s="2" t="s">
        <v>216</v>
      </c>
      <c r="B52" s="2" t="s">
        <v>217</v>
      </c>
      <c r="C52" s="2" t="s">
        <v>38</v>
      </c>
      <c r="D52" s="2" t="s">
        <v>39</v>
      </c>
      <c r="E52" s="2" t="s">
        <v>218</v>
      </c>
      <c r="F52" s="2" t="s">
        <v>211</v>
      </c>
      <c r="G52" s="2" t="s">
        <v>73</v>
      </c>
      <c r="H52" s="2" t="s">
        <v>64</v>
      </c>
      <c r="I52" s="2" t="s">
        <v>43</v>
      </c>
      <c r="J52" s="3">
        <v>0.680943724753936</v>
      </c>
      <c r="K52" s="3">
        <v>3.05142489595157E9</v>
      </c>
      <c r="L52" s="3">
        <v>2.39021614634759E9</v>
      </c>
      <c r="M52" s="3">
        <v>2.09875348980496E9</v>
      </c>
      <c r="N52" s="3">
        <v>3.71399527245583E9</v>
      </c>
      <c r="O52" s="3">
        <v>3.5116714771673E9</v>
      </c>
      <c r="P52" s="3">
        <v>4.02596932459769E9</v>
      </c>
      <c r="Q52" s="3">
        <v>3.85537501536948E9</v>
      </c>
      <c r="R52" s="3">
        <v>2.90346222817165E9</v>
      </c>
      <c r="S52" s="3">
        <v>3.90767068121942E9</v>
      </c>
      <c r="T52" s="3">
        <v>3.71982301634347E9</v>
      </c>
      <c r="U52" s="3">
        <v>3.56171477411477E9</v>
      </c>
      <c r="V52" s="3">
        <v>3.27285016374081E9</v>
      </c>
      <c r="W52" s="3">
        <v>4.64725607183752E9</v>
      </c>
      <c r="X52" s="3">
        <v>0.0</v>
      </c>
      <c r="Y52" s="3">
        <v>0.0</v>
      </c>
      <c r="Z52" s="3">
        <v>0.0</v>
      </c>
      <c r="AA52" s="3">
        <v>0.0</v>
      </c>
      <c r="AB52" s="3">
        <v>0.0</v>
      </c>
      <c r="AC52" s="3">
        <v>0.0</v>
      </c>
      <c r="AD52" s="3">
        <v>0.0</v>
      </c>
      <c r="AE52" s="3">
        <v>0.0</v>
      </c>
      <c r="AF52" s="3">
        <v>0.0</v>
      </c>
      <c r="AG52" s="3">
        <v>0.0</v>
      </c>
      <c r="AH52" s="3">
        <v>0.0</v>
      </c>
      <c r="AI52" s="3">
        <v>0.0</v>
      </c>
      <c r="AJ52" s="3">
        <v>0.0</v>
      </c>
      <c r="AK52" s="3">
        <v>3.00111810442679E7</v>
      </c>
      <c r="AL52" s="3">
        <v>2.67098294740621E7</v>
      </c>
      <c r="AM52" s="3">
        <v>1.7291032982267E7</v>
      </c>
      <c r="AN52" s="3">
        <v>1.2222454778433E7</v>
      </c>
      <c r="AO52" s="3">
        <v>2.39902958457891E7</v>
      </c>
      <c r="AP52" s="3">
        <v>1.76875927659189E7</v>
      </c>
      <c r="AQ52" s="3">
        <v>2.06253006270749E7</v>
      </c>
      <c r="AR52" s="3">
        <v>2.18601891748541E7</v>
      </c>
      <c r="AS52" s="3">
        <v>4.39774181407603E7</v>
      </c>
      <c r="AT52" s="3">
        <v>3.69300139718024E7</v>
      </c>
      <c r="AU52" s="3"/>
      <c r="AV52" s="3"/>
      <c r="AW52" s="3"/>
      <c r="AX52" s="3">
        <v>1.27544457056375E10</v>
      </c>
      <c r="AY52" s="3">
        <v>7.44929097110034E9</v>
      </c>
      <c r="AZ52" s="3">
        <v>1.14099774727073E10</v>
      </c>
      <c r="BA52" s="3">
        <v>1.87604189992784E10</v>
      </c>
      <c r="BB52" s="3">
        <v>1.42201834862385E10</v>
      </c>
      <c r="BC52" s="3">
        <v>1.72035868482231E10</v>
      </c>
      <c r="BD52" s="3">
        <v>1.73982540268043E10</v>
      </c>
      <c r="BE52" s="3">
        <v>1.22900512716894E10</v>
      </c>
      <c r="BF52" s="3">
        <v>2.42077531050056E10</v>
      </c>
      <c r="BG52" s="3">
        <v>2.07460095685676E10</v>
      </c>
      <c r="BH52" s="3"/>
      <c r="BI52" s="3"/>
      <c r="BJ52" s="3"/>
      <c r="BK52" s="3">
        <v>1.51500586454786E9</v>
      </c>
      <c r="BL52" s="3">
        <v>9.82561980503743E8</v>
      </c>
      <c r="BM52" s="3">
        <v>1.00947667366232E9</v>
      </c>
      <c r="BN52" s="3">
        <v>1.41897462055238E9</v>
      </c>
      <c r="BO52" s="3">
        <v>1.22415962271931E9</v>
      </c>
      <c r="BP52" s="3">
        <v>1.59596721113493E9</v>
      </c>
      <c r="BQ52" s="3">
        <v>1.74761496372802E9</v>
      </c>
      <c r="BR52" s="3">
        <v>1.40133811532342E9</v>
      </c>
      <c r="BS52" s="3">
        <v>1.76080730146782E9</v>
      </c>
      <c r="BT52" s="3">
        <v>1.44536370564823E9</v>
      </c>
      <c r="BU52" s="3">
        <v>9.42110378510379E8</v>
      </c>
      <c r="BV52" s="3">
        <v>8.94888602566167E8</v>
      </c>
      <c r="BW52" s="3">
        <v>2.38103115771711E9</v>
      </c>
      <c r="BX52" s="3">
        <v>0.675667273455433</v>
      </c>
      <c r="BY52" s="3">
        <v>0.670148413726686</v>
      </c>
      <c r="BZ52" s="3">
        <v>0.788858792167111</v>
      </c>
      <c r="CA52" s="3">
        <v>0.90686899274718</v>
      </c>
      <c r="CB52" s="3">
        <v>0.852745302042393</v>
      </c>
      <c r="CC52" s="3">
        <v>0.883155524383132</v>
      </c>
      <c r="CD52" s="3">
        <v>0.954101111267755</v>
      </c>
      <c r="CE52" s="3">
        <v>0.944348329701694</v>
      </c>
      <c r="CF52" s="3"/>
      <c r="CG52" s="3"/>
      <c r="CH52" s="3"/>
      <c r="CI52" s="3"/>
      <c r="CJ52" s="3"/>
      <c r="CK52" s="4">
        <v>0.4106</v>
      </c>
      <c r="CL52" s="4">
        <v>0.3249</v>
      </c>
      <c r="CM52" s="4">
        <v>0.3002</v>
      </c>
      <c r="CN52" s="4">
        <v>0.46549</v>
      </c>
      <c r="CO52" s="4">
        <v>0.26205</v>
      </c>
      <c r="CP52" s="4">
        <v>0.30199000000000004</v>
      </c>
      <c r="CQ52" s="4">
        <v>0.3417</v>
      </c>
      <c r="CR52" s="4">
        <v>0.36063</v>
      </c>
      <c r="CS52" s="4">
        <v>0.36067</v>
      </c>
      <c r="CT52" s="4">
        <v>0.28119</v>
      </c>
      <c r="CU52" s="4"/>
      <c r="CV52" s="4"/>
      <c r="CW52" s="4"/>
      <c r="CX52" s="4">
        <v>0.8126000000000001</v>
      </c>
      <c r="CY52" s="4">
        <v>0.5753900000000001</v>
      </c>
      <c r="CZ52" s="4">
        <v>0.6663</v>
      </c>
      <c r="DA52" s="4">
        <v>1.1025</v>
      </c>
      <c r="DB52" s="4">
        <v>0.45299</v>
      </c>
      <c r="DC52" s="4">
        <v>0.456</v>
      </c>
      <c r="DD52" s="4">
        <v>0.5176</v>
      </c>
      <c r="DE52" s="4">
        <v>0.50887</v>
      </c>
      <c r="DF52" s="4">
        <v>0.5021</v>
      </c>
      <c r="DG52" s="4">
        <v>0.359</v>
      </c>
      <c r="DH52" s="4"/>
      <c r="DI52" s="4"/>
      <c r="DJ52" s="4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>
        <v>1.43702251229663E9</v>
      </c>
      <c r="DY52" s="3">
        <v>1.30718560939267E9</v>
      </c>
      <c r="DZ52" s="3">
        <v>1.23026070046402E9</v>
      </c>
      <c r="EA52" s="3">
        <v>1.30598507091316E9</v>
      </c>
      <c r="EB52" s="3">
        <v>1.76022703844964E9</v>
      </c>
      <c r="EC52" s="3">
        <v>2.68665499230096E9</v>
      </c>
      <c r="ED52" s="3">
        <v>2.54797276527727E9</v>
      </c>
      <c r="EE52" s="3">
        <v>1.9146738059758E9</v>
      </c>
      <c r="EF52" s="3">
        <v>2.98230485509974E9</v>
      </c>
      <c r="EG52" s="3">
        <v>2.93897578118384E9</v>
      </c>
      <c r="EH52" s="3">
        <v>2.75378461538462E9</v>
      </c>
      <c r="EI52" s="3">
        <v>2.6926950126161E9</v>
      </c>
      <c r="EJ52" s="3">
        <v>1.95755017175918E9</v>
      </c>
      <c r="EK52" s="3">
        <v>1.4279665153235E9</v>
      </c>
      <c r="EL52" s="3">
        <v>9.11876200563704E8</v>
      </c>
      <c r="EM52" s="3">
        <v>9.42033617652156E8</v>
      </c>
      <c r="EN52" s="3">
        <v>2.21791589947748E9</v>
      </c>
      <c r="EO52" s="3">
        <v>1.1985627770333E9</v>
      </c>
      <c r="EP52" s="3">
        <v>1.50031671749041E9</v>
      </c>
      <c r="EQ52" s="3">
        <v>1.48297583917374E9</v>
      </c>
      <c r="ER52" s="3">
        <v>1.261498749779E9</v>
      </c>
      <c r="ES52" s="3">
        <v>1.55777643959353E9</v>
      </c>
      <c r="ET52" s="3">
        <v>1.24808239478364E9</v>
      </c>
      <c r="EU52" s="3">
        <v>6.92640781440781E8</v>
      </c>
      <c r="EV52" s="3">
        <v>9.60406936167928E8</v>
      </c>
      <c r="EW52" s="3">
        <v>1.18407460977521E9</v>
      </c>
      <c r="EX52" s="5">
        <v>188.0</v>
      </c>
      <c r="EY52" s="5">
        <v>193.0</v>
      </c>
      <c r="EZ52" s="5">
        <v>221.0</v>
      </c>
      <c r="FA52" s="5"/>
      <c r="FB52" s="5">
        <v>162.0</v>
      </c>
      <c r="FC52" s="5"/>
      <c r="FD52" s="5"/>
      <c r="FE52" s="5"/>
      <c r="FF52" s="5"/>
      <c r="FG52" s="5"/>
      <c r="FH52" s="5"/>
      <c r="FI52" s="5"/>
      <c r="FJ52" s="5"/>
      <c r="FK52" s="3">
        <v>223.0</v>
      </c>
      <c r="FL52" s="3">
        <v>188.0</v>
      </c>
      <c r="FM52" s="3">
        <v>193.0</v>
      </c>
      <c r="FN52" s="3">
        <v>221.0</v>
      </c>
      <c r="FO52" s="3"/>
      <c r="FP52" s="3"/>
      <c r="FQ52" s="3"/>
      <c r="FR52" s="3"/>
      <c r="FS52" s="3"/>
      <c r="FT52" s="3"/>
      <c r="FU52" s="3"/>
      <c r="FV52" s="3"/>
      <c r="FW52" s="3"/>
    </row>
    <row r="53" ht="14.25" customHeight="1">
      <c r="A53" s="2" t="s">
        <v>219</v>
      </c>
      <c r="B53" s="2" t="s">
        <v>220</v>
      </c>
      <c r="C53" s="2" t="s">
        <v>38</v>
      </c>
      <c r="D53" s="2" t="s">
        <v>76</v>
      </c>
      <c r="E53" s="2" t="s">
        <v>221</v>
      </c>
      <c r="F53" s="2" t="s">
        <v>211</v>
      </c>
      <c r="G53" s="2" t="s">
        <v>42</v>
      </c>
      <c r="H53" s="2" t="s">
        <v>48</v>
      </c>
      <c r="I53" s="2" t="s">
        <v>43</v>
      </c>
      <c r="J53" s="3"/>
      <c r="K53" s="3">
        <v>8.47880724557026E7</v>
      </c>
      <c r="L53" s="3">
        <v>1.01867069719083E8</v>
      </c>
      <c r="M53" s="3">
        <v>9194824.58322966</v>
      </c>
      <c r="N53" s="3">
        <v>1.34236161220493E7</v>
      </c>
      <c r="O53" s="3">
        <v>5988949.60900939</v>
      </c>
      <c r="P53" s="3"/>
      <c r="Q53" s="3"/>
      <c r="R53" s="3"/>
      <c r="S53" s="3"/>
      <c r="T53" s="3"/>
      <c r="U53" s="3"/>
      <c r="V53" s="3"/>
      <c r="W53" s="3"/>
      <c r="X53" s="3">
        <v>1391846.04060823</v>
      </c>
      <c r="Y53" s="3">
        <v>369486.108169513</v>
      </c>
      <c r="Z53" s="3">
        <v>833291.863647674</v>
      </c>
      <c r="AA53" s="3">
        <v>383207.916709618</v>
      </c>
      <c r="AB53" s="3">
        <v>0.0</v>
      </c>
      <c r="AC53" s="3"/>
      <c r="AD53" s="3"/>
      <c r="AE53" s="3"/>
      <c r="AF53" s="3"/>
      <c r="AG53" s="3"/>
      <c r="AH53" s="3"/>
      <c r="AI53" s="3"/>
      <c r="AJ53" s="3"/>
      <c r="AK53" s="3">
        <v>311149.07302308</v>
      </c>
      <c r="AL53" s="3">
        <v>1653269.61048286</v>
      </c>
      <c r="AM53" s="3">
        <v>2853682.34591909</v>
      </c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>
        <v>3.67453440181612E7</v>
      </c>
      <c r="AY53" s="3">
        <v>1.01218628890683E8</v>
      </c>
      <c r="AZ53" s="3">
        <v>4.79854799179775E8</v>
      </c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>
        <v>1.90546290145953E7</v>
      </c>
      <c r="BL53" s="3">
        <v>1.53276084486975E7</v>
      </c>
      <c r="BM53" s="3">
        <v>1.33558099029609E7</v>
      </c>
      <c r="BN53" s="3">
        <v>1.00502525512834E7</v>
      </c>
      <c r="BO53" s="3">
        <v>1.01304308444793E7</v>
      </c>
      <c r="BP53" s="3"/>
      <c r="BQ53" s="3"/>
      <c r="BR53" s="3"/>
      <c r="BS53" s="3"/>
      <c r="BT53" s="3"/>
      <c r="BU53" s="3"/>
      <c r="BV53" s="3"/>
      <c r="BW53" s="3"/>
      <c r="BX53" s="3">
        <v>1.63185627175325</v>
      </c>
      <c r="BY53" s="3">
        <v>1.59930243530182</v>
      </c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4">
        <v>-0.23719</v>
      </c>
      <c r="CL53" s="4">
        <v>-0.11</v>
      </c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>
        <v>-0.2426</v>
      </c>
      <c r="CY53" s="4">
        <v>-0.1217</v>
      </c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>
        <v>7.62186955819256E7</v>
      </c>
      <c r="DY53" s="3">
        <v>9.57203920134009E7</v>
      </c>
      <c r="DZ53" s="3">
        <v>3718586.71311271</v>
      </c>
      <c r="EA53" s="3">
        <v>9200597.87650758</v>
      </c>
      <c r="EB53" s="3">
        <v>3018024.81809124</v>
      </c>
      <c r="EC53" s="3"/>
      <c r="ED53" s="3"/>
      <c r="EE53" s="3"/>
      <c r="EF53" s="3"/>
      <c r="EG53" s="3"/>
      <c r="EH53" s="3"/>
      <c r="EI53" s="3"/>
      <c r="EJ53" s="3"/>
      <c r="EK53" s="3">
        <v>-2.13247042349604E7</v>
      </c>
      <c r="EL53" s="3">
        <v>-5994955.42676704</v>
      </c>
      <c r="EM53" s="3">
        <v>-5171684.4986315</v>
      </c>
      <c r="EN53" s="3">
        <v>-5178589.83609937</v>
      </c>
      <c r="EO53" s="3">
        <v>-3918661.87615108</v>
      </c>
      <c r="EP53" s="3"/>
      <c r="EQ53" s="3"/>
      <c r="ER53" s="3"/>
      <c r="ES53" s="3"/>
      <c r="ET53" s="3"/>
      <c r="EU53" s="3"/>
      <c r="EV53" s="3"/>
      <c r="EW53" s="3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3"/>
      <c r="FL53" s="3"/>
      <c r="FM53" s="3">
        <v>75.0</v>
      </c>
      <c r="FN53" s="3">
        <v>97.0</v>
      </c>
      <c r="FO53" s="3">
        <v>80.0</v>
      </c>
      <c r="FP53" s="3"/>
      <c r="FQ53" s="3"/>
      <c r="FR53" s="3"/>
      <c r="FS53" s="3"/>
      <c r="FT53" s="3"/>
      <c r="FU53" s="3"/>
      <c r="FV53" s="3"/>
      <c r="FW53" s="3"/>
    </row>
    <row r="54" ht="14.25" customHeight="1">
      <c r="A54" s="2" t="s">
        <v>222</v>
      </c>
      <c r="B54" s="2" t="s">
        <v>223</v>
      </c>
      <c r="C54" s="2" t="s">
        <v>38</v>
      </c>
      <c r="D54" s="2" t="s">
        <v>168</v>
      </c>
      <c r="E54" s="2" t="s">
        <v>224</v>
      </c>
      <c r="F54" s="2" t="s">
        <v>211</v>
      </c>
      <c r="G54" s="2" t="s">
        <v>54</v>
      </c>
      <c r="H54" s="2" t="s">
        <v>79</v>
      </c>
      <c r="I54" s="2" t="s">
        <v>43</v>
      </c>
      <c r="J54" s="3"/>
      <c r="K54" s="3">
        <v>3.34345367394934E8</v>
      </c>
      <c r="L54" s="3">
        <v>4.4192983807305E8</v>
      </c>
      <c r="M54" s="3">
        <v>5.53877830306046E8</v>
      </c>
      <c r="N54" s="3">
        <v>6.64472992475003E8</v>
      </c>
      <c r="O54" s="3">
        <v>9.05475680082123E8</v>
      </c>
      <c r="P54" s="3"/>
      <c r="Q54" s="3"/>
      <c r="R54" s="3"/>
      <c r="S54" s="3"/>
      <c r="T54" s="3"/>
      <c r="U54" s="3"/>
      <c r="V54" s="3"/>
      <c r="W54" s="3"/>
      <c r="X54" s="3">
        <v>1.6776313663537E8</v>
      </c>
      <c r="Y54" s="3">
        <v>1.88438492789341E8</v>
      </c>
      <c r="Z54" s="3">
        <v>2.48207016670814E8</v>
      </c>
      <c r="AA54" s="3">
        <v>5.73019791774044E8</v>
      </c>
      <c r="AB54" s="3">
        <v>5.60230065517345E8</v>
      </c>
      <c r="AC54" s="3"/>
      <c r="AD54" s="3"/>
      <c r="AE54" s="3"/>
      <c r="AF54" s="3"/>
      <c r="AG54" s="3"/>
      <c r="AH54" s="3"/>
      <c r="AI54" s="3"/>
      <c r="AJ54" s="3"/>
      <c r="AK54" s="3">
        <v>3856.79152478244</v>
      </c>
      <c r="AL54" s="3">
        <v>12806.3184347514</v>
      </c>
      <c r="AM54" s="3">
        <v>691534.1663939</v>
      </c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>
        <v>2.98113945932652E7</v>
      </c>
      <c r="AY54" s="3">
        <v>1.12662400287201E8</v>
      </c>
      <c r="AZ54" s="3">
        <v>1.01856622138359E8</v>
      </c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>
        <v>4.0913595318026E7</v>
      </c>
      <c r="BL54" s="3">
        <v>3.46962666307257E7</v>
      </c>
      <c r="BM54" s="3">
        <v>4.08559343120179E7</v>
      </c>
      <c r="BN54" s="3">
        <v>1.34107308524894E7</v>
      </c>
      <c r="BO54" s="3">
        <v>3.27046284834395E7</v>
      </c>
      <c r="BP54" s="3"/>
      <c r="BQ54" s="3"/>
      <c r="BR54" s="3"/>
      <c r="BS54" s="3"/>
      <c r="BT54" s="3"/>
      <c r="BU54" s="3"/>
      <c r="BV54" s="3"/>
      <c r="BW54" s="3"/>
      <c r="BX54" s="3">
        <v>0.204431036627366</v>
      </c>
      <c r="BY54" s="3">
        <v>0.373256087204472</v>
      </c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3">
        <v>2006355.13347576</v>
      </c>
      <c r="DL54" s="3">
        <v>1773879.89294722</v>
      </c>
      <c r="DM54" s="3">
        <v>2662353.81935805</v>
      </c>
      <c r="DN54" s="3">
        <v>2303886.19729925</v>
      </c>
      <c r="DO54" s="3">
        <v>2863440.11352314</v>
      </c>
      <c r="DP54" s="3"/>
      <c r="DQ54" s="3"/>
      <c r="DR54" s="3"/>
      <c r="DS54" s="3"/>
      <c r="DT54" s="3"/>
      <c r="DU54" s="3"/>
      <c r="DV54" s="3"/>
      <c r="DW54" s="3"/>
      <c r="DX54" s="3">
        <v>2354451.2862862</v>
      </c>
      <c r="DY54" s="3">
        <v>7.55756012091573E7</v>
      </c>
      <c r="DZ54" s="3">
        <v>5.79268474744961E7</v>
      </c>
      <c r="EA54" s="3">
        <v>-4.77883723327492E7</v>
      </c>
      <c r="EB54" s="3">
        <v>1.18170043175025E8</v>
      </c>
      <c r="EC54" s="3"/>
      <c r="ED54" s="3"/>
      <c r="EE54" s="3"/>
      <c r="EF54" s="3"/>
      <c r="EG54" s="3"/>
      <c r="EH54" s="3"/>
      <c r="EI54" s="3"/>
      <c r="EJ54" s="3"/>
      <c r="EK54" s="3">
        <v>-6.74066028759672E7</v>
      </c>
      <c r="EL54" s="3">
        <v>-8.03163448023567E7</v>
      </c>
      <c r="EM54" s="3">
        <v>-2.04332918636477E8</v>
      </c>
      <c r="EN54" s="3">
        <v>-2.02158024945882E8</v>
      </c>
      <c r="EO54" s="3">
        <v>-2.52111349295009E8</v>
      </c>
      <c r="EP54" s="3"/>
      <c r="EQ54" s="3"/>
      <c r="ER54" s="3"/>
      <c r="ES54" s="3"/>
      <c r="ET54" s="3"/>
      <c r="EU54" s="3"/>
      <c r="EV54" s="3"/>
      <c r="EW54" s="3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</row>
    <row r="55" ht="14.25" customHeight="1">
      <c r="A55" s="2" t="s">
        <v>225</v>
      </c>
      <c r="B55" s="2" t="s">
        <v>226</v>
      </c>
      <c r="C55" s="2" t="s">
        <v>38</v>
      </c>
      <c r="D55" s="2" t="s">
        <v>85</v>
      </c>
      <c r="E55" s="2" t="s">
        <v>227</v>
      </c>
      <c r="F55" s="2" t="s">
        <v>211</v>
      </c>
      <c r="G55" s="2" t="s">
        <v>73</v>
      </c>
      <c r="H55" s="2" t="s">
        <v>73</v>
      </c>
      <c r="I55" s="2" t="s">
        <v>43</v>
      </c>
      <c r="J55" s="3"/>
      <c r="K55" s="3">
        <v>8.81406746494803E7</v>
      </c>
      <c r="L55" s="3">
        <v>1.88453318443499E7</v>
      </c>
      <c r="M55" s="3">
        <v>7633739.7362528</v>
      </c>
      <c r="N55" s="3">
        <v>6473559.42686321</v>
      </c>
      <c r="O55" s="3">
        <v>6929440.53621569</v>
      </c>
      <c r="P55" s="3"/>
      <c r="Q55" s="3"/>
      <c r="R55" s="3"/>
      <c r="S55" s="3"/>
      <c r="T55" s="3"/>
      <c r="U55" s="3"/>
      <c r="V55" s="3"/>
      <c r="W55" s="3"/>
      <c r="X55" s="3">
        <v>6335924.45649247</v>
      </c>
      <c r="Y55" s="3">
        <v>2533646.53329996</v>
      </c>
      <c r="Z55" s="3">
        <v>2050261.25901966</v>
      </c>
      <c r="AA55" s="3">
        <v>0.0</v>
      </c>
      <c r="AB55" s="3">
        <v>0.0</v>
      </c>
      <c r="AC55" s="3"/>
      <c r="AD55" s="3"/>
      <c r="AE55" s="3"/>
      <c r="AF55" s="3"/>
      <c r="AG55" s="3"/>
      <c r="AH55" s="3"/>
      <c r="AI55" s="3"/>
      <c r="AJ55" s="3"/>
      <c r="AK55" s="3">
        <v>226393.870601589</v>
      </c>
      <c r="AL55" s="3">
        <v>872633.09998205</v>
      </c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>
        <v>2.49246421710077E7</v>
      </c>
      <c r="AY55" s="3">
        <v>6.91870651588583E7</v>
      </c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>
        <v>5.63594420408237E7</v>
      </c>
      <c r="BL55" s="3">
        <v>4.72214413616497E7</v>
      </c>
      <c r="BM55" s="3">
        <v>3.25717840258771E7</v>
      </c>
      <c r="BN55" s="3">
        <v>3.06355014946913E7</v>
      </c>
      <c r="BO55" s="3">
        <v>3.45569276289967E7</v>
      </c>
      <c r="BP55" s="3"/>
      <c r="BQ55" s="3"/>
      <c r="BR55" s="3"/>
      <c r="BS55" s="3"/>
      <c r="BT55" s="3"/>
      <c r="BU55" s="3"/>
      <c r="BV55" s="3"/>
      <c r="BW55" s="3"/>
      <c r="BX55" s="3">
        <v>1.01423936858697</v>
      </c>
      <c r="BY55" s="3">
        <v>1.04679338723293</v>
      </c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4">
        <v>-0.1436</v>
      </c>
      <c r="CL55" s="4">
        <v>0.23199000000000003</v>
      </c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>
        <v>-0.22</v>
      </c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>
        <v>6.82758558784985E7</v>
      </c>
      <c r="DY55" s="3">
        <v>837168.107514874</v>
      </c>
      <c r="DZ55" s="3">
        <v>-2126150.78377706</v>
      </c>
      <c r="EA55" s="3">
        <v>-1822234.82115246</v>
      </c>
      <c r="EB55" s="3">
        <v>-2989945.95573805</v>
      </c>
      <c r="EC55" s="3"/>
      <c r="ED55" s="3"/>
      <c r="EE55" s="3"/>
      <c r="EF55" s="3"/>
      <c r="EG55" s="3"/>
      <c r="EH55" s="3"/>
      <c r="EI55" s="3"/>
      <c r="EJ55" s="3"/>
      <c r="EK55" s="3">
        <v>-9791932.21190959</v>
      </c>
      <c r="EL55" s="3">
        <v>-1187015.03744922</v>
      </c>
      <c r="EM55" s="3">
        <v>-302562.826573775</v>
      </c>
      <c r="EN55" s="3">
        <v>1167920.83290382</v>
      </c>
      <c r="EO55" s="3">
        <v>958908.245523988</v>
      </c>
      <c r="EP55" s="3"/>
      <c r="EQ55" s="3"/>
      <c r="ER55" s="3"/>
      <c r="ES55" s="3"/>
      <c r="ET55" s="3"/>
      <c r="EU55" s="3"/>
      <c r="EV55" s="3"/>
      <c r="EW55" s="3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</row>
    <row r="56" ht="14.25" customHeight="1">
      <c r="A56" s="2" t="s">
        <v>228</v>
      </c>
      <c r="B56" s="2" t="s">
        <v>229</v>
      </c>
      <c r="C56" s="2" t="s">
        <v>38</v>
      </c>
      <c r="D56" s="2" t="s">
        <v>46</v>
      </c>
      <c r="E56" s="2"/>
      <c r="F56" s="2" t="s">
        <v>211</v>
      </c>
      <c r="G56" s="2" t="s">
        <v>118</v>
      </c>
      <c r="H56" s="2" t="s">
        <v>78</v>
      </c>
      <c r="I56" s="2" t="s">
        <v>43</v>
      </c>
      <c r="J56" s="3">
        <v>0.420607989337784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>
        <v>2451.11056268509</v>
      </c>
      <c r="AL56" s="3">
        <v>204.853706695387</v>
      </c>
      <c r="AM56" s="3">
        <v>3322.99709263146</v>
      </c>
      <c r="AN56" s="3">
        <v>10049.6379786519</v>
      </c>
      <c r="AO56" s="3">
        <v>5622.10081434904</v>
      </c>
      <c r="AP56" s="3">
        <v>1580.8701428097</v>
      </c>
      <c r="AQ56" s="3">
        <v>72.421000860691</v>
      </c>
      <c r="AR56" s="3">
        <v>4645.44513457557</v>
      </c>
      <c r="AS56" s="3">
        <v>5551.64883970539</v>
      </c>
      <c r="AT56" s="3">
        <v>21169.3975189466</v>
      </c>
      <c r="AU56" s="3">
        <v>14167.0737664875</v>
      </c>
      <c r="AV56" s="3"/>
      <c r="AW56" s="3"/>
      <c r="AX56" s="3">
        <v>5755202.42149073</v>
      </c>
      <c r="AY56" s="3">
        <v>4262071.44139292</v>
      </c>
      <c r="AZ56" s="3">
        <v>6233217.16695226</v>
      </c>
      <c r="BA56" s="3">
        <v>1.21294319623796E7</v>
      </c>
      <c r="BB56" s="3">
        <v>1.37676528192969E7</v>
      </c>
      <c r="BC56" s="3">
        <v>1.52338395579843E7</v>
      </c>
      <c r="BD56" s="3">
        <v>1.34340956596581E7</v>
      </c>
      <c r="BE56" s="3">
        <v>1.32121839719142E7</v>
      </c>
      <c r="BF56" s="3">
        <v>2.03861497929996E7</v>
      </c>
      <c r="BG56" s="3">
        <v>2.89021550446674E7</v>
      </c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</row>
    <row r="57" ht="14.25" customHeight="1">
      <c r="A57" s="2" t="s">
        <v>230</v>
      </c>
      <c r="B57" s="2" t="s">
        <v>231</v>
      </c>
      <c r="C57" s="2" t="s">
        <v>38</v>
      </c>
      <c r="D57" s="2" t="s">
        <v>46</v>
      </c>
      <c r="E57" s="2" t="s">
        <v>232</v>
      </c>
      <c r="F57" s="2" t="s">
        <v>211</v>
      </c>
      <c r="G57" s="2" t="s">
        <v>118</v>
      </c>
      <c r="H57" s="2" t="s">
        <v>233</v>
      </c>
      <c r="I57" s="2" t="s">
        <v>43</v>
      </c>
      <c r="J57" s="3">
        <v>0.007356439562663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>
        <v>2540.17972001513</v>
      </c>
      <c r="AL57" s="3">
        <v>1030.81493448214</v>
      </c>
      <c r="AM57" s="3">
        <v>151.237067889979</v>
      </c>
      <c r="AN57" s="3">
        <v>12452.7630564057</v>
      </c>
      <c r="AO57" s="3">
        <v>7912.14823214102</v>
      </c>
      <c r="AP57" s="3">
        <v>22085.6254340147</v>
      </c>
      <c r="AQ57" s="3">
        <v>8151.97344153449</v>
      </c>
      <c r="AR57" s="3">
        <v>3246.25565125148</v>
      </c>
      <c r="AS57" s="3">
        <v>1124.64854732896</v>
      </c>
      <c r="AT57" s="3">
        <v>33024.2601295567</v>
      </c>
      <c r="AU57" s="3">
        <v>104543.234000977</v>
      </c>
      <c r="AV57" s="3"/>
      <c r="AW57" s="3"/>
      <c r="AX57" s="3">
        <v>3192506.96367764</v>
      </c>
      <c r="AY57" s="3">
        <v>1.23727589499192E7</v>
      </c>
      <c r="AZ57" s="3">
        <v>1.6305813645378E7</v>
      </c>
      <c r="BA57" s="3">
        <v>2.56728521310741E7</v>
      </c>
      <c r="BB57" s="3">
        <v>2.63146194309864E7</v>
      </c>
      <c r="BC57" s="3">
        <v>3.00171869810694E7</v>
      </c>
      <c r="BD57" s="3">
        <v>3.36993175949834E7</v>
      </c>
      <c r="BE57" s="3">
        <v>2.49201836663046E7</v>
      </c>
      <c r="BF57" s="3">
        <v>3.68922363567933E7</v>
      </c>
      <c r="BG57" s="3">
        <v>3.64049282357424E7</v>
      </c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</row>
    <row r="58" ht="14.25" customHeight="1">
      <c r="A58" s="2" t="s">
        <v>234</v>
      </c>
      <c r="B58" s="2" t="s">
        <v>235</v>
      </c>
      <c r="C58" s="2" t="s">
        <v>38</v>
      </c>
      <c r="D58" s="2" t="s">
        <v>39</v>
      </c>
      <c r="E58" s="2" t="s">
        <v>236</v>
      </c>
      <c r="F58" s="2" t="s">
        <v>211</v>
      </c>
      <c r="G58" s="2" t="s">
        <v>54</v>
      </c>
      <c r="H58" s="2" t="s">
        <v>78</v>
      </c>
      <c r="I58" s="2" t="s">
        <v>43</v>
      </c>
      <c r="J58" s="3">
        <v>0.387692119374989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>
        <v>8169.76352629588</v>
      </c>
      <c r="AL58" s="3">
        <v>3614.04774726261</v>
      </c>
      <c r="AM58" s="3">
        <v>161679.744690683</v>
      </c>
      <c r="AN58" s="3">
        <v>207651.688188898</v>
      </c>
      <c r="AO58" s="3">
        <v>34839.9391815277</v>
      </c>
      <c r="AP58" s="3">
        <v>69218.8037800791</v>
      </c>
      <c r="AQ58" s="3">
        <v>14692.3337022009</v>
      </c>
      <c r="AR58" s="3">
        <v>83634.1777586947</v>
      </c>
      <c r="AS58" s="3">
        <v>88445.6153556643</v>
      </c>
      <c r="AT58" s="3">
        <v>112197.806850417</v>
      </c>
      <c r="AU58" s="3">
        <v>217879.824132877</v>
      </c>
      <c r="AV58" s="3"/>
      <c r="AW58" s="3"/>
      <c r="AX58" s="3">
        <v>2.46692167990919E7</v>
      </c>
      <c r="AY58" s="3">
        <v>2.54438556812062E7</v>
      </c>
      <c r="AZ58" s="3">
        <v>3.65820128232281E7</v>
      </c>
      <c r="BA58" s="3">
        <v>6.81001418227961E7</v>
      </c>
      <c r="BB58" s="3">
        <v>5.84107823935676E7</v>
      </c>
      <c r="BC58" s="3">
        <v>7.50501615289393E7</v>
      </c>
      <c r="BD58" s="3">
        <v>6.57648469199557E7</v>
      </c>
      <c r="BE58" s="3">
        <v>5.06907786729977E7</v>
      </c>
      <c r="BF58" s="3">
        <v>7.95044937899887E7</v>
      </c>
      <c r="BG58" s="3">
        <v>9.06388924171218E7</v>
      </c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</row>
    <row r="59" ht="14.25" customHeight="1">
      <c r="A59" s="2" t="s">
        <v>237</v>
      </c>
      <c r="B59" s="2" t="s">
        <v>238</v>
      </c>
      <c r="C59" s="2" t="s">
        <v>38</v>
      </c>
      <c r="D59" s="2" t="s">
        <v>46</v>
      </c>
      <c r="E59" s="2"/>
      <c r="F59" s="2" t="s">
        <v>239</v>
      </c>
      <c r="G59" s="2" t="s">
        <v>118</v>
      </c>
      <c r="H59" s="2" t="s">
        <v>98</v>
      </c>
      <c r="I59" s="2" t="s">
        <v>43</v>
      </c>
      <c r="J59" s="3">
        <v>0.441903345131132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>
        <v>815.168369277336</v>
      </c>
      <c r="AL59" s="3">
        <v>1616.87129779214</v>
      </c>
      <c r="AM59" s="3">
        <v>4309.74449814198</v>
      </c>
      <c r="AN59" s="3">
        <v>11452.9372247518</v>
      </c>
      <c r="AO59" s="3">
        <v>9213.81816307597</v>
      </c>
      <c r="AP59" s="3">
        <v>17351.5896259171</v>
      </c>
      <c r="AQ59" s="3"/>
      <c r="AR59" s="3"/>
      <c r="AS59" s="3"/>
      <c r="AT59" s="3"/>
      <c r="AU59" s="3"/>
      <c r="AV59" s="3"/>
      <c r="AW59" s="3"/>
      <c r="AX59" s="3">
        <v>1.80771160045403E7</v>
      </c>
      <c r="AY59" s="3">
        <v>1.8264056004308E7</v>
      </c>
      <c r="AZ59" s="3">
        <v>3.46389140689681E7</v>
      </c>
      <c r="BA59" s="3">
        <v>6.96970901545122E7</v>
      </c>
      <c r="BB59" s="3">
        <v>6.05369557777548E7</v>
      </c>
      <c r="BC59" s="3">
        <v>8.85549088493705E7</v>
      </c>
      <c r="BD59" s="3">
        <v>8.79371551088159E7</v>
      </c>
      <c r="BE59" s="3">
        <v>6.10834965776778E7</v>
      </c>
      <c r="BF59" s="3">
        <v>1.06312720511855E8</v>
      </c>
      <c r="BG59" s="3">
        <v>1.13489029171429E8</v>
      </c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</row>
    <row r="60" ht="14.25" customHeight="1">
      <c r="A60" s="2" t="s">
        <v>240</v>
      </c>
      <c r="B60" s="2" t="s">
        <v>241</v>
      </c>
      <c r="C60" s="2" t="s">
        <v>38</v>
      </c>
      <c r="D60" s="2" t="s">
        <v>85</v>
      </c>
      <c r="E60" s="2" t="s">
        <v>242</v>
      </c>
      <c r="F60" s="2" t="s">
        <v>239</v>
      </c>
      <c r="G60" s="2" t="s">
        <v>118</v>
      </c>
      <c r="H60" s="2" t="s">
        <v>98</v>
      </c>
      <c r="I60" s="2" t="s">
        <v>43</v>
      </c>
      <c r="J60" s="3">
        <v>1.14917770561143</v>
      </c>
      <c r="K60" s="3">
        <v>7.81489405978055E8</v>
      </c>
      <c r="L60" s="3">
        <v>6.84596520833707E8</v>
      </c>
      <c r="M60" s="3">
        <v>7.57216435296609E8</v>
      </c>
      <c r="N60" s="3">
        <v>8.77845235133118E8</v>
      </c>
      <c r="O60" s="3">
        <v>6.50868982579116E8</v>
      </c>
      <c r="P60" s="3">
        <v>7.29312218833972E8</v>
      </c>
      <c r="Q60" s="3">
        <v>4.39094430099594E8</v>
      </c>
      <c r="R60" s="3">
        <v>3.02213775162276E8</v>
      </c>
      <c r="S60" s="3">
        <v>3.63522017312759E8</v>
      </c>
      <c r="T60" s="3"/>
      <c r="U60" s="3"/>
      <c r="V60" s="3"/>
      <c r="W60" s="3"/>
      <c r="X60" s="3">
        <v>3.71012485811578E8</v>
      </c>
      <c r="Y60" s="3">
        <v>3.06758522880276E8</v>
      </c>
      <c r="Z60" s="3">
        <v>3.12322044014864E8</v>
      </c>
      <c r="AA60" s="3">
        <v>3.01836028862901E8</v>
      </c>
      <c r="AB60" s="3">
        <v>7.19289248531079E7</v>
      </c>
      <c r="AC60" s="3">
        <v>1.46646236526675E8</v>
      </c>
      <c r="AD60" s="3">
        <v>1.86884605926472E8</v>
      </c>
      <c r="AE60" s="3">
        <v>1.27753138180992E8</v>
      </c>
      <c r="AF60" s="3">
        <v>1.27611968385397E8</v>
      </c>
      <c r="AG60" s="3"/>
      <c r="AH60" s="3"/>
      <c r="AI60" s="3"/>
      <c r="AJ60" s="3"/>
      <c r="AK60" s="3">
        <v>1323407.68066591</v>
      </c>
      <c r="AL60" s="3">
        <v>3011060.85083468</v>
      </c>
      <c r="AM60" s="3">
        <v>3523203.11146196</v>
      </c>
      <c r="AN60" s="3">
        <v>1811219.42723495</v>
      </c>
      <c r="AO60" s="3">
        <v>6573254.81909082</v>
      </c>
      <c r="AP60" s="3">
        <v>3846480.78258507</v>
      </c>
      <c r="AQ60" s="3"/>
      <c r="AR60" s="3"/>
      <c r="AS60" s="3"/>
      <c r="AT60" s="3"/>
      <c r="AU60" s="3"/>
      <c r="AV60" s="3"/>
      <c r="AW60" s="3"/>
      <c r="AX60" s="3">
        <v>2.83898446112372E8</v>
      </c>
      <c r="AY60" s="3">
        <v>2.95570916004308E8</v>
      </c>
      <c r="AZ60" s="3">
        <v>5.77887512235978E8</v>
      </c>
      <c r="BA60" s="3">
        <v>1.0091102106591E9</v>
      </c>
      <c r="BB60" s="3">
        <v>1.1859174255953E9</v>
      </c>
      <c r="BC60" s="3">
        <v>1.17444158011533E9</v>
      </c>
      <c r="BD60" s="3"/>
      <c r="BE60" s="3"/>
      <c r="BF60" s="3"/>
      <c r="BG60" s="3"/>
      <c r="BH60" s="3"/>
      <c r="BI60" s="3"/>
      <c r="BJ60" s="3"/>
      <c r="BK60" s="3">
        <v>6.89495648883844E8</v>
      </c>
      <c r="BL60" s="3">
        <v>4.94279841301187E8</v>
      </c>
      <c r="BM60" s="3">
        <v>4.30931128097503E8</v>
      </c>
      <c r="BN60" s="3">
        <v>7.13607862652401E8</v>
      </c>
      <c r="BO60" s="3">
        <v>6.05178074425317E8</v>
      </c>
      <c r="BP60" s="3">
        <v>5.38582168412789E8</v>
      </c>
      <c r="BQ60" s="3">
        <v>4.28281077093324E8</v>
      </c>
      <c r="BR60" s="3">
        <v>2.39860328846008E8</v>
      </c>
      <c r="BS60" s="3">
        <v>2.48618366578848E8</v>
      </c>
      <c r="BT60" s="3"/>
      <c r="BU60" s="3"/>
      <c r="BV60" s="3"/>
      <c r="BW60" s="3"/>
      <c r="BX60" s="3">
        <v>1.0984758017851</v>
      </c>
      <c r="BY60" s="3">
        <v>0.903579142453451</v>
      </c>
      <c r="BZ60" s="3">
        <v>1.08555834348412</v>
      </c>
      <c r="CA60" s="3">
        <v>0.223319632333184</v>
      </c>
      <c r="CB60" s="3">
        <v>0.483122801810777</v>
      </c>
      <c r="CC60" s="3"/>
      <c r="CD60" s="3"/>
      <c r="CE60" s="3"/>
      <c r="CF60" s="3"/>
      <c r="CG60" s="3"/>
      <c r="CH60" s="3"/>
      <c r="CI60" s="3"/>
      <c r="CJ60" s="3"/>
      <c r="CK60" s="4">
        <v>-0.01399</v>
      </c>
      <c r="CL60" s="4">
        <v>-0.0707</v>
      </c>
      <c r="CM60" s="4">
        <v>-0.12</v>
      </c>
      <c r="CN60" s="4"/>
      <c r="CO60" s="4">
        <v>0.0518</v>
      </c>
      <c r="CP60" s="4">
        <v>0.0012</v>
      </c>
      <c r="CQ60" s="4"/>
      <c r="CR60" s="4"/>
      <c r="CS60" s="4"/>
      <c r="CT60" s="4"/>
      <c r="CU60" s="4"/>
      <c r="CV60" s="4"/>
      <c r="CW60" s="4"/>
      <c r="CX60" s="4">
        <v>-0.03649</v>
      </c>
      <c r="CY60" s="4">
        <v>-0.16059</v>
      </c>
      <c r="CZ60" s="4">
        <v>-0.24579</v>
      </c>
      <c r="DA60" s="4">
        <v>0.0277</v>
      </c>
      <c r="DB60" s="4">
        <v>0.0768</v>
      </c>
      <c r="DC60" s="4">
        <v>0.0019</v>
      </c>
      <c r="DD60" s="4"/>
      <c r="DE60" s="4"/>
      <c r="DF60" s="4"/>
      <c r="DG60" s="4"/>
      <c r="DH60" s="4"/>
      <c r="DI60" s="4"/>
      <c r="DJ60" s="4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>
        <v>2.80966326144533E8</v>
      </c>
      <c r="DY60" s="3">
        <v>2.8234026892627E8</v>
      </c>
      <c r="DZ60" s="3">
        <v>3.5397866646129E8</v>
      </c>
      <c r="EA60" s="3">
        <v>4.44545658123911E8</v>
      </c>
      <c r="EB60" s="3">
        <v>4.4246984846923E8</v>
      </c>
      <c r="EC60" s="3">
        <v>4.88268470154887E8</v>
      </c>
      <c r="ED60" s="3">
        <v>1.66088774130087E8</v>
      </c>
      <c r="EE60" s="3">
        <v>1.10735483545071E8</v>
      </c>
      <c r="EF60" s="3">
        <v>1.78381257056831E8</v>
      </c>
      <c r="EG60" s="3"/>
      <c r="EH60" s="3"/>
      <c r="EI60" s="3"/>
      <c r="EJ60" s="3"/>
      <c r="EK60" s="3">
        <v>-8918653.04578131</v>
      </c>
      <c r="EL60" s="3">
        <v>-4.85787120980917E7</v>
      </c>
      <c r="EM60" s="3">
        <v>-8.30652521323912E7</v>
      </c>
      <c r="EN60" s="3">
        <v>1.33779547151033E7</v>
      </c>
      <c r="EO60" s="3">
        <v>3.54904133594475E7</v>
      </c>
      <c r="EP60" s="3">
        <v>2730593.88303493</v>
      </c>
      <c r="EQ60" s="3">
        <v>-2.63491331611951E7</v>
      </c>
      <c r="ER60" s="3">
        <v>-6508473.72010204</v>
      </c>
      <c r="ES60" s="3">
        <v>-1.152841550621E7</v>
      </c>
      <c r="ET60" s="3"/>
      <c r="EU60" s="3"/>
      <c r="EV60" s="3"/>
      <c r="EW60" s="3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3"/>
      <c r="FL60" s="3"/>
      <c r="FM60" s="3"/>
      <c r="FN60" s="3">
        <v>15000.0</v>
      </c>
      <c r="FO60" s="3"/>
      <c r="FP60" s="3"/>
      <c r="FQ60" s="3">
        <v>10255.0</v>
      </c>
      <c r="FR60" s="3">
        <v>9119.0</v>
      </c>
      <c r="FS60" s="3">
        <v>6071.0</v>
      </c>
      <c r="FT60" s="3"/>
      <c r="FU60" s="3"/>
      <c r="FV60" s="3"/>
      <c r="FW60" s="3"/>
    </row>
    <row r="61" ht="14.25" customHeight="1">
      <c r="A61" s="2" t="s">
        <v>243</v>
      </c>
      <c r="B61" s="2" t="s">
        <v>244</v>
      </c>
      <c r="C61" s="2" t="s">
        <v>38</v>
      </c>
      <c r="D61" s="2" t="s">
        <v>85</v>
      </c>
      <c r="E61" s="2" t="s">
        <v>245</v>
      </c>
      <c r="F61" s="2" t="s">
        <v>239</v>
      </c>
      <c r="G61" s="2" t="s">
        <v>48</v>
      </c>
      <c r="H61" s="2" t="s">
        <v>246</v>
      </c>
      <c r="I61" s="2" t="s">
        <v>43</v>
      </c>
      <c r="J61" s="3">
        <v>1.50099251472204</v>
      </c>
      <c r="K61" s="3">
        <v>1.60239254634885E9</v>
      </c>
      <c r="L61" s="3">
        <v>1.28296357467282E9</v>
      </c>
      <c r="M61" s="3">
        <v>1.15031615226139E9</v>
      </c>
      <c r="N61" s="3">
        <v>9.787825329684E8</v>
      </c>
      <c r="O61" s="3">
        <v>4.63431604989176E8</v>
      </c>
      <c r="P61" s="3">
        <v>4.90733975423447E8</v>
      </c>
      <c r="Q61" s="3">
        <v>4.27548260174597E8</v>
      </c>
      <c r="R61" s="3">
        <v>3.99109438537115E8</v>
      </c>
      <c r="S61" s="3"/>
      <c r="T61" s="3"/>
      <c r="U61" s="3"/>
      <c r="V61" s="3"/>
      <c r="W61" s="3"/>
      <c r="X61" s="3">
        <v>5.23988649262202E8</v>
      </c>
      <c r="Y61" s="3">
        <v>4.15496292838806E8</v>
      </c>
      <c r="Z61" s="3">
        <v>3.51442324354506E8</v>
      </c>
      <c r="AA61" s="3">
        <v>2.94702662353819E8</v>
      </c>
      <c r="AB61" s="3">
        <v>9.24195959179466E7</v>
      </c>
      <c r="AC61" s="3">
        <v>1.12516228374747E8</v>
      </c>
      <c r="AD61" s="3">
        <v>1.16264908397885E8</v>
      </c>
      <c r="AE61" s="3">
        <v>1.63209405703028E8</v>
      </c>
      <c r="AF61" s="3"/>
      <c r="AG61" s="3"/>
      <c r="AH61" s="3"/>
      <c r="AI61" s="3"/>
      <c r="AJ61" s="3"/>
      <c r="AK61" s="3">
        <v>2554977.86606129</v>
      </c>
      <c r="AL61" s="3">
        <v>3703334.41033926</v>
      </c>
      <c r="AM61" s="3">
        <v>7338770.62595067</v>
      </c>
      <c r="AN61" s="3">
        <v>5650787.24092459</v>
      </c>
      <c r="AO61" s="3"/>
      <c r="AP61" s="3"/>
      <c r="AQ61" s="3"/>
      <c r="AR61" s="3"/>
      <c r="AS61" s="3"/>
      <c r="AT61" s="3"/>
      <c r="AU61" s="3"/>
      <c r="AV61" s="3"/>
      <c r="AW61" s="3"/>
      <c r="AX61" s="3">
        <v>5.88944124790011E8</v>
      </c>
      <c r="AY61" s="3">
        <v>9.81849842976126E8</v>
      </c>
      <c r="AZ61" s="3">
        <v>1.38417040583014E9</v>
      </c>
      <c r="BA61" s="3">
        <v>1.83940349566818E9</v>
      </c>
      <c r="BB61" s="3"/>
      <c r="BC61" s="3"/>
      <c r="BD61" s="3"/>
      <c r="BE61" s="3"/>
      <c r="BF61" s="3"/>
      <c r="BG61" s="3"/>
      <c r="BH61" s="3"/>
      <c r="BI61" s="3"/>
      <c r="BJ61" s="3"/>
      <c r="BK61" s="3">
        <v>1.18439405978055E9</v>
      </c>
      <c r="BL61" s="3">
        <v>9.17448252338294E8</v>
      </c>
      <c r="BM61" s="3">
        <v>4.59798987234534E8</v>
      </c>
      <c r="BN61" s="3">
        <v>6.33347101268972E8</v>
      </c>
      <c r="BO61" s="3">
        <v>5.86294454179981E8</v>
      </c>
      <c r="BP61" s="3">
        <v>5.94357658283264E8</v>
      </c>
      <c r="BQ61" s="3">
        <v>5.6782306651912E8</v>
      </c>
      <c r="BR61" s="3">
        <v>5.12408506554189E8</v>
      </c>
      <c r="BS61" s="3"/>
      <c r="BT61" s="3"/>
      <c r="BU61" s="3"/>
      <c r="BV61" s="3"/>
      <c r="BW61" s="3"/>
      <c r="BX61" s="3">
        <v>1.46794199225468</v>
      </c>
      <c r="BY61" s="3">
        <v>1.55540659076845</v>
      </c>
      <c r="BZ61" s="3">
        <v>1.61993204581358</v>
      </c>
      <c r="CA61" s="3">
        <v>0.770112860123193</v>
      </c>
      <c r="CB61" s="3"/>
      <c r="CC61" s="3"/>
      <c r="CD61" s="3"/>
      <c r="CE61" s="3"/>
      <c r="CF61" s="3"/>
      <c r="CG61" s="3"/>
      <c r="CH61" s="3"/>
      <c r="CI61" s="3"/>
      <c r="CJ61" s="3"/>
      <c r="CK61" s="4">
        <v>0.0262</v>
      </c>
      <c r="CL61" s="4">
        <v>0.0746</v>
      </c>
      <c r="CM61" s="4">
        <v>-0.0223</v>
      </c>
      <c r="CN61" s="4">
        <v>0.1081</v>
      </c>
      <c r="CO61" s="4"/>
      <c r="CP61" s="4"/>
      <c r="CQ61" s="4"/>
      <c r="CR61" s="4"/>
      <c r="CS61" s="4"/>
      <c r="CT61" s="4"/>
      <c r="CU61" s="4"/>
      <c r="CV61" s="4"/>
      <c r="CW61" s="4"/>
      <c r="CX61" s="4">
        <v>0.0883</v>
      </c>
      <c r="CY61" s="4">
        <v>0.239</v>
      </c>
      <c r="CZ61" s="4">
        <v>-0.0723</v>
      </c>
      <c r="DA61" s="4">
        <v>0.456</v>
      </c>
      <c r="DB61" s="4"/>
      <c r="DC61" s="4"/>
      <c r="DD61" s="4"/>
      <c r="DE61" s="4"/>
      <c r="DF61" s="4"/>
      <c r="DG61" s="4"/>
      <c r="DH61" s="4"/>
      <c r="DI61" s="4"/>
      <c r="DJ61" s="4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>
        <v>4.55655883465759E8</v>
      </c>
      <c r="DY61" s="3">
        <v>3.99258567761162E8</v>
      </c>
      <c r="DZ61" s="3">
        <v>3.29586807093209E8</v>
      </c>
      <c r="EA61" s="3">
        <v>2.91067429708883E8</v>
      </c>
      <c r="EB61" s="3">
        <v>4.86024636635398E7</v>
      </c>
      <c r="EC61" s="3">
        <v>1.16959029014824E7</v>
      </c>
      <c r="ED61" s="3">
        <v>-3.60752489856142E7</v>
      </c>
      <c r="EE61" s="3">
        <v>-1.46808779329679E7</v>
      </c>
      <c r="EF61" s="3"/>
      <c r="EG61" s="3"/>
      <c r="EH61" s="3"/>
      <c r="EI61" s="3"/>
      <c r="EJ61" s="3"/>
      <c r="EK61" s="3">
        <v>4.1281309118426E7</v>
      </c>
      <c r="EL61" s="3">
        <v>3.77503904637093E7</v>
      </c>
      <c r="EM61" s="3">
        <v>-4.23896258929087E7</v>
      </c>
      <c r="EN61" s="3">
        <v>1.01347101268972E8</v>
      </c>
      <c r="EO61" s="3">
        <v>2.27339964952067E7</v>
      </c>
      <c r="EP61" s="3">
        <v>-3.57582802451617E7</v>
      </c>
      <c r="EQ61" s="3">
        <v>-1.82924505102668E7</v>
      </c>
      <c r="ER61" s="3">
        <v>-4.20205591897558E7</v>
      </c>
      <c r="ES61" s="3"/>
      <c r="ET61" s="3"/>
      <c r="EU61" s="3"/>
      <c r="EV61" s="3"/>
      <c r="EW61" s="3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3"/>
      <c r="FL61" s="3"/>
      <c r="FM61" s="3"/>
      <c r="FN61" s="3"/>
      <c r="FO61" s="3">
        <v>8196.0</v>
      </c>
      <c r="FP61" s="3">
        <v>7142.0</v>
      </c>
      <c r="FQ61" s="3">
        <v>7065.0</v>
      </c>
      <c r="FR61" s="3"/>
      <c r="FS61" s="3"/>
      <c r="FT61" s="3"/>
      <c r="FU61" s="3"/>
      <c r="FV61" s="3"/>
      <c r="FW61" s="3"/>
    </row>
    <row r="62" ht="14.25" customHeight="1">
      <c r="A62" s="2" t="s">
        <v>247</v>
      </c>
      <c r="B62" s="2" t="s">
        <v>248</v>
      </c>
      <c r="C62" s="2" t="s">
        <v>38</v>
      </c>
      <c r="D62" s="2" t="s">
        <v>168</v>
      </c>
      <c r="E62" s="2" t="s">
        <v>249</v>
      </c>
      <c r="F62" s="2" t="s">
        <v>239</v>
      </c>
      <c r="G62" s="2" t="s">
        <v>49</v>
      </c>
      <c r="H62" s="2" t="s">
        <v>48</v>
      </c>
      <c r="I62" s="2" t="s">
        <v>43</v>
      </c>
      <c r="J62" s="3"/>
      <c r="K62" s="3">
        <v>3.14352907383803E8</v>
      </c>
      <c r="L62" s="3">
        <v>3.26124150413E8</v>
      </c>
      <c r="M62" s="3">
        <v>9.10355809902961E7</v>
      </c>
      <c r="N62" s="3">
        <v>2.73773322337903E7</v>
      </c>
      <c r="O62" s="3">
        <v>6.85619395549651E7</v>
      </c>
      <c r="P62" s="3"/>
      <c r="Q62" s="3"/>
      <c r="R62" s="3"/>
      <c r="S62" s="3"/>
      <c r="T62" s="3"/>
      <c r="U62" s="3"/>
      <c r="V62" s="3"/>
      <c r="W62" s="3"/>
      <c r="X62" s="3">
        <v>550598.71102095</v>
      </c>
      <c r="Y62" s="3">
        <v>1.13308431368774E7</v>
      </c>
      <c r="Z62" s="3">
        <v>1.3939537198308E7</v>
      </c>
      <c r="AA62" s="3">
        <v>0.0</v>
      </c>
      <c r="AB62" s="3">
        <v>971589.02207059</v>
      </c>
      <c r="AC62" s="3"/>
      <c r="AD62" s="3"/>
      <c r="AE62" s="3"/>
      <c r="AF62" s="3"/>
      <c r="AG62" s="3"/>
      <c r="AH62" s="3"/>
      <c r="AI62" s="3"/>
      <c r="AJ62" s="3"/>
      <c r="AK62" s="3">
        <v>1411949.30003784</v>
      </c>
      <c r="AL62" s="3">
        <v>2406737.56955663</v>
      </c>
      <c r="AM62" s="3">
        <v>1701679.727362</v>
      </c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>
        <v>1.8068548466854E8</v>
      </c>
      <c r="AY62" s="3">
        <v>1.93953078061389E8</v>
      </c>
      <c r="AZ62" s="3">
        <v>3.79774979663823E8</v>
      </c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>
        <v>1.09378309965352E8</v>
      </c>
      <c r="BL62" s="3">
        <v>6.92198240175598E7</v>
      </c>
      <c r="BM62" s="3">
        <v>4.82219457576512E7</v>
      </c>
      <c r="BN62" s="3">
        <v>2.18361509122771E7</v>
      </c>
      <c r="BO62" s="3">
        <v>2.17529663959422E7</v>
      </c>
      <c r="BP62" s="3"/>
      <c r="BQ62" s="3"/>
      <c r="BR62" s="3"/>
      <c r="BS62" s="3"/>
      <c r="BT62" s="3"/>
      <c r="BU62" s="3"/>
      <c r="BV62" s="3"/>
      <c r="BW62" s="3"/>
      <c r="BX62" s="3">
        <v>0.935984950297171</v>
      </c>
      <c r="BY62" s="3">
        <v>1.2402621820494</v>
      </c>
      <c r="BZ62" s="3">
        <v>0.483122686874465</v>
      </c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>
        <v>0.09949</v>
      </c>
      <c r="CY62" s="4">
        <v>0.1404</v>
      </c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>
        <v>2.11502612067573E8</v>
      </c>
      <c r="DY62" s="3">
        <v>2.34330246259892E8</v>
      </c>
      <c r="DZ62" s="3">
        <v>2.56683254540931E7</v>
      </c>
      <c r="EA62" s="3">
        <v>1.22683228533141E7</v>
      </c>
      <c r="EB62" s="3">
        <v>1.91835995289997E7</v>
      </c>
      <c r="EC62" s="3"/>
      <c r="ED62" s="3"/>
      <c r="EE62" s="3"/>
      <c r="EF62" s="3"/>
      <c r="EG62" s="3"/>
      <c r="EH62" s="3"/>
      <c r="EI62" s="3"/>
      <c r="EJ62" s="3"/>
      <c r="EK62" s="3">
        <v>3.96976823510403E7</v>
      </c>
      <c r="EL62" s="3">
        <v>2.4311377245509E7</v>
      </c>
      <c r="EM62" s="3">
        <v>1.33687484448868E7</v>
      </c>
      <c r="EN62" s="3">
        <v>6455262.34408824</v>
      </c>
      <c r="EO62" s="3">
        <v>-30796.1716131759</v>
      </c>
      <c r="EP62" s="3"/>
      <c r="EQ62" s="3"/>
      <c r="ER62" s="3"/>
      <c r="ES62" s="3"/>
      <c r="ET62" s="3"/>
      <c r="EU62" s="3"/>
      <c r="EV62" s="3"/>
      <c r="EW62" s="3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3"/>
      <c r="FL62" s="3"/>
      <c r="FM62" s="3">
        <v>9.0</v>
      </c>
      <c r="FN62" s="3">
        <v>6.0</v>
      </c>
      <c r="FO62" s="3">
        <v>1.0</v>
      </c>
      <c r="FP62" s="3"/>
      <c r="FQ62" s="3"/>
      <c r="FR62" s="3"/>
      <c r="FS62" s="3"/>
      <c r="FT62" s="3"/>
      <c r="FU62" s="3"/>
      <c r="FV62" s="3"/>
      <c r="FW62" s="3"/>
    </row>
    <row r="63" ht="14.25" customHeight="1">
      <c r="A63" s="2" t="s">
        <v>250</v>
      </c>
      <c r="B63" s="2" t="s">
        <v>251</v>
      </c>
      <c r="C63" s="2" t="s">
        <v>38</v>
      </c>
      <c r="D63" s="2" t="s">
        <v>76</v>
      </c>
      <c r="E63" s="2" t="s">
        <v>252</v>
      </c>
      <c r="F63" s="2" t="s">
        <v>239</v>
      </c>
      <c r="G63" s="2" t="s">
        <v>42</v>
      </c>
      <c r="H63" s="2" t="s">
        <v>49</v>
      </c>
      <c r="I63" s="2" t="s">
        <v>43</v>
      </c>
      <c r="J63" s="3"/>
      <c r="K63" s="3">
        <v>1.62079062169003E8</v>
      </c>
      <c r="L63" s="3">
        <v>7.26268363594355E7</v>
      </c>
      <c r="M63" s="3">
        <v>9408310.52500622</v>
      </c>
      <c r="N63" s="3">
        <v>5395320.07009587</v>
      </c>
      <c r="O63" s="3">
        <v>7100027.1730926</v>
      </c>
      <c r="P63" s="3"/>
      <c r="Q63" s="3"/>
      <c r="R63" s="3"/>
      <c r="S63" s="3"/>
      <c r="T63" s="3"/>
      <c r="U63" s="3"/>
      <c r="V63" s="3"/>
      <c r="W63" s="3"/>
      <c r="X63" s="3">
        <v>351507.100156185</v>
      </c>
      <c r="Y63" s="3">
        <v>40241.0612857886</v>
      </c>
      <c r="Z63" s="3">
        <v>677780.542423488</v>
      </c>
      <c r="AA63" s="3">
        <v>0.0</v>
      </c>
      <c r="AB63" s="3">
        <v>0.0</v>
      </c>
      <c r="AC63" s="3"/>
      <c r="AD63" s="3"/>
      <c r="AE63" s="3"/>
      <c r="AF63" s="3"/>
      <c r="AG63" s="3"/>
      <c r="AH63" s="3"/>
      <c r="AI63" s="3"/>
      <c r="AJ63" s="3"/>
      <c r="AK63" s="3">
        <v>5509180.85508891</v>
      </c>
      <c r="AL63" s="3">
        <v>3.77959773828756E7</v>
      </c>
      <c r="AM63" s="3">
        <v>1216871.20934979</v>
      </c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>
        <v>1.9375421216873E8</v>
      </c>
      <c r="AY63" s="3">
        <v>4.67400969305331E8</v>
      </c>
      <c r="AZ63" s="3">
        <v>3.65396409111038E8</v>
      </c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>
        <v>4.73019406495162E7</v>
      </c>
      <c r="BL63" s="3">
        <v>2.41427113618422E7</v>
      </c>
      <c r="BM63" s="3">
        <v>2.02796715600896E7</v>
      </c>
      <c r="BN63" s="3">
        <v>1.14763941861664E7</v>
      </c>
      <c r="BO63" s="3">
        <v>7825548.74550889</v>
      </c>
      <c r="BP63" s="3"/>
      <c r="BQ63" s="3"/>
      <c r="BR63" s="3"/>
      <c r="BS63" s="3"/>
      <c r="BT63" s="3"/>
      <c r="BU63" s="3"/>
      <c r="BV63" s="3"/>
      <c r="BW63" s="3"/>
      <c r="BX63" s="3">
        <v>1.58982498644492</v>
      </c>
      <c r="BY63" s="3">
        <v>1.99629012915694</v>
      </c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4"/>
      <c r="CL63" s="4">
        <v>0.0951</v>
      </c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>
        <v>-0.0731</v>
      </c>
      <c r="CY63" s="4">
        <v>0.10439999999999999</v>
      </c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>
        <v>1.21879970558139E8</v>
      </c>
      <c r="DY63" s="3">
        <v>6.83774573040414E7</v>
      </c>
      <c r="DZ63" s="3">
        <v>5696441.90097039</v>
      </c>
      <c r="EA63" s="3">
        <v>2025564.37480672</v>
      </c>
      <c r="EB63" s="3">
        <v>4643277.67881405</v>
      </c>
      <c r="EC63" s="3"/>
      <c r="ED63" s="3"/>
      <c r="EE63" s="3"/>
      <c r="EF63" s="3"/>
      <c r="EG63" s="3"/>
      <c r="EH63" s="3"/>
      <c r="EI63" s="3"/>
      <c r="EJ63" s="3"/>
      <c r="EK63" s="3">
        <v>-9214045.92212269</v>
      </c>
      <c r="EL63" s="3">
        <v>5434853.76513853</v>
      </c>
      <c r="EM63" s="3">
        <v>2067678.52699677</v>
      </c>
      <c r="EN63" s="3">
        <v>-1937686.83640862</v>
      </c>
      <c r="EO63" s="3">
        <v>-4916820.14431931</v>
      </c>
      <c r="EP63" s="3"/>
      <c r="EQ63" s="3"/>
      <c r="ER63" s="3"/>
      <c r="ES63" s="3"/>
      <c r="ET63" s="3"/>
      <c r="EU63" s="3"/>
      <c r="EV63" s="3"/>
      <c r="EW63" s="3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3">
        <v>470.0</v>
      </c>
      <c r="FL63" s="3">
        <v>155.0</v>
      </c>
      <c r="FM63" s="3">
        <v>141.0</v>
      </c>
      <c r="FN63" s="3">
        <v>139.0</v>
      </c>
      <c r="FO63" s="3">
        <v>139.0</v>
      </c>
      <c r="FP63" s="3"/>
      <c r="FQ63" s="3"/>
      <c r="FR63" s="3"/>
      <c r="FS63" s="3"/>
      <c r="FT63" s="3"/>
      <c r="FU63" s="3"/>
      <c r="FV63" s="3"/>
      <c r="FW63" s="3"/>
    </row>
    <row r="64" ht="14.25" customHeight="1">
      <c r="A64" s="2" t="s">
        <v>253</v>
      </c>
      <c r="B64" s="2" t="s">
        <v>254</v>
      </c>
      <c r="C64" s="2" t="s">
        <v>38</v>
      </c>
      <c r="D64" s="2" t="s">
        <v>46</v>
      </c>
      <c r="E64" s="2" t="s">
        <v>255</v>
      </c>
      <c r="F64" s="2" t="s">
        <v>239</v>
      </c>
      <c r="G64" s="2" t="s">
        <v>73</v>
      </c>
      <c r="H64" s="2" t="s">
        <v>41</v>
      </c>
      <c r="I64" s="2" t="s">
        <v>43</v>
      </c>
      <c r="J64" s="3"/>
      <c r="K64" s="3">
        <v>6.76509703247581E8</v>
      </c>
      <c r="L64" s="3">
        <v>5.03242197277471E8</v>
      </c>
      <c r="M64" s="3">
        <v>5.85823587957203E8</v>
      </c>
      <c r="N64" s="3">
        <v>4.36006081847232E8</v>
      </c>
      <c r="O64" s="3">
        <v>4.23992331149422E8</v>
      </c>
      <c r="P64" s="3">
        <v>6.55533321037747E8</v>
      </c>
      <c r="Q64" s="3"/>
      <c r="R64" s="3"/>
      <c r="S64" s="3"/>
      <c r="T64" s="3"/>
      <c r="U64" s="3"/>
      <c r="V64" s="3"/>
      <c r="W64" s="3"/>
      <c r="X64" s="3">
        <v>1.91690573218678E8</v>
      </c>
      <c r="Y64" s="3">
        <v>1.70273215626625E8</v>
      </c>
      <c r="Z64" s="3">
        <v>1.81420253794476E8</v>
      </c>
      <c r="AA64" s="3">
        <v>1.07037161117411E8</v>
      </c>
      <c r="AB64" s="3">
        <v>1.19775369101174E8</v>
      </c>
      <c r="AC64" s="3">
        <v>1.25441104143612E8</v>
      </c>
      <c r="AD64" s="3"/>
      <c r="AE64" s="3"/>
      <c r="AF64" s="3"/>
      <c r="AG64" s="3"/>
      <c r="AH64" s="3"/>
      <c r="AI64" s="3"/>
      <c r="AJ64" s="3"/>
      <c r="AK64" s="3">
        <v>206087.779038971</v>
      </c>
      <c r="AL64" s="3">
        <v>53939.1491653204</v>
      </c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>
        <v>8.83480720460931E7</v>
      </c>
      <c r="AY64" s="3">
        <v>1.62998210877759E8</v>
      </c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>
        <v>1.57804786097697E7</v>
      </c>
      <c r="BL64" s="3">
        <v>1.4889770298631E7</v>
      </c>
      <c r="BM64" s="3">
        <v>1.69071908434934E7</v>
      </c>
      <c r="BN64" s="3">
        <v>1.47621379239254E7</v>
      </c>
      <c r="BO64" s="3">
        <v>1.59025995591921E7</v>
      </c>
      <c r="BP64" s="3">
        <v>1.45143243575556E7</v>
      </c>
      <c r="BQ64" s="3"/>
      <c r="BR64" s="3"/>
      <c r="BS64" s="3"/>
      <c r="BT64" s="3"/>
      <c r="BU64" s="3"/>
      <c r="BV64" s="3"/>
      <c r="BW64" s="3"/>
      <c r="BX64" s="3">
        <v>1.08495090941965</v>
      </c>
      <c r="BY64" s="3">
        <v>0.421897613577452</v>
      </c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>
        <v>3.39915444410534E8</v>
      </c>
      <c r="DY64" s="3">
        <v>2.12168781408245E8</v>
      </c>
      <c r="DZ64" s="3">
        <v>2.76709380442896E8</v>
      </c>
      <c r="EA64" s="3">
        <v>2.36613493454283E8</v>
      </c>
      <c r="EB64" s="3">
        <v>2.16655294224208E8</v>
      </c>
      <c r="EC64" s="3">
        <v>4.19288085577278E8</v>
      </c>
      <c r="ED64" s="3"/>
      <c r="EE64" s="3"/>
      <c r="EF64" s="3"/>
      <c r="EG64" s="3"/>
      <c r="EH64" s="3"/>
      <c r="EI64" s="3"/>
      <c r="EJ64" s="3"/>
      <c r="EK64" s="3">
        <v>3.77625980647362E7</v>
      </c>
      <c r="EL64" s="3">
        <v>3313437.43381404</v>
      </c>
      <c r="EM64" s="3">
        <v>6.89853197312764E7</v>
      </c>
      <c r="EN64" s="3">
        <v>5.26608081641068E7</v>
      </c>
      <c r="EO64" s="3">
        <v>3.00483077201775E7</v>
      </c>
      <c r="EP64" s="3">
        <v>-8280462.31402926</v>
      </c>
      <c r="EQ64" s="3"/>
      <c r="ER64" s="3"/>
      <c r="ES64" s="3"/>
      <c r="ET64" s="3"/>
      <c r="EU64" s="3"/>
      <c r="EV64" s="3"/>
      <c r="EW64" s="3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</row>
    <row r="65" ht="14.25" customHeight="1">
      <c r="A65" s="2" t="s">
        <v>256</v>
      </c>
      <c r="B65" s="2" t="s">
        <v>257</v>
      </c>
      <c r="C65" s="2" t="s">
        <v>38</v>
      </c>
      <c r="D65" s="2" t="s">
        <v>76</v>
      </c>
      <c r="E65" s="2" t="s">
        <v>258</v>
      </c>
      <c r="F65" s="2" t="s">
        <v>239</v>
      </c>
      <c r="G65" s="2" t="s">
        <v>91</v>
      </c>
      <c r="H65" s="2" t="s">
        <v>123</v>
      </c>
      <c r="I65" s="2" t="s">
        <v>43</v>
      </c>
      <c r="J65" s="3"/>
      <c r="K65" s="3">
        <v>5.50516130190475E7</v>
      </c>
      <c r="L65" s="3">
        <v>1567283.43955176</v>
      </c>
      <c r="M65" s="3">
        <v>1297337.64618064</v>
      </c>
      <c r="N65" s="3">
        <v>1185960.2102876</v>
      </c>
      <c r="O65" s="3">
        <v>1761118.32372211</v>
      </c>
      <c r="P65" s="3"/>
      <c r="Q65" s="3"/>
      <c r="R65" s="3"/>
      <c r="S65" s="3"/>
      <c r="T65" s="3"/>
      <c r="U65" s="3"/>
      <c r="V65" s="3"/>
      <c r="W65" s="3"/>
      <c r="X65" s="3">
        <v>0.0</v>
      </c>
      <c r="Y65" s="3">
        <v>0.0</v>
      </c>
      <c r="Z65" s="3">
        <v>41801.443145061</v>
      </c>
      <c r="AA65" s="3">
        <v>7988.8671271003</v>
      </c>
      <c r="AB65" s="3">
        <v>0.0</v>
      </c>
      <c r="AC65" s="3"/>
      <c r="AD65" s="3"/>
      <c r="AE65" s="3"/>
      <c r="AF65" s="3"/>
      <c r="AG65" s="3"/>
      <c r="AH65" s="3"/>
      <c r="AI65" s="3"/>
      <c r="AJ65" s="3"/>
      <c r="AK65" s="3">
        <v>89587.9682179342</v>
      </c>
      <c r="AL65" s="3">
        <v>644213.965176809</v>
      </c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>
        <v>2.64109230028856E7</v>
      </c>
      <c r="AY65" s="3">
        <v>4.88632924896786E7</v>
      </c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>
        <v>1.12085525016606E7</v>
      </c>
      <c r="BL65" s="3">
        <v>8049367.50293625</v>
      </c>
      <c r="BM65" s="3">
        <v>5481214.23239612</v>
      </c>
      <c r="BN65" s="3">
        <v>3440109.26708587</v>
      </c>
      <c r="BO65" s="3">
        <v>2377041.75598563</v>
      </c>
      <c r="BP65" s="3"/>
      <c r="BQ65" s="3"/>
      <c r="BR65" s="3"/>
      <c r="BS65" s="3"/>
      <c r="BT65" s="3"/>
      <c r="BU65" s="3"/>
      <c r="BV65" s="3"/>
      <c r="BW65" s="3"/>
      <c r="BX65" s="3">
        <v>1.24586307937388</v>
      </c>
      <c r="BY65" s="3">
        <v>1.63495962879549</v>
      </c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4">
        <v>-0.2605</v>
      </c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>
        <v>-0.2912</v>
      </c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>
        <v>5.14776582948854E7</v>
      </c>
      <c r="DY65" s="3">
        <v>-995629.320137859</v>
      </c>
      <c r="DZ65" s="3">
        <v>-1065439.16397114</v>
      </c>
      <c r="EA65" s="3">
        <v>-329862.900731883</v>
      </c>
      <c r="EB65" s="3">
        <v>547084.931010537</v>
      </c>
      <c r="EC65" s="3"/>
      <c r="ED65" s="3"/>
      <c r="EE65" s="3"/>
      <c r="EF65" s="3"/>
      <c r="EG65" s="3"/>
      <c r="EH65" s="3"/>
      <c r="EI65" s="3"/>
      <c r="EJ65" s="3"/>
      <c r="EK65" s="3">
        <v>-7361183.41920543</v>
      </c>
      <c r="EL65" s="3">
        <v>-146138.590985232</v>
      </c>
      <c r="EM65" s="3">
        <v>-702164.717591441</v>
      </c>
      <c r="EN65" s="3">
        <v>-1773270.79682507</v>
      </c>
      <c r="EO65" s="3">
        <v>-3129736.42100178</v>
      </c>
      <c r="EP65" s="3"/>
      <c r="EQ65" s="3"/>
      <c r="ER65" s="3"/>
      <c r="ES65" s="3"/>
      <c r="ET65" s="3"/>
      <c r="EU65" s="3"/>
      <c r="EV65" s="3"/>
      <c r="EW65" s="3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</row>
    <row r="66" ht="14.25" customHeight="1">
      <c r="A66" s="2" t="s">
        <v>259</v>
      </c>
      <c r="B66" s="2" t="s">
        <v>260</v>
      </c>
      <c r="C66" s="2" t="s">
        <v>38</v>
      </c>
      <c r="D66" s="2" t="s">
        <v>172</v>
      </c>
      <c r="E66" s="2" t="s">
        <v>261</v>
      </c>
      <c r="F66" s="2" t="s">
        <v>239</v>
      </c>
      <c r="G66" s="2" t="s">
        <v>73</v>
      </c>
      <c r="H66" s="2" t="s">
        <v>42</v>
      </c>
      <c r="I66" s="2" t="s">
        <v>43</v>
      </c>
      <c r="J66" s="3"/>
      <c r="K66" s="3">
        <v>7.07652191084861E8</v>
      </c>
      <c r="L66" s="3">
        <v>2.12074051254404E8</v>
      </c>
      <c r="M66" s="3">
        <v>1.67812639960189E8</v>
      </c>
      <c r="N66" s="3">
        <v>6.24561900834965E7</v>
      </c>
      <c r="O66" s="3"/>
      <c r="P66" s="3"/>
      <c r="Q66" s="3"/>
      <c r="R66" s="3"/>
      <c r="S66" s="3"/>
      <c r="T66" s="3"/>
      <c r="U66" s="3"/>
      <c r="V66" s="3"/>
      <c r="W66" s="3"/>
      <c r="X66" s="3">
        <v>3.02918334739601E8</v>
      </c>
      <c r="Y66" s="3">
        <v>1.31643529660935E8</v>
      </c>
      <c r="Z66" s="3">
        <v>1.09343617815377E8</v>
      </c>
      <c r="AA66" s="3">
        <v>3.74409854654159E7</v>
      </c>
      <c r="AB66" s="3"/>
      <c r="AC66" s="3"/>
      <c r="AD66" s="3"/>
      <c r="AE66" s="3"/>
      <c r="AF66" s="3"/>
      <c r="AG66" s="3"/>
      <c r="AH66" s="3"/>
      <c r="AI66" s="3"/>
      <c r="AJ66" s="3"/>
      <c r="AK66" s="3">
        <v>174668.747635263</v>
      </c>
      <c r="AL66" s="3">
        <v>457966.074313409</v>
      </c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>
        <v>1.1434815207305E8</v>
      </c>
      <c r="AY66" s="3">
        <v>7.14617305455035E8</v>
      </c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>
        <v>2.26532861784823E8</v>
      </c>
      <c r="BL66" s="3">
        <v>1.17890328667424E8</v>
      </c>
      <c r="BM66" s="3">
        <v>1.09986315003732E8</v>
      </c>
      <c r="BN66" s="3">
        <v>7.28440366972477E7</v>
      </c>
      <c r="BO66" s="3"/>
      <c r="BP66" s="3"/>
      <c r="BQ66" s="3"/>
      <c r="BR66" s="3"/>
      <c r="BS66" s="3"/>
      <c r="BT66" s="3"/>
      <c r="BU66" s="3"/>
      <c r="BV66" s="3"/>
      <c r="BW66" s="3"/>
      <c r="BX66" s="3">
        <v>0.372542813292118</v>
      </c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4">
        <v>0.020099999999999996</v>
      </c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>
        <v>0.0709</v>
      </c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>
        <v>2.24523275227546E8</v>
      </c>
      <c r="DY66" s="3">
        <v>3.47411286751256E7</v>
      </c>
      <c r="DZ66" s="3">
        <v>1.64834535954217E7</v>
      </c>
      <c r="EA66" s="3">
        <v>3576177.71363777</v>
      </c>
      <c r="EB66" s="3"/>
      <c r="EC66" s="3"/>
      <c r="ED66" s="3"/>
      <c r="EE66" s="3"/>
      <c r="EF66" s="3"/>
      <c r="EG66" s="3"/>
      <c r="EH66" s="3"/>
      <c r="EI66" s="3"/>
      <c r="EJ66" s="3"/>
      <c r="EK66" s="3">
        <v>508769.725149453</v>
      </c>
      <c r="EL66" s="3">
        <v>6223309.00899166</v>
      </c>
      <c r="EM66" s="3">
        <v>2002488.18113959</v>
      </c>
      <c r="EN66" s="3">
        <v>1997474.48716627</v>
      </c>
      <c r="EO66" s="3"/>
      <c r="EP66" s="3"/>
      <c r="EQ66" s="3"/>
      <c r="ER66" s="3"/>
      <c r="ES66" s="3"/>
      <c r="ET66" s="3"/>
      <c r="EU66" s="3"/>
      <c r="EV66" s="3"/>
      <c r="EW66" s="3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3"/>
      <c r="FL66" s="3">
        <v>4500.0</v>
      </c>
      <c r="FM66" s="3">
        <v>3926.0</v>
      </c>
      <c r="FN66" s="3">
        <v>2791.0</v>
      </c>
      <c r="FO66" s="3"/>
      <c r="FP66" s="3"/>
      <c r="FQ66" s="3"/>
      <c r="FR66" s="3"/>
      <c r="FS66" s="3"/>
      <c r="FT66" s="3"/>
      <c r="FU66" s="3"/>
      <c r="FV66" s="3"/>
      <c r="FW66" s="3"/>
    </row>
    <row r="67" ht="14.25" customHeight="1">
      <c r="A67" s="2" t="s">
        <v>262</v>
      </c>
      <c r="B67" s="2" t="s">
        <v>263</v>
      </c>
      <c r="C67" s="2" t="s">
        <v>38</v>
      </c>
      <c r="D67" s="2" t="s">
        <v>39</v>
      </c>
      <c r="E67" s="2" t="s">
        <v>264</v>
      </c>
      <c r="F67" s="2" t="s">
        <v>239</v>
      </c>
      <c r="G67" s="2" t="s">
        <v>118</v>
      </c>
      <c r="H67" s="2" t="s">
        <v>91</v>
      </c>
      <c r="I67" s="2" t="s">
        <v>43</v>
      </c>
      <c r="J67" s="3">
        <v>0.488706947287338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>
        <v>12909.309496784</v>
      </c>
      <c r="AL67" s="3">
        <v>4550.92084006462</v>
      </c>
      <c r="AM67" s="3">
        <v>11343.9513256445</v>
      </c>
      <c r="AN67" s="3">
        <v>92681.9685999353</v>
      </c>
      <c r="AO67" s="3">
        <v>42544.9180496856</v>
      </c>
      <c r="AP67" s="3">
        <v>79517.5870293771</v>
      </c>
      <c r="AQ67" s="3">
        <v>23010.7278986844</v>
      </c>
      <c r="AR67" s="3">
        <v>7973.63170257369</v>
      </c>
      <c r="AS67" s="3">
        <v>2258.18592397441</v>
      </c>
      <c r="AT67" s="3">
        <v>27096.8288242517</v>
      </c>
      <c r="AU67" s="3">
        <v>8793.3561309233</v>
      </c>
      <c r="AV67" s="3">
        <v>23589.9635427836</v>
      </c>
      <c r="AW67" s="3"/>
      <c r="AX67" s="3">
        <v>1.19427312599319E7</v>
      </c>
      <c r="AY67" s="3">
        <v>1.52191245234248E7</v>
      </c>
      <c r="AZ67" s="3">
        <v>1.96516079403893E7</v>
      </c>
      <c r="BA67" s="3">
        <v>3.50338732552063E7</v>
      </c>
      <c r="BB67" s="3">
        <v>2.76426836820946E7</v>
      </c>
      <c r="BC67" s="3">
        <v>3.31503034328673E7</v>
      </c>
      <c r="BD67" s="3">
        <v>2.68847716709701E7</v>
      </c>
      <c r="BE67" s="3">
        <v>1.97714949612305E7</v>
      </c>
      <c r="BF67" s="3">
        <v>4.22802860368837E7</v>
      </c>
      <c r="BG67" s="3">
        <v>4.94998094754223E7</v>
      </c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</row>
    <row r="68" ht="14.25" customHeight="1">
      <c r="A68" s="2" t="s">
        <v>265</v>
      </c>
      <c r="B68" s="2" t="s">
        <v>266</v>
      </c>
      <c r="C68" s="2" t="s">
        <v>38</v>
      </c>
      <c r="D68" s="2" t="s">
        <v>39</v>
      </c>
      <c r="E68" s="2"/>
      <c r="F68" s="2" t="s">
        <v>239</v>
      </c>
      <c r="G68" s="2" t="s">
        <v>91</v>
      </c>
      <c r="H68" s="2" t="s">
        <v>58</v>
      </c>
      <c r="I68" s="2" t="s">
        <v>43</v>
      </c>
      <c r="J68" s="3">
        <v>0.191279601098157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>
        <v>26784.2565266742</v>
      </c>
      <c r="AL68" s="3">
        <v>44270.746724107</v>
      </c>
      <c r="AM68" s="3">
        <v>31668.6138976067</v>
      </c>
      <c r="AN68" s="3">
        <v>179851.558806698</v>
      </c>
      <c r="AO68" s="3">
        <v>132845.376765282</v>
      </c>
      <c r="AP68" s="3">
        <v>40289.3632438634</v>
      </c>
      <c r="AQ68" s="3">
        <v>17345.4444854297</v>
      </c>
      <c r="AR68" s="3">
        <v>5977.06665319627</v>
      </c>
      <c r="AS68" s="3">
        <v>5551.64883970539</v>
      </c>
      <c r="AT68" s="3">
        <v>846.775900757865</v>
      </c>
      <c r="AU68" s="3">
        <v>3908.15828041036</v>
      </c>
      <c r="AV68" s="3"/>
      <c r="AW68" s="3"/>
      <c r="AX68" s="3">
        <v>6.05368426031025E7</v>
      </c>
      <c r="AY68" s="3">
        <v>5.70525937892658E7</v>
      </c>
      <c r="AZ68" s="3">
        <v>7.09294241099793E7</v>
      </c>
      <c r="BA68" s="3">
        <v>9.70821452564006E7</v>
      </c>
      <c r="BB68" s="3">
        <v>7.52892743016183E7</v>
      </c>
      <c r="BC68" s="3">
        <v>8.16908154947012E7</v>
      </c>
      <c r="BD68" s="3">
        <v>6.94854297307266E7</v>
      </c>
      <c r="BE68" s="3">
        <v>4.36375520925416E7</v>
      </c>
      <c r="BF68" s="3">
        <v>7.25290327436959E7</v>
      </c>
      <c r="BG68" s="3">
        <v>9.42487890427198E7</v>
      </c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</row>
    <row r="69" ht="14.25" customHeight="1">
      <c r="A69" s="2" t="s">
        <v>267</v>
      </c>
      <c r="B69" s="2" t="s">
        <v>268</v>
      </c>
      <c r="C69" s="2" t="s">
        <v>38</v>
      </c>
      <c r="D69" s="2" t="s">
        <v>46</v>
      </c>
      <c r="E69" s="2"/>
      <c r="F69" s="2" t="s">
        <v>239</v>
      </c>
      <c r="G69" s="2" t="s">
        <v>78</v>
      </c>
      <c r="H69" s="2" t="s">
        <v>112</v>
      </c>
      <c r="I69" s="2" t="s">
        <v>43</v>
      </c>
      <c r="J69" s="3">
        <v>0.281947668672415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>
        <v>963831.017782823</v>
      </c>
      <c r="AL69" s="3">
        <v>32.0247711362413</v>
      </c>
      <c r="AM69" s="3">
        <v>735.770260122841</v>
      </c>
      <c r="AN69" s="3">
        <v>10.683237540743</v>
      </c>
      <c r="AO69" s="3">
        <v>44.5932635810741</v>
      </c>
      <c r="AP69" s="3">
        <v>1.24645994988074</v>
      </c>
      <c r="AQ69" s="3">
        <v>23.6394012049674</v>
      </c>
      <c r="AR69" s="3">
        <v>1.86335403726708</v>
      </c>
      <c r="AS69" s="3">
        <v>14152.0511855476</v>
      </c>
      <c r="AT69" s="3">
        <v>3345.18819594394</v>
      </c>
      <c r="AU69" s="3">
        <v>2313.62970200293</v>
      </c>
      <c r="AV69" s="3"/>
      <c r="AW69" s="3"/>
      <c r="AX69" s="3">
        <v>1.9263587958759E7</v>
      </c>
      <c r="AY69" s="3">
        <v>1.58443701400107E7</v>
      </c>
      <c r="AZ69" s="3">
        <v>1.82910518031461E7</v>
      </c>
      <c r="BA69" s="3">
        <v>2.55569422009902E7</v>
      </c>
      <c r="BB69" s="3">
        <v>1.90397819812391E7</v>
      </c>
      <c r="BC69" s="3">
        <v>2.54567501736058E7</v>
      </c>
      <c r="BD69" s="3">
        <v>2.67002443747694E7</v>
      </c>
      <c r="BE69" s="3">
        <v>2.0173363978481E7</v>
      </c>
      <c r="BF69" s="3">
        <v>3.53218178396687E7</v>
      </c>
      <c r="BG69" s="3">
        <v>4.84005980354799E7</v>
      </c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</row>
    <row r="70" ht="14.25" customHeight="1">
      <c r="A70" s="2" t="s">
        <v>269</v>
      </c>
      <c r="B70" s="2" t="s">
        <v>270</v>
      </c>
      <c r="C70" s="2" t="s">
        <v>38</v>
      </c>
      <c r="D70" s="2" t="s">
        <v>39</v>
      </c>
      <c r="E70" s="2" t="s">
        <v>271</v>
      </c>
      <c r="F70" s="2" t="s">
        <v>239</v>
      </c>
      <c r="G70" s="2" t="s">
        <v>48</v>
      </c>
      <c r="H70" s="2" t="s">
        <v>91</v>
      </c>
      <c r="I70" s="2" t="s">
        <v>43</v>
      </c>
      <c r="J70" s="3">
        <v>0.178012610938223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>
        <v>10338.6284525161</v>
      </c>
      <c r="AL70" s="3">
        <v>1033.95440674924</v>
      </c>
      <c r="AM70" s="3">
        <v>14250.1973544872</v>
      </c>
      <c r="AN70" s="3">
        <v>413610.211241323</v>
      </c>
      <c r="AO70" s="3">
        <v>12861.3802700752</v>
      </c>
      <c r="AP70" s="3">
        <v>10736.3908094562</v>
      </c>
      <c r="AQ70" s="3">
        <v>70154.6169924997</v>
      </c>
      <c r="AR70" s="3">
        <v>5135.47849367312</v>
      </c>
      <c r="AS70" s="3">
        <v>3387.27888596161</v>
      </c>
      <c r="AT70" s="3">
        <v>8467.75900757864</v>
      </c>
      <c r="AU70" s="3">
        <v>87933.561309233</v>
      </c>
      <c r="AV70" s="3"/>
      <c r="AW70" s="3"/>
      <c r="AX70" s="3">
        <v>3.01512391222096E7</v>
      </c>
      <c r="AY70" s="3">
        <v>2.23408400646203E7</v>
      </c>
      <c r="AZ70" s="3">
        <v>2.59388643933996E7</v>
      </c>
      <c r="BA70" s="3">
        <v>4.26135204398994E7</v>
      </c>
      <c r="BB70" s="3">
        <v>3.52154417070405E7</v>
      </c>
      <c r="BC70" s="3">
        <v>3.54817185471453E7</v>
      </c>
      <c r="BD70" s="3">
        <v>2.63230050411902E7</v>
      </c>
      <c r="BE70" s="3">
        <v>1.79471118632081E7</v>
      </c>
      <c r="BF70" s="3">
        <v>2.705227700414E7</v>
      </c>
      <c r="BG70" s="3">
        <v>3.27460895888903E7</v>
      </c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</row>
    <row r="71" ht="14.25" customHeight="1">
      <c r="A71" s="2" t="s">
        <v>272</v>
      </c>
      <c r="B71" s="2" t="s">
        <v>273</v>
      </c>
      <c r="C71" s="2" t="s">
        <v>38</v>
      </c>
      <c r="D71" s="2" t="s">
        <v>46</v>
      </c>
      <c r="E71" s="2" t="s">
        <v>274</v>
      </c>
      <c r="F71" s="2" t="s">
        <v>239</v>
      </c>
      <c r="G71" s="2" t="s">
        <v>78</v>
      </c>
      <c r="H71" s="2" t="s">
        <v>64</v>
      </c>
      <c r="I71" s="2" t="s">
        <v>43</v>
      </c>
      <c r="J71" s="3">
        <v>0.261397909710273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>
        <v>907458.796821794</v>
      </c>
      <c r="AL71" s="3">
        <v>993148.007539042</v>
      </c>
      <c r="AM71" s="3">
        <v>1318639.863681</v>
      </c>
      <c r="AN71" s="3">
        <v>1097621.35801548</v>
      </c>
      <c r="AO71" s="3">
        <v>349664.106793114</v>
      </c>
      <c r="AP71" s="3">
        <v>237932.0672685</v>
      </c>
      <c r="AQ71" s="3">
        <v>25186.032214435</v>
      </c>
      <c r="AR71" s="3">
        <v>52245.8010254338</v>
      </c>
      <c r="AS71" s="3">
        <v>35001.8818216033</v>
      </c>
      <c r="AT71" s="3">
        <v>94415.5129345019</v>
      </c>
      <c r="AU71" s="3">
        <v>543722.520762091</v>
      </c>
      <c r="AV71" s="3"/>
      <c r="AW71" s="3"/>
      <c r="AX71" s="3">
        <v>4.3589628426031E8</v>
      </c>
      <c r="AY71" s="3">
        <v>4.1031753642075E8</v>
      </c>
      <c r="AZ71" s="3">
        <v>3.68580955811849E8</v>
      </c>
      <c r="BA71" s="3">
        <v>2.64831120350327E8</v>
      </c>
      <c r="BB71" s="3">
        <v>8.30801225440676E7</v>
      </c>
      <c r="BC71" s="3">
        <v>9.03963185682799E7</v>
      </c>
      <c r="BD71" s="3">
        <v>6.29923498555268E7</v>
      </c>
      <c r="BE71" s="3">
        <v>4.90806638799787E7</v>
      </c>
      <c r="BF71" s="3">
        <v>6.86362839668799E7</v>
      </c>
      <c r="BG71" s="3">
        <v>8.3638028494009E7</v>
      </c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</row>
    <row r="72" ht="14.25" customHeight="1">
      <c r="A72" s="2" t="s">
        <v>275</v>
      </c>
      <c r="B72" s="2" t="s">
        <v>276</v>
      </c>
      <c r="C72" s="2" t="s">
        <v>38</v>
      </c>
      <c r="D72" s="2" t="s">
        <v>39</v>
      </c>
      <c r="E72" s="2" t="s">
        <v>277</v>
      </c>
      <c r="F72" s="2" t="s">
        <v>239</v>
      </c>
      <c r="G72" s="2" t="s">
        <v>67</v>
      </c>
      <c r="H72" s="2" t="s">
        <v>246</v>
      </c>
      <c r="I72" s="2" t="s">
        <v>43</v>
      </c>
      <c r="J72" s="3">
        <v>0.186723782668176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507.166099129777</v>
      </c>
      <c r="AL72" s="3">
        <v>764.589840244121</v>
      </c>
      <c r="AM72" s="3">
        <v>3674.62695188401</v>
      </c>
      <c r="AN72" s="3">
        <v>34792.6401433157</v>
      </c>
      <c r="AO72" s="3">
        <v>11238.2744047005</v>
      </c>
      <c r="AP72" s="3">
        <v>419.582742066967</v>
      </c>
      <c r="AQ72" s="3">
        <v>10476.2695192426</v>
      </c>
      <c r="AR72" s="3">
        <v>1515.77610121594</v>
      </c>
      <c r="AS72" s="3">
        <v>3763.64320662401</v>
      </c>
      <c r="AT72" s="3">
        <v>425.350914504466</v>
      </c>
      <c r="AU72" s="3">
        <v>24425.9892525647</v>
      </c>
      <c r="AV72" s="3"/>
      <c r="AW72" s="3"/>
      <c r="AX72" s="3">
        <v>4423088.91411275</v>
      </c>
      <c r="AY72" s="3">
        <v>6600131.59576377</v>
      </c>
      <c r="AZ72" s="3">
        <v>8477884.08263858</v>
      </c>
      <c r="BA72" s="3">
        <v>1.42227885845089E7</v>
      </c>
      <c r="BB72" s="3">
        <v>1.93029896299351E7</v>
      </c>
      <c r="BC72" s="3">
        <v>2.67871268621116E7</v>
      </c>
      <c r="BD72" s="3">
        <v>3.25581584163285E7</v>
      </c>
      <c r="BE72" s="3">
        <v>2.42908486651681E7</v>
      </c>
      <c r="BF72" s="3">
        <v>3.86103424915318E7</v>
      </c>
      <c r="BG72" s="3">
        <v>4.68687344934163E7</v>
      </c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</row>
    <row r="73" ht="14.25" customHeight="1">
      <c r="A73" s="2" t="s">
        <v>278</v>
      </c>
      <c r="B73" s="2" t="s">
        <v>279</v>
      </c>
      <c r="C73" s="2" t="s">
        <v>38</v>
      </c>
      <c r="D73" s="2" t="s">
        <v>46</v>
      </c>
      <c r="E73" s="2"/>
      <c r="F73" s="2" t="s">
        <v>239</v>
      </c>
      <c r="G73" s="2" t="s">
        <v>42</v>
      </c>
      <c r="H73" s="2" t="s">
        <v>191</v>
      </c>
      <c r="I73" s="2" t="s">
        <v>43</v>
      </c>
      <c r="J73" s="3">
        <v>1.24061341946519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>
        <v>3.78357926599E-4</v>
      </c>
      <c r="AL73" s="3">
        <v>0.040208221145216</v>
      </c>
      <c r="AM73" s="3">
        <v>0.817914011205884</v>
      </c>
      <c r="AN73" s="3">
        <v>12.3491328904481</v>
      </c>
      <c r="AO73" s="3">
        <v>25690.5151096022</v>
      </c>
      <c r="AP73" s="3">
        <v>47344.9836318121</v>
      </c>
      <c r="AQ73" s="3"/>
      <c r="AR73" s="3"/>
      <c r="AS73" s="3"/>
      <c r="AT73" s="3"/>
      <c r="AU73" s="3"/>
      <c r="AV73" s="3"/>
      <c r="AW73" s="3"/>
      <c r="AX73" s="3">
        <v>1350937.96443436</v>
      </c>
      <c r="AY73" s="3">
        <v>4732900.60850834</v>
      </c>
      <c r="AZ73" s="3">
        <v>7366229.17380672</v>
      </c>
      <c r="BA73" s="3">
        <v>3.13871137219775E7</v>
      </c>
      <c r="BB73" s="3"/>
      <c r="BC73" s="3"/>
      <c r="BD73" s="3"/>
      <c r="BE73" s="3"/>
      <c r="BF73" s="3">
        <v>2.25442669807585E7</v>
      </c>
      <c r="BG73" s="3">
        <v>2.84558925864769E7</v>
      </c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</row>
    <row r="74" ht="14.25" customHeight="1">
      <c r="A74" s="2" t="s">
        <v>280</v>
      </c>
      <c r="B74" s="2" t="s">
        <v>281</v>
      </c>
      <c r="C74" s="2" t="s">
        <v>38</v>
      </c>
      <c r="D74" s="2" t="s">
        <v>39</v>
      </c>
      <c r="E74" s="2" t="s">
        <v>282</v>
      </c>
      <c r="F74" s="2" t="s">
        <v>283</v>
      </c>
      <c r="G74" s="2" t="s">
        <v>63</v>
      </c>
      <c r="H74" s="2" t="s">
        <v>67</v>
      </c>
      <c r="I74" s="2" t="s">
        <v>43</v>
      </c>
      <c r="J74" s="3">
        <v>1.2259380161813</v>
      </c>
      <c r="K74" s="3">
        <v>9.5394143941978E7</v>
      </c>
      <c r="L74" s="3">
        <v>5.77522767968885E7</v>
      </c>
      <c r="M74" s="3">
        <v>6.49726300074645E7</v>
      </c>
      <c r="N74" s="3">
        <v>3.54620657664158E7</v>
      </c>
      <c r="O74" s="3">
        <v>9.05796926421304E7</v>
      </c>
      <c r="P74" s="3">
        <v>1.18653325955982E8</v>
      </c>
      <c r="Q74" s="3">
        <v>1.22781804864496E8</v>
      </c>
      <c r="R74" s="3">
        <v>2.72942416258939E8</v>
      </c>
      <c r="S74" s="3">
        <v>3.59874671860445E8</v>
      </c>
      <c r="T74" s="3">
        <v>4.15567765567766E8</v>
      </c>
      <c r="U74" s="3">
        <v>3.2608793686584E8</v>
      </c>
      <c r="V74" s="3">
        <v>2.13385765081661E8</v>
      </c>
      <c r="W74" s="3"/>
      <c r="X74" s="3">
        <v>2548516.2379046</v>
      </c>
      <c r="Y74" s="3">
        <v>879334.578431561</v>
      </c>
      <c r="Z74" s="3">
        <v>1027618.81064942</v>
      </c>
      <c r="AA74" s="3">
        <v>0.0</v>
      </c>
      <c r="AB74" s="3">
        <v>0.0</v>
      </c>
      <c r="AC74" s="3">
        <v>0.0</v>
      </c>
      <c r="AD74" s="3">
        <v>252.569898719471</v>
      </c>
      <c r="AE74" s="3">
        <v>19570.9446744449</v>
      </c>
      <c r="AF74" s="3">
        <v>33025.6583961385</v>
      </c>
      <c r="AG74" s="3">
        <v>27350.4273504274</v>
      </c>
      <c r="AH74" s="3">
        <v>105760.455253127</v>
      </c>
      <c r="AI74" s="3">
        <v>676188.754293979</v>
      </c>
      <c r="AJ74" s="3"/>
      <c r="AK74" s="3">
        <v>181591.373439274</v>
      </c>
      <c r="AL74" s="3">
        <v>662825.704541375</v>
      </c>
      <c r="AM74" s="3">
        <v>262278.337216243</v>
      </c>
      <c r="AN74" s="3">
        <v>157894.055883158</v>
      </c>
      <c r="AO74" s="3">
        <v>249929.131017421</v>
      </c>
      <c r="AP74" s="3">
        <v>119438.120829685</v>
      </c>
      <c r="AQ74" s="3">
        <v>381111.213574327</v>
      </c>
      <c r="AR74" s="3">
        <v>184225.494405577</v>
      </c>
      <c r="AS74" s="3">
        <v>508468.197214904</v>
      </c>
      <c r="AT74" s="3">
        <v>1836656.92874381</v>
      </c>
      <c r="AU74" s="3">
        <v>1769418.66145579</v>
      </c>
      <c r="AV74" s="3">
        <v>3131567.66030453</v>
      </c>
      <c r="AW74" s="3">
        <v>1997951.43700669</v>
      </c>
      <c r="AX74" s="3">
        <v>1.00266916242691E8</v>
      </c>
      <c r="AY74" s="3">
        <v>9.20335574798061E7</v>
      </c>
      <c r="AZ74" s="3">
        <v>7.30093817548183E7</v>
      </c>
      <c r="BA74" s="3">
        <v>8.28354323107163E7</v>
      </c>
      <c r="BB74" s="3">
        <v>3.56177156994124E7</v>
      </c>
      <c r="BC74" s="3">
        <v>2.83168976419794E7</v>
      </c>
      <c r="BD74" s="3">
        <v>4.74327110229927E7</v>
      </c>
      <c r="BE74" s="3">
        <v>2.63918793221023E7</v>
      </c>
      <c r="BF74" s="3">
        <v>1.27904638389161E8</v>
      </c>
      <c r="BG74" s="3">
        <v>7.59645436301282E8</v>
      </c>
      <c r="BH74" s="3">
        <v>9.45978553981436E8</v>
      </c>
      <c r="BI74" s="3">
        <v>8.60702927300021E8</v>
      </c>
      <c r="BJ74" s="3">
        <v>1.11689322166656E9</v>
      </c>
      <c r="BK74" s="3">
        <v>2.64140171983556E7</v>
      </c>
      <c r="BL74" s="3">
        <v>2.00358126191347E7</v>
      </c>
      <c r="BM74" s="3">
        <v>2.2674545906942E7</v>
      </c>
      <c r="BN74" s="3">
        <v>2.25708689825791E7</v>
      </c>
      <c r="BO74" s="3">
        <v>2.62120708915794E7</v>
      </c>
      <c r="BP74" s="3">
        <v>3.62851961145949E7</v>
      </c>
      <c r="BQ74" s="3">
        <v>4.81809915894224E7</v>
      </c>
      <c r="BR74" s="3">
        <v>8.52058712834023E7</v>
      </c>
      <c r="BS74" s="3">
        <v>1.09174358540097E8</v>
      </c>
      <c r="BT74" s="3">
        <v>1.11509157509158E8</v>
      </c>
      <c r="BU74" s="3">
        <v>7.80458474257798E7</v>
      </c>
      <c r="BV74" s="3">
        <v>8589766.76911951</v>
      </c>
      <c r="BW74" s="3"/>
      <c r="BX74" s="3">
        <v>1.14188266228839</v>
      </c>
      <c r="BY74" s="3">
        <v>1.09101725638487</v>
      </c>
      <c r="BZ74" s="3">
        <v>0.959518063690121</v>
      </c>
      <c r="CA74" s="3">
        <v>1.01832378990617</v>
      </c>
      <c r="CB74" s="3">
        <v>0.70939917353792</v>
      </c>
      <c r="CC74" s="3">
        <v>0.790571227615944</v>
      </c>
      <c r="CD74" s="3">
        <v>0.797348202848924</v>
      </c>
      <c r="CE74" s="3">
        <v>0.703826898410574</v>
      </c>
      <c r="CF74" s="3"/>
      <c r="CG74" s="3"/>
      <c r="CH74" s="3"/>
      <c r="CI74" s="3"/>
      <c r="CJ74" s="3"/>
      <c r="CK74" s="4"/>
      <c r="CL74" s="4"/>
      <c r="CM74" s="4"/>
      <c r="CN74" s="4">
        <v>0.04901</v>
      </c>
      <c r="CO74" s="4">
        <v>0.1341</v>
      </c>
      <c r="CP74" s="4">
        <v>0.1679</v>
      </c>
      <c r="CQ74" s="4">
        <v>0.2634</v>
      </c>
      <c r="CR74" s="4"/>
      <c r="CS74" s="4"/>
      <c r="CT74" s="4"/>
      <c r="CU74" s="4"/>
      <c r="CV74" s="4"/>
      <c r="CW74" s="4"/>
      <c r="CX74" s="4"/>
      <c r="CY74" s="4"/>
      <c r="CZ74" s="4"/>
      <c r="DA74" s="4">
        <v>0.07313</v>
      </c>
      <c r="DB74" s="4">
        <v>0.22640000000000002</v>
      </c>
      <c r="DC74" s="4">
        <v>0.24969999999999998</v>
      </c>
      <c r="DD74" s="4">
        <v>0.3233</v>
      </c>
      <c r="DE74" s="4"/>
      <c r="DF74" s="4"/>
      <c r="DG74" s="4"/>
      <c r="DH74" s="4"/>
      <c r="DI74" s="4"/>
      <c r="DJ74" s="4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>
        <v>5.31910310037161E7</v>
      </c>
      <c r="DY74" s="3">
        <v>3.42197277470782E7</v>
      </c>
      <c r="DZ74" s="3">
        <v>4.37917392386166E7</v>
      </c>
      <c r="EA74" s="3">
        <v>2.4003453252242E7</v>
      </c>
      <c r="EB74" s="3">
        <v>7.78747622354397E7</v>
      </c>
      <c r="EC74" s="3">
        <v>1.04969261035288E8</v>
      </c>
      <c r="ED74" s="3">
        <v>9.71348470689263E7</v>
      </c>
      <c r="EE74" s="3">
        <v>1.76438464433572E8</v>
      </c>
      <c r="EF74" s="3">
        <v>2.13053603184012E8</v>
      </c>
      <c r="EG74" s="3">
        <v>2.4604590964591E8</v>
      </c>
      <c r="EH74" s="3">
        <v>2.39916250603962E8</v>
      </c>
      <c r="EI74" s="3">
        <v>2.01584403061532E8</v>
      </c>
      <c r="EJ74" s="3"/>
      <c r="EK74" s="3">
        <v>540186.345439204</v>
      </c>
      <c r="EL74" s="3">
        <v>-524481.583456881</v>
      </c>
      <c r="EM74" s="3">
        <v>640955.461557601</v>
      </c>
      <c r="EN74" s="3">
        <v>-4.2481702917225E7</v>
      </c>
      <c r="EO74" s="3">
        <v>-2.27656169801636E7</v>
      </c>
      <c r="EP74" s="3">
        <v>-2.58290298782737E7</v>
      </c>
      <c r="EQ74" s="3">
        <v>-2.42242315560831E7</v>
      </c>
      <c r="ER74" s="3">
        <v>1.27764395935265E7</v>
      </c>
      <c r="ES74" s="3">
        <v>6.16402743670082E7</v>
      </c>
      <c r="ET74" s="3">
        <v>7.39155067155067E7</v>
      </c>
      <c r="EU74" s="3">
        <v>6.9932893112149E7</v>
      </c>
      <c r="EV74" s="3">
        <v>8982703.54968963</v>
      </c>
      <c r="EW74" s="3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3">
        <v>632.0</v>
      </c>
      <c r="FL74" s="3">
        <v>462.0</v>
      </c>
      <c r="FM74" s="3">
        <v>457.0</v>
      </c>
      <c r="FN74" s="3">
        <v>421.0</v>
      </c>
      <c r="FO74" s="3"/>
      <c r="FP74" s="3"/>
      <c r="FQ74" s="3"/>
      <c r="FR74" s="3"/>
      <c r="FS74" s="3"/>
      <c r="FT74" s="3"/>
      <c r="FU74" s="3"/>
      <c r="FV74" s="3"/>
      <c r="FW74" s="3"/>
    </row>
    <row r="75" ht="14.25" customHeight="1">
      <c r="A75" s="2" t="s">
        <v>284</v>
      </c>
      <c r="B75" s="2" t="s">
        <v>285</v>
      </c>
      <c r="C75" s="2" t="s">
        <v>38</v>
      </c>
      <c r="D75" s="2" t="s">
        <v>286</v>
      </c>
      <c r="E75" s="2" t="s">
        <v>287</v>
      </c>
      <c r="F75" s="2" t="s">
        <v>283</v>
      </c>
      <c r="G75" s="2" t="s">
        <v>63</v>
      </c>
      <c r="H75" s="2" t="s">
        <v>78</v>
      </c>
      <c r="I75" s="2" t="s">
        <v>43</v>
      </c>
      <c r="J75" s="3">
        <v>1.01878493522565</v>
      </c>
      <c r="K75" s="3">
        <v>1.5656572077185E9</v>
      </c>
      <c r="L75" s="3">
        <v>1.20081844783943E9</v>
      </c>
      <c r="M75" s="3">
        <v>8.37098792768162E8</v>
      </c>
      <c r="N75" s="3">
        <v>1.11988977357552E9</v>
      </c>
      <c r="O75" s="3">
        <v>1.01626971446243E9</v>
      </c>
      <c r="P75" s="3">
        <v>1.18913710334833E9</v>
      </c>
      <c r="Q75" s="3">
        <v>1.09535841632854E9</v>
      </c>
      <c r="R75" s="3">
        <v>8.66381178491148E8</v>
      </c>
      <c r="S75" s="3">
        <v>1.2164990590892E9</v>
      </c>
      <c r="T75" s="3">
        <v>1.3005876873571E9</v>
      </c>
      <c r="U75" s="3">
        <v>1.1887873015873E9</v>
      </c>
      <c r="V75" s="3">
        <v>1.46546572180169E9</v>
      </c>
      <c r="W75" s="3">
        <v>6.35653588862774E8</v>
      </c>
      <c r="X75" s="3">
        <v>4.16868898978434E8</v>
      </c>
      <c r="Y75" s="3">
        <v>1.43117246826921E8</v>
      </c>
      <c r="Z75" s="3">
        <v>1.50576467643491E8</v>
      </c>
      <c r="AA75" s="3">
        <v>2.47102015426723E8</v>
      </c>
      <c r="AB75" s="3">
        <v>7.46894650036079E7</v>
      </c>
      <c r="AC75" s="3">
        <v>9.81800066423115E7</v>
      </c>
      <c r="AD75" s="3">
        <v>1.10580659043403E8</v>
      </c>
      <c r="AE75" s="3">
        <v>9.33606950723613E7</v>
      </c>
      <c r="AF75" s="3">
        <v>9.44354535190064E7</v>
      </c>
      <c r="AG75" s="3">
        <v>7.09907697518841E7</v>
      </c>
      <c r="AH75" s="3">
        <v>0.0</v>
      </c>
      <c r="AI75" s="3">
        <v>5.55951038814624E7</v>
      </c>
      <c r="AJ75" s="3">
        <v>1.59719158681372E8</v>
      </c>
      <c r="AK75" s="3">
        <v>2419384.0332955</v>
      </c>
      <c r="AL75" s="3">
        <v>2175860.5277329</v>
      </c>
      <c r="AM75" s="3">
        <v>2575759.09274698</v>
      </c>
      <c r="AN75" s="3">
        <v>3727187.67883357</v>
      </c>
      <c r="AO75" s="3">
        <v>2307078.39398</v>
      </c>
      <c r="AP75" s="3">
        <v>3787692.09866852</v>
      </c>
      <c r="AQ75" s="3">
        <v>1335447.5593262</v>
      </c>
      <c r="AR75" s="3">
        <v>576419.821685652</v>
      </c>
      <c r="AS75" s="3">
        <v>796763.266842303</v>
      </c>
      <c r="AT75" s="3">
        <v>3858757.77975359</v>
      </c>
      <c r="AU75" s="3">
        <v>3538837.32291158</v>
      </c>
      <c r="AV75" s="3">
        <v>1655586.53227536</v>
      </c>
      <c r="AW75" s="3"/>
      <c r="AX75" s="3">
        <v>6.78848508796822E8</v>
      </c>
      <c r="AY75" s="3">
        <v>6.35054730847244E8</v>
      </c>
      <c r="AZ75" s="3">
        <v>6.06467802193041E8</v>
      </c>
      <c r="BA75" s="3">
        <v>1.0581748351621E9</v>
      </c>
      <c r="BB75" s="3">
        <v>6.40473807275023E8</v>
      </c>
      <c r="BC75" s="3">
        <v>8.62722812943449E8</v>
      </c>
      <c r="BD75" s="3">
        <v>4.35494529586253E8</v>
      </c>
      <c r="BE75" s="3">
        <v>3.91396018526002E8</v>
      </c>
      <c r="BF75" s="3">
        <v>7.20289693639443E8</v>
      </c>
      <c r="BG75" s="3">
        <v>1.10063573009018E9</v>
      </c>
      <c r="BH75" s="3">
        <v>1.70365734909623E9</v>
      </c>
      <c r="BI75" s="3">
        <v>2.3513906993888E9</v>
      </c>
      <c r="BJ75" s="3"/>
      <c r="BK75" s="3">
        <v>4.11532917139614E8</v>
      </c>
      <c r="BL75" s="3">
        <v>3.24029046909502E8</v>
      </c>
      <c r="BM75" s="3">
        <v>1.82037083389491E8</v>
      </c>
      <c r="BN75" s="3">
        <v>2.76603632744464E8</v>
      </c>
      <c r="BO75" s="3">
        <v>2.05443768683641E8</v>
      </c>
      <c r="BP75" s="3">
        <v>1.51482745086199E8</v>
      </c>
      <c r="BQ75" s="3">
        <v>1.46457026927333E8</v>
      </c>
      <c r="BR75" s="3">
        <v>1.25323163185412E8</v>
      </c>
      <c r="BS75" s="3">
        <v>1.89398569815581E8</v>
      </c>
      <c r="BT75" s="3">
        <v>2.0581251587772E8</v>
      </c>
      <c r="BU75" s="3">
        <v>2.25790476190476E8</v>
      </c>
      <c r="BV75" s="3">
        <v>1.5515488269716E8</v>
      </c>
      <c r="BW75" s="3">
        <v>8.57241005243175E7</v>
      </c>
      <c r="BX75" s="3">
        <v>0.939074011194222</v>
      </c>
      <c r="BY75" s="3">
        <v>0.937419087448936</v>
      </c>
      <c r="BZ75" s="3">
        <v>0.988704562377938</v>
      </c>
      <c r="CA75" s="3">
        <v>0.988156538483027</v>
      </c>
      <c r="CB75" s="3">
        <v>0.837253601294042</v>
      </c>
      <c r="CC75" s="3">
        <v>1.01195649830815</v>
      </c>
      <c r="CD75" s="3">
        <v>0.913514775062925</v>
      </c>
      <c r="CE75" s="3">
        <v>0.770348070509224</v>
      </c>
      <c r="CF75" s="3"/>
      <c r="CG75" s="3"/>
      <c r="CH75" s="3"/>
      <c r="CI75" s="3"/>
      <c r="CJ75" s="3"/>
      <c r="CK75" s="4"/>
      <c r="CL75" s="4"/>
      <c r="CM75" s="4">
        <v>0.0279</v>
      </c>
      <c r="CN75" s="4"/>
      <c r="CO75" s="4"/>
      <c r="CP75" s="4"/>
      <c r="CQ75" s="4">
        <v>0.04372</v>
      </c>
      <c r="CR75" s="4">
        <v>0.028399999999999998</v>
      </c>
      <c r="CS75" s="4">
        <v>0.05348</v>
      </c>
      <c r="CT75" s="4">
        <v>0.0702</v>
      </c>
      <c r="CU75" s="4">
        <v>0.03195</v>
      </c>
      <c r="CV75" s="4">
        <v>0.04869</v>
      </c>
      <c r="CW75" s="4"/>
      <c r="CX75" s="4">
        <v>0.09269</v>
      </c>
      <c r="CY75" s="4">
        <v>0.4174</v>
      </c>
      <c r="CZ75" s="4">
        <v>0.043899999999999995</v>
      </c>
      <c r="DA75" s="4">
        <v>0.0707</v>
      </c>
      <c r="DB75" s="4">
        <v>0.1348</v>
      </c>
      <c r="DC75" s="4">
        <v>0.12140000000000001</v>
      </c>
      <c r="DD75" s="4">
        <v>0.05592</v>
      </c>
      <c r="DE75" s="4">
        <v>0.0359</v>
      </c>
      <c r="DF75" s="4">
        <v>0.06726</v>
      </c>
      <c r="DG75" s="4">
        <v>0.08289999999999999</v>
      </c>
      <c r="DH75" s="4">
        <v>0.037469999999999996</v>
      </c>
      <c r="DI75" s="4">
        <v>0.06586</v>
      </c>
      <c r="DJ75" s="4"/>
      <c r="DK75" s="3">
        <v>-1.03390087022323E7</v>
      </c>
      <c r="DL75" s="3">
        <v>183114.01540312</v>
      </c>
      <c r="DM75" s="3">
        <v>4192386.93031943</v>
      </c>
      <c r="DN75" s="3">
        <v>7664344.36426972</v>
      </c>
      <c r="DO75" s="3">
        <v>1.40493248118751E7</v>
      </c>
      <c r="DP75" s="3">
        <v>-2199208.96108209</v>
      </c>
      <c r="DQ75" s="3">
        <v>1.91768105250215E7</v>
      </c>
      <c r="DR75" s="3">
        <v>9655494.65814664</v>
      </c>
      <c r="DS75" s="3">
        <v>1.44230334964245E7</v>
      </c>
      <c r="DT75" s="3">
        <v>3.45168938944873E7</v>
      </c>
      <c r="DU75" s="3">
        <v>8.64361416361416E7</v>
      </c>
      <c r="DV75" s="3">
        <v>3.03967359209749E7</v>
      </c>
      <c r="DW75" s="3">
        <v>2.35304043873923E7</v>
      </c>
      <c r="DX75" s="3">
        <v>7.77491676125615E8</v>
      </c>
      <c r="DY75" s="3">
        <v>7.4787928836867E8</v>
      </c>
      <c r="DZ75" s="3">
        <v>5.3054277297495E8</v>
      </c>
      <c r="EA75" s="3">
        <v>7.15734511072406E8</v>
      </c>
      <c r="EB75" s="3">
        <v>8.24550819503144E8</v>
      </c>
      <c r="EC75" s="3">
        <v>9.39014522508378E8</v>
      </c>
      <c r="ED75" s="3">
        <v>8.54434710438952E8</v>
      </c>
      <c r="EE75" s="3">
        <v>6.79202131689945E8</v>
      </c>
      <c r="EF75" s="3">
        <v>9.74785095972902E8</v>
      </c>
      <c r="EG75" s="3">
        <v>1.03373020577526E9</v>
      </c>
      <c r="EH75" s="3">
        <v>1.08805714285714E9</v>
      </c>
      <c r="EI75" s="3">
        <v>1.1680694690503E9</v>
      </c>
      <c r="EJ75" s="3">
        <v>3.75039474477189E8</v>
      </c>
      <c r="EK75" s="3">
        <v>1.03152099886493E8</v>
      </c>
      <c r="EL75" s="3">
        <v>3.79669497154552E8</v>
      </c>
      <c r="EM75" s="3">
        <v>2.75264262471841E7</v>
      </c>
      <c r="EN75" s="3">
        <v>4.9771336153272E7</v>
      </c>
      <c r="EO75" s="3">
        <v>1.38592155447892E8</v>
      </c>
      <c r="EP75" s="3">
        <v>1.31221581473989E8</v>
      </c>
      <c r="EQ75" s="3">
        <v>5.15968892167712E7</v>
      </c>
      <c r="ER75" s="3">
        <v>1.91220670320511E7</v>
      </c>
      <c r="ES75" s="3">
        <v>7.9472713586752E7</v>
      </c>
      <c r="ET75" s="3">
        <v>9.24629519857736E7</v>
      </c>
      <c r="EU75" s="3">
        <v>5.9828083028083E7</v>
      </c>
      <c r="EV75" s="3">
        <v>6.50727438664304E7</v>
      </c>
      <c r="EW75" s="3">
        <v>2.75465557765323E7</v>
      </c>
      <c r="EX75" s="5">
        <v>128.0</v>
      </c>
      <c r="EY75" s="5">
        <v>123.0</v>
      </c>
      <c r="EZ75" s="5">
        <v>122.0</v>
      </c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3">
        <v>152.0</v>
      </c>
      <c r="FL75" s="3">
        <v>128.0</v>
      </c>
      <c r="FM75" s="3">
        <v>123.0</v>
      </c>
      <c r="FN75" s="3">
        <v>122.0</v>
      </c>
      <c r="FO75" s="3">
        <v>121.0</v>
      </c>
      <c r="FP75" s="3">
        <v>123.0</v>
      </c>
      <c r="FQ75" s="3">
        <v>128.0</v>
      </c>
      <c r="FR75" s="3">
        <v>131.0</v>
      </c>
      <c r="FS75" s="3">
        <v>133.0</v>
      </c>
      <c r="FT75" s="3">
        <v>116.0</v>
      </c>
      <c r="FU75" s="3">
        <v>85.0</v>
      </c>
      <c r="FV75" s="3"/>
      <c r="FW75" s="3"/>
    </row>
    <row r="76" ht="14.25" customHeight="1">
      <c r="A76" s="2" t="s">
        <v>288</v>
      </c>
      <c r="B76" s="2" t="s">
        <v>289</v>
      </c>
      <c r="C76" s="2" t="s">
        <v>38</v>
      </c>
      <c r="D76" s="2" t="s">
        <v>39</v>
      </c>
      <c r="E76" s="2" t="s">
        <v>290</v>
      </c>
      <c r="F76" s="2" t="s">
        <v>283</v>
      </c>
      <c r="G76" s="2" t="s">
        <v>41</v>
      </c>
      <c r="H76" s="2" t="s">
        <v>73</v>
      </c>
      <c r="I76" s="2" t="s">
        <v>43</v>
      </c>
      <c r="J76" s="3">
        <v>0.98309324223171</v>
      </c>
      <c r="K76" s="3">
        <v>7.90546469669497E8</v>
      </c>
      <c r="L76" s="3">
        <v>8.4852378843599E8</v>
      </c>
      <c r="M76" s="3">
        <v>8.35378701169445E8</v>
      </c>
      <c r="N76" s="3">
        <v>9.15030924646944E8</v>
      </c>
      <c r="O76" s="3">
        <v>1.06619908819178E9</v>
      </c>
      <c r="P76" s="3">
        <v>1.10346335915406E9</v>
      </c>
      <c r="Q76" s="3">
        <v>8.67434142398909E8</v>
      </c>
      <c r="R76" s="3">
        <v>1.42557621377493E9</v>
      </c>
      <c r="S76" s="3">
        <v>1.38685536455246E9</v>
      </c>
      <c r="T76" s="3">
        <v>1.49079462759463E9</v>
      </c>
      <c r="U76" s="3">
        <v>1.53288559617759E9</v>
      </c>
      <c r="V76" s="3">
        <v>1.47841318628337E9</v>
      </c>
      <c r="W76" s="3">
        <v>1.6548981348637E8</v>
      </c>
      <c r="X76" s="3">
        <v>3.99657289553525E8</v>
      </c>
      <c r="Y76" s="3">
        <v>2.60123418757341E8</v>
      </c>
      <c r="Z76" s="3">
        <v>3.55066185618313E8</v>
      </c>
      <c r="AA76" s="3">
        <v>1.58675909700031E8</v>
      </c>
      <c r="AB76" s="3">
        <v>1.85317472298542E8</v>
      </c>
      <c r="AC76" s="3">
        <v>1.89814644042789E8</v>
      </c>
      <c r="AD76" s="3">
        <v>1.38322430732705E8</v>
      </c>
      <c r="AE76" s="3">
        <v>2.07410237109522E8</v>
      </c>
      <c r="AF76" s="3">
        <v>9.54115505123211E7</v>
      </c>
      <c r="AG76" s="3">
        <v>1.49045665445665E8</v>
      </c>
      <c r="AH76" s="3">
        <v>1.99278466741826E8</v>
      </c>
      <c r="AI76" s="3">
        <v>2.47570059663714E8</v>
      </c>
      <c r="AJ76" s="3">
        <v>0.0</v>
      </c>
      <c r="AK76" s="3">
        <v>4197044.45705638</v>
      </c>
      <c r="AL76" s="3">
        <v>1.170121091366E7</v>
      </c>
      <c r="AM76" s="3">
        <v>2.0962321466392E7</v>
      </c>
      <c r="AN76" s="3">
        <v>2.41575885148416E7</v>
      </c>
      <c r="AO76" s="3">
        <v>8613466.39521699</v>
      </c>
      <c r="AP76" s="3">
        <v>2.77280444431026E7</v>
      </c>
      <c r="AQ76" s="3">
        <v>8829269.64219845</v>
      </c>
      <c r="AR76" s="3">
        <v>4844099.96716591</v>
      </c>
      <c r="AS76" s="3">
        <v>2.21878057960105E7</v>
      </c>
      <c r="AT76" s="3">
        <v>9612176.6374529</v>
      </c>
      <c r="AU76" s="3">
        <v>9991206.64386908</v>
      </c>
      <c r="AV76" s="3">
        <v>1152155.26485095</v>
      </c>
      <c r="AW76" s="3"/>
      <c r="AX76" s="3">
        <v>3.16494055689498E8</v>
      </c>
      <c r="AY76" s="3">
        <v>8.61576394273918E8</v>
      </c>
      <c r="AZ76" s="3">
        <v>1.91286002050561E9</v>
      </c>
      <c r="BA76" s="3">
        <v>2.62171417916946E9</v>
      </c>
      <c r="BB76" s="3">
        <v>9.40663146647252E8</v>
      </c>
      <c r="BC76" s="3">
        <v>2.70462236285136E9</v>
      </c>
      <c r="BD76" s="3">
        <v>1.64969451432435E9</v>
      </c>
      <c r="BE76" s="3">
        <v>9.79014849453186E8</v>
      </c>
      <c r="BF76" s="3">
        <v>2.86069625382009E9</v>
      </c>
      <c r="BG76" s="3">
        <v>2.53971774101359E9</v>
      </c>
      <c r="BH76" s="3">
        <v>2.46757084369597E9</v>
      </c>
      <c r="BI76" s="3">
        <v>2.46757084369597E9</v>
      </c>
      <c r="BJ76" s="3"/>
      <c r="BK76" s="3">
        <v>3.76379728201354E8</v>
      </c>
      <c r="BL76" s="3">
        <v>3.90078556712941E8</v>
      </c>
      <c r="BM76" s="3">
        <v>4.97966160736502E8</v>
      </c>
      <c r="BN76" s="3">
        <v>4.93452994536646E8</v>
      </c>
      <c r="BO76" s="3">
        <v>6.26578001871924E8</v>
      </c>
      <c r="BP76" s="3">
        <v>6.03837452354605E8</v>
      </c>
      <c r="BQ76" s="3">
        <v>4.36986083398581E8</v>
      </c>
      <c r="BR76" s="3">
        <v>5.61917199849454E8</v>
      </c>
      <c r="BS76" s="3">
        <v>5.07889745109662E8</v>
      </c>
      <c r="BT76" s="3">
        <v>4.49657631257631E8</v>
      </c>
      <c r="BU76" s="3">
        <v>3.65310570676974E8</v>
      </c>
      <c r="BV76" s="3">
        <v>2.83272464292171E8</v>
      </c>
      <c r="BW76" s="3">
        <v>1.77338307030129E8</v>
      </c>
      <c r="BX76" s="3">
        <v>0.898968461830302</v>
      </c>
      <c r="BY76" s="3">
        <v>0.863048489899542</v>
      </c>
      <c r="BZ76" s="3">
        <v>0.728909564397052</v>
      </c>
      <c r="CA76" s="3">
        <v>0.829307867292525</v>
      </c>
      <c r="CB76" s="3">
        <v>0.776745559920051</v>
      </c>
      <c r="CC76" s="3">
        <v>0.800120347463998</v>
      </c>
      <c r="CD76" s="3">
        <v>0.664002991295296</v>
      </c>
      <c r="CE76" s="3">
        <v>0.687618063102306</v>
      </c>
      <c r="CF76" s="3"/>
      <c r="CG76" s="3"/>
      <c r="CH76" s="3"/>
      <c r="CI76" s="3"/>
      <c r="CJ76" s="3"/>
      <c r="CK76" s="4">
        <v>0.083</v>
      </c>
      <c r="CL76" s="4">
        <v>0.1007</v>
      </c>
      <c r="CM76" s="4">
        <v>0.11339</v>
      </c>
      <c r="CN76" s="4">
        <v>0.1121</v>
      </c>
      <c r="CO76" s="4">
        <v>0.1336</v>
      </c>
      <c r="CP76" s="4">
        <v>0.11975</v>
      </c>
      <c r="CQ76" s="4">
        <v>0.0629</v>
      </c>
      <c r="CR76" s="4"/>
      <c r="CS76" s="4">
        <v>0.0737</v>
      </c>
      <c r="CT76" s="4">
        <v>0.02346</v>
      </c>
      <c r="CU76" s="4"/>
      <c r="CV76" s="4"/>
      <c r="CW76" s="4"/>
      <c r="CX76" s="4">
        <v>0.248</v>
      </c>
      <c r="CY76" s="4">
        <v>0.2521</v>
      </c>
      <c r="CZ76" s="4">
        <v>0.20768999999999999</v>
      </c>
      <c r="DA76" s="4">
        <v>0.16820000000000002</v>
      </c>
      <c r="DB76" s="4">
        <v>0.2147</v>
      </c>
      <c r="DC76" s="4">
        <v>0.20751999999999998</v>
      </c>
      <c r="DD76" s="4">
        <v>0.1047</v>
      </c>
      <c r="DE76" s="4">
        <v>0.056159999999999995</v>
      </c>
      <c r="DF76" s="4">
        <v>0.11560000000000001</v>
      </c>
      <c r="DG76" s="4">
        <v>0.03542</v>
      </c>
      <c r="DH76" s="4">
        <v>0.0429</v>
      </c>
      <c r="DI76" s="4"/>
      <c r="DJ76" s="4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>
        <v>2.27352027718435E8</v>
      </c>
      <c r="DY76" s="3">
        <v>3.21103259718505E8</v>
      </c>
      <c r="DZ76" s="3">
        <v>3.46507340134362E8</v>
      </c>
      <c r="EA76" s="3">
        <v>6.02335326255025E8</v>
      </c>
      <c r="EB76" s="3">
        <v>7.14620633434981E8</v>
      </c>
      <c r="EC76" s="3">
        <v>6.34301610721751E8</v>
      </c>
      <c r="ED76" s="3">
        <v>5.02576212966939E8</v>
      </c>
      <c r="EE76" s="3">
        <v>8.86149040270982E8</v>
      </c>
      <c r="EF76" s="3">
        <v>8.50823524430519E8</v>
      </c>
      <c r="EG76" s="3">
        <v>9.75350427350427E8</v>
      </c>
      <c r="EH76" s="3">
        <v>1.04363128791539E9</v>
      </c>
      <c r="EI76" s="3">
        <v>9.71401193274272E8</v>
      </c>
      <c r="EJ76" s="3">
        <v>7.67282639885222E7</v>
      </c>
      <c r="EK76" s="3">
        <v>9.95190564242501E7</v>
      </c>
      <c r="EL76" s="3">
        <v>1.0633787088203E8</v>
      </c>
      <c r="EM76" s="3">
        <v>1.33746951978104E8</v>
      </c>
      <c r="EN76" s="3">
        <v>1.57436862179157E8</v>
      </c>
      <c r="EO76" s="3">
        <v>1.76067751577549E8</v>
      </c>
      <c r="EP76" s="3">
        <v>1.41532644780524E8</v>
      </c>
      <c r="EQ76" s="3">
        <v>1.01225721718486E8</v>
      </c>
      <c r="ER76" s="3">
        <v>1.0475573955589E8</v>
      </c>
      <c r="ES76" s="3">
        <v>1531035.65077483</v>
      </c>
      <c r="ET76" s="3">
        <v>3.1604884004884E7</v>
      </c>
      <c r="EU76" s="3">
        <v>-287754.335104955</v>
      </c>
      <c r="EV76" s="3">
        <v>7.16886638944133E7</v>
      </c>
      <c r="EW76" s="3">
        <v>4.08017216642755E7</v>
      </c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3">
        <v>2821.0</v>
      </c>
      <c r="FL76" s="3">
        <v>2308.0</v>
      </c>
      <c r="FM76" s="3">
        <v>1950.0</v>
      </c>
      <c r="FN76" s="3">
        <v>2025.0</v>
      </c>
      <c r="FO76" s="3">
        <v>2318.0</v>
      </c>
      <c r="FP76" s="3">
        <v>2837.0</v>
      </c>
      <c r="FQ76" s="3">
        <v>2831.0</v>
      </c>
      <c r="FR76" s="3">
        <v>2655.0</v>
      </c>
      <c r="FS76" s="3">
        <v>1724.0</v>
      </c>
      <c r="FT76" s="3">
        <v>1459.0</v>
      </c>
      <c r="FU76" s="3">
        <v>1217.0</v>
      </c>
      <c r="FV76" s="3">
        <v>945.0</v>
      </c>
      <c r="FW76" s="3">
        <v>697.0</v>
      </c>
    </row>
    <row r="77" ht="14.25" customHeight="1">
      <c r="A77" s="2" t="s">
        <v>291</v>
      </c>
      <c r="B77" s="2" t="s">
        <v>292</v>
      </c>
      <c r="C77" s="2" t="s">
        <v>38</v>
      </c>
      <c r="D77" s="2" t="s">
        <v>39</v>
      </c>
      <c r="E77" s="2" t="s">
        <v>293</v>
      </c>
      <c r="F77" s="2" t="s">
        <v>283</v>
      </c>
      <c r="G77" s="2" t="s">
        <v>63</v>
      </c>
      <c r="H77" s="2" t="s">
        <v>135</v>
      </c>
      <c r="I77" s="2" t="s">
        <v>43</v>
      </c>
      <c r="J77" s="3">
        <v>1.61342279561749</v>
      </c>
      <c r="K77" s="3">
        <v>101430.802649768</v>
      </c>
      <c r="L77" s="3">
        <v>104934.824883994</v>
      </c>
      <c r="M77" s="3">
        <v>192585.220204031</v>
      </c>
      <c r="N77" s="3">
        <v>979022.781156582</v>
      </c>
      <c r="O77" s="3">
        <v>4.82165393556958E7</v>
      </c>
      <c r="P77" s="3">
        <v>2.22130210254519E8</v>
      </c>
      <c r="Q77" s="3">
        <v>1.82817417220216E8</v>
      </c>
      <c r="R77" s="3">
        <v>2.08105513737298E10</v>
      </c>
      <c r="S77" s="3">
        <v>2.47396646625455E10</v>
      </c>
      <c r="T77" s="3">
        <v>1.35854398046398E10</v>
      </c>
      <c r="U77" s="3">
        <v>1.6419274171901E10</v>
      </c>
      <c r="V77" s="3"/>
      <c r="W77" s="3"/>
      <c r="X77" s="3">
        <v>0.0</v>
      </c>
      <c r="Y77" s="3">
        <v>0.0</v>
      </c>
      <c r="Z77" s="3">
        <v>0.0</v>
      </c>
      <c r="AA77" s="3">
        <v>0.0</v>
      </c>
      <c r="AB77" s="3">
        <v>0.0</v>
      </c>
      <c r="AC77" s="3">
        <v>0.0</v>
      </c>
      <c r="AD77" s="3">
        <v>0.0</v>
      </c>
      <c r="AE77" s="3">
        <v>1.54082337222431E10</v>
      </c>
      <c r="AF77" s="3">
        <v>1.80889059192142E10</v>
      </c>
      <c r="AG77" s="3">
        <v>1.05885660561661E10</v>
      </c>
      <c r="AH77" s="3">
        <v>5.32370054222365E9</v>
      </c>
      <c r="AI77" s="3"/>
      <c r="AJ77" s="3"/>
      <c r="AK77" s="3">
        <v>203.134695421869</v>
      </c>
      <c r="AL77" s="3">
        <v>129.167115419135</v>
      </c>
      <c r="AM77" s="3">
        <v>14229.2623755704</v>
      </c>
      <c r="AN77" s="3">
        <v>48975.8901246548</v>
      </c>
      <c r="AO77" s="3">
        <v>72540.7174518091</v>
      </c>
      <c r="AP77" s="3">
        <v>77392.2888801667</v>
      </c>
      <c r="AQ77" s="3"/>
      <c r="AR77" s="3"/>
      <c r="AS77" s="3"/>
      <c r="AT77" s="3"/>
      <c r="AU77" s="3"/>
      <c r="AV77" s="3"/>
      <c r="AW77" s="3"/>
      <c r="AX77" s="3">
        <v>840687.948971068</v>
      </c>
      <c r="AY77" s="3"/>
      <c r="AZ77" s="3"/>
      <c r="BA77" s="3"/>
      <c r="BB77" s="3"/>
      <c r="BC77" s="3"/>
      <c r="BD77" s="3">
        <v>4.14224678573404E9</v>
      </c>
      <c r="BE77" s="3">
        <v>3.48054328542924E9</v>
      </c>
      <c r="BF77" s="3">
        <v>9.58781799872036E9</v>
      </c>
      <c r="BG77" s="3">
        <v>1.02187865701342E10</v>
      </c>
      <c r="BH77" s="3">
        <v>1.33692232535417E10</v>
      </c>
      <c r="BI77" s="3"/>
      <c r="BJ77" s="3"/>
      <c r="BK77" s="3">
        <v>0.0</v>
      </c>
      <c r="BL77" s="3">
        <v>0.0</v>
      </c>
      <c r="BM77" s="3">
        <v>0.0</v>
      </c>
      <c r="BN77" s="3">
        <v>0.0</v>
      </c>
      <c r="BO77" s="3">
        <v>0.0</v>
      </c>
      <c r="BP77" s="3">
        <v>0.0</v>
      </c>
      <c r="BQ77" s="3">
        <v>6.52377945596444E7</v>
      </c>
      <c r="BR77" s="3">
        <v>1.27283025969138E8</v>
      </c>
      <c r="BS77" s="3">
        <v>1.37349902616648E8</v>
      </c>
      <c r="BT77" s="3">
        <v>6.02141147741148E8</v>
      </c>
      <c r="BU77" s="3">
        <v>2.03465399688624E8</v>
      </c>
      <c r="BV77" s="3"/>
      <c r="BW77" s="3"/>
      <c r="BX77" s="3">
        <v>1.57628482919054</v>
      </c>
      <c r="BY77" s="3"/>
      <c r="BZ77" s="3"/>
      <c r="CA77" s="3"/>
      <c r="CB77" s="3"/>
      <c r="CC77" s="3">
        <v>0.340942198854994</v>
      </c>
      <c r="CD77" s="3">
        <v>0.580158841747793</v>
      </c>
      <c r="CE77" s="3">
        <v>0.846439615492734</v>
      </c>
      <c r="CF77" s="3"/>
      <c r="CG77" s="3"/>
      <c r="CH77" s="3"/>
      <c r="CI77" s="3"/>
      <c r="CJ77" s="3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>
        <v>1974.75898964149</v>
      </c>
      <c r="DY77" s="3">
        <v>962.704815449487</v>
      </c>
      <c r="DZ77" s="3">
        <v>6469.2709629261</v>
      </c>
      <c r="EA77" s="3">
        <v>979022.781156582</v>
      </c>
      <c r="EB77" s="3">
        <v>4.82165393556958E7</v>
      </c>
      <c r="EC77" s="3">
        <v>2.22130210254519E8</v>
      </c>
      <c r="ED77" s="3">
        <v>1.82681029474907E8</v>
      </c>
      <c r="EE77" s="3">
        <v>3.89302596913813E8</v>
      </c>
      <c r="EF77" s="3">
        <v>4.24870437801677E8</v>
      </c>
      <c r="EG77" s="3">
        <v>2.9289768009768E8</v>
      </c>
      <c r="EH77" s="3">
        <v>536.855102807752</v>
      </c>
      <c r="EI77" s="3"/>
      <c r="EJ77" s="3"/>
      <c r="EK77" s="3">
        <v>897.617722564314</v>
      </c>
      <c r="EL77" s="3">
        <v>-4813.52407724743</v>
      </c>
      <c r="EM77" s="3">
        <v>-862403.582980841</v>
      </c>
      <c r="EN77" s="3">
        <v>-4.19946397278631E7</v>
      </c>
      <c r="EO77" s="3">
        <v>-1.60640681138855E8</v>
      </c>
      <c r="EP77" s="3">
        <v>3.33038239272101E7</v>
      </c>
      <c r="EQ77" s="3">
        <v>-5.3026242012477E8</v>
      </c>
      <c r="ER77" s="3">
        <v>-1.52337598795634E8</v>
      </c>
      <c r="ES77" s="3">
        <v>-5.37399441104243E7</v>
      </c>
      <c r="ET77" s="3">
        <v>4.44894261294261E8</v>
      </c>
      <c r="EU77" s="3">
        <v>9.23347828421109E7</v>
      </c>
      <c r="EV77" s="3"/>
      <c r="EW77" s="3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</row>
    <row r="78" ht="14.25" customHeight="1">
      <c r="A78" s="2" t="s">
        <v>294</v>
      </c>
      <c r="B78" s="2" t="s">
        <v>295</v>
      </c>
      <c r="C78" s="2" t="s">
        <v>38</v>
      </c>
      <c r="D78" s="2" t="s">
        <v>168</v>
      </c>
      <c r="E78" s="2" t="s">
        <v>296</v>
      </c>
      <c r="F78" s="2" t="s">
        <v>283</v>
      </c>
      <c r="G78" s="2" t="s">
        <v>78</v>
      </c>
      <c r="H78" s="2" t="s">
        <v>88</v>
      </c>
      <c r="I78" s="2" t="s">
        <v>43</v>
      </c>
      <c r="J78" s="3"/>
      <c r="K78" s="3">
        <v>8.72730194064952E8</v>
      </c>
      <c r="L78" s="3">
        <v>3.16568342414849E8</v>
      </c>
      <c r="M78" s="3">
        <v>1.54919631749191E8</v>
      </c>
      <c r="N78" s="3">
        <v>1.1784661375116E8</v>
      </c>
      <c r="O78" s="3">
        <v>8.40056157724707E7</v>
      </c>
      <c r="P78" s="3"/>
      <c r="Q78" s="3"/>
      <c r="R78" s="3"/>
      <c r="S78" s="3"/>
      <c r="T78" s="3"/>
      <c r="U78" s="3"/>
      <c r="V78" s="3"/>
      <c r="W78" s="3"/>
      <c r="X78" s="3">
        <v>4.92588011417697E8</v>
      </c>
      <c r="Y78" s="3">
        <v>4.53341548414425E7</v>
      </c>
      <c r="Z78" s="3">
        <v>8.19751181886041E7</v>
      </c>
      <c r="AA78" s="3">
        <v>5.18271312235852E7</v>
      </c>
      <c r="AB78" s="3">
        <v>3.27040246369373E7</v>
      </c>
      <c r="AC78" s="3"/>
      <c r="AD78" s="3"/>
      <c r="AE78" s="3"/>
      <c r="AF78" s="3"/>
      <c r="AG78" s="3"/>
      <c r="AH78" s="3"/>
      <c r="AI78" s="3"/>
      <c r="AJ78" s="3"/>
      <c r="AK78" s="3">
        <v>5801113.50737798</v>
      </c>
      <c r="AL78" s="3">
        <v>5834849.75767367</v>
      </c>
      <c r="AM78" s="3">
        <v>2598033.77168493</v>
      </c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>
        <v>4.48089032804313E8</v>
      </c>
      <c r="AY78" s="3">
        <v>8.55075049693053E8</v>
      </c>
      <c r="AZ78" s="3">
        <v>5.74495684186611E8</v>
      </c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>
        <v>3.44026713103424E8</v>
      </c>
      <c r="BL78" s="3">
        <v>1.35089050195429E8</v>
      </c>
      <c r="BM78" s="3">
        <v>1.20523762129883E8</v>
      </c>
      <c r="BN78" s="3">
        <v>9.90918462014225E7</v>
      </c>
      <c r="BO78" s="3">
        <v>5.49714682527701E7</v>
      </c>
      <c r="BP78" s="3"/>
      <c r="BQ78" s="3"/>
      <c r="BR78" s="3"/>
      <c r="BS78" s="3"/>
      <c r="BT78" s="3"/>
      <c r="BU78" s="3"/>
      <c r="BV78" s="3"/>
      <c r="BW78" s="3"/>
      <c r="BX78" s="3">
        <v>1.02622794277653</v>
      </c>
      <c r="BY78" s="3">
        <v>0.627611489624387</v>
      </c>
      <c r="BZ78" s="3">
        <v>0.557227690898266</v>
      </c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4"/>
      <c r="CL78" s="4">
        <v>0.0273</v>
      </c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>
        <v>0.12118999999999999</v>
      </c>
      <c r="CY78" s="4">
        <v>0.0373</v>
      </c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>
        <v>2.11340143259789E8</v>
      </c>
      <c r="DY78" s="3">
        <v>2.31391493540251E8</v>
      </c>
      <c r="DZ78" s="3">
        <v>4.85605872107489E7</v>
      </c>
      <c r="EA78" s="3">
        <v>4.40604061436965E7</v>
      </c>
      <c r="EB78" s="3">
        <v>4.22659339995773E7</v>
      </c>
      <c r="EC78" s="3"/>
      <c r="ED78" s="3"/>
      <c r="EE78" s="3"/>
      <c r="EF78" s="3"/>
      <c r="EG78" s="3"/>
      <c r="EH78" s="3"/>
      <c r="EI78" s="3"/>
      <c r="EJ78" s="3"/>
      <c r="EK78" s="3">
        <v>3.99737895625011E7</v>
      </c>
      <c r="EL78" s="3">
        <v>1.43450719140497E7</v>
      </c>
      <c r="EM78" s="3">
        <v>1.1102513062951E7</v>
      </c>
      <c r="EN78" s="3">
        <v>8269508.2981136</v>
      </c>
      <c r="EO78" s="3">
        <v>965248.633797289</v>
      </c>
      <c r="EP78" s="3"/>
      <c r="EQ78" s="3"/>
      <c r="ER78" s="3"/>
      <c r="ES78" s="3"/>
      <c r="ET78" s="3"/>
      <c r="EU78" s="3"/>
      <c r="EV78" s="3"/>
      <c r="EW78" s="3"/>
      <c r="EX78" s="5">
        <v>7660.0</v>
      </c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</row>
    <row r="79" ht="14.25" customHeight="1">
      <c r="A79" s="2" t="s">
        <v>297</v>
      </c>
      <c r="B79" s="2" t="s">
        <v>298</v>
      </c>
      <c r="C79" s="2" t="s">
        <v>38</v>
      </c>
      <c r="D79" s="2" t="s">
        <v>110</v>
      </c>
      <c r="E79" s="2"/>
      <c r="F79" s="2" t="s">
        <v>283</v>
      </c>
      <c r="G79" s="2" t="s">
        <v>98</v>
      </c>
      <c r="H79" s="2" t="s">
        <v>112</v>
      </c>
      <c r="I79" s="2" t="s">
        <v>43</v>
      </c>
      <c r="J79" s="3"/>
      <c r="K79" s="3">
        <v>2.63992244582877E8</v>
      </c>
      <c r="L79" s="3">
        <v>2.8014267285365E8</v>
      </c>
      <c r="M79" s="3">
        <v>2.72615824832048E8</v>
      </c>
      <c r="N79" s="3">
        <v>2.61542624471704E8</v>
      </c>
      <c r="O79" s="3">
        <v>3.03826575284563E8</v>
      </c>
      <c r="P79" s="3"/>
      <c r="Q79" s="3"/>
      <c r="R79" s="3"/>
      <c r="S79" s="3"/>
      <c r="T79" s="3"/>
      <c r="U79" s="3"/>
      <c r="V79" s="3"/>
      <c r="W79" s="3"/>
      <c r="X79" s="3">
        <v>5.71376766062869E7</v>
      </c>
      <c r="Y79" s="3">
        <v>6.80308835704796E7</v>
      </c>
      <c r="Z79" s="3">
        <v>9.47850211495397E7</v>
      </c>
      <c r="AA79" s="3">
        <v>4.93567673435728E7</v>
      </c>
      <c r="AB79" s="3">
        <v>8.66610307659793E7</v>
      </c>
      <c r="AC79" s="3"/>
      <c r="AD79" s="3"/>
      <c r="AE79" s="3"/>
      <c r="AF79" s="3"/>
      <c r="AG79" s="3"/>
      <c r="AH79" s="3"/>
      <c r="AI79" s="3"/>
      <c r="AJ79" s="3"/>
      <c r="AK79" s="3">
        <v>19751.608021188</v>
      </c>
      <c r="AL79" s="3">
        <v>131876.862322743</v>
      </c>
      <c r="AM79" s="3">
        <v>583730.866241793</v>
      </c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>
        <v>3.92903074986711E7</v>
      </c>
      <c r="AY79" s="3">
        <v>3.82405250080775E7</v>
      </c>
      <c r="AZ79" s="3">
        <v>1.24517072753528E8</v>
      </c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>
        <v>2.04907096565715E8</v>
      </c>
      <c r="BL79" s="3">
        <v>1.93383329803416E8</v>
      </c>
      <c r="BM79" s="3">
        <v>2.81714605623289E8</v>
      </c>
      <c r="BN79" s="3">
        <v>2.99213483146067E8</v>
      </c>
      <c r="BO79" s="3">
        <v>3.45188551070318E8</v>
      </c>
      <c r="BP79" s="3"/>
      <c r="BQ79" s="3"/>
      <c r="BR79" s="3"/>
      <c r="BS79" s="3"/>
      <c r="BT79" s="3"/>
      <c r="BU79" s="3"/>
      <c r="BV79" s="3"/>
      <c r="BW79" s="3"/>
      <c r="BX79" s="3">
        <v>0.875823909481575</v>
      </c>
      <c r="BY79" s="3">
        <v>0.829446101957231</v>
      </c>
      <c r="BZ79" s="3">
        <v>0.523177491900892</v>
      </c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>
        <v>1.50465504550922E8</v>
      </c>
      <c r="DY79" s="3">
        <v>1.60994859156286E8</v>
      </c>
      <c r="DZ79" s="3">
        <v>1.15961433192336E8</v>
      </c>
      <c r="EA79" s="3">
        <v>1.26680239150603E8</v>
      </c>
      <c r="EB79" s="3">
        <v>7.76754928897074E7</v>
      </c>
      <c r="EC79" s="3"/>
      <c r="ED79" s="3"/>
      <c r="EE79" s="3"/>
      <c r="EF79" s="3"/>
      <c r="EG79" s="3"/>
      <c r="EH79" s="3"/>
      <c r="EI79" s="3"/>
      <c r="EJ79" s="3"/>
      <c r="EK79" s="3">
        <v>-3444338.72502379</v>
      </c>
      <c r="EL79" s="3">
        <v>-3423763.40566456</v>
      </c>
      <c r="EM79" s="3">
        <v>1038815.62577756</v>
      </c>
      <c r="EN79" s="3">
        <v>-2660292.7533244</v>
      </c>
      <c r="EO79" s="3">
        <v>-2.88502762597748E7</v>
      </c>
      <c r="EP79" s="3"/>
      <c r="EQ79" s="3"/>
      <c r="ER79" s="3"/>
      <c r="ES79" s="3"/>
      <c r="ET79" s="3"/>
      <c r="EU79" s="3"/>
      <c r="EV79" s="3"/>
      <c r="EW79" s="3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</row>
    <row r="80" ht="14.25" customHeight="1">
      <c r="A80" s="2" t="s">
        <v>299</v>
      </c>
      <c r="B80" s="2" t="s">
        <v>300</v>
      </c>
      <c r="C80" s="2" t="s">
        <v>38</v>
      </c>
      <c r="D80" s="2" t="s">
        <v>168</v>
      </c>
      <c r="E80" s="2" t="s">
        <v>301</v>
      </c>
      <c r="F80" s="2" t="s">
        <v>283</v>
      </c>
      <c r="G80" s="2" t="s">
        <v>42</v>
      </c>
      <c r="H80" s="2" t="s">
        <v>139</v>
      </c>
      <c r="I80" s="2" t="s">
        <v>43</v>
      </c>
      <c r="J80" s="3"/>
      <c r="K80" s="3">
        <v>1.17005008706892E9</v>
      </c>
      <c r="L80" s="3">
        <v>1.10027475595433E9</v>
      </c>
      <c r="M80" s="3">
        <v>1.17384050758895E9</v>
      </c>
      <c r="N80" s="3">
        <v>1.22965312854345E9</v>
      </c>
      <c r="O80" s="3">
        <v>1.11295069593309E9</v>
      </c>
      <c r="P80" s="3">
        <v>1.09295893274315E9</v>
      </c>
      <c r="Q80" s="3">
        <v>7.33975955345642E8</v>
      </c>
      <c r="R80" s="3"/>
      <c r="S80" s="3"/>
      <c r="T80" s="3"/>
      <c r="U80" s="3"/>
      <c r="V80" s="3"/>
      <c r="W80" s="3"/>
      <c r="X80" s="3">
        <v>8.86353876810944E8</v>
      </c>
      <c r="Y80" s="3">
        <v>7.62780676588944E8</v>
      </c>
      <c r="Z80" s="3">
        <v>7.52247822841503E8</v>
      </c>
      <c r="AA80" s="3">
        <v>7.57949180496856E8</v>
      </c>
      <c r="AB80" s="3">
        <v>6.44612783430452E8</v>
      </c>
      <c r="AC80" s="3">
        <v>6.30947374892414E8</v>
      </c>
      <c r="AD80" s="3">
        <v>3.95647968075165E8</v>
      </c>
      <c r="AE80" s="3"/>
      <c r="AF80" s="3"/>
      <c r="AG80" s="3"/>
      <c r="AH80" s="3"/>
      <c r="AI80" s="3"/>
      <c r="AJ80" s="3"/>
      <c r="AK80" s="3">
        <v>3380937.57094211</v>
      </c>
      <c r="AL80" s="3">
        <v>2088819.96050978</v>
      </c>
      <c r="AM80" s="3">
        <v>3763471.51356451</v>
      </c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>
        <v>3.25097384256527E8</v>
      </c>
      <c r="AY80" s="3">
        <v>4.70888551130856E8</v>
      </c>
      <c r="AZ80" s="3">
        <v>1.01019316416042E9</v>
      </c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>
        <v>2.00243613449904E8</v>
      </c>
      <c r="BL80" s="3">
        <v>2.81514719756628E8</v>
      </c>
      <c r="BM80" s="3">
        <v>2.33377705896989E8</v>
      </c>
      <c r="BN80" s="3">
        <v>3.2422688382641E8</v>
      </c>
      <c r="BO80" s="3">
        <v>2.38692068476193E8</v>
      </c>
      <c r="BP80" s="3">
        <v>1.20680868068363E8</v>
      </c>
      <c r="BQ80" s="3">
        <v>4.95600232364307E7</v>
      </c>
      <c r="BR80" s="3"/>
      <c r="BS80" s="3"/>
      <c r="BT80" s="3"/>
      <c r="BU80" s="3"/>
      <c r="BV80" s="3"/>
      <c r="BW80" s="3"/>
      <c r="BX80" s="3">
        <v>1.18770287316337</v>
      </c>
      <c r="BY80" s="3">
        <v>1.05528288506541</v>
      </c>
      <c r="BZ80" s="3">
        <v>0.768999822479196</v>
      </c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>
        <v>2.23983268405651E8</v>
      </c>
      <c r="DY80" s="3">
        <v>2.93784200088569E8</v>
      </c>
      <c r="DZ80" s="3">
        <v>3.84068424981339E8</v>
      </c>
      <c r="EA80" s="3">
        <v>4.16038037315741E8</v>
      </c>
      <c r="EB80" s="3">
        <v>3.98366897134748E8</v>
      </c>
      <c r="EC80" s="3">
        <v>3.62974917004795E8</v>
      </c>
      <c r="ED80" s="3">
        <v>2.81663425352966E8</v>
      </c>
      <c r="EE80" s="3"/>
      <c r="EF80" s="3"/>
      <c r="EG80" s="3"/>
      <c r="EH80" s="3"/>
      <c r="EI80" s="3"/>
      <c r="EJ80" s="3"/>
      <c r="EK80" s="3">
        <v>-5.43319031290954E7</v>
      </c>
      <c r="EL80" s="3">
        <v>-9312243.67984289</v>
      </c>
      <c r="EM80" s="3">
        <v>2.35073401343618E7</v>
      </c>
      <c r="EN80" s="3">
        <v>4.70920523657355E7</v>
      </c>
      <c r="EO80" s="3">
        <v>1.03324174994716E7</v>
      </c>
      <c r="EP80" s="3">
        <v>-2.67014016967908E7</v>
      </c>
      <c r="EQ80" s="3">
        <v>-1.28085772737605E7</v>
      </c>
      <c r="ER80" s="3"/>
      <c r="ES80" s="3"/>
      <c r="ET80" s="3"/>
      <c r="EU80" s="3"/>
      <c r="EV80" s="3"/>
      <c r="EW80" s="3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</row>
    <row r="81" ht="14.25" customHeight="1">
      <c r="A81" s="2" t="s">
        <v>302</v>
      </c>
      <c r="B81" s="2" t="s">
        <v>303</v>
      </c>
      <c r="C81" s="2" t="s">
        <v>38</v>
      </c>
      <c r="D81" s="2" t="s">
        <v>85</v>
      </c>
      <c r="E81" s="2" t="s">
        <v>304</v>
      </c>
      <c r="F81" s="2" t="s">
        <v>283</v>
      </c>
      <c r="G81" s="2" t="s">
        <v>54</v>
      </c>
      <c r="H81" s="2" t="s">
        <v>67</v>
      </c>
      <c r="I81" s="2" t="s">
        <v>43</v>
      </c>
      <c r="J81" s="3"/>
      <c r="K81" s="3">
        <v>3.50324039997846E8</v>
      </c>
      <c r="L81" s="3">
        <v>3.4473766293779E8</v>
      </c>
      <c r="M81" s="3">
        <v>3.04657377457079E8</v>
      </c>
      <c r="N81" s="3">
        <v>2.9900938047624E8</v>
      </c>
      <c r="O81" s="3">
        <v>3.34926783611606E8</v>
      </c>
      <c r="P81" s="3"/>
      <c r="Q81" s="3"/>
      <c r="R81" s="3"/>
      <c r="S81" s="3"/>
      <c r="T81" s="3"/>
      <c r="U81" s="3"/>
      <c r="V81" s="3"/>
      <c r="W81" s="3"/>
      <c r="X81" s="3">
        <v>2232195.75247294</v>
      </c>
      <c r="Y81" s="3">
        <v>1.52555981285018E7</v>
      </c>
      <c r="Z81" s="3">
        <v>6.3511818860413E7</v>
      </c>
      <c r="AA81" s="3">
        <v>6.53249664982991E7</v>
      </c>
      <c r="AB81" s="3">
        <v>7.58959572476676E7</v>
      </c>
      <c r="AC81" s="3"/>
      <c r="AD81" s="3"/>
      <c r="AE81" s="3"/>
      <c r="AF81" s="3"/>
      <c r="AG81" s="3"/>
      <c r="AH81" s="3"/>
      <c r="AI81" s="3"/>
      <c r="AJ81" s="3"/>
      <c r="AK81" s="3">
        <v>140296.632614453</v>
      </c>
      <c r="AL81" s="3">
        <v>715162.448393466</v>
      </c>
      <c r="AM81" s="3">
        <v>670789.417948669</v>
      </c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>
        <v>1.29439866040484E8</v>
      </c>
      <c r="AY81" s="3">
        <v>1.45589737910608E8</v>
      </c>
      <c r="AZ81" s="3">
        <v>3.07927726339603E8</v>
      </c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>
        <v>1.38559682602373E8</v>
      </c>
      <c r="BL81" s="3">
        <v>1.11952750447658E8</v>
      </c>
      <c r="BM81" s="3">
        <v>1.40057974620552E8</v>
      </c>
      <c r="BN81" s="3">
        <v>1.5247422946088E8</v>
      </c>
      <c r="BO81" s="3">
        <v>1.38102714290027E8</v>
      </c>
      <c r="BP81" s="3"/>
      <c r="BQ81" s="3"/>
      <c r="BR81" s="3"/>
      <c r="BS81" s="3"/>
      <c r="BT81" s="3"/>
      <c r="BU81" s="3"/>
      <c r="BV81" s="3"/>
      <c r="BW81" s="3"/>
      <c r="BX81" s="3">
        <v>0.99036119300609</v>
      </c>
      <c r="BY81" s="3">
        <v>1.39178591696643</v>
      </c>
      <c r="BZ81" s="3">
        <v>0.482180490090475</v>
      </c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>
        <v>0.059000000000000004</v>
      </c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>
        <v>2.07349693912357E8</v>
      </c>
      <c r="DY81" s="3">
        <v>2.23882588520708E8</v>
      </c>
      <c r="DZ81" s="3">
        <v>1.11429211246579E8</v>
      </c>
      <c r="EA81" s="3">
        <v>1.08962478095042E8</v>
      </c>
      <c r="EB81" s="3">
        <v>1.13104072944657E8</v>
      </c>
      <c r="EC81" s="3"/>
      <c r="ED81" s="3"/>
      <c r="EE81" s="3"/>
      <c r="EF81" s="3"/>
      <c r="EG81" s="3"/>
      <c r="EH81" s="3"/>
      <c r="EI81" s="3"/>
      <c r="EJ81" s="3"/>
      <c r="EK81" s="3">
        <v>1.7941403515071E7</v>
      </c>
      <c r="EL81" s="3">
        <v>1.34745942199203E7</v>
      </c>
      <c r="EM81" s="3">
        <v>1.69004727544165E7</v>
      </c>
      <c r="EN81" s="3">
        <v>1.97448716627152E7</v>
      </c>
      <c r="EO81" s="3">
        <v>2.81486066241961E7</v>
      </c>
      <c r="EP81" s="3"/>
      <c r="EQ81" s="3"/>
      <c r="ER81" s="3"/>
      <c r="ES81" s="3"/>
      <c r="ET81" s="3"/>
      <c r="EU81" s="3"/>
      <c r="EV81" s="3"/>
      <c r="EW81" s="3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3"/>
      <c r="FL81" s="3"/>
      <c r="FM81" s="3">
        <v>508.0</v>
      </c>
      <c r="FN81" s="3">
        <v>456.0</v>
      </c>
      <c r="FO81" s="3">
        <v>449.0</v>
      </c>
      <c r="FP81" s="3"/>
      <c r="FQ81" s="3"/>
      <c r="FR81" s="3"/>
      <c r="FS81" s="3"/>
      <c r="FT81" s="3"/>
      <c r="FU81" s="3"/>
      <c r="FV81" s="3"/>
      <c r="FW81" s="3"/>
    </row>
    <row r="82" ht="14.25" customHeight="1">
      <c r="A82" s="2" t="s">
        <v>305</v>
      </c>
      <c r="B82" s="2" t="s">
        <v>306</v>
      </c>
      <c r="C82" s="2" t="s">
        <v>38</v>
      </c>
      <c r="D82" s="2" t="s">
        <v>168</v>
      </c>
      <c r="E82" s="2" t="s">
        <v>307</v>
      </c>
      <c r="F82" s="2" t="s">
        <v>283</v>
      </c>
      <c r="G82" s="2" t="s">
        <v>63</v>
      </c>
      <c r="H82" s="2" t="s">
        <v>118</v>
      </c>
      <c r="I82" s="2" t="s">
        <v>43</v>
      </c>
      <c r="J82" s="3"/>
      <c r="K82" s="3">
        <v>4.46735902913667E8</v>
      </c>
      <c r="L82" s="3">
        <v>4.67333115120242E8</v>
      </c>
      <c r="M82" s="3">
        <v>1.93683752177158E8</v>
      </c>
      <c r="N82" s="3">
        <v>1.97711576126173E8</v>
      </c>
      <c r="O82" s="3">
        <v>2.08385616376317E8</v>
      </c>
      <c r="P82" s="3"/>
      <c r="Q82" s="3"/>
      <c r="R82" s="3"/>
      <c r="S82" s="3"/>
      <c r="T82" s="3"/>
      <c r="U82" s="3"/>
      <c r="V82" s="3"/>
      <c r="W82" s="3"/>
      <c r="X82" s="3">
        <v>1.56066998186812E7</v>
      </c>
      <c r="Y82" s="3">
        <v>3.46945337620579E7</v>
      </c>
      <c r="Z82" s="3">
        <v>7.23262005473998E7</v>
      </c>
      <c r="AA82" s="3">
        <v>6.76017936295227E7</v>
      </c>
      <c r="AB82" s="3">
        <v>7.14981431720057E7</v>
      </c>
      <c r="AC82" s="3"/>
      <c r="AD82" s="3"/>
      <c r="AE82" s="3"/>
      <c r="AF82" s="3"/>
      <c r="AG82" s="3"/>
      <c r="AH82" s="3"/>
      <c r="AI82" s="3"/>
      <c r="AJ82" s="3"/>
      <c r="AK82" s="3">
        <v>1874308.92924707</v>
      </c>
      <c r="AL82" s="3">
        <v>1291967.33082032</v>
      </c>
      <c r="AM82" s="3">
        <v>1323415.67668521</v>
      </c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>
        <v>7.30975449954597E8</v>
      </c>
      <c r="AY82" s="3">
        <v>5.72364429725363E8</v>
      </c>
      <c r="AZ82" s="3">
        <v>1.16943963436471E9</v>
      </c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>
        <v>1.34872807568713E8</v>
      </c>
      <c r="BL82" s="3">
        <v>1.21358376494599E8</v>
      </c>
      <c r="BM82" s="3">
        <v>1.64683503359045E8</v>
      </c>
      <c r="BN82" s="3">
        <v>1.54755952994537E8</v>
      </c>
      <c r="BO82" s="3">
        <v>1.72705836176444E8</v>
      </c>
      <c r="BP82" s="3"/>
      <c r="BQ82" s="3"/>
      <c r="BR82" s="3"/>
      <c r="BS82" s="3"/>
      <c r="BT82" s="3"/>
      <c r="BU82" s="3"/>
      <c r="BV82" s="3"/>
      <c r="BW82" s="3"/>
      <c r="BX82" s="3">
        <v>1.08877950432449</v>
      </c>
      <c r="BY82" s="3">
        <v>0.574612041496788</v>
      </c>
      <c r="BZ82" s="3">
        <v>0.223489842196049</v>
      </c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4">
        <v>0.06799000000000001</v>
      </c>
      <c r="CL82" s="4">
        <v>0.046</v>
      </c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>
        <v>0.0987</v>
      </c>
      <c r="CY82" s="4">
        <v>0.0681</v>
      </c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>
        <v>3.6379225535429E8</v>
      </c>
      <c r="DY82" s="3">
        <v>3.46179024587481E8</v>
      </c>
      <c r="DZ82" s="3">
        <v>8.73212241851207E7</v>
      </c>
      <c r="EA82" s="3">
        <v>9.83919183589321E7</v>
      </c>
      <c r="EB82" s="3">
        <v>1.04221792820265E8</v>
      </c>
      <c r="EC82" s="3"/>
      <c r="ED82" s="3"/>
      <c r="EE82" s="3"/>
      <c r="EF82" s="3"/>
      <c r="EG82" s="3"/>
      <c r="EH82" s="3"/>
      <c r="EI82" s="3"/>
      <c r="EJ82" s="3"/>
      <c r="EK82" s="3">
        <v>3.68179451735095E7</v>
      </c>
      <c r="EL82" s="3">
        <v>1.19542907753625E7</v>
      </c>
      <c r="EM82" s="3">
        <v>2.82211993033093E7</v>
      </c>
      <c r="EN82" s="3">
        <v>1.74652097721884E7</v>
      </c>
      <c r="EO82" s="3">
        <v>7072552.15724163</v>
      </c>
      <c r="EP82" s="3"/>
      <c r="EQ82" s="3"/>
      <c r="ER82" s="3"/>
      <c r="ES82" s="3"/>
      <c r="ET82" s="3"/>
      <c r="EU82" s="3"/>
      <c r="EV82" s="3"/>
      <c r="EW82" s="3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3"/>
      <c r="FL82" s="3"/>
      <c r="FM82" s="3">
        <v>656.0</v>
      </c>
      <c r="FN82" s="3">
        <v>651.0</v>
      </c>
      <c r="FO82" s="3">
        <v>652.0</v>
      </c>
      <c r="FP82" s="3"/>
      <c r="FQ82" s="3"/>
      <c r="FR82" s="3"/>
      <c r="FS82" s="3"/>
      <c r="FT82" s="3"/>
      <c r="FU82" s="3"/>
      <c r="FV82" s="3"/>
      <c r="FW82" s="3"/>
    </row>
    <row r="83" ht="14.25" customHeight="1">
      <c r="A83" s="2" t="s">
        <v>308</v>
      </c>
      <c r="B83" s="2" t="s">
        <v>309</v>
      </c>
      <c r="C83" s="2" t="s">
        <v>38</v>
      </c>
      <c r="D83" s="2" t="s">
        <v>286</v>
      </c>
      <c r="E83" s="2" t="s">
        <v>310</v>
      </c>
      <c r="F83" s="2" t="s">
        <v>283</v>
      </c>
      <c r="G83" s="2" t="s">
        <v>42</v>
      </c>
      <c r="H83" s="2" t="s">
        <v>233</v>
      </c>
      <c r="I83" s="2" t="s">
        <v>43</v>
      </c>
      <c r="J83" s="3"/>
      <c r="K83" s="3">
        <v>7.14142451759364E8</v>
      </c>
      <c r="L83" s="3">
        <v>5.03684002656948E8</v>
      </c>
      <c r="M83" s="3">
        <v>4.5644319078884E8</v>
      </c>
      <c r="N83" s="3">
        <v>1.99583976113461E8</v>
      </c>
      <c r="O83" s="3">
        <v>1.35925420059788E8</v>
      </c>
      <c r="P83" s="3"/>
      <c r="Q83" s="3"/>
      <c r="R83" s="3"/>
      <c r="S83" s="3"/>
      <c r="T83" s="3"/>
      <c r="U83" s="3"/>
      <c r="V83" s="3"/>
      <c r="W83" s="3"/>
      <c r="X83" s="3">
        <v>3.4368634127885E8</v>
      </c>
      <c r="Y83" s="3">
        <v>2.61878893416872E8</v>
      </c>
      <c r="Z83" s="3">
        <v>2.20074705893679E8</v>
      </c>
      <c r="AA83" s="3">
        <v>9.3674297088828E7</v>
      </c>
      <c r="AB83" s="3">
        <v>7.90933924337697E7</v>
      </c>
      <c r="AC83" s="3"/>
      <c r="AD83" s="3"/>
      <c r="AE83" s="3"/>
      <c r="AF83" s="3"/>
      <c r="AG83" s="3"/>
      <c r="AH83" s="3"/>
      <c r="AI83" s="3"/>
      <c r="AJ83" s="3"/>
      <c r="AK83" s="3">
        <v>2230103.29171396</v>
      </c>
      <c r="AL83" s="3">
        <v>3509409.44175193</v>
      </c>
      <c r="AM83" s="3">
        <v>1.11603092207867E7</v>
      </c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>
        <v>1.63795158017404E8</v>
      </c>
      <c r="AY83" s="3">
        <v>9.00861270292586E8</v>
      </c>
      <c r="AZ83" s="3">
        <v>1.47527476750678E9</v>
      </c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>
        <v>4.67060915626182E8</v>
      </c>
      <c r="BL83" s="3">
        <v>4.46322460190654E8</v>
      </c>
      <c r="BM83" s="3">
        <v>4.25265610258583E8</v>
      </c>
      <c r="BN83" s="3">
        <v>2.07578750933068E8</v>
      </c>
      <c r="BO83" s="3">
        <v>1.66788475414906E8</v>
      </c>
      <c r="BP83" s="3">
        <v>2.06183086259473E8</v>
      </c>
      <c r="BQ83" s="3"/>
      <c r="BR83" s="3"/>
      <c r="BS83" s="3"/>
      <c r="BT83" s="3"/>
      <c r="BU83" s="3"/>
      <c r="BV83" s="3"/>
      <c r="BW83" s="3"/>
      <c r="BX83" s="3">
        <v>0.793799175136593</v>
      </c>
      <c r="BY83" s="3">
        <v>0.439044872367938</v>
      </c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>
        <v>-0.098</v>
      </c>
      <c r="CY83" s="4">
        <v>0.0704</v>
      </c>
      <c r="CZ83" s="4">
        <v>0.1985</v>
      </c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>
        <v>1.67398410896708E8</v>
      </c>
      <c r="DY83" s="3">
        <v>1.79450298906702E8</v>
      </c>
      <c r="DZ83" s="3">
        <v>1.8604309066754E8</v>
      </c>
      <c r="EA83" s="3">
        <v>4.33466036327445E7</v>
      </c>
      <c r="EB83" s="3">
        <v>3.34602102875992E7</v>
      </c>
      <c r="EC83" s="3"/>
      <c r="ED83" s="3"/>
      <c r="EE83" s="3"/>
      <c r="EF83" s="3"/>
      <c r="EG83" s="3"/>
      <c r="EH83" s="3"/>
      <c r="EI83" s="3"/>
      <c r="EJ83" s="3"/>
      <c r="EK83" s="3">
        <v>-2.05715096481271E7</v>
      </c>
      <c r="EL83" s="3">
        <v>1.41712295567564E7</v>
      </c>
      <c r="EM83" s="3">
        <v>2.31224367984289E7</v>
      </c>
      <c r="EN83" s="3">
        <v>2.57987061458074E7</v>
      </c>
      <c r="EO83" s="3">
        <v>3.42379651582311E7</v>
      </c>
      <c r="EP83" s="3">
        <v>1.61314573835331E7</v>
      </c>
      <c r="EQ83" s="3"/>
      <c r="ER83" s="3"/>
      <c r="ES83" s="3"/>
      <c r="ET83" s="3"/>
      <c r="EU83" s="3"/>
      <c r="EV83" s="3"/>
      <c r="EW83" s="3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3"/>
      <c r="FL83" s="3"/>
      <c r="FM83" s="3"/>
      <c r="FN83" s="3">
        <v>3627.0</v>
      </c>
      <c r="FO83" s="3">
        <v>2018.0</v>
      </c>
      <c r="FP83" s="3"/>
      <c r="FQ83" s="3"/>
      <c r="FR83" s="3"/>
      <c r="FS83" s="3"/>
      <c r="FT83" s="3"/>
      <c r="FU83" s="3"/>
      <c r="FV83" s="3"/>
      <c r="FW83" s="3"/>
    </row>
    <row r="84" ht="14.25" customHeight="1">
      <c r="A84" s="2" t="s">
        <v>311</v>
      </c>
      <c r="B84" s="2" t="s">
        <v>312</v>
      </c>
      <c r="C84" s="2" t="s">
        <v>38</v>
      </c>
      <c r="D84" s="2" t="s">
        <v>286</v>
      </c>
      <c r="E84" s="2" t="s">
        <v>313</v>
      </c>
      <c r="F84" s="2" t="s">
        <v>283</v>
      </c>
      <c r="G84" s="2" t="s">
        <v>98</v>
      </c>
      <c r="H84" s="2" t="s">
        <v>42</v>
      </c>
      <c r="I84" s="2" t="s">
        <v>43</v>
      </c>
      <c r="J84" s="3"/>
      <c r="K84" s="3">
        <v>9.79028239053552E8</v>
      </c>
      <c r="L84" s="3">
        <v>4.06081213778231E8</v>
      </c>
      <c r="M84" s="3">
        <v>9.86424483702414E7</v>
      </c>
      <c r="N84" s="3">
        <v>1.09726316874549E8</v>
      </c>
      <c r="O84" s="3">
        <v>1.36864527037227E8</v>
      </c>
      <c r="P84" s="3"/>
      <c r="Q84" s="3"/>
      <c r="R84" s="3"/>
      <c r="S84" s="3"/>
      <c r="T84" s="3"/>
      <c r="U84" s="3"/>
      <c r="V84" s="3"/>
      <c r="W84" s="3"/>
      <c r="X84" s="3">
        <v>1.32734323106475E7</v>
      </c>
      <c r="Y84" s="3">
        <v>1.22084833548337E8</v>
      </c>
      <c r="Z84" s="3">
        <v>400099.527245584</v>
      </c>
      <c r="AA84" s="3">
        <v>0.0</v>
      </c>
      <c r="AB84" s="3">
        <v>0.0</v>
      </c>
      <c r="AC84" s="3"/>
      <c r="AD84" s="3"/>
      <c r="AE84" s="3"/>
      <c r="AF84" s="3"/>
      <c r="AG84" s="3"/>
      <c r="AH84" s="3"/>
      <c r="AI84" s="3"/>
      <c r="AJ84" s="3"/>
      <c r="AK84" s="3">
        <v>3.44562693908437E7</v>
      </c>
      <c r="AL84" s="3">
        <v>4.74135113983127E7</v>
      </c>
      <c r="AM84" s="3">
        <v>1309011.30215453</v>
      </c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>
        <v>1.45035151494514E9</v>
      </c>
      <c r="AY84" s="3">
        <v>1.2200678095315E9</v>
      </c>
      <c r="AZ84" s="3">
        <v>7.84327458728844E8</v>
      </c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>
        <v>1.30657056172917E8</v>
      </c>
      <c r="BL84" s="3">
        <v>3.93272618749639E7</v>
      </c>
      <c r="BM84" s="3">
        <v>8061706.89226175</v>
      </c>
      <c r="BN84" s="3">
        <v>8681836.92402845</v>
      </c>
      <c r="BO84" s="3">
        <v>1.05162887593974E7</v>
      </c>
      <c r="BP84" s="3"/>
      <c r="BQ84" s="3"/>
      <c r="BR84" s="3"/>
      <c r="BS84" s="3"/>
      <c r="BT84" s="3"/>
      <c r="BU84" s="3"/>
      <c r="BV84" s="3"/>
      <c r="BW84" s="3"/>
      <c r="BX84" s="3">
        <v>1.74213070323293</v>
      </c>
      <c r="BY84" s="3">
        <v>1.46581131204613</v>
      </c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>
        <v>-3.0E-4</v>
      </c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>
        <v>7.37462973268944E8</v>
      </c>
      <c r="DY84" s="3">
        <v>2.07385871344128E8</v>
      </c>
      <c r="DZ84" s="3">
        <v>5.89183876586215E7</v>
      </c>
      <c r="EA84" s="3">
        <v>6.59517060096897E7</v>
      </c>
      <c r="EB84" s="3">
        <v>7.00975212101084E7</v>
      </c>
      <c r="EC84" s="3"/>
      <c r="ED84" s="3"/>
      <c r="EE84" s="3"/>
      <c r="EF84" s="3"/>
      <c r="EG84" s="3"/>
      <c r="EH84" s="3"/>
      <c r="EI84" s="3"/>
      <c r="EJ84" s="3"/>
      <c r="EK84" s="3">
        <v>-8003518.66147245</v>
      </c>
      <c r="EL84" s="3">
        <v>-5.80761306968057E7</v>
      </c>
      <c r="EM84" s="3">
        <v>-6999502.36377208</v>
      </c>
      <c r="EN84" s="3">
        <v>-2134573.75528296</v>
      </c>
      <c r="EO84" s="3">
        <v>-1.75221158781438E7</v>
      </c>
      <c r="EP84" s="3"/>
      <c r="EQ84" s="3"/>
      <c r="ER84" s="3"/>
      <c r="ES84" s="3"/>
      <c r="ET84" s="3"/>
      <c r="EU84" s="3"/>
      <c r="EV84" s="3"/>
      <c r="EW84" s="3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</row>
    <row r="85" ht="14.25" customHeight="1">
      <c r="A85" s="2" t="s">
        <v>314</v>
      </c>
      <c r="B85" s="2" t="s">
        <v>315</v>
      </c>
      <c r="C85" s="2" t="s">
        <v>38</v>
      </c>
      <c r="D85" s="2" t="s">
        <v>172</v>
      </c>
      <c r="E85" s="2" t="s">
        <v>316</v>
      </c>
      <c r="F85" s="2" t="s">
        <v>283</v>
      </c>
      <c r="G85" s="2" t="s">
        <v>42</v>
      </c>
      <c r="H85" s="2" t="s">
        <v>78</v>
      </c>
      <c r="I85" s="2" t="s">
        <v>43</v>
      </c>
      <c r="J85" s="3"/>
      <c r="K85" s="3">
        <v>1.23820799597867E9</v>
      </c>
      <c r="L85" s="3">
        <v>8.84767891868995E8</v>
      </c>
      <c r="M85" s="3">
        <v>5.20264493655138E8</v>
      </c>
      <c r="N85" s="3">
        <v>5.55337336357077E8</v>
      </c>
      <c r="O85" s="3"/>
      <c r="P85" s="3"/>
      <c r="Q85" s="3"/>
      <c r="R85" s="3"/>
      <c r="S85" s="3"/>
      <c r="T85" s="3"/>
      <c r="U85" s="3"/>
      <c r="V85" s="3"/>
      <c r="W85" s="3"/>
      <c r="X85" s="3">
        <v>4.06525321795954E8</v>
      </c>
      <c r="Y85" s="3">
        <v>2.49868687063173E8</v>
      </c>
      <c r="Z85" s="3">
        <v>2.04935804926599E8</v>
      </c>
      <c r="AA85" s="3">
        <v>2.06717091021544E8</v>
      </c>
      <c r="AB85" s="3"/>
      <c r="AC85" s="3"/>
      <c r="AD85" s="3"/>
      <c r="AE85" s="3"/>
      <c r="AF85" s="3"/>
      <c r="AG85" s="3"/>
      <c r="AH85" s="3"/>
      <c r="AI85" s="3"/>
      <c r="AJ85" s="3"/>
      <c r="AK85" s="3">
        <v>713845.440786985</v>
      </c>
      <c r="AL85" s="3">
        <v>1105842.03913122</v>
      </c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>
        <v>8.73093037608778E8</v>
      </c>
      <c r="AY85" s="3">
        <v>9.69152361012385E8</v>
      </c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>
        <v>1.11641365815127E9</v>
      </c>
      <c r="BL85" s="3">
        <v>8.49764329861178E8</v>
      </c>
      <c r="BM85" s="3">
        <v>7.47250062204528E8</v>
      </c>
      <c r="BN85" s="3">
        <v>6.80640655602515E8</v>
      </c>
      <c r="BO85" s="3"/>
      <c r="BP85" s="3"/>
      <c r="BQ85" s="3"/>
      <c r="BR85" s="3"/>
      <c r="BS85" s="3"/>
      <c r="BT85" s="3"/>
      <c r="BU85" s="3"/>
      <c r="BV85" s="3"/>
      <c r="BW85" s="3"/>
      <c r="BX85" s="3">
        <v>1.03558025153102</v>
      </c>
      <c r="BY85" s="3">
        <v>0.267046046284812</v>
      </c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>
        <v>3.86158196147425E8</v>
      </c>
      <c r="DY85" s="3">
        <v>2.31247087817933E8</v>
      </c>
      <c r="DZ85" s="3">
        <v>9.501194326947E7</v>
      </c>
      <c r="EA85" s="3">
        <v>9.13813008968148E7</v>
      </c>
      <c r="EB85" s="3"/>
      <c r="EC85" s="3"/>
      <c r="ED85" s="3"/>
      <c r="EE85" s="3"/>
      <c r="EF85" s="3"/>
      <c r="EG85" s="3"/>
      <c r="EH85" s="3"/>
      <c r="EI85" s="3"/>
      <c r="EJ85" s="3"/>
      <c r="EK85" s="3">
        <v>7.33983806976285E7</v>
      </c>
      <c r="EL85" s="3">
        <v>3.65028784873982E7</v>
      </c>
      <c r="EM85" s="3">
        <v>-4318736.00398109</v>
      </c>
      <c r="EN85" s="3">
        <v>1.36122564684053E7</v>
      </c>
      <c r="EO85" s="3"/>
      <c r="EP85" s="3"/>
      <c r="EQ85" s="3"/>
      <c r="ER85" s="3"/>
      <c r="ES85" s="3"/>
      <c r="ET85" s="3"/>
      <c r="EU85" s="3"/>
      <c r="EV85" s="3"/>
      <c r="EW85" s="3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3">
        <v>3500.0</v>
      </c>
      <c r="FL85" s="3">
        <v>3500.0</v>
      </c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</row>
    <row r="86" ht="14.25" customHeight="1">
      <c r="A86" s="2" t="s">
        <v>317</v>
      </c>
      <c r="B86" s="2" t="s">
        <v>318</v>
      </c>
      <c r="C86" s="2" t="s">
        <v>38</v>
      </c>
      <c r="D86" s="2" t="s">
        <v>76</v>
      </c>
      <c r="E86" s="2" t="s">
        <v>319</v>
      </c>
      <c r="F86" s="2" t="s">
        <v>283</v>
      </c>
      <c r="G86" s="2" t="s">
        <v>48</v>
      </c>
      <c r="H86" s="2" t="s">
        <v>48</v>
      </c>
      <c r="I86" s="2" t="s">
        <v>43</v>
      </c>
      <c r="J86" s="3"/>
      <c r="K86" s="3">
        <v>1.77369621025798E8</v>
      </c>
      <c r="L86" s="3">
        <v>4.18836282419085E7</v>
      </c>
      <c r="M86" s="3">
        <v>3.23684996267728E7</v>
      </c>
      <c r="N86" s="3">
        <v>2.09944851046284E7</v>
      </c>
      <c r="O86" s="3"/>
      <c r="P86" s="3"/>
      <c r="Q86" s="3"/>
      <c r="R86" s="3"/>
      <c r="S86" s="3"/>
      <c r="T86" s="3"/>
      <c r="U86" s="3"/>
      <c r="V86" s="3"/>
      <c r="W86" s="3"/>
      <c r="X86" s="3">
        <v>1.94655584079852E7</v>
      </c>
      <c r="Y86" s="3">
        <v>2.06735082888885E7</v>
      </c>
      <c r="Z86" s="3">
        <v>1.22403582980841E7</v>
      </c>
      <c r="AA86" s="3">
        <v>1821719.41037006</v>
      </c>
      <c r="AB86" s="3"/>
      <c r="AC86" s="3"/>
      <c r="AD86" s="3"/>
      <c r="AE86" s="3"/>
      <c r="AF86" s="3"/>
      <c r="AG86" s="3"/>
      <c r="AH86" s="3"/>
      <c r="AI86" s="3"/>
      <c r="AJ86" s="3"/>
      <c r="AK86" s="3">
        <v>393922.247446084</v>
      </c>
      <c r="AL86" s="3">
        <v>1984523.24537785</v>
      </c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>
        <v>2.0085498477485E8</v>
      </c>
      <c r="AY86" s="3">
        <v>3.03596219709208E8</v>
      </c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>
        <v>8.21345349442579E7</v>
      </c>
      <c r="BL86" s="3">
        <v>6.65417717619424E7</v>
      </c>
      <c r="BM86" s="3">
        <v>5.18818113958696E7</v>
      </c>
      <c r="BN86" s="3">
        <v>3.96417895062365E7</v>
      </c>
      <c r="BO86" s="3"/>
      <c r="BP86" s="3"/>
      <c r="BQ86" s="3"/>
      <c r="BR86" s="3"/>
      <c r="BS86" s="3"/>
      <c r="BT86" s="3"/>
      <c r="BU86" s="3"/>
      <c r="BV86" s="3"/>
      <c r="BW86" s="3"/>
      <c r="BX86" s="3">
        <v>1.82927582152966</v>
      </c>
      <c r="BY86" s="3">
        <v>1.60446364064712</v>
      </c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4">
        <v>-0.12359999999999999</v>
      </c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>
        <v>-0.1884</v>
      </c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>
        <v>1.39543112579215E8</v>
      </c>
      <c r="DY86" s="3">
        <v>2675164.14117103</v>
      </c>
      <c r="DZ86" s="3">
        <v>8227419.75615825</v>
      </c>
      <c r="EA86" s="3">
        <v>1.00038655808679E7</v>
      </c>
      <c r="EB86" s="3"/>
      <c r="EC86" s="3"/>
      <c r="ED86" s="3"/>
      <c r="EE86" s="3"/>
      <c r="EF86" s="3"/>
      <c r="EG86" s="3"/>
      <c r="EH86" s="3"/>
      <c r="EI86" s="3"/>
      <c r="EJ86" s="3"/>
      <c r="EK86" s="3">
        <v>-1.12435595928406E7</v>
      </c>
      <c r="EL86" s="3">
        <v>1.03604366829043E7</v>
      </c>
      <c r="EM86" s="3">
        <v>5110972.87882558</v>
      </c>
      <c r="EN86" s="3">
        <v>4469126.89413462</v>
      </c>
      <c r="EO86" s="3"/>
      <c r="EP86" s="3"/>
      <c r="EQ86" s="3"/>
      <c r="ER86" s="3"/>
      <c r="ES86" s="3"/>
      <c r="ET86" s="3"/>
      <c r="EU86" s="3"/>
      <c r="EV86" s="3"/>
      <c r="EW86" s="3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</row>
    <row r="87" ht="14.25" customHeight="1">
      <c r="A87" s="2" t="s">
        <v>320</v>
      </c>
      <c r="B87" s="2" t="s">
        <v>321</v>
      </c>
      <c r="C87" s="2" t="s">
        <v>38</v>
      </c>
      <c r="D87" s="2" t="s">
        <v>172</v>
      </c>
      <c r="E87" s="2" t="s">
        <v>322</v>
      </c>
      <c r="F87" s="2" t="s">
        <v>283</v>
      </c>
      <c r="G87" s="2" t="s">
        <v>48</v>
      </c>
      <c r="H87" s="2" t="s">
        <v>67</v>
      </c>
      <c r="I87" s="2" t="s">
        <v>43</v>
      </c>
      <c r="J87" s="3"/>
      <c r="K87" s="3">
        <v>1.08295962515484E9</v>
      </c>
      <c r="L87" s="3">
        <v>6.47449409861948E8</v>
      </c>
      <c r="M87" s="3">
        <v>5.25074645434188E8</v>
      </c>
      <c r="N87" s="3">
        <v>3.47468817647665E8</v>
      </c>
      <c r="O87" s="3"/>
      <c r="P87" s="3"/>
      <c r="Q87" s="3"/>
      <c r="R87" s="3"/>
      <c r="S87" s="3"/>
      <c r="T87" s="3"/>
      <c r="U87" s="3"/>
      <c r="V87" s="3"/>
      <c r="W87" s="3"/>
      <c r="X87" s="3">
        <v>4.36308995924815E8</v>
      </c>
      <c r="Y87" s="3">
        <v>3.1417621348942E8</v>
      </c>
      <c r="Z87" s="3">
        <v>2.07862154764867E8</v>
      </c>
      <c r="AA87" s="3">
        <v>1.02418822801773E8</v>
      </c>
      <c r="AB87" s="3"/>
      <c r="AC87" s="3"/>
      <c r="AD87" s="3"/>
      <c r="AE87" s="3"/>
      <c r="AF87" s="3"/>
      <c r="AG87" s="3"/>
      <c r="AH87" s="3"/>
      <c r="AI87" s="3"/>
      <c r="AJ87" s="3"/>
      <c r="AK87" s="3">
        <v>2474893.11388574</v>
      </c>
      <c r="AL87" s="3">
        <v>3497612.27786753</v>
      </c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>
        <v>5.64602228513053E8</v>
      </c>
      <c r="AY87" s="3">
        <v>1.00031850363489E9</v>
      </c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>
        <v>4.85084465827693E8</v>
      </c>
      <c r="BL87" s="3">
        <v>3.91857635211891E8</v>
      </c>
      <c r="BM87" s="3">
        <v>4.20380691714357E8</v>
      </c>
      <c r="BN87" s="3">
        <v>2.70806102463664E8</v>
      </c>
      <c r="BO87" s="3"/>
      <c r="BP87" s="3"/>
      <c r="BQ87" s="3"/>
      <c r="BR87" s="3"/>
      <c r="BS87" s="3"/>
      <c r="BT87" s="3"/>
      <c r="BU87" s="3"/>
      <c r="BV87" s="3"/>
      <c r="BW87" s="3"/>
      <c r="BX87" s="3">
        <v>1.38761976411396</v>
      </c>
      <c r="BY87" s="3">
        <v>1.51005930400986</v>
      </c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>
        <v>0.1586</v>
      </c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>
        <v>3.32838267238748E8</v>
      </c>
      <c r="DY87" s="3">
        <v>7.69853861409015E7</v>
      </c>
      <c r="DZ87" s="3">
        <v>1.38516795222692E8</v>
      </c>
      <c r="EA87" s="3">
        <v>9.87318317699206E7</v>
      </c>
      <c r="EB87" s="3"/>
      <c r="EC87" s="3"/>
      <c r="ED87" s="3"/>
      <c r="EE87" s="3"/>
      <c r="EF87" s="3"/>
      <c r="EG87" s="3"/>
      <c r="EH87" s="3"/>
      <c r="EI87" s="3"/>
      <c r="EJ87" s="3"/>
      <c r="EK87" s="3">
        <v>1.11909591942983E7</v>
      </c>
      <c r="EL87" s="3">
        <v>-1.09975547297688E7</v>
      </c>
      <c r="EM87" s="3">
        <v>1.99972630007465E7</v>
      </c>
      <c r="EN87" s="3">
        <v>1.38565611792599E7</v>
      </c>
      <c r="EO87" s="3"/>
      <c r="EP87" s="3"/>
      <c r="EQ87" s="3"/>
      <c r="ER87" s="3"/>
      <c r="ES87" s="3"/>
      <c r="ET87" s="3"/>
      <c r="EU87" s="3"/>
      <c r="EV87" s="3"/>
      <c r="EW87" s="3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</row>
    <row r="88" ht="14.25" customHeight="1">
      <c r="A88" s="2" t="s">
        <v>323</v>
      </c>
      <c r="B88" s="2" t="s">
        <v>324</v>
      </c>
      <c r="C88" s="2" t="s">
        <v>38</v>
      </c>
      <c r="D88" s="2" t="s">
        <v>46</v>
      </c>
      <c r="E88" s="2"/>
      <c r="F88" s="2" t="s">
        <v>283</v>
      </c>
      <c r="G88" s="2" t="s">
        <v>118</v>
      </c>
      <c r="H88" s="2" t="s">
        <v>58</v>
      </c>
      <c r="I88" s="2" t="s">
        <v>43</v>
      </c>
      <c r="J88" s="3">
        <v>0.448700502349617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>
        <v>166.855845629966</v>
      </c>
      <c r="AL88" s="3">
        <v>2626.22329922815</v>
      </c>
      <c r="AM88" s="3">
        <v>1094.00619981901</v>
      </c>
      <c r="AN88" s="3">
        <v>9250.32967579806</v>
      </c>
      <c r="AO88" s="3">
        <v>7174.64694361406</v>
      </c>
      <c r="AP88" s="3">
        <v>6187.82645451526</v>
      </c>
      <c r="AQ88" s="3">
        <v>5464.15836714619</v>
      </c>
      <c r="AR88" s="3">
        <v>17275.7810724118</v>
      </c>
      <c r="AS88" s="3">
        <v>752.728641324802</v>
      </c>
      <c r="AT88" s="3">
        <v>22016.1734197045</v>
      </c>
      <c r="AU88" s="3">
        <v>63507.5720566683</v>
      </c>
      <c r="AV88" s="3">
        <v>40746.3006648081</v>
      </c>
      <c r="AW88" s="3">
        <v>68084.5936012532</v>
      </c>
      <c r="AX88" s="3">
        <v>5441757.15695953</v>
      </c>
      <c r="AY88" s="3">
        <v>4305331.17932148</v>
      </c>
      <c r="AZ88" s="3">
        <v>6457823.90203515</v>
      </c>
      <c r="BA88" s="3">
        <v>2.12995446741807E7</v>
      </c>
      <c r="BB88" s="3">
        <v>1.73376327182764E7</v>
      </c>
      <c r="BC88" s="3">
        <v>2.3667763654479E7</v>
      </c>
      <c r="BD88" s="3">
        <v>2.87716709701217E7</v>
      </c>
      <c r="BE88" s="3">
        <v>2.83193998939206E7</v>
      </c>
      <c r="BF88" s="3">
        <v>5.06170681219421E7</v>
      </c>
      <c r="BG88" s="3">
        <v>8.96608662517464E7</v>
      </c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</row>
    <row r="89" ht="14.25" customHeight="1">
      <c r="A89" s="2" t="s">
        <v>325</v>
      </c>
      <c r="B89" s="2" t="s">
        <v>326</v>
      </c>
      <c r="C89" s="2" t="s">
        <v>38</v>
      </c>
      <c r="D89" s="2" t="s">
        <v>46</v>
      </c>
      <c r="E89" s="2" t="s">
        <v>327</v>
      </c>
      <c r="F89" s="2" t="s">
        <v>283</v>
      </c>
      <c r="G89" s="2" t="s">
        <v>118</v>
      </c>
      <c r="H89" s="2" t="s">
        <v>107</v>
      </c>
      <c r="I89" s="2" t="s">
        <v>43</v>
      </c>
      <c r="J89" s="3">
        <v>0.327691974195812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>
        <v>652823.085508891</v>
      </c>
      <c r="AL89" s="3">
        <v>854331.145216299</v>
      </c>
      <c r="AM89" s="3">
        <v>1279302.59160136</v>
      </c>
      <c r="AN89" s="3">
        <v>1522555.37309348</v>
      </c>
      <c r="AO89" s="3">
        <v>988916.55499433</v>
      </c>
      <c r="AP89" s="3">
        <v>240534.041846563</v>
      </c>
      <c r="AQ89" s="3">
        <v>157895.917865486</v>
      </c>
      <c r="AR89" s="3">
        <v>32986.3359684793</v>
      </c>
      <c r="AS89" s="3">
        <v>57960.1053820098</v>
      </c>
      <c r="AT89" s="3">
        <v>63508.1925568398</v>
      </c>
      <c r="AU89" s="3">
        <v>169516.365412799</v>
      </c>
      <c r="AV89" s="3">
        <v>15046.4828846257</v>
      </c>
      <c r="AW89" s="3"/>
      <c r="AX89" s="3">
        <v>7.30039018823307E8</v>
      </c>
      <c r="AY89" s="3">
        <v>6.52524810856219E8</v>
      </c>
      <c r="AZ89" s="3">
        <v>6.42526720257234E8</v>
      </c>
      <c r="BA89" s="3">
        <v>6.24372856559926E8</v>
      </c>
      <c r="BB89" s="3">
        <v>2.8434893309968E8</v>
      </c>
      <c r="BC89" s="3">
        <v>2.72475605809003E8</v>
      </c>
      <c r="BD89" s="3">
        <v>1.14997540882823E8</v>
      </c>
      <c r="BE89" s="3">
        <v>8.55476955522441E7</v>
      </c>
      <c r="BF89" s="3">
        <v>1.39649642453895E8</v>
      </c>
      <c r="BG89" s="3">
        <v>1.55513781277784E8</v>
      </c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</row>
    <row r="90" ht="14.25" customHeight="1">
      <c r="A90" s="2" t="s">
        <v>328</v>
      </c>
      <c r="B90" s="2" t="s">
        <v>329</v>
      </c>
      <c r="C90" s="2" t="s">
        <v>38</v>
      </c>
      <c r="D90" s="2" t="s">
        <v>46</v>
      </c>
      <c r="E90" s="2" t="s">
        <v>330</v>
      </c>
      <c r="F90" s="2" t="s">
        <v>283</v>
      </c>
      <c r="G90" s="2" t="s">
        <v>67</v>
      </c>
      <c r="H90" s="2" t="s">
        <v>148</v>
      </c>
      <c r="I90" s="2" t="s">
        <v>43</v>
      </c>
      <c r="J90" s="3">
        <v>9.21015012720408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>
        <v>18673.1763147938</v>
      </c>
      <c r="AL90" s="3">
        <v>18821.0177705977</v>
      </c>
      <c r="AM90" s="3">
        <v>61141.8526291469</v>
      </c>
      <c r="AN90" s="3">
        <v>145104.326839342</v>
      </c>
      <c r="AO90" s="3">
        <v>49568.910421606</v>
      </c>
      <c r="AP90" s="3">
        <v>28920.9263005344</v>
      </c>
      <c r="AQ90" s="3">
        <v>38498.5245296938</v>
      </c>
      <c r="AR90" s="3">
        <v>31344.9852246609</v>
      </c>
      <c r="AS90" s="3">
        <v>4892.73616861122</v>
      </c>
      <c r="AT90" s="3">
        <v>5927.43130530505</v>
      </c>
      <c r="AU90" s="3">
        <v>26868.5881778212</v>
      </c>
      <c r="AV90" s="3">
        <v>6969.76195582243</v>
      </c>
      <c r="AW90" s="3"/>
      <c r="AX90" s="3">
        <v>3.00764472190692E7</v>
      </c>
      <c r="AY90" s="3">
        <v>3.13347872913301E7</v>
      </c>
      <c r="AZ90" s="3">
        <v>4.27677763444172E7</v>
      </c>
      <c r="BA90" s="3">
        <v>5.53934462939464E7</v>
      </c>
      <c r="BB90" s="3">
        <v>5.73242449232037E7</v>
      </c>
      <c r="BC90" s="3">
        <v>6.88883185894145E7</v>
      </c>
      <c r="BD90" s="3">
        <v>5.81611951309479E7</v>
      </c>
      <c r="BE90" s="3">
        <v>3.52994216149319E7</v>
      </c>
      <c r="BF90" s="3">
        <v>5.29601053820097E7</v>
      </c>
      <c r="BG90" s="3">
        <v>5.31817604470976E7</v>
      </c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</row>
    <row r="91" ht="14.25" customHeight="1">
      <c r="A91" s="2" t="s">
        <v>331</v>
      </c>
      <c r="B91" s="2" t="s">
        <v>332</v>
      </c>
      <c r="C91" s="2" t="s">
        <v>38</v>
      </c>
      <c r="D91" s="2" t="s">
        <v>46</v>
      </c>
      <c r="E91" s="2"/>
      <c r="F91" s="2" t="s">
        <v>283</v>
      </c>
      <c r="G91" s="2" t="s">
        <v>49</v>
      </c>
      <c r="H91" s="2" t="s">
        <v>118</v>
      </c>
      <c r="I91" s="2" t="s">
        <v>43</v>
      </c>
      <c r="J91" s="3">
        <v>0.353142220716832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>
        <v>2152.65039727582</v>
      </c>
      <c r="AL91" s="3">
        <v>1916.01328307306</v>
      </c>
      <c r="AM91" s="3">
        <v>434.755569247357</v>
      </c>
      <c r="AN91" s="3">
        <v>773.729483883725</v>
      </c>
      <c r="AO91" s="3">
        <v>1410.54080930161</v>
      </c>
      <c r="AP91" s="3">
        <v>1267.00654620049</v>
      </c>
      <c r="AQ91" s="3">
        <v>164.453461207427</v>
      </c>
      <c r="AR91" s="3">
        <v>1268.11594202899</v>
      </c>
      <c r="AS91" s="3">
        <v>376.364320662401</v>
      </c>
      <c r="AT91" s="3">
        <v>19475.8457174309</v>
      </c>
      <c r="AU91" s="3">
        <v>61064.9731314118</v>
      </c>
      <c r="AV91" s="3"/>
      <c r="AW91" s="3"/>
      <c r="AX91" s="3">
        <v>4728593.07604994</v>
      </c>
      <c r="AY91" s="3">
        <v>3020083.19870759</v>
      </c>
      <c r="AZ91" s="3">
        <v>4363046.88950074</v>
      </c>
      <c r="BA91" s="3">
        <v>5525117.40688213</v>
      </c>
      <c r="BB91" s="3">
        <v>6367440.72776002</v>
      </c>
      <c r="BC91" s="3">
        <v>9709308.29383171</v>
      </c>
      <c r="BD91" s="3">
        <v>8814212.16033444</v>
      </c>
      <c r="BE91" s="3">
        <v>6633124.54221705</v>
      </c>
      <c r="BF91" s="3">
        <v>1.21038042566804E7</v>
      </c>
      <c r="BG91" s="3">
        <v>1.62023193191921E7</v>
      </c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</row>
    <row r="92" ht="14.25" customHeight="1">
      <c r="A92" s="2" t="s">
        <v>333</v>
      </c>
      <c r="B92" s="2" t="s">
        <v>334</v>
      </c>
      <c r="C92" s="2" t="s">
        <v>38</v>
      </c>
      <c r="D92" s="2" t="s">
        <v>46</v>
      </c>
      <c r="E92" s="2" t="s">
        <v>335</v>
      </c>
      <c r="F92" s="2" t="s">
        <v>336</v>
      </c>
      <c r="G92" s="2" t="s">
        <v>49</v>
      </c>
      <c r="H92" s="2" t="s">
        <v>49</v>
      </c>
      <c r="I92" s="2" t="s">
        <v>43</v>
      </c>
      <c r="J92" s="3">
        <v>0.293807705871168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>
        <v>24108.6587211502</v>
      </c>
      <c r="AL92" s="3">
        <v>16233.028181655</v>
      </c>
      <c r="AM92" s="3">
        <v>63693.432427749</v>
      </c>
      <c r="AN92" s="3">
        <v>65215.4960065686</v>
      </c>
      <c r="AO92" s="3">
        <v>71756.2622410061</v>
      </c>
      <c r="AP92" s="3">
        <v>52037.1969445367</v>
      </c>
      <c r="AQ92" s="3">
        <v>16589.2044755933</v>
      </c>
      <c r="AR92" s="3">
        <v>1515.39413532695</v>
      </c>
      <c r="AS92" s="3">
        <v>37636.4320662401</v>
      </c>
      <c r="AT92" s="3">
        <v>3810.49155341039</v>
      </c>
      <c r="AU92" s="3">
        <v>74743.5271128481</v>
      </c>
      <c r="AV92" s="3">
        <v>52830.9941832542</v>
      </c>
      <c r="AW92" s="3">
        <v>45188.8895583539</v>
      </c>
      <c r="AX92" s="3">
        <v>8.72913607586076E7</v>
      </c>
      <c r="AY92" s="3">
        <v>7.5959509824089E7</v>
      </c>
      <c r="AZ92" s="3">
        <v>7.15062479542522E7</v>
      </c>
      <c r="BA92" s="3">
        <v>9.16119280435918E7</v>
      </c>
      <c r="BB92" s="3">
        <v>7.31367900216472E7</v>
      </c>
      <c r="BC92" s="3">
        <v>7.09398870807041E7</v>
      </c>
      <c r="BD92" s="3">
        <v>6.08631501291036E7</v>
      </c>
      <c r="BE92" s="3">
        <v>4.16736165483797E7</v>
      </c>
      <c r="BF92" s="3">
        <v>6.36526157320286E7</v>
      </c>
      <c r="BG92" s="3">
        <v>7.93947669249333E7</v>
      </c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</row>
    <row r="93" ht="14.25" customHeight="1">
      <c r="A93" s="2" t="s">
        <v>337</v>
      </c>
      <c r="B93" s="2" t="s">
        <v>338</v>
      </c>
      <c r="C93" s="2" t="s">
        <v>38</v>
      </c>
      <c r="D93" s="2" t="s">
        <v>85</v>
      </c>
      <c r="E93" s="2" t="s">
        <v>339</v>
      </c>
      <c r="F93" s="2" t="s">
        <v>336</v>
      </c>
      <c r="G93" s="2" t="s">
        <v>63</v>
      </c>
      <c r="H93" s="2" t="s">
        <v>123</v>
      </c>
      <c r="I93" s="2" t="s">
        <v>43</v>
      </c>
      <c r="J93" s="3">
        <v>2.12814858561164</v>
      </c>
      <c r="K93" s="3">
        <v>8.89932140100174E8</v>
      </c>
      <c r="L93" s="3">
        <v>9.81302732156266E8</v>
      </c>
      <c r="M93" s="3">
        <v>1.71640432943518E9</v>
      </c>
      <c r="N93" s="3">
        <v>1.50532677043604E9</v>
      </c>
      <c r="O93" s="3">
        <v>1.41188339724042E9</v>
      </c>
      <c r="P93" s="3">
        <v>1.02312461576294E9</v>
      </c>
      <c r="Q93" s="3">
        <v>7.19296340262167E8</v>
      </c>
      <c r="R93" s="3">
        <v>8.64219044034626E8</v>
      </c>
      <c r="S93" s="3">
        <v>8.76187230078753E8</v>
      </c>
      <c r="T93" s="3">
        <v>8.40071306471307E8</v>
      </c>
      <c r="U93" s="3">
        <v>8.42102861437698E8</v>
      </c>
      <c r="V93" s="3">
        <v>8.86234556740794E8</v>
      </c>
      <c r="W93" s="3"/>
      <c r="X93" s="3">
        <v>1.85017683069135E8</v>
      </c>
      <c r="Y93" s="3">
        <v>2.98526869091399E8</v>
      </c>
      <c r="Z93" s="3">
        <v>4.78903956208012E8</v>
      </c>
      <c r="AA93" s="3">
        <v>3.64266570456654E8</v>
      </c>
      <c r="AB93" s="3">
        <v>2.75140847196643E8</v>
      </c>
      <c r="AC93" s="3">
        <v>9.00753104635436E7</v>
      </c>
      <c r="AD93" s="3">
        <v>5.20432904806405E7</v>
      </c>
      <c r="AE93" s="3">
        <v>0.0</v>
      </c>
      <c r="AF93" s="3">
        <v>35142.6877805064</v>
      </c>
      <c r="AG93" s="3">
        <v>105982.905982906</v>
      </c>
      <c r="AH93" s="3">
        <v>722070.113276427</v>
      </c>
      <c r="AI93" s="3">
        <v>1888145.60356777</v>
      </c>
      <c r="AJ93" s="3"/>
      <c r="AK93" s="3">
        <v>1.19908670071888E7</v>
      </c>
      <c r="AL93" s="3">
        <v>1.67521823730031E7</v>
      </c>
      <c r="AM93" s="3">
        <v>3.46811255944702E7</v>
      </c>
      <c r="AN93" s="3">
        <v>2.23720260754895E7</v>
      </c>
      <c r="AO93" s="3">
        <v>2.909292160602E7</v>
      </c>
      <c r="AP93" s="3">
        <v>1.79992325110957E7</v>
      </c>
      <c r="AQ93" s="3">
        <v>5944925.91909504</v>
      </c>
      <c r="AR93" s="3">
        <v>1746553.17859218</v>
      </c>
      <c r="AS93" s="3">
        <v>1590891.98343997</v>
      </c>
      <c r="AT93" s="3">
        <v>3908294.16994792</v>
      </c>
      <c r="AU93" s="3"/>
      <c r="AV93" s="3"/>
      <c r="AW93" s="3"/>
      <c r="AX93" s="3">
        <v>2.35497619638668E8</v>
      </c>
      <c r="AY93" s="3">
        <v>5.41846192206067E8</v>
      </c>
      <c r="AZ93" s="3">
        <v>6.84832038011436E8</v>
      </c>
      <c r="BA93" s="3">
        <v>1.62577521340598E9</v>
      </c>
      <c r="BB93" s="3">
        <v>2.30996709848469E9</v>
      </c>
      <c r="BC93" s="3">
        <v>2.07495555146281E9</v>
      </c>
      <c r="BD93" s="3">
        <v>9.78613906030984E8</v>
      </c>
      <c r="BE93" s="3">
        <v>4.5802497423787E8</v>
      </c>
      <c r="BF93" s="3">
        <v>7.66922353217914E8</v>
      </c>
      <c r="BG93" s="3">
        <v>8.4036313984504E8</v>
      </c>
      <c r="BH93" s="3"/>
      <c r="BI93" s="3"/>
      <c r="BJ93" s="3"/>
      <c r="BK93" s="3">
        <v>1.4826239161266E8</v>
      </c>
      <c r="BL93" s="3">
        <v>1.20307102836128E8</v>
      </c>
      <c r="BM93" s="3">
        <v>4.25343617815377E8</v>
      </c>
      <c r="BN93" s="3">
        <v>3.94811101948253E8</v>
      </c>
      <c r="BO93" s="3">
        <v>3.57822831436249E8</v>
      </c>
      <c r="BP93" s="3">
        <v>3.27040759867208E8</v>
      </c>
      <c r="BQ93" s="3">
        <v>2.22736089712828E8</v>
      </c>
      <c r="BR93" s="3">
        <v>2.68925479864509E8</v>
      </c>
      <c r="BS93" s="3">
        <v>2.71483190786688E8</v>
      </c>
      <c r="BT93" s="3">
        <v>3.04449816849817E8</v>
      </c>
      <c r="BU93" s="3">
        <v>3.19993020883664E8</v>
      </c>
      <c r="BV93" s="3">
        <v>2.94910504429579E8</v>
      </c>
      <c r="BW93" s="3"/>
      <c r="BX93" s="3">
        <v>2.06317276668473</v>
      </c>
      <c r="BY93" s="3">
        <v>1.90936400251258</v>
      </c>
      <c r="BZ93" s="3">
        <v>1.57056434962987</v>
      </c>
      <c r="CA93" s="3">
        <v>0.997371568499122</v>
      </c>
      <c r="CB93" s="3">
        <v>0.9419413604656</v>
      </c>
      <c r="CC93" s="3">
        <v>0.841619342813445</v>
      </c>
      <c r="CD93" s="3">
        <v>0.760299527074348</v>
      </c>
      <c r="CE93" s="3">
        <v>0.735269686302863</v>
      </c>
      <c r="CF93" s="3"/>
      <c r="CG93" s="3"/>
      <c r="CH93" s="3"/>
      <c r="CI93" s="3"/>
      <c r="CJ93" s="3"/>
      <c r="CK93" s="4"/>
      <c r="CL93" s="4">
        <v>-0.19949999999999998</v>
      </c>
      <c r="CM93" s="4">
        <v>0.006889999999999999</v>
      </c>
      <c r="CN93" s="4">
        <v>0.049400000000000006</v>
      </c>
      <c r="CO93" s="4"/>
      <c r="CP93" s="4">
        <v>0.0576</v>
      </c>
      <c r="CQ93" s="4">
        <v>0.0666</v>
      </c>
      <c r="CR93" s="4">
        <v>0.06495000000000001</v>
      </c>
      <c r="CS93" s="4"/>
      <c r="CT93" s="4"/>
      <c r="CU93" s="4"/>
      <c r="CV93" s="4"/>
      <c r="CW93" s="4"/>
      <c r="CX93" s="4">
        <v>-2.2637</v>
      </c>
      <c r="CY93" s="4">
        <v>-2.932</v>
      </c>
      <c r="CZ93" s="4">
        <v>0.18766</v>
      </c>
      <c r="DA93" s="4">
        <v>0.2872</v>
      </c>
      <c r="DB93" s="4">
        <v>0.31379999999999997</v>
      </c>
      <c r="DC93" s="4">
        <v>0.29710000000000003</v>
      </c>
      <c r="DD93" s="4">
        <v>0.5058</v>
      </c>
      <c r="DE93" s="4">
        <v>0.37609000000000004</v>
      </c>
      <c r="DF93" s="4">
        <v>0.5744</v>
      </c>
      <c r="DG93" s="4"/>
      <c r="DH93" s="4"/>
      <c r="DI93" s="4"/>
      <c r="DJ93" s="4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>
        <v>6.73737500673213E7</v>
      </c>
      <c r="DY93" s="3">
        <v>8772166.27837572</v>
      </c>
      <c r="DZ93" s="3">
        <v>1.91764369246081E8</v>
      </c>
      <c r="EA93" s="3">
        <v>1.97811308112566E8</v>
      </c>
      <c r="EB93" s="3">
        <v>2.1128166420096E8</v>
      </c>
      <c r="EC93" s="3">
        <v>1.92638940120497E8</v>
      </c>
      <c r="ED93" s="3">
        <v>1.43789053620589E8</v>
      </c>
      <c r="EE93" s="3">
        <v>1.72685735792247E8</v>
      </c>
      <c r="EF93" s="3">
        <v>1.3391523414345E8</v>
      </c>
      <c r="EG93" s="3">
        <v>1.02872771672772E8</v>
      </c>
      <c r="EH93" s="3">
        <v>9.14237397326462E7</v>
      </c>
      <c r="EI93" s="3">
        <v>3.6715482432351E7</v>
      </c>
      <c r="EJ93" s="3"/>
      <c r="EK93" s="3">
        <v>-9.78949069170422E7</v>
      </c>
      <c r="EL93" s="3">
        <v>-2.96209638600612E8</v>
      </c>
      <c r="EM93" s="3">
        <v>1.53232147300323E7</v>
      </c>
      <c r="EN93" s="3">
        <v>6.52208535202556E7</v>
      </c>
      <c r="EO93" s="3">
        <v>1.02961565170134E8</v>
      </c>
      <c r="EP93" s="3">
        <v>9.20933234968646E7</v>
      </c>
      <c r="EQ93" s="3">
        <v>6.75758341120905E7</v>
      </c>
      <c r="ER93" s="3">
        <v>8.476703048551E7</v>
      </c>
      <c r="ES93" s="3">
        <v>7.39499534253535E7</v>
      </c>
      <c r="ET93" s="3">
        <v>2.07218559218559E7</v>
      </c>
      <c r="EU93" s="3">
        <v>9.18419498577334E7</v>
      </c>
      <c r="EV93" s="3">
        <v>6.89790875670463E7</v>
      </c>
      <c r="EW93" s="3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3"/>
      <c r="FL93" s="3"/>
      <c r="FM93" s="3"/>
      <c r="FN93" s="3"/>
      <c r="FO93" s="3">
        <v>2000.0</v>
      </c>
      <c r="FP93" s="3">
        <v>2280.0</v>
      </c>
      <c r="FQ93" s="3">
        <v>2127.0</v>
      </c>
      <c r="FR93" s="3"/>
      <c r="FS93" s="3"/>
      <c r="FT93" s="3">
        <v>1103.0</v>
      </c>
      <c r="FU93" s="3">
        <v>1076.0</v>
      </c>
      <c r="FV93" s="3">
        <v>1021.0</v>
      </c>
      <c r="FW93" s="3"/>
    </row>
    <row r="94" ht="14.25" customHeight="1">
      <c r="A94" s="2" t="s">
        <v>340</v>
      </c>
      <c r="B94" s="2" t="s">
        <v>341</v>
      </c>
      <c r="C94" s="2" t="s">
        <v>38</v>
      </c>
      <c r="D94" s="2" t="s">
        <v>168</v>
      </c>
      <c r="E94" s="2" t="s">
        <v>342</v>
      </c>
      <c r="F94" s="2" t="s">
        <v>336</v>
      </c>
      <c r="G94" s="2" t="s">
        <v>54</v>
      </c>
      <c r="H94" s="2" t="s">
        <v>55</v>
      </c>
      <c r="I94" s="2" t="s">
        <v>43</v>
      </c>
      <c r="J94" s="3"/>
      <c r="K94" s="3">
        <v>7.26538965585337E7</v>
      </c>
      <c r="L94" s="3">
        <v>8.407589964765E7</v>
      </c>
      <c r="M94" s="3">
        <v>1.04546155760139E8</v>
      </c>
      <c r="N94" s="3">
        <v>9.31329244407793E7</v>
      </c>
      <c r="O94" s="3">
        <v>8.89918782645451E7</v>
      </c>
      <c r="P94" s="3">
        <v>7.97829829091356E7</v>
      </c>
      <c r="Q94" s="3">
        <v>5.3555426464274E7</v>
      </c>
      <c r="R94" s="3">
        <v>3.24512608204742E7</v>
      </c>
      <c r="S94" s="3"/>
      <c r="T94" s="3"/>
      <c r="U94" s="3"/>
      <c r="V94" s="3"/>
      <c r="W94" s="3"/>
      <c r="X94" s="3">
        <v>3.26431251458629E7</v>
      </c>
      <c r="Y94" s="3">
        <v>4.03737220093575E7</v>
      </c>
      <c r="Z94" s="3">
        <v>4.92077631251555E7</v>
      </c>
      <c r="AA94" s="3">
        <v>3.67743016183899E7</v>
      </c>
      <c r="AB94" s="3">
        <v>3.4436460251804E7</v>
      </c>
      <c r="AC94" s="3">
        <v>2.70094061232018E7</v>
      </c>
      <c r="AD94" s="3">
        <v>1.75839163488495E7</v>
      </c>
      <c r="AE94" s="3">
        <v>1.14320662401204E7</v>
      </c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>
        <v>9.54117372493402E7</v>
      </c>
      <c r="BL94" s="3">
        <v>9.57617883204652E7</v>
      </c>
      <c r="BM94" s="3">
        <v>1.27776810151779E8</v>
      </c>
      <c r="BN94" s="3">
        <v>1.37214204721163E8</v>
      </c>
      <c r="BO94" s="3">
        <v>1.59368074635428E8</v>
      </c>
      <c r="BP94" s="3">
        <v>1.52109615148162E8</v>
      </c>
      <c r="BQ94" s="3">
        <v>8.10799888869245E7</v>
      </c>
      <c r="BR94" s="3">
        <v>6.45502446368084E7</v>
      </c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>
        <v>-2839703.42710446</v>
      </c>
      <c r="DY94" s="3">
        <v>5578104.24167742</v>
      </c>
      <c r="DZ94" s="3">
        <v>1.30883304304553E7</v>
      </c>
      <c r="EA94" s="3">
        <v>1.84584063498608E7</v>
      </c>
      <c r="EB94" s="3">
        <v>2.27520304338637E7</v>
      </c>
      <c r="EC94" s="3">
        <v>1.89733185786303E7</v>
      </c>
      <c r="ED94" s="3">
        <v>1.18038542166545E7</v>
      </c>
      <c r="EE94" s="3">
        <v>1.16179902145277E7</v>
      </c>
      <c r="EF94" s="3"/>
      <c r="EG94" s="3"/>
      <c r="EH94" s="3"/>
      <c r="EI94" s="3"/>
      <c r="EJ94" s="3"/>
      <c r="EK94" s="3">
        <v>-3954365.11498483</v>
      </c>
      <c r="EL94" s="3">
        <v>-6506729.30665999</v>
      </c>
      <c r="EM94" s="3">
        <v>-7023886.53894003</v>
      </c>
      <c r="EN94" s="3">
        <v>-1429234.09957736</v>
      </c>
      <c r="EO94" s="3">
        <v>809758.159475861</v>
      </c>
      <c r="EP94" s="3">
        <v>3478113.85712529</v>
      </c>
      <c r="EQ94" s="3">
        <v>1410097.7445508</v>
      </c>
      <c r="ER94" s="3">
        <v>2110651.11027475</v>
      </c>
      <c r="ES94" s="3"/>
      <c r="ET94" s="3"/>
      <c r="EU94" s="3"/>
      <c r="EV94" s="3"/>
      <c r="EW94" s="3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3">
        <v>11876.0</v>
      </c>
      <c r="FL94" s="3">
        <v>12349.0</v>
      </c>
      <c r="FM94" s="3">
        <v>11231.0</v>
      </c>
      <c r="FN94" s="3">
        <v>11782.0</v>
      </c>
      <c r="FO94" s="3"/>
      <c r="FP94" s="3"/>
      <c r="FQ94" s="3"/>
      <c r="FR94" s="3"/>
      <c r="FS94" s="3"/>
      <c r="FT94" s="3"/>
      <c r="FU94" s="3"/>
      <c r="FV94" s="3"/>
      <c r="FW94" s="3"/>
    </row>
    <row r="95" ht="14.25" customHeight="1">
      <c r="A95" s="2" t="s">
        <v>343</v>
      </c>
      <c r="B95" s="2" t="s">
        <v>344</v>
      </c>
      <c r="C95" s="2" t="s">
        <v>38</v>
      </c>
      <c r="D95" s="2" t="s">
        <v>168</v>
      </c>
      <c r="E95" s="2" t="s">
        <v>345</v>
      </c>
      <c r="F95" s="2" t="s">
        <v>336</v>
      </c>
      <c r="G95" s="2" t="s">
        <v>49</v>
      </c>
      <c r="H95" s="2" t="s">
        <v>107</v>
      </c>
      <c r="I95" s="2" t="s">
        <v>43</v>
      </c>
      <c r="J95" s="3"/>
      <c r="K95" s="3">
        <v>2.16516704665817E8</v>
      </c>
      <c r="L95" s="3">
        <v>1.29168223039452E8</v>
      </c>
      <c r="M95" s="3">
        <v>1.6250659368002E8</v>
      </c>
      <c r="N95" s="3">
        <v>1.8125760230904E8</v>
      </c>
      <c r="O95" s="3">
        <v>2.15595241689562E8</v>
      </c>
      <c r="P95" s="3"/>
      <c r="Q95" s="3"/>
      <c r="R95" s="3"/>
      <c r="S95" s="3"/>
      <c r="T95" s="3"/>
      <c r="U95" s="3"/>
      <c r="V95" s="3"/>
      <c r="W95" s="3"/>
      <c r="X95" s="3">
        <v>1.03626914169793E8</v>
      </c>
      <c r="Y95" s="3">
        <v>6.49588925043803E7</v>
      </c>
      <c r="Z95" s="3">
        <v>1.14342373724807E8</v>
      </c>
      <c r="AA95" s="3">
        <v>1.31152973920214E8</v>
      </c>
      <c r="AB95" s="3">
        <v>1.84758008514236E8</v>
      </c>
      <c r="AC95" s="3"/>
      <c r="AD95" s="3"/>
      <c r="AE95" s="3"/>
      <c r="AF95" s="3"/>
      <c r="AG95" s="3"/>
      <c r="AH95" s="3"/>
      <c r="AI95" s="3"/>
      <c r="AJ95" s="3"/>
      <c r="AK95" s="3">
        <v>2142624.29057889</v>
      </c>
      <c r="AL95" s="3">
        <v>5135708.4903967</v>
      </c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>
        <v>4.58135449091941E8</v>
      </c>
      <c r="AY95" s="3">
        <v>3.45243078980434E8</v>
      </c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>
        <v>7.8185376012064E7</v>
      </c>
      <c r="BL95" s="3">
        <v>7.54698962204209E7</v>
      </c>
      <c r="BM95" s="3">
        <v>8.6626772829062E7</v>
      </c>
      <c r="BN95" s="3">
        <v>7.62673951139058E7</v>
      </c>
      <c r="BO95" s="3">
        <v>6.99347845777603E7</v>
      </c>
      <c r="BP95" s="3"/>
      <c r="BQ95" s="3"/>
      <c r="BR95" s="3"/>
      <c r="BS95" s="3"/>
      <c r="BT95" s="3"/>
      <c r="BU95" s="3"/>
      <c r="BV95" s="3"/>
      <c r="BW95" s="3"/>
      <c r="BX95" s="3">
        <v>0.979163238929563</v>
      </c>
      <c r="BY95" s="3">
        <v>0.633722067724027</v>
      </c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4">
        <v>-0.0661</v>
      </c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>
        <v>-0.0733</v>
      </c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>
        <v>6.38471895589107E7</v>
      </c>
      <c r="DY95" s="3">
        <v>1.29814968134471E7</v>
      </c>
      <c r="DZ95" s="3">
        <v>-2.74152774321971E7</v>
      </c>
      <c r="EA95" s="3">
        <v>-2.33725904545923E7</v>
      </c>
      <c r="EB95" s="3">
        <v>-4.67866308384409E7</v>
      </c>
      <c r="EC95" s="3"/>
      <c r="ED95" s="3"/>
      <c r="EE95" s="3"/>
      <c r="EF95" s="3"/>
      <c r="EG95" s="3"/>
      <c r="EH95" s="3"/>
      <c r="EI95" s="3"/>
      <c r="EJ95" s="3"/>
      <c r="EK95" s="3">
        <v>-3499811.50027826</v>
      </c>
      <c r="EL95" s="3">
        <v>9130485.01068602</v>
      </c>
      <c r="EM95" s="3">
        <v>-2560836.0288629</v>
      </c>
      <c r="EN95" s="3">
        <v>2.62746108648593E7</v>
      </c>
      <c r="EO95" s="3">
        <v>-4.11941064581383E7</v>
      </c>
      <c r="EP95" s="3"/>
      <c r="EQ95" s="3"/>
      <c r="ER95" s="3"/>
      <c r="ES95" s="3"/>
      <c r="ET95" s="3"/>
      <c r="EU95" s="3"/>
      <c r="EV95" s="3"/>
      <c r="EW95" s="3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</row>
    <row r="96" ht="14.25" customHeight="1">
      <c r="A96" s="2" t="s">
        <v>346</v>
      </c>
      <c r="B96" s="2" t="s">
        <v>347</v>
      </c>
      <c r="C96" s="2" t="s">
        <v>38</v>
      </c>
      <c r="D96" s="2" t="s">
        <v>110</v>
      </c>
      <c r="E96" s="2" t="s">
        <v>348</v>
      </c>
      <c r="F96" s="2" t="s">
        <v>336</v>
      </c>
      <c r="G96" s="2" t="s">
        <v>118</v>
      </c>
      <c r="H96" s="2" t="s">
        <v>91</v>
      </c>
      <c r="I96" s="2" t="s">
        <v>43</v>
      </c>
      <c r="J96" s="3"/>
      <c r="K96" s="3">
        <v>1.71467784499937E8</v>
      </c>
      <c r="L96" s="3">
        <v>6.0207751699174E7</v>
      </c>
      <c r="M96" s="3">
        <v>5.0668823090321E7</v>
      </c>
      <c r="N96" s="3">
        <v>3.32604886094217E7</v>
      </c>
      <c r="O96" s="3">
        <v>1.90042571178406E7</v>
      </c>
      <c r="P96" s="3"/>
      <c r="Q96" s="3"/>
      <c r="R96" s="3"/>
      <c r="S96" s="3"/>
      <c r="T96" s="3"/>
      <c r="U96" s="3"/>
      <c r="V96" s="3"/>
      <c r="W96" s="3"/>
      <c r="X96" s="3">
        <v>2.643448288243E7</v>
      </c>
      <c r="Y96" s="3">
        <v>2.24656795733292E7</v>
      </c>
      <c r="Z96" s="3">
        <v>2.75747698432446E7</v>
      </c>
      <c r="AA96" s="3">
        <v>2.10050510256675E7</v>
      </c>
      <c r="AB96" s="3">
        <v>3891790.70680233</v>
      </c>
      <c r="AC96" s="3"/>
      <c r="AD96" s="3"/>
      <c r="AE96" s="3"/>
      <c r="AF96" s="3"/>
      <c r="AG96" s="3"/>
      <c r="AH96" s="3"/>
      <c r="AI96" s="3"/>
      <c r="AJ96" s="3"/>
      <c r="AK96" s="3">
        <v>147258.796821793</v>
      </c>
      <c r="AL96" s="3">
        <v>841466.523065877</v>
      </c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>
        <v>2.31274088845015E8</v>
      </c>
      <c r="AY96" s="3">
        <v>3.33485114047747E8</v>
      </c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>
        <v>1.87482900382385E8</v>
      </c>
      <c r="BL96" s="3">
        <v>1.13315170302482E8</v>
      </c>
      <c r="BM96" s="3">
        <v>1.00620054739985E8</v>
      </c>
      <c r="BN96" s="3">
        <v>8.02602824451088E7</v>
      </c>
      <c r="BO96" s="3">
        <v>6.33196461459497E7</v>
      </c>
      <c r="BP96" s="3"/>
      <c r="BQ96" s="3"/>
      <c r="BR96" s="3"/>
      <c r="BS96" s="3"/>
      <c r="BT96" s="3"/>
      <c r="BU96" s="3"/>
      <c r="BV96" s="3"/>
      <c r="BW96" s="3"/>
      <c r="BX96" s="3">
        <v>0.525935994607861</v>
      </c>
      <c r="BY96" s="3">
        <v>0.256237604936646</v>
      </c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>
        <v>0.3356</v>
      </c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>
        <v>1.17199791752688E8</v>
      </c>
      <c r="DY96" s="3">
        <v>2.09536553901843E7</v>
      </c>
      <c r="DZ96" s="3">
        <v>1.02027867628763E7</v>
      </c>
      <c r="EA96" s="3">
        <v>3695753.01515308</v>
      </c>
      <c r="EB96" s="3">
        <v>1698922.13399354</v>
      </c>
      <c r="EC96" s="3"/>
      <c r="ED96" s="3"/>
      <c r="EE96" s="3"/>
      <c r="EF96" s="3"/>
      <c r="EG96" s="3"/>
      <c r="EH96" s="3"/>
      <c r="EI96" s="3"/>
      <c r="EJ96" s="3"/>
      <c r="EK96" s="3">
        <v>2.43245426637704E7</v>
      </c>
      <c r="EL96" s="3">
        <v>1.73550647900341E7</v>
      </c>
      <c r="EM96" s="3">
        <v>8307290.37073899</v>
      </c>
      <c r="EN96" s="3">
        <v>1532058.55066488</v>
      </c>
      <c r="EO96" s="3">
        <v>-760846.592796111</v>
      </c>
      <c r="EP96" s="3"/>
      <c r="EQ96" s="3"/>
      <c r="ER96" s="3"/>
      <c r="ES96" s="3"/>
      <c r="ET96" s="3"/>
      <c r="EU96" s="3"/>
      <c r="EV96" s="3"/>
      <c r="EW96" s="3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</row>
    <row r="97" ht="14.25" customHeight="1">
      <c r="A97" s="2" t="s">
        <v>349</v>
      </c>
      <c r="B97" s="2" t="s">
        <v>350</v>
      </c>
      <c r="C97" s="2" t="s">
        <v>38</v>
      </c>
      <c r="D97" s="2" t="s">
        <v>39</v>
      </c>
      <c r="E97" s="2" t="s">
        <v>351</v>
      </c>
      <c r="F97" s="2" t="s">
        <v>336</v>
      </c>
      <c r="G97" s="2" t="s">
        <v>63</v>
      </c>
      <c r="H97" s="2" t="s">
        <v>73</v>
      </c>
      <c r="I97" s="2" t="s">
        <v>43</v>
      </c>
      <c r="J97" s="3"/>
      <c r="K97" s="3">
        <v>1.48903802497162E9</v>
      </c>
      <c r="L97" s="3">
        <v>5.4718435272786E8</v>
      </c>
      <c r="M97" s="3">
        <v>1.46602807247242E8</v>
      </c>
      <c r="N97" s="3">
        <v>1.36078626524011E8</v>
      </c>
      <c r="O97" s="3">
        <v>1.33833109988661E8</v>
      </c>
      <c r="P97" s="3"/>
      <c r="Q97" s="3"/>
      <c r="R97" s="3"/>
      <c r="S97" s="3"/>
      <c r="T97" s="3"/>
      <c r="U97" s="3"/>
      <c r="V97" s="3"/>
      <c r="W97" s="3"/>
      <c r="X97" s="3">
        <v>1.30327203934922E9</v>
      </c>
      <c r="Y97" s="3">
        <v>3.64348060248102E8</v>
      </c>
      <c r="Z97" s="3">
        <v>281687.42900052</v>
      </c>
      <c r="AA97" s="3">
        <v>1161234.13784524</v>
      </c>
      <c r="AB97" s="3">
        <v>0.0</v>
      </c>
      <c r="AC97" s="3"/>
      <c r="AD97" s="3"/>
      <c r="AE97" s="3"/>
      <c r="AF97" s="3"/>
      <c r="AG97" s="3"/>
      <c r="AH97" s="3"/>
      <c r="AI97" s="3"/>
      <c r="AJ97" s="3"/>
      <c r="AK97" s="3">
        <v>79012.4858115778</v>
      </c>
      <c r="AL97" s="3">
        <v>416557.88906839</v>
      </c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>
        <v>2.38989006560863E8</v>
      </c>
      <c r="AY97" s="3">
        <v>2.72380326691796E8</v>
      </c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>
        <v>6.95840900491865E8</v>
      </c>
      <c r="BL97" s="3">
        <v>4.15419097714665E8</v>
      </c>
      <c r="BM97" s="3">
        <v>3.64439609526927E7</v>
      </c>
      <c r="BN97" s="3">
        <v>1.18907439661607E8</v>
      </c>
      <c r="BO97" s="3">
        <v>1.52263426450881E8</v>
      </c>
      <c r="BP97" s="3"/>
      <c r="BQ97" s="3"/>
      <c r="BR97" s="3"/>
      <c r="BS97" s="3"/>
      <c r="BT97" s="3"/>
      <c r="BU97" s="3"/>
      <c r="BV97" s="3"/>
      <c r="BW97" s="3"/>
      <c r="BX97" s="3">
        <v>1.13643337092412</v>
      </c>
      <c r="BY97" s="3">
        <v>1.14050615548095</v>
      </c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4"/>
      <c r="CL97" s="4">
        <v>0.0728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>
        <v>0.2614</v>
      </c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>
        <v>1.52140938327658E8</v>
      </c>
      <c r="DY97" s="3">
        <v>1.37731540491535E8</v>
      </c>
      <c r="DZ97" s="3">
        <v>5.65579452028419E7</v>
      </c>
      <c r="EA97" s="3">
        <v>7.6463796964419E7</v>
      </c>
      <c r="EB97" s="3">
        <v>7.25085042779095E7</v>
      </c>
      <c r="EC97" s="3"/>
      <c r="ED97" s="3"/>
      <c r="EE97" s="3"/>
      <c r="EF97" s="3"/>
      <c r="EG97" s="3"/>
      <c r="EH97" s="3"/>
      <c r="EI97" s="3"/>
      <c r="EJ97" s="3"/>
      <c r="EK97" s="3">
        <v>4.39311388573591E7</v>
      </c>
      <c r="EL97" s="3">
        <v>3.93276843257993E7</v>
      </c>
      <c r="EM97" s="3">
        <v>2.57126903748773E7</v>
      </c>
      <c r="EN97" s="3">
        <v>2.56683254540931E7</v>
      </c>
      <c r="EO97" s="3">
        <v>1.638027007525E7</v>
      </c>
      <c r="EP97" s="3"/>
      <c r="EQ97" s="3"/>
      <c r="ER97" s="3"/>
      <c r="ES97" s="3"/>
      <c r="ET97" s="3"/>
      <c r="EU97" s="3"/>
      <c r="EV97" s="3"/>
      <c r="EW97" s="3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</row>
    <row r="98" ht="14.25" customHeight="1">
      <c r="A98" s="2" t="s">
        <v>352</v>
      </c>
      <c r="B98" s="2" t="s">
        <v>353</v>
      </c>
      <c r="C98" s="2" t="s">
        <v>38</v>
      </c>
      <c r="D98" s="2" t="s">
        <v>286</v>
      </c>
      <c r="E98" s="2" t="s">
        <v>354</v>
      </c>
      <c r="F98" s="2" t="s">
        <v>355</v>
      </c>
      <c r="G98" s="2" t="s">
        <v>67</v>
      </c>
      <c r="H98" s="2" t="s">
        <v>148</v>
      </c>
      <c r="I98" s="2" t="s">
        <v>43</v>
      </c>
      <c r="J98" s="3">
        <v>1.70067221683057</v>
      </c>
      <c r="K98" s="3">
        <v>3.84080968596292E9</v>
      </c>
      <c r="L98" s="3">
        <v>2.19403191928621E9</v>
      </c>
      <c r="M98" s="3">
        <v>1.30789860792884E9</v>
      </c>
      <c r="N98" s="3">
        <v>1.36594948992287E9</v>
      </c>
      <c r="O98" s="3">
        <v>3.9072776002474E8</v>
      </c>
      <c r="P98" s="3">
        <v>3.77936656501917E8</v>
      </c>
      <c r="Q98" s="3">
        <v>3.32709024960039E8</v>
      </c>
      <c r="R98" s="3">
        <v>2.9728411587907E8</v>
      </c>
      <c r="S98" s="3">
        <v>3.98891230711329E8</v>
      </c>
      <c r="T98" s="3">
        <v>7.64365737996443E8</v>
      </c>
      <c r="U98" s="3">
        <v>2.07886105006105E9</v>
      </c>
      <c r="V98" s="3">
        <v>2.89369785794814E9</v>
      </c>
      <c r="W98" s="3">
        <v>1.62457180738866E9</v>
      </c>
      <c r="X98" s="3">
        <v>1.74475141884222E9</v>
      </c>
      <c r="Y98" s="3">
        <v>7.0037394754322E8</v>
      </c>
      <c r="Z98" s="3">
        <v>4.8824903248166E8</v>
      </c>
      <c r="AA98" s="3">
        <v>5.61845732769346E8</v>
      </c>
      <c r="AB98" s="3">
        <v>8.19057313679002E7</v>
      </c>
      <c r="AC98" s="3">
        <v>4.54907762446786E7</v>
      </c>
      <c r="AD98" s="3">
        <v>9873048.07574081</v>
      </c>
      <c r="AE98" s="3">
        <v>8113807.99636299</v>
      </c>
      <c r="AF98" s="3">
        <v>3.29574708317651E7</v>
      </c>
      <c r="AG98" s="3">
        <v>2.97993056143619E7</v>
      </c>
      <c r="AH98" s="3">
        <v>1579487.17948718</v>
      </c>
      <c r="AI98" s="3">
        <v>0.0</v>
      </c>
      <c r="AJ98" s="3">
        <v>210932.320858193</v>
      </c>
      <c r="AK98" s="3">
        <v>5.54380993189557E7</v>
      </c>
      <c r="AL98" s="3">
        <v>4.88458420391312E7</v>
      </c>
      <c r="AM98" s="3">
        <v>5.72179282592372E7</v>
      </c>
      <c r="AN98" s="3">
        <v>1.47479612351024E7</v>
      </c>
      <c r="AO98" s="3">
        <v>971349.603133698</v>
      </c>
      <c r="AP98" s="3">
        <v>1485837.6860602</v>
      </c>
      <c r="AQ98" s="3">
        <v>65563.752612812</v>
      </c>
      <c r="AR98" s="3">
        <v>76875.7103528401</v>
      </c>
      <c r="AS98" s="3">
        <v>234474.971772676</v>
      </c>
      <c r="AT98" s="3">
        <v>2528049.4517126</v>
      </c>
      <c r="AU98" s="3">
        <v>2291157.79189057</v>
      </c>
      <c r="AV98" s="3">
        <v>8419472.4426335</v>
      </c>
      <c r="AW98" s="3">
        <v>1926854.25076821</v>
      </c>
      <c r="AX98" s="3">
        <v>6.21325614563943E9</v>
      </c>
      <c r="AY98" s="3">
        <v>3.25885811634356E9</v>
      </c>
      <c r="AZ98" s="3">
        <v>1.95534714661994E9</v>
      </c>
      <c r="BA98" s="3">
        <v>1.17780735075016E9</v>
      </c>
      <c r="BB98" s="3">
        <v>3.40953063807854E8</v>
      </c>
      <c r="BC98" s="3">
        <v>3.25805391624649E8</v>
      </c>
      <c r="BD98" s="3">
        <v>8.83005533935817E7</v>
      </c>
      <c r="BE98" s="3">
        <v>4.08002826004596E7</v>
      </c>
      <c r="BF98" s="3">
        <v>5.17266971697403E7</v>
      </c>
      <c r="BG98" s="3">
        <v>1.14601640408146E8</v>
      </c>
      <c r="BH98" s="3">
        <v>6.82226709086468E8</v>
      </c>
      <c r="BI98" s="3">
        <v>1.78337352348273E9</v>
      </c>
      <c r="BJ98" s="3">
        <v>4.30704338735916E9</v>
      </c>
      <c r="BK98" s="3">
        <v>1.20383560348089E9</v>
      </c>
      <c r="BL98" s="3">
        <v>7.89186040249179E8</v>
      </c>
      <c r="BM98" s="3">
        <v>3.66633613801336E8</v>
      </c>
      <c r="BN98" s="3">
        <v>4.09143070415526E8</v>
      </c>
      <c r="BO98" s="3">
        <v>2.18771260694774E8</v>
      </c>
      <c r="BP98" s="3">
        <v>1.61203466078923E8</v>
      </c>
      <c r="BQ98" s="3">
        <v>1.22301426287963E8</v>
      </c>
      <c r="BR98" s="3">
        <v>6.39181168388352E7</v>
      </c>
      <c r="BS98" s="3">
        <v>1.83228829506963E8</v>
      </c>
      <c r="BT98" s="3">
        <v>1860868.82885934</v>
      </c>
      <c r="BU98" s="3">
        <v>3294749.6947497</v>
      </c>
      <c r="BV98" s="3">
        <v>5334729.15660063</v>
      </c>
      <c r="BW98" s="3">
        <v>9397336.22611945</v>
      </c>
      <c r="BX98" s="3">
        <v>1.61231935418228</v>
      </c>
      <c r="BY98" s="3">
        <v>1.70361036879524</v>
      </c>
      <c r="BZ98" s="3">
        <v>2.04505123407056</v>
      </c>
      <c r="CA98" s="3">
        <v>1.89669681028623</v>
      </c>
      <c r="CB98" s="3">
        <v>1.80898469923452</v>
      </c>
      <c r="CC98" s="3">
        <v>1.77023448525292</v>
      </c>
      <c r="CD98" s="3">
        <v>1.53713447571267</v>
      </c>
      <c r="CE98" s="3">
        <v>0.859148788860374</v>
      </c>
      <c r="CF98" s="3"/>
      <c r="CG98" s="3"/>
      <c r="CH98" s="3"/>
      <c r="CI98" s="3"/>
      <c r="CJ98" s="3"/>
      <c r="CK98" s="4">
        <v>0.14019</v>
      </c>
      <c r="CL98" s="4">
        <v>0.0737</v>
      </c>
      <c r="CM98" s="4"/>
      <c r="CN98" s="4"/>
      <c r="CO98" s="4"/>
      <c r="CP98" s="4"/>
      <c r="CQ98" s="4"/>
      <c r="CR98" s="4">
        <v>-0.04661</v>
      </c>
      <c r="CS98" s="4">
        <v>-0.18230000000000002</v>
      </c>
      <c r="CT98" s="4">
        <v>-0.0575</v>
      </c>
      <c r="CU98" s="4">
        <v>-0.07519999999999999</v>
      </c>
      <c r="CV98" s="4">
        <v>-0.0091</v>
      </c>
      <c r="CW98" s="4"/>
      <c r="CX98" s="4">
        <v>0.2728</v>
      </c>
      <c r="CY98" s="4">
        <v>0.1704</v>
      </c>
      <c r="CZ98" s="4">
        <v>0.44079</v>
      </c>
      <c r="DA98" s="4"/>
      <c r="DB98" s="4">
        <v>0.0592</v>
      </c>
      <c r="DC98" s="4">
        <v>0.2764</v>
      </c>
      <c r="DD98" s="4">
        <v>0.1438</v>
      </c>
      <c r="DE98" s="4">
        <v>-0.06434999999999999</v>
      </c>
      <c r="DF98" s="4">
        <v>-0.21600000000000003</v>
      </c>
      <c r="DG98" s="4">
        <v>-0.0737</v>
      </c>
      <c r="DH98" s="4">
        <v>-0.09308999999999999</v>
      </c>
      <c r="DI98" s="4">
        <v>-0.00924</v>
      </c>
      <c r="DJ98" s="4"/>
      <c r="DK98" s="3">
        <v>2811010.21566402</v>
      </c>
      <c r="DL98" s="3">
        <v>1842270.613791</v>
      </c>
      <c r="DM98" s="3">
        <v>90686.7936153417</v>
      </c>
      <c r="DN98" s="3">
        <v>148046.777805424</v>
      </c>
      <c r="DO98" s="3">
        <v>659725.801463767</v>
      </c>
      <c r="DP98" s="3">
        <v>216177.047794451</v>
      </c>
      <c r="DQ98" s="3">
        <v>244989.548751998</v>
      </c>
      <c r="DR98" s="3">
        <v>366226.353143232</v>
      </c>
      <c r="DS98" s="3">
        <v>1873165.22393677</v>
      </c>
      <c r="DT98" s="3">
        <v>1.86789736641545E7</v>
      </c>
      <c r="DU98" s="3">
        <v>7.15789987789988E7</v>
      </c>
      <c r="DV98" s="3">
        <v>1.22740645299834E8</v>
      </c>
      <c r="DW98" s="3">
        <v>1.17543542457663E7</v>
      </c>
      <c r="DX98" s="3">
        <v>1.87136152099886E9</v>
      </c>
      <c r="DY98" s="3">
        <v>1.18849056603774E9</v>
      </c>
      <c r="DZ98" s="3">
        <v>6.06583745691896E8</v>
      </c>
      <c r="EA98" s="3">
        <v>5.38527494401592E8</v>
      </c>
      <c r="EB98" s="3">
        <v>2.5311153489331E8</v>
      </c>
      <c r="EC98" s="3">
        <v>2.59799824884514E8</v>
      </c>
      <c r="ED98" s="3">
        <v>2.56409688921677E8</v>
      </c>
      <c r="EE98" s="3">
        <v>2.30875407268962E8</v>
      </c>
      <c r="EF98" s="3">
        <v>2.33998118178397E8</v>
      </c>
      <c r="EG98" s="3">
        <v>6.15885341688543E8</v>
      </c>
      <c r="EH98" s="3">
        <v>1.78724151404151E9</v>
      </c>
      <c r="EI98" s="3">
        <v>2.07855210178773E9</v>
      </c>
      <c r="EJ98" s="3">
        <v>1.60336105586693E9</v>
      </c>
      <c r="EK98" s="3">
        <v>6.92739311388574E8</v>
      </c>
      <c r="EL98" s="3">
        <v>2.69127515573668E8</v>
      </c>
      <c r="EM98" s="3">
        <v>9.32052294125575E7</v>
      </c>
      <c r="EN98" s="3">
        <v>1.34611097287883E8</v>
      </c>
      <c r="EO98" s="3">
        <v>6.22041542109061E7</v>
      </c>
      <c r="EP98" s="3">
        <v>8584885.72204945</v>
      </c>
      <c r="EQ98" s="3">
        <v>7.77545186278126E7</v>
      </c>
      <c r="ER98" s="3">
        <v>2.64930669562802E7</v>
      </c>
      <c r="ES98" s="3">
        <v>-3.95936394429808E8</v>
      </c>
      <c r="ET98" s="3">
        <v>-1.08441104242527E9</v>
      </c>
      <c r="EU98" s="3">
        <v>-1.3556336996337E8</v>
      </c>
      <c r="EV98" s="3">
        <v>-1.5075911311537E8</v>
      </c>
      <c r="EW98" s="3">
        <v>-8.37612246127885E7</v>
      </c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3"/>
      <c r="FL98" s="3"/>
      <c r="FM98" s="3"/>
      <c r="FN98" s="3"/>
      <c r="FO98" s="3"/>
      <c r="FP98" s="3"/>
      <c r="FQ98" s="3"/>
      <c r="FR98" s="3"/>
      <c r="FS98" s="3">
        <v>111.0</v>
      </c>
      <c r="FT98" s="3">
        <v>203.0</v>
      </c>
      <c r="FU98" s="3"/>
      <c r="FV98" s="3"/>
      <c r="FW98" s="3"/>
    </row>
    <row r="99" ht="14.25" customHeight="1">
      <c r="A99" s="2" t="s">
        <v>356</v>
      </c>
      <c r="B99" s="2" t="s">
        <v>357</v>
      </c>
      <c r="C99" s="2" t="s">
        <v>38</v>
      </c>
      <c r="D99" s="2" t="s">
        <v>52</v>
      </c>
      <c r="E99" s="2" t="s">
        <v>358</v>
      </c>
      <c r="F99" s="2" t="s">
        <v>355</v>
      </c>
      <c r="G99" s="2" t="s">
        <v>42</v>
      </c>
      <c r="H99" s="2" t="s">
        <v>139</v>
      </c>
      <c r="I99" s="2" t="s">
        <v>43</v>
      </c>
      <c r="J99" s="3">
        <v>0.795325277970322</v>
      </c>
      <c r="K99" s="3">
        <v>5.68897086643965E7</v>
      </c>
      <c r="L99" s="3">
        <v>4.95386244906019E7</v>
      </c>
      <c r="M99" s="3">
        <v>4.00067389337081E7</v>
      </c>
      <c r="N99" s="3">
        <v>5.61470515053496E7</v>
      </c>
      <c r="O99" s="3">
        <v>5.31388516647768E7</v>
      </c>
      <c r="P99" s="3">
        <v>1.65426768515443E7</v>
      </c>
      <c r="Q99" s="3">
        <v>2.69322513217755E7</v>
      </c>
      <c r="R99" s="3">
        <v>2.2573182128154E7</v>
      </c>
      <c r="S99" s="3">
        <v>3.15807301467821E7</v>
      </c>
      <c r="T99" s="3">
        <v>3.53133203488864E7</v>
      </c>
      <c r="U99" s="3">
        <v>4.55238095238095E7</v>
      </c>
      <c r="V99" s="3">
        <v>4.97149299404091E7</v>
      </c>
      <c r="W99" s="3">
        <v>5.12125595130477E7</v>
      </c>
      <c r="X99" s="3">
        <v>63564.1316685585</v>
      </c>
      <c r="Y99" s="3">
        <v>96404.1434034074</v>
      </c>
      <c r="Z99" s="3">
        <v>142287.771723434</v>
      </c>
      <c r="AA99" s="3">
        <v>310525.006220453</v>
      </c>
      <c r="AB99" s="3">
        <v>509225.853004845</v>
      </c>
      <c r="AC99" s="3">
        <v>816702.394251381</v>
      </c>
      <c r="AD99" s="3">
        <v>1055576.0481987</v>
      </c>
      <c r="AE99" s="3">
        <v>1019372.11123178</v>
      </c>
      <c r="AF99" s="3">
        <v>1717350.39518254</v>
      </c>
      <c r="AG99" s="3">
        <v>1470065.20450504</v>
      </c>
      <c r="AH99" s="3">
        <v>1952625.15262515</v>
      </c>
      <c r="AI99" s="3">
        <v>2281097.33183014</v>
      </c>
      <c r="AJ99" s="3">
        <v>0.0</v>
      </c>
      <c r="AK99" s="3">
        <v>175.368898978434</v>
      </c>
      <c r="AL99" s="3">
        <v>159.217375695566</v>
      </c>
      <c r="AM99" s="3">
        <v>4380.69199222134</v>
      </c>
      <c r="AN99" s="3">
        <v>6087.68132168893</v>
      </c>
      <c r="AO99" s="3">
        <v>2699.46397278631</v>
      </c>
      <c r="AP99" s="3">
        <v>445.484747810329</v>
      </c>
      <c r="AQ99" s="3">
        <v>1843.71184371184</v>
      </c>
      <c r="AR99" s="3">
        <v>890.222810051887</v>
      </c>
      <c r="AS99" s="3">
        <v>382.409177820268</v>
      </c>
      <c r="AT99" s="3">
        <v>441.754649467686</v>
      </c>
      <c r="AU99" s="3">
        <v>11724.4748412311</v>
      </c>
      <c r="AV99" s="3">
        <v>1675.32249958117</v>
      </c>
      <c r="AW99" s="3">
        <v>591.470988348021</v>
      </c>
      <c r="AX99" s="3">
        <v>1.11017383438378E8</v>
      </c>
      <c r="AY99" s="3">
        <v>1.00441803805421E8</v>
      </c>
      <c r="AZ99" s="3">
        <v>1.19763394497179E8</v>
      </c>
      <c r="BA99" s="3">
        <v>1.73914178796247E8</v>
      </c>
      <c r="BB99" s="3">
        <v>9.02278334707762E7</v>
      </c>
      <c r="BC99" s="3">
        <v>9.46622864647806E7</v>
      </c>
      <c r="BD99" s="3">
        <v>5.85625826878151E7</v>
      </c>
      <c r="BE99" s="3">
        <v>3.98332407243704E7</v>
      </c>
      <c r="BF99" s="3">
        <v>5.93570756492284E7</v>
      </c>
      <c r="BG99" s="3">
        <v>9.34825564164444E7</v>
      </c>
      <c r="BH99" s="3">
        <v>9.24543722520762E7</v>
      </c>
      <c r="BI99" s="3">
        <v>1.18376822860819E8</v>
      </c>
      <c r="BJ99" s="3">
        <v>1.97650442851117E8</v>
      </c>
      <c r="BK99" s="3">
        <v>1.36318577374196E7</v>
      </c>
      <c r="BL99" s="3">
        <v>2.16000933522431E7</v>
      </c>
      <c r="BM99" s="3">
        <v>6917996.80382001</v>
      </c>
      <c r="BN99" s="3">
        <v>9609604.37919881</v>
      </c>
      <c r="BO99" s="3">
        <v>8680548.39707247</v>
      </c>
      <c r="BP99" s="3">
        <v>7139277.19573684</v>
      </c>
      <c r="BQ99" s="3">
        <v>9637587.60604943</v>
      </c>
      <c r="BR99" s="3">
        <v>6924708.91319173</v>
      </c>
      <c r="BS99" s="3">
        <v>1.30383891607076E7</v>
      </c>
      <c r="BT99" s="3">
        <v>1.48729782369379E7</v>
      </c>
      <c r="BU99" s="3">
        <v>1.37934065934066E7</v>
      </c>
      <c r="BV99" s="3">
        <v>1.71836581306705E7</v>
      </c>
      <c r="BW99" s="3">
        <v>1.91496414150545E7</v>
      </c>
      <c r="BX99" s="3">
        <v>0.803314508245825</v>
      </c>
      <c r="BY99" s="3">
        <v>0.951744287328446</v>
      </c>
      <c r="BZ99" s="3">
        <v>0.893383844017381</v>
      </c>
      <c r="CA99" s="3">
        <v>0.656370005776432</v>
      </c>
      <c r="CB99" s="3">
        <v>0.604216930214954</v>
      </c>
      <c r="CC99" s="3">
        <v>0.926607048113514</v>
      </c>
      <c r="CD99" s="3">
        <v>0.934340199653715</v>
      </c>
      <c r="CE99" s="3">
        <v>-0.219330418537844</v>
      </c>
      <c r="CF99" s="3"/>
      <c r="CG99" s="3"/>
      <c r="CH99" s="3"/>
      <c r="CI99" s="3"/>
      <c r="CJ99" s="3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>
        <v>4.93250094589482E7</v>
      </c>
      <c r="DY99" s="3">
        <v>4.44353086907348E7</v>
      </c>
      <c r="DZ99" s="3">
        <v>3.60935363998691E7</v>
      </c>
      <c r="EA99" s="3">
        <v>5.33331674545907E7</v>
      </c>
      <c r="EB99" s="3">
        <v>5.04468611483352E7</v>
      </c>
      <c r="EC99" s="3">
        <v>1.35669212886084E7</v>
      </c>
      <c r="ED99" s="3">
        <v>2.34249354481741E7</v>
      </c>
      <c r="EE99" s="3">
        <v>1.98060263177834E7</v>
      </c>
      <c r="EF99" s="3">
        <v>2.88483251787731E7</v>
      </c>
      <c r="EG99" s="3">
        <v>3.28152256753324E7</v>
      </c>
      <c r="EH99" s="3">
        <v>3.89098901098901E7</v>
      </c>
      <c r="EI99" s="3">
        <v>4.36232350888495E7</v>
      </c>
      <c r="EJ99" s="3">
        <v>4.60103658169107E7</v>
      </c>
      <c r="EK99" s="3">
        <v>7784146.80287552</v>
      </c>
      <c r="EL99" s="3">
        <v>1.86998904906379E7</v>
      </c>
      <c r="EM99" s="3">
        <v>3934574.58074205</v>
      </c>
      <c r="EN99" s="3">
        <v>6806170.68922617</v>
      </c>
      <c r="EO99" s="3">
        <v>6263529.53303783</v>
      </c>
      <c r="EP99" s="3">
        <v>4511941.06458138</v>
      </c>
      <c r="EQ99" s="3">
        <v>6528033.93581704</v>
      </c>
      <c r="ER99" s="3">
        <v>3889071.30048241</v>
      </c>
      <c r="ES99" s="3">
        <v>6525404.59164471</v>
      </c>
      <c r="ET99" s="3">
        <v>9043949.53001948</v>
      </c>
      <c r="EU99" s="3">
        <v>9711355.31135531</v>
      </c>
      <c r="EV99" s="3">
        <v>1.27712460406936E7</v>
      </c>
      <c r="EW99" s="3">
        <v>1.24835774121618E7</v>
      </c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3"/>
      <c r="FL99" s="3"/>
      <c r="FM99" s="3"/>
      <c r="FN99" s="3">
        <v>1.0</v>
      </c>
      <c r="FO99" s="3"/>
      <c r="FP99" s="3"/>
      <c r="FQ99" s="3"/>
      <c r="FR99" s="3"/>
      <c r="FS99" s="3"/>
      <c r="FT99" s="3"/>
      <c r="FU99" s="3"/>
      <c r="FV99" s="3"/>
      <c r="FW99" s="3"/>
    </row>
    <row r="100" ht="14.25" customHeight="1">
      <c r="A100" s="2" t="s">
        <v>359</v>
      </c>
      <c r="B100" s="2" t="s">
        <v>360</v>
      </c>
      <c r="C100" s="2" t="s">
        <v>38</v>
      </c>
      <c r="D100" s="2" t="s">
        <v>46</v>
      </c>
      <c r="E100" s="2"/>
      <c r="F100" s="2" t="s">
        <v>355</v>
      </c>
      <c r="G100" s="2" t="s">
        <v>118</v>
      </c>
      <c r="H100" s="2" t="s">
        <v>67</v>
      </c>
      <c r="I100" s="2" t="s">
        <v>43</v>
      </c>
      <c r="J100" s="3">
        <v>0.325074679640828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>
        <v>121282.11123723</v>
      </c>
      <c r="AL100" s="3">
        <v>98923.9849219171</v>
      </c>
      <c r="AM100" s="3">
        <v>43416.7645416562</v>
      </c>
      <c r="AN100" s="3">
        <v>360795.178024931</v>
      </c>
      <c r="AO100" s="3">
        <v>90693.4594371714</v>
      </c>
      <c r="AP100" s="3">
        <v>59043.4467558347</v>
      </c>
      <c r="AQ100" s="3"/>
      <c r="AR100" s="3"/>
      <c r="AS100" s="3"/>
      <c r="AT100" s="3"/>
      <c r="AU100" s="3"/>
      <c r="AV100" s="3"/>
      <c r="AW100" s="3"/>
      <c r="AX100" s="3">
        <v>8.65609001097238E7</v>
      </c>
      <c r="AY100" s="3">
        <v>1.01618684067576E8</v>
      </c>
      <c r="AZ100" s="3">
        <v>6.30138089993646E7</v>
      </c>
      <c r="BA100" s="3">
        <v>5.80758522380633E7</v>
      </c>
      <c r="BB100" s="3">
        <v>4.88657774419044E7</v>
      </c>
      <c r="BC100" s="3">
        <v>4.88657774419044E7</v>
      </c>
      <c r="BD100" s="3">
        <v>4.71596542481249E7</v>
      </c>
      <c r="BE100" s="3">
        <v>3.54312327936757E7</v>
      </c>
      <c r="BF100" s="3">
        <v>5.169752352277E7</v>
      </c>
      <c r="BG100" s="3">
        <v>6.86744061983996E7</v>
      </c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</row>
    <row r="101" ht="14.25" customHeight="1">
      <c r="A101" s="2" t="s">
        <v>361</v>
      </c>
      <c r="B101" s="2" t="s">
        <v>362</v>
      </c>
      <c r="C101" s="2" t="s">
        <v>38</v>
      </c>
      <c r="D101" s="2" t="s">
        <v>46</v>
      </c>
      <c r="E101" s="2" t="s">
        <v>363</v>
      </c>
      <c r="F101" s="2" t="s">
        <v>355</v>
      </c>
      <c r="G101" s="2" t="s">
        <v>98</v>
      </c>
      <c r="H101" s="2" t="s">
        <v>63</v>
      </c>
      <c r="I101" s="2" t="s">
        <v>43</v>
      </c>
      <c r="J101" s="3"/>
      <c r="K101" s="3">
        <v>1.43884530456169E8</v>
      </c>
      <c r="L101" s="3">
        <v>1.57894564568612E8</v>
      </c>
      <c r="M101" s="3">
        <v>1.68054739985071E8</v>
      </c>
      <c r="N101" s="3">
        <v>9.38557880630863E7</v>
      </c>
      <c r="O101" s="3">
        <v>2.14130008151928E7</v>
      </c>
      <c r="P101" s="3">
        <v>1.08182220582811E7</v>
      </c>
      <c r="Q101" s="3">
        <v>8736991.38736646</v>
      </c>
      <c r="R101" s="3">
        <v>1.1912258185924E7</v>
      </c>
      <c r="S101" s="3"/>
      <c r="T101" s="3"/>
      <c r="U101" s="3"/>
      <c r="V101" s="3"/>
      <c r="W101" s="3"/>
      <c r="X101" s="3">
        <v>3.75669174012172E7</v>
      </c>
      <c r="Y101" s="3">
        <v>4.90322891195102E7</v>
      </c>
      <c r="Z101" s="3">
        <v>4.79788504603135E7</v>
      </c>
      <c r="AA101" s="3">
        <v>2.60571075146892E7</v>
      </c>
      <c r="AB101" s="3">
        <v>1.16125720841762E7</v>
      </c>
      <c r="AC101" s="3">
        <v>4749234.59977868</v>
      </c>
      <c r="AD101" s="3">
        <v>849864.875104185</v>
      </c>
      <c r="AE101" s="3">
        <v>1348637.5611592</v>
      </c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>
        <v>8.14819668599537E7</v>
      </c>
      <c r="BL101" s="3">
        <v>4.3122629339392E7</v>
      </c>
      <c r="BM101" s="3">
        <v>6.99243592933566E7</v>
      </c>
      <c r="BN101" s="3">
        <v>4.99956190083496E7</v>
      </c>
      <c r="BO101" s="3">
        <v>3.52238760906977E7</v>
      </c>
      <c r="BP101" s="3">
        <v>2.7146268289684E7</v>
      </c>
      <c r="BQ101" s="3">
        <v>1.15075821483596E7</v>
      </c>
      <c r="BR101" s="3">
        <v>9333571.69740309</v>
      </c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>
        <v>1.39073299463225E7</v>
      </c>
      <c r="DY101" s="3">
        <v>9229836.14764041</v>
      </c>
      <c r="DZ101" s="3">
        <v>1.28760885792486E7</v>
      </c>
      <c r="EA101" s="3">
        <v>6313782.0843212</v>
      </c>
      <c r="EB101" s="3">
        <v>2569064.94369131</v>
      </c>
      <c r="EC101" s="3">
        <v>3802775.72851346</v>
      </c>
      <c r="ED101" s="3">
        <v>3901682.11552547</v>
      </c>
      <c r="EE101" s="3">
        <v>3958438.08806925</v>
      </c>
      <c r="EF101" s="3"/>
      <c r="EG101" s="3"/>
      <c r="EH101" s="3"/>
      <c r="EI101" s="3"/>
      <c r="EJ101" s="3"/>
      <c r="EK101" s="3">
        <v>6919555.49970379</v>
      </c>
      <c r="EL101" s="3">
        <v>-6812676.89700984</v>
      </c>
      <c r="EM101" s="3">
        <v>1.29487434685245E7</v>
      </c>
      <c r="EN101" s="3">
        <v>1.352927533244E7</v>
      </c>
      <c r="EO101" s="3">
        <v>5314151.1427795</v>
      </c>
      <c r="EP101" s="3">
        <v>3865046.72322636</v>
      </c>
      <c r="EQ101" s="3">
        <v>4225585.33074028</v>
      </c>
      <c r="ER101" s="3">
        <v>3577602.55927738</v>
      </c>
      <c r="ES101" s="3"/>
      <c r="ET101" s="3"/>
      <c r="EU101" s="3"/>
      <c r="EV101" s="3"/>
      <c r="EW101" s="3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</row>
    <row r="102" ht="14.25" customHeight="1">
      <c r="A102" s="2" t="s">
        <v>364</v>
      </c>
      <c r="B102" s="2" t="s">
        <v>365</v>
      </c>
      <c r="C102" s="2" t="s">
        <v>38</v>
      </c>
      <c r="D102" s="2" t="s">
        <v>85</v>
      </c>
      <c r="E102" s="2" t="s">
        <v>366</v>
      </c>
      <c r="F102" s="2" t="s">
        <v>355</v>
      </c>
      <c r="G102" s="2" t="s">
        <v>42</v>
      </c>
      <c r="H102" s="2" t="s">
        <v>79</v>
      </c>
      <c r="I102" s="2" t="s">
        <v>43</v>
      </c>
      <c r="J102" s="3"/>
      <c r="K102" s="3">
        <v>2.01249318955732E9</v>
      </c>
      <c r="L102" s="3">
        <v>1.79674595623216E9</v>
      </c>
      <c r="M102" s="3">
        <v>4.43322871941005E8</v>
      </c>
      <c r="N102" s="3">
        <v>3.12479223687485E8</v>
      </c>
      <c r="O102" s="3">
        <v>2.56155550974126E8</v>
      </c>
      <c r="P102" s="3">
        <v>2.45832855288186E8</v>
      </c>
      <c r="Q102" s="3"/>
      <c r="R102" s="3"/>
      <c r="S102" s="3"/>
      <c r="T102" s="3"/>
      <c r="U102" s="3"/>
      <c r="V102" s="3"/>
      <c r="W102" s="3"/>
      <c r="X102" s="3">
        <v>2.27823685206205E8</v>
      </c>
      <c r="Y102" s="3">
        <v>1.90295136707179E8</v>
      </c>
      <c r="Z102" s="3">
        <v>8.14059341124824E7</v>
      </c>
      <c r="AA102" s="3">
        <v>9.02965911918388E7</v>
      </c>
      <c r="AB102" s="3">
        <v>4.95147407483765E7</v>
      </c>
      <c r="AC102" s="3">
        <v>5.02234232058211E7</v>
      </c>
      <c r="AD102" s="3"/>
      <c r="AE102" s="3"/>
      <c r="AF102" s="3"/>
      <c r="AG102" s="3"/>
      <c r="AH102" s="3"/>
      <c r="AI102" s="3"/>
      <c r="AJ102" s="3"/>
      <c r="AK102" s="3">
        <v>1.32149718123345E7</v>
      </c>
      <c r="AL102" s="3">
        <v>1.20575227068749E7</v>
      </c>
      <c r="AM102" s="3">
        <v>3995022.04594027</v>
      </c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>
        <v>1.50536102198638E9</v>
      </c>
      <c r="AY102" s="3">
        <v>1.79318507598097E9</v>
      </c>
      <c r="AZ102" s="3">
        <v>1.23012977383368E9</v>
      </c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>
        <v>9.21399924328415E8</v>
      </c>
      <c r="BL102" s="3">
        <v>5.0117192969858E8</v>
      </c>
      <c r="BM102" s="3">
        <v>2.39476096039432E8</v>
      </c>
      <c r="BN102" s="3">
        <v>3.24487185867131E8</v>
      </c>
      <c r="BO102" s="3">
        <v>2.78836202453355E8</v>
      </c>
      <c r="BP102" s="3">
        <v>3.0816611817276E8</v>
      </c>
      <c r="BQ102" s="3"/>
      <c r="BR102" s="3"/>
      <c r="BS102" s="3"/>
      <c r="BT102" s="3"/>
      <c r="BU102" s="3"/>
      <c r="BV102" s="3"/>
      <c r="BW102" s="3"/>
      <c r="BX102" s="3">
        <v>1.2014078007305</v>
      </c>
      <c r="BY102" s="3">
        <v>0.588301541786531</v>
      </c>
      <c r="BZ102" s="3">
        <v>0.602542279656021</v>
      </c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4">
        <v>0.0487</v>
      </c>
      <c r="CL102" s="4">
        <v>-0.03918</v>
      </c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>
        <v>0.0689</v>
      </c>
      <c r="CY102" s="4">
        <v>-0.07324</v>
      </c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>
        <v>1.40085679152478E9</v>
      </c>
      <c r="DY102" s="3">
        <v>1.28290289571477E9</v>
      </c>
      <c r="DZ102" s="3">
        <v>3.00197161946204E8</v>
      </c>
      <c r="EA102" s="3">
        <v>8.02246827569047E7</v>
      </c>
      <c r="EB102" s="3">
        <v>9.20500463869704E7</v>
      </c>
      <c r="EC102" s="3">
        <v>9.41765043325987E7</v>
      </c>
      <c r="ED102" s="3"/>
      <c r="EE102" s="3"/>
      <c r="EF102" s="3"/>
      <c r="EG102" s="3"/>
      <c r="EH102" s="3"/>
      <c r="EI102" s="3"/>
      <c r="EJ102" s="3"/>
      <c r="EK102" s="3">
        <v>5.36275066212637E7</v>
      </c>
      <c r="EL102" s="3">
        <v>3.23074161176238E7</v>
      </c>
      <c r="EM102" s="3">
        <v>-3.61984712247531E7</v>
      </c>
      <c r="EN102" s="3">
        <v>3.49146553869122E7</v>
      </c>
      <c r="EO102" s="3">
        <v>1.86911143181115E7</v>
      </c>
      <c r="EP102" s="3">
        <v>3.04525829534132E7</v>
      </c>
      <c r="EQ102" s="3"/>
      <c r="ER102" s="3"/>
      <c r="ES102" s="3"/>
      <c r="ET102" s="3"/>
      <c r="EU102" s="3"/>
      <c r="EV102" s="3"/>
      <c r="EW102" s="3"/>
      <c r="EX102" s="5">
        <v>7107.0</v>
      </c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3"/>
      <c r="FL102" s="3"/>
      <c r="FM102" s="3"/>
      <c r="FN102" s="3">
        <v>5300.0</v>
      </c>
      <c r="FO102" s="3">
        <v>4549.0</v>
      </c>
      <c r="FP102" s="3">
        <v>4434.0</v>
      </c>
      <c r="FQ102" s="3"/>
      <c r="FR102" s="3"/>
      <c r="FS102" s="3"/>
      <c r="FT102" s="3"/>
      <c r="FU102" s="3"/>
      <c r="FV102" s="3"/>
      <c r="FW102" s="3"/>
    </row>
    <row r="103" ht="14.25" customHeight="1">
      <c r="A103" s="2" t="s">
        <v>367</v>
      </c>
      <c r="B103" s="2" t="s">
        <v>368</v>
      </c>
      <c r="C103" s="2" t="s">
        <v>38</v>
      </c>
      <c r="D103" s="2" t="s">
        <v>76</v>
      </c>
      <c r="E103" s="2" t="s">
        <v>369</v>
      </c>
      <c r="F103" s="2" t="s">
        <v>355</v>
      </c>
      <c r="G103" s="2" t="s">
        <v>91</v>
      </c>
      <c r="H103" s="2" t="s">
        <v>48</v>
      </c>
      <c r="I103" s="2" t="s">
        <v>43</v>
      </c>
      <c r="J103" s="3"/>
      <c r="K103" s="3">
        <v>1.33947029890276E8</v>
      </c>
      <c r="L103" s="3">
        <v>1.38191300289033E8</v>
      </c>
      <c r="M103" s="3">
        <v>1.27256676357895E8</v>
      </c>
      <c r="N103" s="3">
        <v>8.30510077133615E7</v>
      </c>
      <c r="O103" s="3">
        <v>8.9131790537058E7</v>
      </c>
      <c r="P103" s="3">
        <v>6.04755291204976E7</v>
      </c>
      <c r="Q103" s="3">
        <v>5.74830935694086E7</v>
      </c>
      <c r="R103" s="3"/>
      <c r="S103" s="3"/>
      <c r="T103" s="3"/>
      <c r="U103" s="3"/>
      <c r="V103" s="3"/>
      <c r="W103" s="3"/>
      <c r="X103" s="3">
        <v>1.26163450624291E7</v>
      </c>
      <c r="Y103" s="3">
        <v>1.61853042026462E7</v>
      </c>
      <c r="Z103" s="3">
        <v>2.46419700791343E7</v>
      </c>
      <c r="AA103" s="3">
        <v>3.13570539935307E7</v>
      </c>
      <c r="AB103" s="3">
        <v>1.21850840119575E7</v>
      </c>
      <c r="AC103" s="3">
        <v>8941457.08160985</v>
      </c>
      <c r="AD103" s="3">
        <v>2191073.40464773</v>
      </c>
      <c r="AE103" s="3"/>
      <c r="AF103" s="3"/>
      <c r="AG103" s="3"/>
      <c r="AH103" s="3"/>
      <c r="AI103" s="3"/>
      <c r="AJ103" s="3"/>
      <c r="AK103" s="3">
        <v>672381.195611048</v>
      </c>
      <c r="AL103" s="3">
        <v>788739.903069467</v>
      </c>
      <c r="AM103" s="3">
        <v>1.7180454011591E7</v>
      </c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>
        <v>6.75083285936669E7</v>
      </c>
      <c r="AY103" s="3">
        <v>1.12669525740441E8</v>
      </c>
      <c r="AZ103" s="3">
        <v>3.28558765331074E8</v>
      </c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>
        <v>5.02737419598941E7</v>
      </c>
      <c r="BL103" s="3">
        <v>4.40917006265372E7</v>
      </c>
      <c r="BM103" s="3">
        <v>4.09305504746135E7</v>
      </c>
      <c r="BN103" s="3">
        <v>5.1529982582732E7</v>
      </c>
      <c r="BO103" s="3">
        <v>4.56210699927842E7</v>
      </c>
      <c r="BP103" s="3">
        <v>4.94251381298874E7</v>
      </c>
      <c r="BQ103" s="3">
        <v>5.12040452477561E7</v>
      </c>
      <c r="BR103" s="3"/>
      <c r="BS103" s="3"/>
      <c r="BT103" s="3"/>
      <c r="BU103" s="3"/>
      <c r="BV103" s="3"/>
      <c r="BW103" s="3"/>
      <c r="BX103" s="3">
        <v>0.671526661732993</v>
      </c>
      <c r="BY103" s="3">
        <v>1.6329659300322</v>
      </c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4"/>
      <c r="CL103" s="4">
        <v>0.0204</v>
      </c>
      <c r="CM103" s="4">
        <v>0.0248</v>
      </c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>
        <v>0.029300000000000003</v>
      </c>
      <c r="CY103" s="4">
        <v>0.03209</v>
      </c>
      <c r="CZ103" s="4">
        <v>0.0418</v>
      </c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3"/>
      <c r="DL103" s="3"/>
      <c r="DM103" s="3"/>
      <c r="DN103" s="3">
        <v>7723563.07539189</v>
      </c>
      <c r="DO103" s="3">
        <v>4651840.01649314</v>
      </c>
      <c r="DP103" s="3">
        <v>5937018.80981854</v>
      </c>
      <c r="DQ103" s="3">
        <v>5587114.22599287</v>
      </c>
      <c r="DR103" s="3"/>
      <c r="DS103" s="3"/>
      <c r="DT103" s="3"/>
      <c r="DU103" s="3"/>
      <c r="DV103" s="3"/>
      <c r="DW103" s="3"/>
      <c r="DX103" s="3">
        <v>8.66356413166856E7</v>
      </c>
      <c r="DY103" s="3">
        <v>8.39960145773118E7</v>
      </c>
      <c r="DZ103" s="3">
        <v>8.73498661840307E7</v>
      </c>
      <c r="EA103" s="3">
        <v>3.41599900472754E7</v>
      </c>
      <c r="EB103" s="3">
        <v>3.35841665807649E7</v>
      </c>
      <c r="EC103" s="3">
        <v>3.44153256242263E7</v>
      </c>
      <c r="ED103" s="3">
        <v>3.24173121849256E7</v>
      </c>
      <c r="EE103" s="3"/>
      <c r="EF103" s="3"/>
      <c r="EG103" s="3"/>
      <c r="EH103" s="3"/>
      <c r="EI103" s="3"/>
      <c r="EJ103" s="3"/>
      <c r="EK103" s="3">
        <v>395005.675368899</v>
      </c>
      <c r="EL103" s="3">
        <v>4213058.54262787</v>
      </c>
      <c r="EM103" s="3">
        <v>4731116.54504496</v>
      </c>
      <c r="EN103" s="3">
        <v>3399353.07290371</v>
      </c>
      <c r="EO103" s="3">
        <v>4576332.33687249</v>
      </c>
      <c r="EP103" s="3">
        <v>3027082.51562453</v>
      </c>
      <c r="EQ103" s="3">
        <v>-6461330.38239272</v>
      </c>
      <c r="ER103" s="3"/>
      <c r="ES103" s="3"/>
      <c r="ET103" s="3"/>
      <c r="EU103" s="3"/>
      <c r="EV103" s="3"/>
      <c r="EW103" s="3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3"/>
      <c r="FL103" s="3"/>
      <c r="FM103" s="3"/>
      <c r="FN103" s="3">
        <v>756.0</v>
      </c>
      <c r="FO103" s="3">
        <v>861.0</v>
      </c>
      <c r="FP103" s="3">
        <v>668.0</v>
      </c>
      <c r="FQ103" s="3"/>
      <c r="FR103" s="3"/>
      <c r="FS103" s="3"/>
      <c r="FT103" s="3"/>
      <c r="FU103" s="3"/>
      <c r="FV103" s="3"/>
      <c r="FW103" s="3"/>
    </row>
    <row r="104" ht="14.25" customHeight="1">
      <c r="A104" s="2" t="s">
        <v>370</v>
      </c>
      <c r="B104" s="2" t="s">
        <v>371</v>
      </c>
      <c r="C104" s="2" t="s">
        <v>38</v>
      </c>
      <c r="D104" s="2" t="s">
        <v>46</v>
      </c>
      <c r="E104" s="2"/>
      <c r="F104" s="2" t="s">
        <v>355</v>
      </c>
      <c r="G104" s="2" t="s">
        <v>98</v>
      </c>
      <c r="H104" s="2" t="s">
        <v>98</v>
      </c>
      <c r="I104" s="2" t="s">
        <v>43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>
        <v>11199.3681422626</v>
      </c>
      <c r="AL104" s="3">
        <v>8439.98563992102</v>
      </c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>
        <v>2.22932936189936E7</v>
      </c>
      <c r="AY104" s="3">
        <v>2.2810197092084E7</v>
      </c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</row>
    <row r="105" ht="14.25" customHeight="1">
      <c r="A105" s="2" t="s">
        <v>372</v>
      </c>
      <c r="B105" s="2" t="s">
        <v>373</v>
      </c>
      <c r="C105" s="2" t="s">
        <v>38</v>
      </c>
      <c r="D105" s="2" t="s">
        <v>46</v>
      </c>
      <c r="E105" s="2" t="s">
        <v>374</v>
      </c>
      <c r="F105" s="2" t="s">
        <v>355</v>
      </c>
      <c r="G105" s="2" t="s">
        <v>118</v>
      </c>
      <c r="H105" s="2" t="s">
        <v>375</v>
      </c>
      <c r="I105" s="2" t="s">
        <v>43</v>
      </c>
      <c r="J105" s="3">
        <v>0.292979801139637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>
        <v>419918.713583049</v>
      </c>
      <c r="AL105" s="3">
        <v>257770.066415365</v>
      </c>
      <c r="AM105" s="3">
        <v>341190.567418218</v>
      </c>
      <c r="AN105" s="3">
        <v>1693481.8989326</v>
      </c>
      <c r="AO105" s="3">
        <v>340852.695598392</v>
      </c>
      <c r="AP105" s="3">
        <v>546863.258959573</v>
      </c>
      <c r="AQ105" s="3">
        <v>44951.709086438</v>
      </c>
      <c r="AR105" s="3">
        <v>441767.938777057</v>
      </c>
      <c r="AS105" s="3">
        <v>213022.205494919</v>
      </c>
      <c r="AT105" s="3">
        <v>122782.50560989</v>
      </c>
      <c r="AU105" s="3">
        <v>305324.865657059</v>
      </c>
      <c r="AV105" s="3">
        <v>33240.4031739224</v>
      </c>
      <c r="AW105" s="3">
        <v>26510.8152075676</v>
      </c>
      <c r="AX105" s="3">
        <v>2.75010124606508E8</v>
      </c>
      <c r="AY105" s="3">
        <v>2.88709044821396E8</v>
      </c>
      <c r="AZ105" s="3">
        <v>3.57238465641065E8</v>
      </c>
      <c r="BA105" s="3">
        <v>5.3265852504292E8</v>
      </c>
      <c r="BB105" s="3">
        <v>2.84162969023812E8</v>
      </c>
      <c r="BC105" s="3">
        <v>2.60861688958666E8</v>
      </c>
      <c r="BD105" s="3">
        <v>2.30542235337513E8</v>
      </c>
      <c r="BE105" s="3">
        <v>1.72454726845654E8</v>
      </c>
      <c r="BF105" s="3">
        <v>2.76632292058712E8</v>
      </c>
      <c r="BG105" s="3">
        <v>3.6072653372285E8</v>
      </c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</row>
    <row r="106" ht="14.25" customHeight="1">
      <c r="A106" s="2" t="s">
        <v>376</v>
      </c>
      <c r="B106" s="2" t="s">
        <v>377</v>
      </c>
      <c r="C106" s="2" t="s">
        <v>38</v>
      </c>
      <c r="D106" s="2" t="s">
        <v>46</v>
      </c>
      <c r="E106" s="2" t="s">
        <v>378</v>
      </c>
      <c r="F106" s="2" t="s">
        <v>355</v>
      </c>
      <c r="G106" s="2" t="s">
        <v>98</v>
      </c>
      <c r="H106" s="2" t="s">
        <v>191</v>
      </c>
      <c r="I106" s="2" t="s">
        <v>43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</row>
    <row r="107" ht="14.25" customHeight="1">
      <c r="A107" s="2" t="s">
        <v>379</v>
      </c>
      <c r="B107" s="2" t="s">
        <v>380</v>
      </c>
      <c r="C107" s="2" t="s">
        <v>38</v>
      </c>
      <c r="D107" s="2" t="s">
        <v>39</v>
      </c>
      <c r="E107" s="2"/>
      <c r="F107" s="2" t="s">
        <v>355</v>
      </c>
      <c r="G107" s="2" t="s">
        <v>98</v>
      </c>
      <c r="H107" s="2" t="s">
        <v>102</v>
      </c>
      <c r="I107" s="2" t="s">
        <v>43</v>
      </c>
      <c r="J107" s="3">
        <v>0.347675718058313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>
        <v>5.21623155505108</v>
      </c>
      <c r="AL107" s="3">
        <v>11.2872015796087</v>
      </c>
      <c r="AM107" s="3">
        <v>15.684386853303</v>
      </c>
      <c r="AN107" s="3">
        <v>123.6005822199</v>
      </c>
      <c r="AO107" s="3">
        <v>14.7360839088754</v>
      </c>
      <c r="AP107" s="3">
        <v>25.2936807463543</v>
      </c>
      <c r="AQ107" s="3">
        <v>5.66848026558465</v>
      </c>
      <c r="AR107" s="3">
        <v>32.8050918091582</v>
      </c>
      <c r="AS107" s="3">
        <v>17619.872036131</v>
      </c>
      <c r="AT107" s="3">
        <v>3584.82577585842</v>
      </c>
      <c r="AU107" s="3">
        <v>11045.4323400098</v>
      </c>
      <c r="AV107" s="3">
        <v>117574.577085223</v>
      </c>
      <c r="AW107" s="3">
        <v>165661.716466869</v>
      </c>
      <c r="AX107" s="3">
        <v>2.58661710442679E7</v>
      </c>
      <c r="AY107" s="3">
        <v>2.94791249434571E7</v>
      </c>
      <c r="AZ107" s="3">
        <v>3.57015477174268E7</v>
      </c>
      <c r="BA107" s="3">
        <v>4.67029799955213E7</v>
      </c>
      <c r="BB107" s="3">
        <v>4.98178736728172E7</v>
      </c>
      <c r="BC107" s="3">
        <v>5.45866942423236E7</v>
      </c>
      <c r="BD107" s="3">
        <v>4.83075E7</v>
      </c>
      <c r="BE107" s="3">
        <v>3.3016081221428E7</v>
      </c>
      <c r="BF107" s="3">
        <v>5.18540734663153E7</v>
      </c>
      <c r="BG107" s="3">
        <v>6.27215141877302E7</v>
      </c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</row>
    <row r="108" ht="14.25" customHeight="1">
      <c r="A108" s="2" t="s">
        <v>381</v>
      </c>
      <c r="B108" s="2" t="s">
        <v>382</v>
      </c>
      <c r="C108" s="2" t="s">
        <v>38</v>
      </c>
      <c r="D108" s="2" t="s">
        <v>46</v>
      </c>
      <c r="E108" s="2"/>
      <c r="F108" s="2" t="s">
        <v>355</v>
      </c>
      <c r="G108" s="2" t="s">
        <v>49</v>
      </c>
      <c r="H108" s="2" t="s">
        <v>375</v>
      </c>
      <c r="I108" s="2" t="s">
        <v>43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>
        <v>7.29717216325949</v>
      </c>
      <c r="AL108" s="3">
        <v>18.0379130855829</v>
      </c>
      <c r="AM108" s="3">
        <v>1142.85714285714</v>
      </c>
      <c r="AN108" s="3">
        <v>18.1437267768203</v>
      </c>
      <c r="AO108" s="3">
        <v>249344.651104731</v>
      </c>
      <c r="AP108" s="3">
        <v>4882059.53857604</v>
      </c>
      <c r="AQ108" s="3">
        <v>227965.586429136</v>
      </c>
      <c r="AR108" s="3"/>
      <c r="AS108" s="3"/>
      <c r="AT108" s="3"/>
      <c r="AU108" s="3"/>
      <c r="AV108" s="3"/>
      <c r="AW108" s="3"/>
      <c r="AX108" s="3"/>
      <c r="AY108" s="3">
        <v>1.03079140663586E7</v>
      </c>
      <c r="AZ108" s="3"/>
      <c r="BA108" s="3">
        <v>1.61035727862175E7</v>
      </c>
      <c r="BB108" s="3">
        <v>1.75660483255586E7</v>
      </c>
      <c r="BC108" s="3">
        <v>1.33087769089097E7</v>
      </c>
      <c r="BD108" s="3">
        <v>2.59138694208779E7</v>
      </c>
      <c r="BE108" s="3">
        <v>2.12924001717475E7</v>
      </c>
      <c r="BF108" s="3">
        <v>5.2282782050294E7</v>
      </c>
      <c r="BG108" s="3">
        <v>4.99786677711395E7</v>
      </c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</row>
    <row r="109" ht="14.25" customHeight="1">
      <c r="A109" s="2" t="s">
        <v>383</v>
      </c>
      <c r="B109" s="2" t="s">
        <v>384</v>
      </c>
      <c r="C109" s="2" t="s">
        <v>38</v>
      </c>
      <c r="D109" s="2" t="s">
        <v>85</v>
      </c>
      <c r="E109" s="2" t="s">
        <v>385</v>
      </c>
      <c r="F109" s="2" t="s">
        <v>386</v>
      </c>
      <c r="G109" s="2" t="s">
        <v>49</v>
      </c>
      <c r="H109" s="2" t="s">
        <v>112</v>
      </c>
      <c r="I109" s="2" t="s">
        <v>43</v>
      </c>
      <c r="J109" s="3">
        <v>1.42522585432849</v>
      </c>
      <c r="K109" s="3">
        <v>1.15385167764752E8</v>
      </c>
      <c r="L109" s="3">
        <v>1.15296416812677E8</v>
      </c>
      <c r="M109" s="3">
        <v>1.68223687484449E8</v>
      </c>
      <c r="N109" s="3">
        <v>2.04224049067106E8</v>
      </c>
      <c r="O109" s="3">
        <v>2.12534343769814E8</v>
      </c>
      <c r="P109" s="3">
        <v>2.28239272101316E8</v>
      </c>
      <c r="Q109" s="3">
        <v>1.96036925719193E8</v>
      </c>
      <c r="R109" s="3">
        <v>2.99851336093338E8</v>
      </c>
      <c r="S109" s="3">
        <v>3.55072402404945E8</v>
      </c>
      <c r="T109" s="3">
        <v>2.467663003663E8</v>
      </c>
      <c r="U109" s="3">
        <v>2.47206742900091E8</v>
      </c>
      <c r="V109" s="3">
        <v>1.99858976676912E8</v>
      </c>
      <c r="W109" s="3">
        <v>1.77364131994261E8</v>
      </c>
      <c r="X109" s="3">
        <v>2.46604312155539E7</v>
      </c>
      <c r="Y109" s="3">
        <v>2.70038700733581E7</v>
      </c>
      <c r="Z109" s="3">
        <v>2.6301318736004E7</v>
      </c>
      <c r="AA109" s="3">
        <v>2.74002680136068E7</v>
      </c>
      <c r="AB109" s="3">
        <v>2.77902237251291E7</v>
      </c>
      <c r="AC109" s="3">
        <v>3.12058895856388E7</v>
      </c>
      <c r="AD109" s="3">
        <v>4.22910615512843E7</v>
      </c>
      <c r="AE109" s="3">
        <v>6.4592021076402E7</v>
      </c>
      <c r="AF109" s="3">
        <v>1.01529765433144E8</v>
      </c>
      <c r="AG109" s="3">
        <v>0.0</v>
      </c>
      <c r="AH109" s="3">
        <v>0.0</v>
      </c>
      <c r="AI109" s="3">
        <v>5.59525100946182E7</v>
      </c>
      <c r="AJ109" s="3">
        <v>5.66634146341463E7</v>
      </c>
      <c r="AK109" s="3">
        <v>428513.431706394</v>
      </c>
      <c r="AL109" s="3">
        <v>596737.390055645</v>
      </c>
      <c r="AM109" s="3">
        <v>172340.527947321</v>
      </c>
      <c r="AN109" s="3">
        <v>951040.282650345</v>
      </c>
      <c r="AO109" s="3">
        <v>136896.453973817</v>
      </c>
      <c r="AP109" s="3">
        <v>499691.434437366</v>
      </c>
      <c r="AQ109" s="3">
        <v>35149.6987581458</v>
      </c>
      <c r="AR109" s="3">
        <v>66600.1565933372</v>
      </c>
      <c r="AS109" s="3">
        <v>195709.446744449</v>
      </c>
      <c r="AT109" s="3">
        <v>978872.941276091</v>
      </c>
      <c r="AU109" s="3">
        <v>2489008.30483635</v>
      </c>
      <c r="AV109" s="3">
        <v>2145614.41132318</v>
      </c>
      <c r="AW109" s="3"/>
      <c r="AX109" s="3">
        <v>2.98814180476731E7</v>
      </c>
      <c r="AY109" s="3">
        <v>3.26933079877939E7</v>
      </c>
      <c r="AZ109" s="3">
        <v>1.96503609180353E7</v>
      </c>
      <c r="BA109" s="3">
        <v>7.03198163768007E7</v>
      </c>
      <c r="BB109" s="3">
        <v>4.97694281259664E7</v>
      </c>
      <c r="BC109" s="3">
        <v>8.41451234111289E7</v>
      </c>
      <c r="BD109" s="3">
        <v>8.68751918111398E7</v>
      </c>
      <c r="BE109" s="3">
        <v>7.17784705124643E7</v>
      </c>
      <c r="BF109" s="3">
        <v>2.28102363492661E8</v>
      </c>
      <c r="BG109" s="3">
        <v>5.32497724374444E8</v>
      </c>
      <c r="BH109" s="3">
        <v>9.47165270854909E8</v>
      </c>
      <c r="BI109" s="3">
        <v>6.45275710272356E8</v>
      </c>
      <c r="BJ109" s="3"/>
      <c r="BK109" s="3">
        <v>5.64425614419331E7</v>
      </c>
      <c r="BL109" s="3">
        <v>4.70968673585305E7</v>
      </c>
      <c r="BM109" s="3">
        <v>7.86825080865887E7</v>
      </c>
      <c r="BN109" s="3">
        <v>7.87795072672921E7</v>
      </c>
      <c r="BO109" s="3">
        <v>1.02677153467589E8</v>
      </c>
      <c r="BP109" s="3">
        <v>1.10928624123939E8</v>
      </c>
      <c r="BQ109" s="3">
        <v>1.00344252771955E8</v>
      </c>
      <c r="BR109" s="3">
        <v>1.55601430184418E8</v>
      </c>
      <c r="BS109" s="3">
        <v>1.8362943517656E8</v>
      </c>
      <c r="BT109" s="3">
        <v>1.52730158730159E8</v>
      </c>
      <c r="BU109" s="3">
        <v>1.40672142588715E8</v>
      </c>
      <c r="BV109" s="3">
        <v>1.31557885855481E8</v>
      </c>
      <c r="BW109" s="3">
        <v>1.0061406025825E8</v>
      </c>
      <c r="BX109" s="3">
        <v>1.4526124917587</v>
      </c>
      <c r="BY109" s="3">
        <v>1.44818798498139</v>
      </c>
      <c r="BZ109" s="3">
        <v>1.49081173814973</v>
      </c>
      <c r="CA109" s="3">
        <v>1.39381890172997</v>
      </c>
      <c r="CB109" s="3">
        <v>1.16806350812992</v>
      </c>
      <c r="CC109" s="3">
        <v>1.01369601217265</v>
      </c>
      <c r="CD109" s="3">
        <v>0.913430138050146</v>
      </c>
      <c r="CE109" s="3">
        <v>0.612042178271721</v>
      </c>
      <c r="CF109" s="3"/>
      <c r="CG109" s="3"/>
      <c r="CH109" s="3"/>
      <c r="CI109" s="3"/>
      <c r="CJ109" s="3"/>
      <c r="CK109" s="4"/>
      <c r="CL109" s="4"/>
      <c r="CM109" s="4"/>
      <c r="CN109" s="4"/>
      <c r="CO109" s="4"/>
      <c r="CP109" s="4">
        <v>0.0558</v>
      </c>
      <c r="CQ109" s="4">
        <v>0.06934</v>
      </c>
      <c r="CR109" s="4"/>
      <c r="CS109" s="4"/>
      <c r="CT109" s="4">
        <v>0.22347</v>
      </c>
      <c r="CU109" s="4"/>
      <c r="CV109" s="4"/>
      <c r="CW109" s="4"/>
      <c r="CX109" s="4"/>
      <c r="CY109" s="4"/>
      <c r="CZ109" s="4"/>
      <c r="DA109" s="4"/>
      <c r="DB109" s="4"/>
      <c r="DC109" s="4">
        <v>0.1167</v>
      </c>
      <c r="DD109" s="4">
        <v>0.12539999999999998</v>
      </c>
      <c r="DE109" s="4"/>
      <c r="DF109" s="4">
        <v>0.16463999999999998</v>
      </c>
      <c r="DG109" s="4">
        <v>0.35631999999999997</v>
      </c>
      <c r="DH109" s="4"/>
      <c r="DI109" s="4"/>
      <c r="DJ109" s="4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>
        <v>5.90657594743551E7</v>
      </c>
      <c r="DY109" s="3">
        <v>6.08997439205191E7</v>
      </c>
      <c r="DZ109" s="3">
        <v>8.57141079870614E7</v>
      </c>
      <c r="EA109" s="3">
        <v>1.20010308215648E8</v>
      </c>
      <c r="EB109" s="3">
        <v>1.37008242504755E8</v>
      </c>
      <c r="EC109" s="3">
        <v>1.42559018812246E8</v>
      </c>
      <c r="ED109" s="3">
        <v>1.16865607556891E8</v>
      </c>
      <c r="EE109" s="3">
        <v>1.73835905156191E8</v>
      </c>
      <c r="EF109" s="3">
        <v>1.87323651452282E8</v>
      </c>
      <c r="EG109" s="3">
        <v>1.99161904761905E8</v>
      </c>
      <c r="EH109" s="3">
        <v>1.96925967681323E8</v>
      </c>
      <c r="EI109" s="3">
        <v>7.98523473753993E7</v>
      </c>
      <c r="EJ109" s="3">
        <v>7.54278335724534E7</v>
      </c>
      <c r="EK109" s="3">
        <v>6394269.60845915</v>
      </c>
      <c r="EL109" s="3">
        <v>-6531759.63186168</v>
      </c>
      <c r="EM109" s="3">
        <v>-3.2801194326947E7</v>
      </c>
      <c r="EN109" s="3">
        <v>347129.161942068</v>
      </c>
      <c r="EO109" s="3">
        <v>-4610971.89094532</v>
      </c>
      <c r="EP109" s="3">
        <v>570207.795401451</v>
      </c>
      <c r="EQ109" s="3">
        <v>7843810.77463188</v>
      </c>
      <c r="ER109" s="3">
        <v>2.08057960105382E7</v>
      </c>
      <c r="ES109" s="3">
        <v>1.81827419764586E7</v>
      </c>
      <c r="ET109" s="3">
        <v>3.97650793650794E7</v>
      </c>
      <c r="EU109" s="3">
        <v>5.68014172974714E7</v>
      </c>
      <c r="EV109" s="3">
        <v>3.10980533960104E7</v>
      </c>
      <c r="EW109" s="3">
        <v>3.01865136298422E7</v>
      </c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>
        <v>893.0</v>
      </c>
      <c r="FW109" s="3">
        <v>641.0</v>
      </c>
    </row>
    <row r="110" ht="14.25" customHeight="1">
      <c r="A110" s="2" t="s">
        <v>387</v>
      </c>
      <c r="B110" s="2" t="s">
        <v>388</v>
      </c>
      <c r="C110" s="2" t="s">
        <v>38</v>
      </c>
      <c r="D110" s="2" t="s">
        <v>157</v>
      </c>
      <c r="E110" s="2" t="s">
        <v>389</v>
      </c>
      <c r="F110" s="2" t="s">
        <v>386</v>
      </c>
      <c r="G110" s="2" t="s">
        <v>67</v>
      </c>
      <c r="H110" s="2" t="s">
        <v>54</v>
      </c>
      <c r="I110" s="2" t="s">
        <v>43</v>
      </c>
      <c r="J110" s="3">
        <v>1.70948960290281</v>
      </c>
      <c r="K110" s="3">
        <v>1.77417338383929E9</v>
      </c>
      <c r="L110" s="3">
        <v>8.82307218360706E8</v>
      </c>
      <c r="M110" s="3">
        <v>5.97169196317492E8</v>
      </c>
      <c r="N110" s="3">
        <v>3.72763117204412E8</v>
      </c>
      <c r="O110" s="3">
        <v>4.04019202318771E8</v>
      </c>
      <c r="P110" s="3">
        <v>4.26611336530186E8</v>
      </c>
      <c r="Q110" s="3">
        <v>2.96965877806683E8</v>
      </c>
      <c r="R110" s="3">
        <v>3.55319533308242E8</v>
      </c>
      <c r="S110" s="3">
        <v>3.67102633584554E8</v>
      </c>
      <c r="T110" s="3">
        <v>1.27785592185592E8</v>
      </c>
      <c r="U110" s="3">
        <v>1.29378858646051E8</v>
      </c>
      <c r="V110" s="3">
        <v>1.43101910444163E8</v>
      </c>
      <c r="W110" s="3"/>
      <c r="X110" s="3">
        <v>9.08016803403767E8</v>
      </c>
      <c r="Y110" s="3">
        <v>2.53644992972255E8</v>
      </c>
      <c r="Z110" s="3">
        <v>3.09952475740234E8</v>
      </c>
      <c r="AA110" s="3">
        <v>1.0225672611071E8</v>
      </c>
      <c r="AB110" s="3">
        <v>8.32758672745388E7</v>
      </c>
      <c r="AC110" s="3">
        <v>1.35922476330997E8</v>
      </c>
      <c r="AD110" s="3">
        <v>8.952466345061E7</v>
      </c>
      <c r="AE110" s="3">
        <v>4.85577719232217E7</v>
      </c>
      <c r="AF110" s="3">
        <v>8.41688542636972E7</v>
      </c>
      <c r="AG110" s="3">
        <v>3.63882783882784E7</v>
      </c>
      <c r="AH110" s="3">
        <v>6.36887314113921E7</v>
      </c>
      <c r="AI110" s="3">
        <v>7.42939793888989E7</v>
      </c>
      <c r="AJ110" s="3"/>
      <c r="AK110" s="3">
        <v>5980075.29322739</v>
      </c>
      <c r="AL110" s="3">
        <v>2841223.65823012</v>
      </c>
      <c r="AM110" s="3">
        <v>9757960.41357799</v>
      </c>
      <c r="AN110" s="3">
        <v>3552379.38842029</v>
      </c>
      <c r="AO110" s="3">
        <v>1293823.3171838</v>
      </c>
      <c r="AP110" s="3">
        <v>4244168.05048157</v>
      </c>
      <c r="AQ110" s="3">
        <v>886096.766260912</v>
      </c>
      <c r="AR110" s="3">
        <v>1257043.41676559</v>
      </c>
      <c r="AS110" s="3">
        <v>3829130.59841927</v>
      </c>
      <c r="AT110" s="3">
        <v>4240230.32304501</v>
      </c>
      <c r="AU110" s="3"/>
      <c r="AV110" s="3"/>
      <c r="AW110" s="3"/>
      <c r="AX110" s="3">
        <v>2.94917439897843E8</v>
      </c>
      <c r="AY110" s="3">
        <v>6.08956733441034E8</v>
      </c>
      <c r="AZ110" s="3">
        <v>9.33135464119991E8</v>
      </c>
      <c r="BA110" s="3">
        <v>5.94514125408673E8</v>
      </c>
      <c r="BB110" s="3">
        <v>3.44153245799402E8</v>
      </c>
      <c r="BC110" s="3">
        <v>6.91625059418495E8</v>
      </c>
      <c r="BD110" s="3">
        <v>3.39135160067011E8</v>
      </c>
      <c r="BE110" s="3">
        <v>2.88827802843937E8</v>
      </c>
      <c r="BF110" s="3">
        <v>1.10249387085058E9</v>
      </c>
      <c r="BG110" s="3">
        <v>7.4379400702824E8</v>
      </c>
      <c r="BH110" s="3"/>
      <c r="BI110" s="3"/>
      <c r="BJ110" s="3"/>
      <c r="BK110" s="3">
        <v>4.75881909412419E8</v>
      </c>
      <c r="BL110" s="3">
        <v>2.7379113156324E8</v>
      </c>
      <c r="BM110" s="3">
        <v>2.93978352824086E8</v>
      </c>
      <c r="BN110" s="3">
        <v>2.84109112462633E8</v>
      </c>
      <c r="BO110" s="3">
        <v>3.15713293680746E8</v>
      </c>
      <c r="BP110" s="3">
        <v>2.95227468338866E8</v>
      </c>
      <c r="BQ110" s="3">
        <v>2.1088172151643E8</v>
      </c>
      <c r="BR110" s="3">
        <v>2.61010914565299E8</v>
      </c>
      <c r="BS110" s="3">
        <v>1.95313743754763E8</v>
      </c>
      <c r="BT110" s="3">
        <v>1.58089865689866E8</v>
      </c>
      <c r="BU110" s="3">
        <v>1.36484135931712E8</v>
      </c>
      <c r="BV110" s="3">
        <v>1.29441933345387E8</v>
      </c>
      <c r="BW110" s="3"/>
      <c r="BX110" s="3">
        <v>1.58817353834514</v>
      </c>
      <c r="BY110" s="3">
        <v>1.37006512172132</v>
      </c>
      <c r="BZ110" s="3">
        <v>1.10068173882951</v>
      </c>
      <c r="CA110" s="3">
        <v>1.09540244541537</v>
      </c>
      <c r="CB110" s="3">
        <v>0.87324580301713</v>
      </c>
      <c r="CC110" s="3">
        <v>0.811750359380625</v>
      </c>
      <c r="CD110" s="3">
        <v>1.06989489146754</v>
      </c>
      <c r="CE110" s="3">
        <v>1.0330527289493</v>
      </c>
      <c r="CF110" s="3"/>
      <c r="CG110" s="3"/>
      <c r="CH110" s="3"/>
      <c r="CI110" s="3"/>
      <c r="CJ110" s="3"/>
      <c r="CK110" s="4"/>
      <c r="CL110" s="4">
        <v>-0.0118</v>
      </c>
      <c r="CM110" s="4">
        <v>-0.005</v>
      </c>
      <c r="CN110" s="4">
        <v>0.05099</v>
      </c>
      <c r="CO110" s="4">
        <v>0.0625</v>
      </c>
      <c r="CP110" s="4">
        <v>0.05141</v>
      </c>
      <c r="CQ110" s="4">
        <v>0.1334</v>
      </c>
      <c r="CR110" s="4">
        <v>0.16388000000000003</v>
      </c>
      <c r="CS110" s="4"/>
      <c r="CT110" s="4"/>
      <c r="CU110" s="4"/>
      <c r="CV110" s="4"/>
      <c r="CW110" s="4"/>
      <c r="CX110" s="4">
        <v>-0.0359</v>
      </c>
      <c r="CY110" s="4">
        <v>-0.025699999999999997</v>
      </c>
      <c r="CZ110" s="4">
        <v>-0.014199999999999999</v>
      </c>
      <c r="DA110" s="4">
        <v>0.0033</v>
      </c>
      <c r="DB110" s="4">
        <v>0.1278</v>
      </c>
      <c r="DC110" s="4">
        <v>0.10314999999999999</v>
      </c>
      <c r="DD110" s="4">
        <v>0.20087</v>
      </c>
      <c r="DE110" s="4">
        <v>0.27491</v>
      </c>
      <c r="DF110" s="4">
        <v>0.3078</v>
      </c>
      <c r="DG110" s="4"/>
      <c r="DH110" s="4"/>
      <c r="DI110" s="4"/>
      <c r="DJ110" s="4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>
        <v>4.27465666122112E8</v>
      </c>
      <c r="DY110" s="3">
        <v>4.82414848759073E8</v>
      </c>
      <c r="DZ110" s="3">
        <v>1.71792734511072E8</v>
      </c>
      <c r="EA110" s="3">
        <v>1.71438253788269E8</v>
      </c>
      <c r="EB110" s="3">
        <v>2.10271730925999E8</v>
      </c>
      <c r="EC110" s="3">
        <v>1.954051395549E8</v>
      </c>
      <c r="ED110" s="3">
        <v>1.62179678225949E8</v>
      </c>
      <c r="EE110" s="3">
        <v>2.24426797139631E8</v>
      </c>
      <c r="EF110" s="3">
        <v>2.04615970869676E8</v>
      </c>
      <c r="EG110" s="3">
        <v>8965567.76556777</v>
      </c>
      <c r="EH110" s="3">
        <v>-1.77344714661513E7</v>
      </c>
      <c r="EI110" s="3">
        <v>-1.08166094136081E7</v>
      </c>
      <c r="EJ110" s="3"/>
      <c r="EK110" s="3">
        <v>-2.37796887061738E7</v>
      </c>
      <c r="EL110" s="3">
        <v>-6997901.30350232</v>
      </c>
      <c r="EM110" s="3">
        <v>-1573028.11644688</v>
      </c>
      <c r="EN110" s="3">
        <v>1022832.69766003</v>
      </c>
      <c r="EO110" s="3">
        <v>1.45886295703632E7</v>
      </c>
      <c r="EP110" s="3">
        <v>5938153.20300012</v>
      </c>
      <c r="EQ110" s="3">
        <v>1.47675094082287E7</v>
      </c>
      <c r="ER110" s="3">
        <v>5.19623635679337E7</v>
      </c>
      <c r="ES110" s="3">
        <v>1.35142687780506E7</v>
      </c>
      <c r="ET110" s="3">
        <v>1.14075702075702E7</v>
      </c>
      <c r="EU110" s="3">
        <v>-1.76405218231599E7</v>
      </c>
      <c r="EV110" s="3">
        <v>-1.21069125534864E7</v>
      </c>
      <c r="EW110" s="3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3"/>
      <c r="FL110" s="3"/>
      <c r="FM110" s="3"/>
      <c r="FN110" s="3"/>
      <c r="FO110" s="3"/>
      <c r="FP110" s="3"/>
      <c r="FQ110" s="3"/>
      <c r="FR110" s="3"/>
      <c r="FS110" s="3"/>
      <c r="FT110" s="3">
        <v>3197.0</v>
      </c>
      <c r="FU110" s="3">
        <v>2912.0</v>
      </c>
      <c r="FV110" s="3">
        <v>2883.0</v>
      </c>
      <c r="FW110" s="3"/>
    </row>
    <row r="111" ht="14.25" customHeight="1">
      <c r="A111" s="2" t="s">
        <v>390</v>
      </c>
      <c r="B111" s="2" t="s">
        <v>391</v>
      </c>
      <c r="C111" s="2" t="s">
        <v>38</v>
      </c>
      <c r="D111" s="2" t="s">
        <v>39</v>
      </c>
      <c r="E111" s="2" t="s">
        <v>392</v>
      </c>
      <c r="F111" s="2" t="s">
        <v>386</v>
      </c>
      <c r="G111" s="2" t="s">
        <v>41</v>
      </c>
      <c r="H111" s="2" t="s">
        <v>148</v>
      </c>
      <c r="I111" s="2" t="s">
        <v>43</v>
      </c>
      <c r="J111" s="3"/>
      <c r="K111" s="3">
        <v>4.89431448934528E7</v>
      </c>
      <c r="L111" s="3">
        <v>4.64181604636386E7</v>
      </c>
      <c r="M111" s="3">
        <v>6.45145558596666E7</v>
      </c>
      <c r="N111" s="3">
        <v>5.59156272549222E7</v>
      </c>
      <c r="O111" s="3">
        <v>4.11566679750008E7</v>
      </c>
      <c r="P111" s="3">
        <v>3.73730480757408E7</v>
      </c>
      <c r="Q111" s="3">
        <v>2.72088500492511E7</v>
      </c>
      <c r="R111" s="3">
        <v>3.74027098231088E7</v>
      </c>
      <c r="S111" s="3">
        <v>3.76572952832585E7</v>
      </c>
      <c r="T111" s="3">
        <v>4.46339438339438E7</v>
      </c>
      <c r="U111" s="3"/>
      <c r="V111" s="3"/>
      <c r="W111" s="3"/>
      <c r="X111" s="3">
        <v>3.40658492361273E7</v>
      </c>
      <c r="Y111" s="3">
        <v>3.32645320291892E7</v>
      </c>
      <c r="Z111" s="3">
        <v>4.54013436178154E7</v>
      </c>
      <c r="AA111" s="3">
        <v>3.7067828058963E7</v>
      </c>
      <c r="AB111" s="3">
        <v>2.31182633374596E7</v>
      </c>
      <c r="AC111" s="3">
        <v>2.12317103159966E7</v>
      </c>
      <c r="AD111" s="3">
        <v>1.64155279973733E7</v>
      </c>
      <c r="AE111" s="3">
        <v>1.91960858110651E7</v>
      </c>
      <c r="AF111" s="3">
        <v>2.71919722245745E7</v>
      </c>
      <c r="AG111" s="3">
        <v>2.94818070818071E7</v>
      </c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>
        <v>1.67217205536506E7</v>
      </c>
      <c r="BL111" s="3">
        <v>2.28754067427845E7</v>
      </c>
      <c r="BM111" s="3">
        <v>2.28783279422742E7</v>
      </c>
      <c r="BN111" s="3">
        <v>1.60506648799093E7</v>
      </c>
      <c r="BO111" s="3">
        <v>2.14332296730171E7</v>
      </c>
      <c r="BP111" s="3">
        <v>1.84381532030001E7</v>
      </c>
      <c r="BQ111" s="3">
        <v>1.54648548985932E7</v>
      </c>
      <c r="BR111" s="3">
        <v>1.65566428302597E7</v>
      </c>
      <c r="BS111" s="3">
        <v>2.21085612668304E7</v>
      </c>
      <c r="BT111" s="3">
        <v>2.16600732600733E7</v>
      </c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>
        <v>1.04448593433029E7</v>
      </c>
      <c r="DY111" s="3">
        <v>9767217.97562431</v>
      </c>
      <c r="DZ111" s="3">
        <v>1.23558099029609E7</v>
      </c>
      <c r="EA111" s="3">
        <v>1.25610761777136E7</v>
      </c>
      <c r="EB111" s="3">
        <v>1.50665740768697E7</v>
      </c>
      <c r="EC111" s="3">
        <v>1.52219353252182E7</v>
      </c>
      <c r="ED111" s="3">
        <v>9268305.00340969</v>
      </c>
      <c r="EE111" s="3">
        <v>1.70794128716598E7</v>
      </c>
      <c r="EF111" s="3">
        <v>9687103.05699043</v>
      </c>
      <c r="EG111" s="3">
        <v>1.18334554334554E7</v>
      </c>
      <c r="EH111" s="3"/>
      <c r="EI111" s="3"/>
      <c r="EJ111" s="3"/>
      <c r="EK111" s="3">
        <v>2054467.4434052</v>
      </c>
      <c r="EL111" s="3">
        <v>255886.939946474</v>
      </c>
      <c r="EM111" s="3">
        <v>318238.367753172</v>
      </c>
      <c r="EN111" s="3">
        <v>-368518.709411401</v>
      </c>
      <c r="EO111" s="3">
        <v>317019.413665046</v>
      </c>
      <c r="EP111" s="3">
        <v>-339050.780769704</v>
      </c>
      <c r="EQ111" s="3">
        <v>-1404541.20677898</v>
      </c>
      <c r="ER111" s="3">
        <v>1011290.92961987</v>
      </c>
      <c r="ES111" s="3">
        <v>-865441.612329579</v>
      </c>
      <c r="ET111" s="3">
        <v>-1299633.6996337</v>
      </c>
      <c r="EU111" s="3"/>
      <c r="EV111" s="3"/>
      <c r="EW111" s="3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</row>
    <row r="112" ht="14.25" customHeight="1">
      <c r="A112" s="2" t="s">
        <v>393</v>
      </c>
      <c r="B112" s="2" t="s">
        <v>394</v>
      </c>
      <c r="C112" s="2" t="s">
        <v>38</v>
      </c>
      <c r="D112" s="2" t="s">
        <v>168</v>
      </c>
      <c r="E112" s="2" t="s">
        <v>395</v>
      </c>
      <c r="F112" s="2" t="s">
        <v>386</v>
      </c>
      <c r="G112" s="2" t="s">
        <v>42</v>
      </c>
      <c r="H112" s="2" t="s">
        <v>48</v>
      </c>
      <c r="I112" s="2" t="s">
        <v>43</v>
      </c>
      <c r="J112" s="3"/>
      <c r="K112" s="3">
        <v>4.46141141410696E8</v>
      </c>
      <c r="L112" s="3">
        <v>2.16325740801355E8</v>
      </c>
      <c r="M112" s="3">
        <v>1.72932819109231E8</v>
      </c>
      <c r="N112" s="3">
        <v>1.24175085042779E8</v>
      </c>
      <c r="O112" s="3">
        <v>1.20544065698499E8</v>
      </c>
      <c r="P112" s="3">
        <v>1.27535349809418E8</v>
      </c>
      <c r="Q112" s="3"/>
      <c r="R112" s="3"/>
      <c r="S112" s="3"/>
      <c r="T112" s="3"/>
      <c r="U112" s="3"/>
      <c r="V112" s="3"/>
      <c r="W112" s="3"/>
      <c r="X112" s="3">
        <v>2.2631474067824E8</v>
      </c>
      <c r="Y112" s="3">
        <v>1.54879373086624E8</v>
      </c>
      <c r="Z112" s="3">
        <v>1.05885543667579E8</v>
      </c>
      <c r="AA112" s="3">
        <v>6.99237192042058E7</v>
      </c>
      <c r="AB112" s="3">
        <v>6.2403007155581E7</v>
      </c>
      <c r="AC112" s="3">
        <v>7.11674658797492E7</v>
      </c>
      <c r="AD112" s="3"/>
      <c r="AE112" s="3"/>
      <c r="AF112" s="3"/>
      <c r="AG112" s="3"/>
      <c r="AH112" s="3"/>
      <c r="AI112" s="3"/>
      <c r="AJ112" s="3"/>
      <c r="AK112" s="3">
        <v>1427585.13053348</v>
      </c>
      <c r="AL112" s="3">
        <v>827857.296715132</v>
      </c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>
        <v>1.08188483624669E8</v>
      </c>
      <c r="AY112" s="3">
        <v>1.07678812062466E8</v>
      </c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>
        <v>1.58383390481662E8</v>
      </c>
      <c r="BL112" s="3">
        <v>1.23723357144232E8</v>
      </c>
      <c r="BM112" s="3">
        <v>1.10279920378204E8</v>
      </c>
      <c r="BN112" s="3">
        <v>7.76551386455005E7</v>
      </c>
      <c r="BO112" s="3">
        <v>5.15277316506144E7</v>
      </c>
      <c r="BP112" s="3">
        <v>4.65394073527604E7</v>
      </c>
      <c r="BQ112" s="3"/>
      <c r="BR112" s="3"/>
      <c r="BS112" s="3"/>
      <c r="BT112" s="3"/>
      <c r="BU112" s="3"/>
      <c r="BV112" s="3"/>
      <c r="BW112" s="3"/>
      <c r="BX112" s="3">
        <v>1.2373807006329</v>
      </c>
      <c r="BY112" s="3">
        <v>1.04990150294538</v>
      </c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4">
        <v>-0.0263</v>
      </c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>
        <v>-0.0897</v>
      </c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>
        <v>1.61209450119383E8</v>
      </c>
      <c r="DY112" s="3">
        <v>3.04447696247377E7</v>
      </c>
      <c r="DZ112" s="3">
        <v>3.74195073401344E7</v>
      </c>
      <c r="EA112" s="3">
        <v>3.80352540975157E7</v>
      </c>
      <c r="EB112" s="3">
        <v>4.70683252317261E7</v>
      </c>
      <c r="EC112" s="3">
        <v>4.5985183819009E7</v>
      </c>
      <c r="ED112" s="3"/>
      <c r="EE112" s="3"/>
      <c r="EF112" s="3"/>
      <c r="EG112" s="3"/>
      <c r="EH112" s="3"/>
      <c r="EI112" s="3"/>
      <c r="EJ112" s="3"/>
      <c r="EK112" s="3">
        <v>-1.0076297506418E7</v>
      </c>
      <c r="EL112" s="3">
        <v>-6215222.28854189</v>
      </c>
      <c r="EM112" s="3">
        <v>3168449.86315004</v>
      </c>
      <c r="EN112" s="3">
        <v>-5373415.11184414</v>
      </c>
      <c r="EO112" s="3">
        <v>3424111.59083361</v>
      </c>
      <c r="EP112" s="3">
        <v>9725193.65547768</v>
      </c>
      <c r="EQ112" s="3"/>
      <c r="ER112" s="3"/>
      <c r="ES112" s="3"/>
      <c r="ET112" s="3"/>
      <c r="EU112" s="3"/>
      <c r="EV112" s="3"/>
      <c r="EW112" s="3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3">
        <v>2265.0</v>
      </c>
      <c r="FL112" s="3">
        <v>1734.0</v>
      </c>
      <c r="FM112" s="3">
        <v>1739.0</v>
      </c>
      <c r="FN112" s="3">
        <v>1393.0</v>
      </c>
      <c r="FO112" s="3">
        <v>531.0</v>
      </c>
      <c r="FP112" s="3"/>
      <c r="FQ112" s="3"/>
      <c r="FR112" s="3"/>
      <c r="FS112" s="3"/>
      <c r="FT112" s="3"/>
      <c r="FU112" s="3"/>
      <c r="FV112" s="3"/>
      <c r="FW112" s="3"/>
    </row>
    <row r="113" ht="14.25" customHeight="1">
      <c r="A113" s="2" t="s">
        <v>396</v>
      </c>
      <c r="B113" s="2" t="s">
        <v>397</v>
      </c>
      <c r="C113" s="2" t="s">
        <v>38</v>
      </c>
      <c r="D113" s="2" t="s">
        <v>398</v>
      </c>
      <c r="E113" s="2" t="s">
        <v>399</v>
      </c>
      <c r="F113" s="2" t="s">
        <v>386</v>
      </c>
      <c r="G113" s="2" t="s">
        <v>118</v>
      </c>
      <c r="H113" s="2" t="s">
        <v>73</v>
      </c>
      <c r="I113" s="2" t="s">
        <v>43</v>
      </c>
      <c r="J113" s="3"/>
      <c r="K113" s="3">
        <v>4.84554404610165E9</v>
      </c>
      <c r="L113" s="3">
        <v>3.77811694938098E9</v>
      </c>
      <c r="M113" s="3">
        <v>3.95072082607614E9</v>
      </c>
      <c r="N113" s="3">
        <v>3.90049273270797E9</v>
      </c>
      <c r="O113" s="3">
        <v>4.91824703360406E9</v>
      </c>
      <c r="P113" s="3">
        <v>4.58989917619575E9</v>
      </c>
      <c r="Q113" s="3"/>
      <c r="R113" s="3"/>
      <c r="S113" s="3"/>
      <c r="T113" s="3"/>
      <c r="U113" s="3"/>
      <c r="V113" s="3"/>
      <c r="W113" s="3"/>
      <c r="X113" s="3">
        <v>8.72617812326087E8</v>
      </c>
      <c r="Y113" s="3">
        <v>2.70927277278241E8</v>
      </c>
      <c r="Z113" s="3">
        <v>3.8963548146305E8</v>
      </c>
      <c r="AA113" s="3">
        <v>7.17206473559427E8</v>
      </c>
      <c r="AB113" s="3">
        <v>9.71521995108843E8</v>
      </c>
      <c r="AC113" s="3">
        <v>9.90050719291774E8</v>
      </c>
      <c r="AD113" s="3"/>
      <c r="AE113" s="3"/>
      <c r="AF113" s="3"/>
      <c r="AG113" s="3"/>
      <c r="AH113" s="3"/>
      <c r="AI113" s="3"/>
      <c r="AJ113" s="3"/>
      <c r="AK113" s="3">
        <v>4596265.9856224</v>
      </c>
      <c r="AL113" s="3">
        <v>5.88078233710285E7</v>
      </c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>
        <v>4.23385971604994E9</v>
      </c>
      <c r="AY113" s="3">
        <v>6.7644945198564E9</v>
      </c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>
        <v>3.41810494946412E9</v>
      </c>
      <c r="BL113" s="3">
        <v>2.655049579298E9</v>
      </c>
      <c r="BM113" s="3">
        <v>2.85044687733267E9</v>
      </c>
      <c r="BN113" s="3">
        <v>1.86400448407381E9</v>
      </c>
      <c r="BO113" s="3">
        <v>1.66089339090003E9</v>
      </c>
      <c r="BP113" s="3">
        <v>1.66515062092709E9</v>
      </c>
      <c r="BQ113" s="3"/>
      <c r="BR113" s="3"/>
      <c r="BS113" s="3"/>
      <c r="BT113" s="3"/>
      <c r="BU113" s="3"/>
      <c r="BV113" s="3"/>
      <c r="BW113" s="3"/>
      <c r="BX113" s="3">
        <v>0.980488965793777</v>
      </c>
      <c r="BY113" s="3">
        <v>1.17153081600126</v>
      </c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4">
        <v>0.2302</v>
      </c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>
        <v>0.5321</v>
      </c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>
        <v>2.51302245839542E9</v>
      </c>
      <c r="DY113" s="3">
        <v>2.04126095076728E9</v>
      </c>
      <c r="DZ113" s="3">
        <v>2.32832470763872E9</v>
      </c>
      <c r="EA113" s="3">
        <v>2.66325894237707E9</v>
      </c>
      <c r="EB113" s="3">
        <v>2.98500800096615E9</v>
      </c>
      <c r="EC113" s="3">
        <v>2.8436136726915E9</v>
      </c>
      <c r="ED113" s="3"/>
      <c r="EE113" s="3"/>
      <c r="EF113" s="3"/>
      <c r="EG113" s="3"/>
      <c r="EH113" s="3"/>
      <c r="EI113" s="3"/>
      <c r="EJ113" s="3"/>
      <c r="EK113" s="3">
        <v>1.65245031685906E9</v>
      </c>
      <c r="EL113" s="3">
        <v>1.11481159866762E9</v>
      </c>
      <c r="EM113" s="3">
        <v>1.29266110972879E9</v>
      </c>
      <c r="EN113" s="3">
        <v>4.05461550355633E8</v>
      </c>
      <c r="EO113" s="3">
        <v>3.91165423749283E8</v>
      </c>
      <c r="EP113" s="3">
        <v>3.0066949465142E8</v>
      </c>
      <c r="EQ113" s="3"/>
      <c r="ER113" s="3"/>
      <c r="ES113" s="3"/>
      <c r="ET113" s="3"/>
      <c r="EU113" s="3"/>
      <c r="EV113" s="3"/>
      <c r="EW113" s="3"/>
      <c r="EX113" s="5">
        <v>6484.0</v>
      </c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3">
        <v>7432.0</v>
      </c>
      <c r="FL113" s="3">
        <v>6484.0</v>
      </c>
      <c r="FM113" s="3">
        <v>7063.0</v>
      </c>
      <c r="FN113" s="3">
        <v>6398.0</v>
      </c>
      <c r="FO113" s="3">
        <v>6564.0</v>
      </c>
      <c r="FP113" s="3"/>
      <c r="FQ113" s="3"/>
      <c r="FR113" s="3"/>
      <c r="FS113" s="3"/>
      <c r="FT113" s="3"/>
      <c r="FU113" s="3"/>
      <c r="FV113" s="3"/>
      <c r="FW113" s="3"/>
    </row>
    <row r="114" ht="14.25" customHeight="1">
      <c r="A114" s="2" t="s">
        <v>400</v>
      </c>
      <c r="B114" s="2" t="s">
        <v>401</v>
      </c>
      <c r="C114" s="2" t="s">
        <v>38</v>
      </c>
      <c r="D114" s="2" t="s">
        <v>168</v>
      </c>
      <c r="E114" s="2" t="s">
        <v>402</v>
      </c>
      <c r="F114" s="2" t="s">
        <v>386</v>
      </c>
      <c r="G114" s="2" t="s">
        <v>49</v>
      </c>
      <c r="H114" s="2" t="s">
        <v>55</v>
      </c>
      <c r="I114" s="2" t="s">
        <v>43</v>
      </c>
      <c r="J114" s="3"/>
      <c r="K114" s="3">
        <v>1.70194835414302E9</v>
      </c>
      <c r="L114" s="3">
        <v>1.18537834587006E9</v>
      </c>
      <c r="M114" s="3">
        <v>8.63039259102374E8</v>
      </c>
      <c r="N114" s="3">
        <v>8.40242846479224E8</v>
      </c>
      <c r="O114" s="3">
        <v>6.22050304092362E8</v>
      </c>
      <c r="P114" s="3"/>
      <c r="Q114" s="3"/>
      <c r="R114" s="3"/>
      <c r="S114" s="3"/>
      <c r="T114" s="3"/>
      <c r="U114" s="3"/>
      <c r="V114" s="3"/>
      <c r="W114" s="3"/>
      <c r="X114" s="3">
        <v>6.36779984865683E8</v>
      </c>
      <c r="Y114" s="3">
        <v>3.78229179756925E8</v>
      </c>
      <c r="Z114" s="3">
        <v>2.87765754664305E8</v>
      </c>
      <c r="AA114" s="3">
        <v>3.13588703657626E8</v>
      </c>
      <c r="AB114" s="3">
        <v>2.01329502113184E8</v>
      </c>
      <c r="AC114" s="3"/>
      <c r="AD114" s="3"/>
      <c r="AE114" s="3"/>
      <c r="AF114" s="3"/>
      <c r="AG114" s="3"/>
      <c r="AH114" s="3"/>
      <c r="AI114" s="3"/>
      <c r="AJ114" s="3"/>
      <c r="AK114" s="3">
        <v>3735234.20355656</v>
      </c>
      <c r="AL114" s="3">
        <v>2735948.48321666</v>
      </c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>
        <v>1.51420613274546E9</v>
      </c>
      <c r="AY114" s="3">
        <v>1.90146810936995E9</v>
      </c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>
        <v>1.74398089292471E9</v>
      </c>
      <c r="BL114" s="3">
        <v>1.18759402545644E9</v>
      </c>
      <c r="BM114" s="3">
        <v>9.51573252209408E8</v>
      </c>
      <c r="BN114" s="3">
        <v>1.07264842000498E9</v>
      </c>
      <c r="BO114" s="3">
        <v>8.43006648799093E8</v>
      </c>
      <c r="BP114" s="3"/>
      <c r="BQ114" s="3"/>
      <c r="BR114" s="3"/>
      <c r="BS114" s="3"/>
      <c r="BT114" s="3"/>
      <c r="BU114" s="3"/>
      <c r="BV114" s="3"/>
      <c r="BW114" s="3"/>
      <c r="BX114" s="3">
        <v>1.22481110242686</v>
      </c>
      <c r="BY114" s="3">
        <v>1.06204581446872</v>
      </c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>
        <v>0.21609</v>
      </c>
      <c r="CY114" s="4">
        <v>0.2725</v>
      </c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>
        <v>4.90046159667045E8</v>
      </c>
      <c r="DY114" s="3">
        <v>3.94074286842719E8</v>
      </c>
      <c r="DZ114" s="3">
        <v>1.42231549762212E8</v>
      </c>
      <c r="EA114" s="3">
        <v>2.18185618313013E8</v>
      </c>
      <c r="EB114" s="3">
        <v>1.54364498505309E8</v>
      </c>
      <c r="EC114" s="3"/>
      <c r="ED114" s="3"/>
      <c r="EE114" s="3"/>
      <c r="EF114" s="3"/>
      <c r="EG114" s="3"/>
      <c r="EH114" s="3"/>
      <c r="EI114" s="3"/>
      <c r="EJ114" s="3"/>
      <c r="EK114" s="3">
        <v>1.46362656072645E8</v>
      </c>
      <c r="EL114" s="3">
        <v>1.02232913846651E8</v>
      </c>
      <c r="EM114" s="3">
        <v>8.01376667886093E7</v>
      </c>
      <c r="EN114" s="3">
        <v>8.03269470017417E7</v>
      </c>
      <c r="EO114" s="3">
        <v>8.04687661065869E7</v>
      </c>
      <c r="EP114" s="3"/>
      <c r="EQ114" s="3"/>
      <c r="ER114" s="3"/>
      <c r="ES114" s="3"/>
      <c r="ET114" s="3"/>
      <c r="EU114" s="3"/>
      <c r="EV114" s="3"/>
      <c r="EW114" s="3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3">
        <v>140000.0</v>
      </c>
      <c r="FL114" s="3">
        <v>119600.0</v>
      </c>
      <c r="FM114" s="3">
        <v>100000.0</v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</row>
    <row r="115" ht="14.25" customHeight="1">
      <c r="A115" s="2" t="s">
        <v>403</v>
      </c>
      <c r="B115" s="2" t="s">
        <v>404</v>
      </c>
      <c r="C115" s="2" t="s">
        <v>38</v>
      </c>
      <c r="D115" s="2" t="s">
        <v>85</v>
      </c>
      <c r="E115" s="2" t="s">
        <v>405</v>
      </c>
      <c r="F115" s="2" t="s">
        <v>386</v>
      </c>
      <c r="G115" s="2" t="s">
        <v>78</v>
      </c>
      <c r="H115" s="2" t="s">
        <v>55</v>
      </c>
      <c r="I115" s="2" t="s">
        <v>43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</row>
    <row r="116" ht="14.25" customHeight="1">
      <c r="A116" s="2" t="s">
        <v>406</v>
      </c>
      <c r="B116" s="2" t="s">
        <v>407</v>
      </c>
      <c r="C116" s="2" t="s">
        <v>38</v>
      </c>
      <c r="D116" s="2" t="s">
        <v>46</v>
      </c>
      <c r="E116" s="2" t="s">
        <v>408</v>
      </c>
      <c r="F116" s="2" t="s">
        <v>386</v>
      </c>
      <c r="G116" s="2" t="s">
        <v>48</v>
      </c>
      <c r="H116" s="2" t="s">
        <v>95</v>
      </c>
      <c r="I116" s="2" t="s">
        <v>43</v>
      </c>
      <c r="J116" s="3">
        <v>1.84638138552856</v>
      </c>
      <c r="K116" s="3">
        <v>2.85578873669282E7</v>
      </c>
      <c r="L116" s="3">
        <v>3.95122937404933E7</v>
      </c>
      <c r="M116" s="3">
        <v>1.0026275192834E8</v>
      </c>
      <c r="N116" s="3">
        <v>8.94732501803938E7</v>
      </c>
      <c r="O116" s="3">
        <v>1.13535823193744E8</v>
      </c>
      <c r="P116" s="3">
        <v>1.3039868437231E8</v>
      </c>
      <c r="Q116" s="3">
        <v>1.26260955219357E8</v>
      </c>
      <c r="R116" s="3">
        <v>2.40450131727512E8</v>
      </c>
      <c r="S116" s="3">
        <v>3.87996443390634E8</v>
      </c>
      <c r="T116" s="3">
        <v>4.47630769230769E8</v>
      </c>
      <c r="U116" s="3">
        <v>4.95931712030923E8</v>
      </c>
      <c r="V116" s="3">
        <v>3.2310612909058E8</v>
      </c>
      <c r="W116" s="3">
        <v>2.72649641319943E8</v>
      </c>
      <c r="X116" s="3">
        <v>2131303.52045671</v>
      </c>
      <c r="Y116" s="3">
        <v>2.51289061747887E7</v>
      </c>
      <c r="Z116" s="3">
        <v>3.41983080368251E7</v>
      </c>
      <c r="AA116" s="3">
        <v>0.0</v>
      </c>
      <c r="AB116" s="3">
        <v>0.0</v>
      </c>
      <c r="AC116" s="3">
        <v>0.0</v>
      </c>
      <c r="AD116" s="3">
        <v>0.0</v>
      </c>
      <c r="AE116" s="3">
        <v>0.0</v>
      </c>
      <c r="AF116" s="3">
        <v>0.0</v>
      </c>
      <c r="AG116" s="3">
        <v>0.0</v>
      </c>
      <c r="AH116" s="3">
        <v>0.0</v>
      </c>
      <c r="AI116" s="3">
        <v>23503.8871813415</v>
      </c>
      <c r="AJ116" s="3">
        <v>68292.6829268293</v>
      </c>
      <c r="AK116" s="3">
        <v>29081.1577752554</v>
      </c>
      <c r="AL116" s="3">
        <v>327591.455753007</v>
      </c>
      <c r="AM116" s="3">
        <v>200717.022546547</v>
      </c>
      <c r="AN116" s="3">
        <v>455901.072379388</v>
      </c>
      <c r="AO116" s="3">
        <v>403828.471291619</v>
      </c>
      <c r="AP116" s="3">
        <v>747289.333051538</v>
      </c>
      <c r="AQ116" s="3">
        <v>6445.65351038977</v>
      </c>
      <c r="AR116" s="3">
        <v>223613.770110878</v>
      </c>
      <c r="AS116" s="3">
        <v>891983.439969891</v>
      </c>
      <c r="AT116" s="3">
        <v>4543376.09551632</v>
      </c>
      <c r="AU116" s="3">
        <v>4018075.2320469</v>
      </c>
      <c r="AV116" s="3">
        <v>3362105.94038173</v>
      </c>
      <c r="AW116" s="3">
        <v>4941856.96210158</v>
      </c>
      <c r="AX116" s="3">
        <v>7786857.15853197</v>
      </c>
      <c r="AY116" s="3">
        <v>1.55061939328666E7</v>
      </c>
      <c r="AZ116" s="3">
        <v>1.53671306775516E7</v>
      </c>
      <c r="BA116" s="3">
        <v>5.32561985767958E7</v>
      </c>
      <c r="BB116" s="3">
        <v>5.88994198793938E7</v>
      </c>
      <c r="BC116" s="3">
        <v>7.64903346396545E7</v>
      </c>
      <c r="BD116" s="3">
        <v>9.36574971043895E7</v>
      </c>
      <c r="BE116" s="3">
        <v>6.38041768267117E7</v>
      </c>
      <c r="BF116" s="3">
        <v>1.83622201930748E8</v>
      </c>
      <c r="BG116" s="3">
        <v>4.77628886002794E8</v>
      </c>
      <c r="BH116" s="3">
        <v>6.40600530923302E8</v>
      </c>
      <c r="BI116" s="3">
        <v>5.76905947662449E8</v>
      </c>
      <c r="BJ116" s="3">
        <v>9.71727753991685E8</v>
      </c>
      <c r="BK116" s="3">
        <v>2.57323662998402E7</v>
      </c>
      <c r="BL116" s="3">
        <v>1.95623543908967E7</v>
      </c>
      <c r="BM116" s="3">
        <v>2.65080865887037E7</v>
      </c>
      <c r="BN116" s="3">
        <v>2.49592825481909E7</v>
      </c>
      <c r="BO116" s="3">
        <v>2.68926058995803E7</v>
      </c>
      <c r="BP116" s="3">
        <v>3.3872494774376E7</v>
      </c>
      <c r="BQ116" s="3">
        <v>4.20011113075544E7</v>
      </c>
      <c r="BR116" s="3">
        <v>1.05376364320662E8</v>
      </c>
      <c r="BS116" s="3">
        <v>1.58255567787281E8</v>
      </c>
      <c r="BT116" s="3">
        <v>1.87119413919414E8</v>
      </c>
      <c r="BU116" s="3">
        <v>2.18881730820851E8</v>
      </c>
      <c r="BV116" s="3">
        <v>2.02247935876574E8</v>
      </c>
      <c r="BW116" s="3">
        <v>1.43093830703013E8</v>
      </c>
      <c r="BX116" s="3">
        <v>1.73669389079032</v>
      </c>
      <c r="BY116" s="3">
        <v>1.75866318147737</v>
      </c>
      <c r="BZ116" s="3">
        <v>1.76211591860241</v>
      </c>
      <c r="CA116" s="3">
        <v>1.49559162969589</v>
      </c>
      <c r="CB116" s="3">
        <v>1.28890990480281</v>
      </c>
      <c r="CC116" s="3">
        <v>1.03004623646179</v>
      </c>
      <c r="CD116" s="3">
        <v>1.09731044089647</v>
      </c>
      <c r="CE116" s="3">
        <v>0.959320134242583</v>
      </c>
      <c r="CF116" s="3"/>
      <c r="CG116" s="3"/>
      <c r="CH116" s="3"/>
      <c r="CI116" s="3"/>
      <c r="CJ116" s="3"/>
      <c r="CK116" s="4"/>
      <c r="CL116" s="4"/>
      <c r="CM116" s="4"/>
      <c r="CN116" s="4">
        <v>-0.1016</v>
      </c>
      <c r="CO116" s="4">
        <v>-0.15999</v>
      </c>
      <c r="CP116" s="4">
        <v>0.018500000000000003</v>
      </c>
      <c r="CQ116" s="4">
        <v>0.08789999999999999</v>
      </c>
      <c r="CR116" s="4">
        <v>0.0897</v>
      </c>
      <c r="CS116" s="4">
        <v>0.146</v>
      </c>
      <c r="CT116" s="4">
        <v>0.15823</v>
      </c>
      <c r="CU116" s="4"/>
      <c r="CV116" s="4"/>
      <c r="CW116" s="4"/>
      <c r="CX116" s="4"/>
      <c r="CY116" s="4"/>
      <c r="CZ116" s="4">
        <v>-0.19879999999999998</v>
      </c>
      <c r="DA116" s="4">
        <v>-0.13119999999999998</v>
      </c>
      <c r="DB116" s="4">
        <v>-0.19271000000000002</v>
      </c>
      <c r="DC116" s="4">
        <v>0.02371</v>
      </c>
      <c r="DD116" s="4">
        <v>0.11810000000000001</v>
      </c>
      <c r="DE116" s="4">
        <v>0.11109999999999999</v>
      </c>
      <c r="DF116" s="4">
        <v>0.1862</v>
      </c>
      <c r="DG116" s="4">
        <v>0.19059</v>
      </c>
      <c r="DH116" s="4">
        <v>0.11454</v>
      </c>
      <c r="DI116" s="4"/>
      <c r="DJ116" s="4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>
        <v>1702601.29615999</v>
      </c>
      <c r="DY116" s="3">
        <v>-8094999.71118855</v>
      </c>
      <c r="DZ116" s="3">
        <v>3.38504603135108E7</v>
      </c>
      <c r="EA116" s="3">
        <v>5.79842284300588E7</v>
      </c>
      <c r="EB116" s="3">
        <v>7.58177591256303E7</v>
      </c>
      <c r="EC116" s="3">
        <v>8.93621664822329E7</v>
      </c>
      <c r="ED116" s="3">
        <v>1.07333619579219E8</v>
      </c>
      <c r="EE116" s="3">
        <v>1.95893112532932E8</v>
      </c>
      <c r="EF116" s="3">
        <v>2.9341011093234E8</v>
      </c>
      <c r="EG116" s="3">
        <v>3.27915995115995E8</v>
      </c>
      <c r="EH116" s="3">
        <v>3.55485048585387E8</v>
      </c>
      <c r="EI116" s="3">
        <v>2.71578376423793E8</v>
      </c>
      <c r="EJ116" s="3">
        <v>2.23185652797704E8</v>
      </c>
      <c r="EK116" s="3">
        <v>-1.30107893650252E7</v>
      </c>
      <c r="EL116" s="3">
        <v>-3.42516895469511E7</v>
      </c>
      <c r="EM116" s="3">
        <v>-2.29422741975616E7</v>
      </c>
      <c r="EN116" s="3">
        <v>-2.04424801566849E7</v>
      </c>
      <c r="EO116" s="3">
        <v>-3.15878143775852E7</v>
      </c>
      <c r="EP116" s="3">
        <v>-3.81857863027173E7</v>
      </c>
      <c r="EQ116" s="3">
        <v>-2.03561235571944E7</v>
      </c>
      <c r="ER116" s="3">
        <v>1255927.73805043</v>
      </c>
      <c r="ES116" s="3">
        <v>5.55957320687611E7</v>
      </c>
      <c r="ET116" s="3">
        <v>6.71101343101343E7</v>
      </c>
      <c r="EU116" s="3">
        <v>8.9500187899286E7</v>
      </c>
      <c r="EV116" s="3">
        <v>7.15524618815163E7</v>
      </c>
      <c r="EW116" s="3">
        <v>4.29939741750359E7</v>
      </c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</row>
    <row r="117" ht="14.25" customHeight="1">
      <c r="A117" s="2" t="s">
        <v>409</v>
      </c>
      <c r="B117" s="2" t="s">
        <v>410</v>
      </c>
      <c r="C117" s="2" t="s">
        <v>38</v>
      </c>
      <c r="D117" s="2" t="s">
        <v>46</v>
      </c>
      <c r="E117" s="2" t="s">
        <v>411</v>
      </c>
      <c r="F117" s="2" t="s">
        <v>386</v>
      </c>
      <c r="G117" s="2" t="s">
        <v>118</v>
      </c>
      <c r="H117" s="2" t="s">
        <v>49</v>
      </c>
      <c r="I117" s="2" t="s">
        <v>43</v>
      </c>
      <c r="J117" s="3">
        <v>1.00684202354564</v>
      </c>
      <c r="K117" s="3">
        <v>8.78388058093819E8</v>
      </c>
      <c r="L117" s="3">
        <v>9.48258659529815E8</v>
      </c>
      <c r="M117" s="3">
        <v>1.32162428464792E9</v>
      </c>
      <c r="N117" s="3">
        <v>9.24756468405319E8</v>
      </c>
      <c r="O117" s="3">
        <v>1.09882793393919E9</v>
      </c>
      <c r="P117" s="3">
        <v>1.48558311816058E9</v>
      </c>
      <c r="Q117" s="3">
        <v>1.22652564847321E9</v>
      </c>
      <c r="R117" s="3">
        <v>1.63851787730523E9</v>
      </c>
      <c r="S117" s="3">
        <v>1.32243416038615E9</v>
      </c>
      <c r="T117" s="3">
        <v>1.04677655677656E9</v>
      </c>
      <c r="U117" s="3">
        <v>7.6321415150051E8</v>
      </c>
      <c r="V117" s="3">
        <v>7.42417887060809E8</v>
      </c>
      <c r="W117" s="3">
        <v>4.35573601147776E8</v>
      </c>
      <c r="X117" s="3">
        <v>2.87323483474858E8</v>
      </c>
      <c r="Y117" s="3">
        <v>2.87051427691241E8</v>
      </c>
      <c r="Z117" s="3">
        <v>4.98819855685494E8</v>
      </c>
      <c r="AA117" s="3">
        <v>4.46804710854551E8</v>
      </c>
      <c r="AB117" s="3">
        <v>5.01200748769663E8</v>
      </c>
      <c r="AC117" s="3">
        <v>7.56817902373048E8</v>
      </c>
      <c r="AD117" s="3">
        <v>6.28506049049074E8</v>
      </c>
      <c r="AE117" s="3">
        <v>9.3482386149793E8</v>
      </c>
      <c r="AF117" s="3">
        <v>6.88477855872639E8</v>
      </c>
      <c r="AG117" s="3">
        <v>4.4346568986569E8</v>
      </c>
      <c r="AH117" s="3">
        <v>3.70015568797981E8</v>
      </c>
      <c r="AI117" s="3">
        <v>3.49855360694269E8</v>
      </c>
      <c r="AJ117" s="3">
        <v>1.36576757532281E8</v>
      </c>
      <c r="AK117" s="3">
        <v>380693.151721529</v>
      </c>
      <c r="AL117" s="3">
        <v>2776544.96499731</v>
      </c>
      <c r="AM117" s="3">
        <v>5891295.22305871</v>
      </c>
      <c r="AN117" s="3">
        <v>2447165.03694857</v>
      </c>
      <c r="AO117" s="3">
        <v>19437.4291310174</v>
      </c>
      <c r="AP117" s="3">
        <v>6163.46124815072</v>
      </c>
      <c r="AQ117" s="3">
        <v>301.232314011867</v>
      </c>
      <c r="AR117" s="3">
        <v>6009.31677018634</v>
      </c>
      <c r="AS117" s="3">
        <v>740.219845294052</v>
      </c>
      <c r="AT117" s="3">
        <v>46149.2865913036</v>
      </c>
      <c r="AU117" s="3">
        <v>68881.2896922325</v>
      </c>
      <c r="AV117" s="3">
        <v>211773.536349989</v>
      </c>
      <c r="AW117" s="3">
        <v>181960.595288305</v>
      </c>
      <c r="AX117" s="3">
        <v>1.20258646584782E8</v>
      </c>
      <c r="AY117" s="3">
        <v>1.97278765751211E8</v>
      </c>
      <c r="AZ117" s="3">
        <v>4.02647225773533E8</v>
      </c>
      <c r="BA117" s="3">
        <v>1.04389959964171E9</v>
      </c>
      <c r="BB117" s="3">
        <v>2.68290234099577E8</v>
      </c>
      <c r="BC117" s="3">
        <v>3.21550118293529E8</v>
      </c>
      <c r="BD117" s="3">
        <v>3.6415521910734E8</v>
      </c>
      <c r="BE117" s="3">
        <v>2.59921466723915E8</v>
      </c>
      <c r="BF117" s="3">
        <v>3.87041776439593E8</v>
      </c>
      <c r="BG117" s="3">
        <v>7.37965197510478E8</v>
      </c>
      <c r="BH117" s="3">
        <v>1.01084025403028E9</v>
      </c>
      <c r="BI117" s="3">
        <v>7.536055114733E8</v>
      </c>
      <c r="BJ117" s="3">
        <v>7.55708863047538E8</v>
      </c>
      <c r="BK117" s="3">
        <v>4.14001400283647E8</v>
      </c>
      <c r="BL117" s="3">
        <v>9.36372913337312E7</v>
      </c>
      <c r="BM117" s="3">
        <v>1.17150037322717E8</v>
      </c>
      <c r="BN117" s="3">
        <v>1.26215596330275E8</v>
      </c>
      <c r="BO117" s="3">
        <v>1.34739893119169E8</v>
      </c>
      <c r="BP117" s="3">
        <v>1.29488196237551E8</v>
      </c>
      <c r="BQ117" s="3">
        <v>9.70608440886015E7</v>
      </c>
      <c r="BR117" s="3">
        <v>1.43718855852465E8</v>
      </c>
      <c r="BS117" s="3">
        <v>1.36460750275214E8</v>
      </c>
      <c r="BT117" s="3">
        <v>1.8209474969475E8</v>
      </c>
      <c r="BU117" s="3">
        <v>1.66047672733129E8</v>
      </c>
      <c r="BV117" s="3">
        <v>1.46004339179172E8</v>
      </c>
      <c r="BW117" s="3">
        <v>8.29371592539455E7</v>
      </c>
      <c r="BX117" s="3">
        <v>1.02865682367085</v>
      </c>
      <c r="BY117" s="3">
        <v>0.956889147885475</v>
      </c>
      <c r="BZ117" s="3">
        <v>0.820313727815818</v>
      </c>
      <c r="CA117" s="3">
        <v>0.657275153030534</v>
      </c>
      <c r="CB117" s="3">
        <v>0.478800720891762</v>
      </c>
      <c r="CC117" s="3">
        <v>0.30294700418969</v>
      </c>
      <c r="CD117" s="3">
        <v>0.190681956526438</v>
      </c>
      <c r="CE117" s="3">
        <v>0.107954269826168</v>
      </c>
      <c r="CF117" s="3"/>
      <c r="CG117" s="3"/>
      <c r="CH117" s="3"/>
      <c r="CI117" s="3"/>
      <c r="CJ117" s="3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>
        <v>0.0202</v>
      </c>
      <c r="CZ117" s="4">
        <v>0.0222</v>
      </c>
      <c r="DA117" s="4"/>
      <c r="DB117" s="4"/>
      <c r="DC117" s="4"/>
      <c r="DD117" s="4"/>
      <c r="DE117" s="4">
        <v>0.13094</v>
      </c>
      <c r="DF117" s="4"/>
      <c r="DG117" s="4"/>
      <c r="DH117" s="4">
        <v>0.16108</v>
      </c>
      <c r="DI117" s="4">
        <v>0.21553999999999998</v>
      </c>
      <c r="DJ117" s="4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>
        <v>2.98958583918281E8</v>
      </c>
      <c r="DY117" s="3">
        <v>3.13388720950382E8</v>
      </c>
      <c r="DZ117" s="3">
        <v>4.73756407066434E8</v>
      </c>
      <c r="EA117" s="3">
        <v>2.69411143181115E8</v>
      </c>
      <c r="EB117" s="3">
        <v>3.50535309924217E8</v>
      </c>
      <c r="EC117" s="3">
        <v>3.61391860322144E8</v>
      </c>
      <c r="ED117" s="3">
        <v>3.03242997499558E8</v>
      </c>
      <c r="EE117" s="3">
        <v>2.91244636808431E8</v>
      </c>
      <c r="EF117" s="3">
        <v>2.96020831569142E8</v>
      </c>
      <c r="EG117" s="3">
        <v>3.06961660561661E8</v>
      </c>
      <c r="EH117" s="3">
        <v>2.75691737799968E8</v>
      </c>
      <c r="EI117" s="3">
        <v>2.83072982583017E8</v>
      </c>
      <c r="EJ117" s="3">
        <v>2.30430989956958E8</v>
      </c>
      <c r="EK117" s="3">
        <v>2.68623054413586E8</v>
      </c>
      <c r="EL117" s="3">
        <v>3.07951941775613E7</v>
      </c>
      <c r="EM117" s="3">
        <v>3.54063199800946E7</v>
      </c>
      <c r="EN117" s="3">
        <v>2.22038965055149E7</v>
      </c>
      <c r="EO117" s="3">
        <v>7.82491470668156E7</v>
      </c>
      <c r="EP117" s="3">
        <v>1.37931882454199E7</v>
      </c>
      <c r="EQ117" s="3">
        <v>2.12297628368651E7</v>
      </c>
      <c r="ER117" s="3">
        <v>6.61004892736169E7</v>
      </c>
      <c r="ES117" s="3">
        <v>9.05601659751037E7</v>
      </c>
      <c r="ET117" s="3">
        <v>1.03497924297924E8</v>
      </c>
      <c r="EU117" s="3">
        <v>7.78531164438718E7</v>
      </c>
      <c r="EV117" s="3">
        <v>7.44621225818116E7</v>
      </c>
      <c r="EW117" s="3">
        <v>4.94766140602582E7</v>
      </c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</row>
    <row r="118" ht="14.25" customHeight="1">
      <c r="A118" s="2" t="s">
        <v>412</v>
      </c>
      <c r="B118" s="2" t="s">
        <v>413</v>
      </c>
      <c r="C118" s="2" t="s">
        <v>38</v>
      </c>
      <c r="D118" s="2" t="s">
        <v>157</v>
      </c>
      <c r="E118" s="2" t="s">
        <v>414</v>
      </c>
      <c r="F118" s="2" t="s">
        <v>386</v>
      </c>
      <c r="G118" s="2" t="s">
        <v>63</v>
      </c>
      <c r="H118" s="2" t="s">
        <v>246</v>
      </c>
      <c r="I118" s="2" t="s">
        <v>43</v>
      </c>
      <c r="J118" s="3">
        <v>1.7192812623053</v>
      </c>
      <c r="K118" s="3">
        <v>1.77688724126169E9</v>
      </c>
      <c r="L118" s="3">
        <v>1.78314669695978E9</v>
      </c>
      <c r="M118" s="3">
        <v>1.3716078626524E9</v>
      </c>
      <c r="N118" s="3">
        <v>1.05722683228533E9</v>
      </c>
      <c r="O118" s="3">
        <v>1.21406207542043E9</v>
      </c>
      <c r="P118" s="3">
        <v>1.27294725193655E9</v>
      </c>
      <c r="Q118" s="3">
        <v>1.08140630919607E9</v>
      </c>
      <c r="R118" s="3">
        <v>1.32261422657132E9</v>
      </c>
      <c r="S118" s="3">
        <v>9.05517401981539E8</v>
      </c>
      <c r="T118" s="3">
        <v>6.0552380952381E8</v>
      </c>
      <c r="U118" s="3">
        <v>5.73746711762495E8</v>
      </c>
      <c r="V118" s="3">
        <v>4.84864701982764E8</v>
      </c>
      <c r="W118" s="3">
        <v>3.95023242467719E8</v>
      </c>
      <c r="X118" s="3">
        <v>9.88649623898174E8</v>
      </c>
      <c r="Y118" s="3">
        <v>9.3480062383272E8</v>
      </c>
      <c r="Z118" s="3">
        <v>4.10960935556108E8</v>
      </c>
      <c r="AA118" s="3">
        <v>2.1060071126688E8</v>
      </c>
      <c r="AB118" s="3">
        <v>1.71287400742731E8</v>
      </c>
      <c r="AC118" s="3">
        <v>3.14316058035165E8</v>
      </c>
      <c r="AD118" s="3">
        <v>2.65109489051095E8</v>
      </c>
      <c r="AE118" s="3">
        <v>2.21743695897629E8</v>
      </c>
      <c r="AF118" s="3">
        <v>1.16396815987806E8</v>
      </c>
      <c r="AG118" s="3">
        <v>1.36617338217338E8</v>
      </c>
      <c r="AH118" s="3">
        <v>1.36573790733881E8</v>
      </c>
      <c r="AI118" s="3">
        <v>5738564.45489062</v>
      </c>
      <c r="AJ118" s="3">
        <v>3196556.67144907</v>
      </c>
      <c r="AK118" s="3">
        <v>5760140.55996973</v>
      </c>
      <c r="AL118" s="3">
        <v>7539650.6910788</v>
      </c>
      <c r="AM118" s="3">
        <v>1.79255326645744E7</v>
      </c>
      <c r="AN118" s="3">
        <v>5.41646590032594E7</v>
      </c>
      <c r="AO118" s="3">
        <v>2.01827891454489E7</v>
      </c>
      <c r="AP118" s="3">
        <v>3.5558920322454E7</v>
      </c>
      <c r="AQ118" s="3">
        <v>8728863.58047461</v>
      </c>
      <c r="AR118" s="3">
        <v>4053835.27391205</v>
      </c>
      <c r="AS118" s="3">
        <v>8.28964998118178E7</v>
      </c>
      <c r="AT118" s="3">
        <v>1.77607011304458E7</v>
      </c>
      <c r="AU118" s="3">
        <v>9462139.71665853</v>
      </c>
      <c r="AV118" s="3">
        <v>8120844.94960326</v>
      </c>
      <c r="AW118" s="3">
        <v>4091703.31987709</v>
      </c>
      <c r="AX118" s="3">
        <v>5.94671512423383E8</v>
      </c>
      <c r="AY118" s="3">
        <v>1.14070486026925E9</v>
      </c>
      <c r="AZ118" s="3">
        <v>1.95914376550821E9</v>
      </c>
      <c r="BA118" s="3">
        <v>3.65298709225946E9</v>
      </c>
      <c r="BB118" s="3">
        <v>1.8925757910937E9</v>
      </c>
      <c r="BC118" s="3">
        <v>3.15007410366836E9</v>
      </c>
      <c r="BD118" s="3">
        <v>1.54394547042911E9</v>
      </c>
      <c r="BE118" s="3">
        <v>1.11579211882151E9</v>
      </c>
      <c r="BF118" s="3">
        <v>2.82782831647723E9</v>
      </c>
      <c r="BG118" s="3">
        <v>2.5510309072611E9</v>
      </c>
      <c r="BH118" s="3">
        <v>1.68154530714215E9</v>
      </c>
      <c r="BI118" s="3">
        <v>7.93326370700193E8</v>
      </c>
      <c r="BJ118" s="3">
        <v>1.33459488702777E9</v>
      </c>
      <c r="BK118" s="3">
        <v>7.88355743855807E8</v>
      </c>
      <c r="BL118" s="3">
        <v>7.42002233475172E8</v>
      </c>
      <c r="BM118" s="3">
        <v>8.87045533714854E8</v>
      </c>
      <c r="BN118" s="3">
        <v>9.32732965673642E8</v>
      </c>
      <c r="BO118" s="3">
        <v>1.02019232511096E9</v>
      </c>
      <c r="BP118" s="3">
        <v>9.78883868191319E8</v>
      </c>
      <c r="BQ118" s="3">
        <v>7.40400070719572E8</v>
      </c>
      <c r="BR118" s="3">
        <v>9.049544599172E8</v>
      </c>
      <c r="BS118" s="3">
        <v>7.3291980692692E8</v>
      </c>
      <c r="BT118" s="3">
        <v>6.75598534798535E8</v>
      </c>
      <c r="BU118" s="3">
        <v>6.16544263703226E8</v>
      </c>
      <c r="BV118" s="3">
        <v>6.12400409811366E8</v>
      </c>
      <c r="BW118" s="3">
        <v>5.78944045911047E8</v>
      </c>
      <c r="BX118" s="3">
        <v>1.6350384403144</v>
      </c>
      <c r="BY118" s="3">
        <v>1.66530102974256</v>
      </c>
      <c r="BZ118" s="3">
        <v>1.45435893087294</v>
      </c>
      <c r="CA118" s="3">
        <v>1.15986639949158</v>
      </c>
      <c r="CB118" s="3">
        <v>1.01139798108419</v>
      </c>
      <c r="CC118" s="3">
        <v>0.889306017321867</v>
      </c>
      <c r="CD118" s="3">
        <v>0.660924787283332</v>
      </c>
      <c r="CE118" s="3">
        <v>0.878739168018545</v>
      </c>
      <c r="CF118" s="3"/>
      <c r="CG118" s="3"/>
      <c r="CH118" s="3"/>
      <c r="CI118" s="3"/>
      <c r="CJ118" s="3"/>
      <c r="CK118" s="4">
        <v>0.06599000000000001</v>
      </c>
      <c r="CL118" s="4">
        <v>0.053200000000000004</v>
      </c>
      <c r="CM118" s="4">
        <v>0.1424</v>
      </c>
      <c r="CN118" s="4">
        <v>0.1588</v>
      </c>
      <c r="CO118" s="4">
        <v>0.10400000000000001</v>
      </c>
      <c r="CP118" s="4">
        <v>0.0866</v>
      </c>
      <c r="CQ118" s="4">
        <v>0.1231</v>
      </c>
      <c r="CR118" s="4">
        <v>0.1506</v>
      </c>
      <c r="CS118" s="4"/>
      <c r="CT118" s="4"/>
      <c r="CU118" s="4">
        <v>0.07490000000000001</v>
      </c>
      <c r="CV118" s="4">
        <v>0.13625</v>
      </c>
      <c r="CW118" s="4"/>
      <c r="CX118" s="4">
        <v>0.049100000000000005</v>
      </c>
      <c r="CY118" s="4">
        <v>0.1244</v>
      </c>
      <c r="CZ118" s="4">
        <v>0.24039000000000002</v>
      </c>
      <c r="DA118" s="4">
        <v>0.2402</v>
      </c>
      <c r="DB118" s="4">
        <v>0.1629</v>
      </c>
      <c r="DC118" s="4">
        <v>0.1439</v>
      </c>
      <c r="DD118" s="4">
        <v>0.19106</v>
      </c>
      <c r="DE118" s="4">
        <v>0.21769</v>
      </c>
      <c r="DF118" s="4">
        <v>0.22</v>
      </c>
      <c r="DG118" s="4">
        <v>0.16544</v>
      </c>
      <c r="DH118" s="4">
        <v>0.11646000000000001</v>
      </c>
      <c r="DI118" s="4">
        <v>0.1957</v>
      </c>
      <c r="DJ118" s="4">
        <v>0.17739999999999997</v>
      </c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>
        <v>5.81940649516184E8</v>
      </c>
      <c r="DY118" s="3">
        <v>6.17087817933265E8</v>
      </c>
      <c r="DZ118" s="3">
        <v>7.71921373475989E8</v>
      </c>
      <c r="EA118" s="3">
        <v>6.67820070095866E8</v>
      </c>
      <c r="EB118" s="3">
        <v>8.38518462606805E8</v>
      </c>
      <c r="EC118" s="3">
        <v>7.48393274314521E8</v>
      </c>
      <c r="ED118" s="3">
        <v>6.49853509458743E8</v>
      </c>
      <c r="EE118" s="3">
        <v>9.00587128340233E8</v>
      </c>
      <c r="EF118" s="3">
        <v>6.4257854179016E8</v>
      </c>
      <c r="EG118" s="3">
        <v>3.45316239316239E8</v>
      </c>
      <c r="EH118" s="3">
        <v>3.32278413056316E8</v>
      </c>
      <c r="EI118" s="3">
        <v>3.53099499789068E8</v>
      </c>
      <c r="EJ118" s="3">
        <v>2.60226111908178E8</v>
      </c>
      <c r="EK118" s="3">
        <v>1.98605102059135E7</v>
      </c>
      <c r="EL118" s="3">
        <v>955965.88174134</v>
      </c>
      <c r="EM118" s="3">
        <v>1.63704404080617E8</v>
      </c>
      <c r="EN118" s="3">
        <v>1.68328007421915E8</v>
      </c>
      <c r="EO118" s="3">
        <v>1.30448356027898E8</v>
      </c>
      <c r="EP118" s="3">
        <v>1.1459270871757E8</v>
      </c>
      <c r="EQ118" s="3">
        <v>1.1032935114793E8</v>
      </c>
      <c r="ER118" s="3">
        <v>1.62930372600677E8</v>
      </c>
      <c r="ES118" s="3">
        <v>1.08703531205013E8</v>
      </c>
      <c r="ET118" s="3">
        <v>5.61304029304029E7</v>
      </c>
      <c r="EU118" s="3">
        <v>4.0385461963816E7</v>
      </c>
      <c r="EV118" s="3">
        <v>4.44922557705056E7</v>
      </c>
      <c r="EW118" s="3">
        <v>3.91988522238164E7</v>
      </c>
      <c r="EX118" s="5">
        <v>17717.0</v>
      </c>
      <c r="EY118" s="5">
        <v>16418.0</v>
      </c>
      <c r="EZ118" s="5">
        <v>12286.0</v>
      </c>
      <c r="FA118" s="5">
        <v>11629.0</v>
      </c>
      <c r="FB118" s="5">
        <v>13067.0</v>
      </c>
      <c r="FC118" s="5">
        <v>6202.0</v>
      </c>
      <c r="FD118" s="5">
        <v>6072.0</v>
      </c>
      <c r="FE118" s="5">
        <v>5552.0</v>
      </c>
      <c r="FF118" s="5">
        <v>12283.0</v>
      </c>
      <c r="FG118" s="5"/>
      <c r="FH118" s="5"/>
      <c r="FI118" s="5"/>
      <c r="FJ118" s="5"/>
      <c r="FK118" s="3">
        <v>17726.0</v>
      </c>
      <c r="FL118" s="3">
        <v>16539.0</v>
      </c>
      <c r="FM118" s="3">
        <v>12286.0</v>
      </c>
      <c r="FN118" s="3">
        <v>11851.0</v>
      </c>
      <c r="FO118" s="3">
        <v>13004.0</v>
      </c>
      <c r="FP118" s="3">
        <v>15296.0</v>
      </c>
      <c r="FQ118" s="3">
        <v>15475.0</v>
      </c>
      <c r="FR118" s="3">
        <v>14192.0</v>
      </c>
      <c r="FS118" s="3">
        <v>12283.0</v>
      </c>
      <c r="FT118" s="3">
        <v>11440.0</v>
      </c>
      <c r="FU118" s="3">
        <v>13548.0</v>
      </c>
      <c r="FV118" s="3">
        <v>10769.0</v>
      </c>
      <c r="FW118" s="3">
        <v>11706.0</v>
      </c>
    </row>
    <row r="119" ht="14.25" customHeight="1">
      <c r="A119" s="2" t="s">
        <v>415</v>
      </c>
      <c r="B119" s="2" t="s">
        <v>416</v>
      </c>
      <c r="C119" s="2" t="s">
        <v>38</v>
      </c>
      <c r="D119" s="2" t="s">
        <v>46</v>
      </c>
      <c r="E119" s="2" t="s">
        <v>417</v>
      </c>
      <c r="F119" s="2" t="s">
        <v>386</v>
      </c>
      <c r="G119" s="2" t="s">
        <v>63</v>
      </c>
      <c r="H119" s="2" t="s">
        <v>98</v>
      </c>
      <c r="I119" s="2" t="s">
        <v>43</v>
      </c>
      <c r="J119" s="3">
        <v>1.17158529047097</v>
      </c>
      <c r="K119" s="3">
        <v>2.83162504729474E8</v>
      </c>
      <c r="L119" s="3">
        <v>3.09873615424663E8</v>
      </c>
      <c r="M119" s="3">
        <v>3.26044438454281E8</v>
      </c>
      <c r="N119" s="3">
        <v>4.22846728041801E8</v>
      </c>
      <c r="O119" s="3">
        <v>7.66096278734151E8</v>
      </c>
      <c r="P119" s="3">
        <v>1.07493946438815E9</v>
      </c>
      <c r="Q119" s="3">
        <v>1.01443809172507E9</v>
      </c>
      <c r="R119" s="3">
        <v>8.17210870608441E8</v>
      </c>
      <c r="S119" s="3">
        <v>1.37220474219044E9</v>
      </c>
      <c r="T119" s="3">
        <v>1.56130070285376E9</v>
      </c>
      <c r="U119" s="3">
        <v>1.62708327228327E9</v>
      </c>
      <c r="V119" s="3">
        <v>6.79726740752671E8</v>
      </c>
      <c r="W119" s="3">
        <v>7.05618634363888E8</v>
      </c>
      <c r="X119" s="3">
        <v>3.46126182368521E8</v>
      </c>
      <c r="Y119" s="3">
        <v>3.52530922930542E8</v>
      </c>
      <c r="Z119" s="3">
        <v>3.35697094556867E8</v>
      </c>
      <c r="AA119" s="3">
        <v>3.23331425727793E8</v>
      </c>
      <c r="AB119" s="3">
        <v>3.31674827337388E8</v>
      </c>
      <c r="AC119" s="3">
        <v>4.04175598562845E8</v>
      </c>
      <c r="AD119" s="3">
        <v>3.92203368990532E8</v>
      </c>
      <c r="AE119" s="3">
        <v>3.98419165003915E8</v>
      </c>
      <c r="AF119" s="3">
        <v>5.20910801656003E8</v>
      </c>
      <c r="AG119" s="3">
        <v>5.6695020746888E8</v>
      </c>
      <c r="AH119" s="3">
        <v>4.81811477411477E8</v>
      </c>
      <c r="AI119" s="3">
        <v>2.6342835668653E8</v>
      </c>
      <c r="AJ119" s="3">
        <v>4.02997649611282E8</v>
      </c>
      <c r="AK119" s="3">
        <v>426.031025349981</v>
      </c>
      <c r="AL119" s="3">
        <v>5594.10738515216</v>
      </c>
      <c r="AM119" s="3">
        <v>7753.50774487034</v>
      </c>
      <c r="AN119" s="3">
        <v>495231.768306337</v>
      </c>
      <c r="AO119" s="3">
        <v>764380.733944954</v>
      </c>
      <c r="AP119" s="3">
        <v>215257.389571571</v>
      </c>
      <c r="AQ119" s="3">
        <v>10798.290913562</v>
      </c>
      <c r="AR119" s="3">
        <v>12491.6020508676</v>
      </c>
      <c r="AS119" s="3">
        <v>181783.96687994</v>
      </c>
      <c r="AT119" s="3">
        <v>188831.025869004</v>
      </c>
      <c r="AU119" s="3">
        <v>21494.870542257</v>
      </c>
      <c r="AV119" s="3">
        <v>365108.299378083</v>
      </c>
      <c r="AW119" s="3">
        <v>1782249.80418148</v>
      </c>
      <c r="AX119" s="3">
        <v>8217154.34733258</v>
      </c>
      <c r="AY119" s="3">
        <v>1.21521794830371E7</v>
      </c>
      <c r="AZ119" s="3">
        <v>2.11679213277624E7</v>
      </c>
      <c r="BA119" s="3">
        <v>4.83740034336045E7</v>
      </c>
      <c r="BB119" s="3">
        <v>1.17742217147716E8</v>
      </c>
      <c r="BC119" s="3">
        <v>1.1970587883518E8</v>
      </c>
      <c r="BD119" s="3">
        <v>9.32128365916636E7</v>
      </c>
      <c r="BE119" s="3">
        <v>4.59677215669436E7</v>
      </c>
      <c r="BF119" s="3">
        <v>1.38313424162589E8</v>
      </c>
      <c r="BG119" s="3">
        <v>2.01546237351284E8</v>
      </c>
      <c r="BH119" s="3">
        <v>2.63130435759648E8</v>
      </c>
      <c r="BI119" s="3">
        <v>3.07181433626421E8</v>
      </c>
      <c r="BJ119" s="3">
        <v>3.98138852804723E8</v>
      </c>
      <c r="BK119" s="3">
        <v>2.91553159288687E7</v>
      </c>
      <c r="BL119" s="3">
        <v>2.34429025366677E7</v>
      </c>
      <c r="BM119" s="3">
        <v>1.76716021333539E7</v>
      </c>
      <c r="BN119" s="3">
        <v>3.46392137347599E7</v>
      </c>
      <c r="BO119" s="3">
        <v>5.55677249768065E7</v>
      </c>
      <c r="BP119" s="3">
        <v>7.61722170224329E7</v>
      </c>
      <c r="BQ119" s="3">
        <v>7.96836960531169E7</v>
      </c>
      <c r="BR119" s="3">
        <v>6.63831990503372E7</v>
      </c>
      <c r="BS119" s="3">
        <v>9.45031990967256E7</v>
      </c>
      <c r="BT119" s="3">
        <v>9.29659581674994E7</v>
      </c>
      <c r="BU119" s="3">
        <v>8.85631257631258E7</v>
      </c>
      <c r="BV119" s="3">
        <v>7.37322166747195E7</v>
      </c>
      <c r="BW119" s="3">
        <v>7.00048213101911E7</v>
      </c>
      <c r="BX119" s="3">
        <v>1.19048745842788</v>
      </c>
      <c r="BY119" s="3">
        <v>1.37162481754049</v>
      </c>
      <c r="BZ119" s="3">
        <v>1.25200416480392</v>
      </c>
      <c r="CA119" s="3">
        <v>1.17266783165242</v>
      </c>
      <c r="CB119" s="3">
        <v>0.722531833180562</v>
      </c>
      <c r="CC119" s="3">
        <v>0.911674039246967</v>
      </c>
      <c r="CD119" s="3">
        <v>0.827403598453648</v>
      </c>
      <c r="CE119" s="3">
        <v>0.886796116854122</v>
      </c>
      <c r="CF119" s="3"/>
      <c r="CG119" s="3"/>
      <c r="CH119" s="3"/>
      <c r="CI119" s="3"/>
      <c r="CJ119" s="3"/>
      <c r="CK119" s="4"/>
      <c r="CL119" s="4"/>
      <c r="CM119" s="4"/>
      <c r="CN119" s="4"/>
      <c r="CO119" s="4"/>
      <c r="CP119" s="4">
        <v>-0.006</v>
      </c>
      <c r="CQ119" s="4">
        <v>-0.03042</v>
      </c>
      <c r="CR119" s="4">
        <v>-0.01126</v>
      </c>
      <c r="CS119" s="4">
        <v>0.02803</v>
      </c>
      <c r="CT119" s="4"/>
      <c r="CU119" s="4"/>
      <c r="CV119" s="4"/>
      <c r="CW119" s="4"/>
      <c r="CX119" s="4"/>
      <c r="CY119" s="4"/>
      <c r="CZ119" s="4">
        <v>-0.7806000000000001</v>
      </c>
      <c r="DA119" s="4"/>
      <c r="DB119" s="4">
        <v>-0.7968000000000001</v>
      </c>
      <c r="DC119" s="4">
        <v>-0.0044</v>
      </c>
      <c r="DD119" s="4">
        <v>-0.10593</v>
      </c>
      <c r="DE119" s="4">
        <v>-0.030139999999999997</v>
      </c>
      <c r="DF119" s="4">
        <v>0.06706000000000001</v>
      </c>
      <c r="DG119" s="4"/>
      <c r="DH119" s="4"/>
      <c r="DI119" s="4"/>
      <c r="DJ119" s="4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>
        <v>-1.53577941732879E8</v>
      </c>
      <c r="DY119" s="3">
        <v>-1.30161930237151E8</v>
      </c>
      <c r="DZ119" s="3">
        <v>-9.02191116159963E7</v>
      </c>
      <c r="EA119" s="3">
        <v>1087583.97611346</v>
      </c>
      <c r="EB119" s="3">
        <v>9968817.64766519</v>
      </c>
      <c r="EC119" s="3">
        <v>3.69761178708372E8</v>
      </c>
      <c r="ED119" s="3">
        <v>2.99159289315136E8</v>
      </c>
      <c r="EE119" s="3">
        <v>1.97080291970803E8</v>
      </c>
      <c r="EF119" s="3">
        <v>4.80412871659767E8</v>
      </c>
      <c r="EG119" s="3">
        <v>6.44760775679567E8</v>
      </c>
      <c r="EH119" s="3">
        <v>8.05473504273504E8</v>
      </c>
      <c r="EI119" s="3">
        <v>1.78833413861599E8</v>
      </c>
      <c r="EJ119" s="3">
        <v>2.23656963779907E8</v>
      </c>
      <c r="EK119" s="3">
        <v>-1.36689368142263E7</v>
      </c>
      <c r="EL119" s="3">
        <v>-4.25477981437266E7</v>
      </c>
      <c r="EM119" s="3">
        <v>-7.96031730750717E7</v>
      </c>
      <c r="EN119" s="3">
        <v>-6750435.43169943</v>
      </c>
      <c r="EO119" s="3">
        <v>-7.49819606226162E7</v>
      </c>
      <c r="EP119" s="3">
        <v>5.2251441683524E7</v>
      </c>
      <c r="EQ119" s="3">
        <v>6.63577400713144E7</v>
      </c>
      <c r="ER119" s="3">
        <v>-1.288561109287E8</v>
      </c>
      <c r="ES119" s="3">
        <v>-8.12359804290553E7</v>
      </c>
      <c r="ET119" s="3">
        <v>-3.82593784401727E7</v>
      </c>
      <c r="EU119" s="3">
        <v>-3.32830280830281E7</v>
      </c>
      <c r="EV119" s="3">
        <v>-1.22193589950072E7</v>
      </c>
      <c r="EW119" s="3">
        <v>-734647.140360393</v>
      </c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3"/>
      <c r="FL119" s="3">
        <v>163.0</v>
      </c>
      <c r="FM119" s="3">
        <v>157.0</v>
      </c>
      <c r="FN119" s="3">
        <v>166.0</v>
      </c>
      <c r="FO119" s="3">
        <v>151.0</v>
      </c>
      <c r="FP119" s="3">
        <v>155.0</v>
      </c>
      <c r="FQ119" s="3">
        <v>185.0</v>
      </c>
      <c r="FR119" s="3">
        <v>203.0</v>
      </c>
      <c r="FS119" s="3">
        <v>262.0</v>
      </c>
      <c r="FT119" s="3">
        <v>526.0</v>
      </c>
      <c r="FU119" s="3">
        <v>402.0</v>
      </c>
      <c r="FV119" s="3">
        <v>359.0</v>
      </c>
      <c r="FW119" s="3">
        <v>479.0</v>
      </c>
    </row>
    <row r="120" ht="14.25" customHeight="1">
      <c r="A120" s="2" t="s">
        <v>418</v>
      </c>
      <c r="B120" s="2" t="s">
        <v>419</v>
      </c>
      <c r="C120" s="2" t="s">
        <v>38</v>
      </c>
      <c r="D120" s="2" t="s">
        <v>85</v>
      </c>
      <c r="E120" s="2" t="s">
        <v>420</v>
      </c>
      <c r="F120" s="2" t="s">
        <v>386</v>
      </c>
      <c r="G120" s="2" t="s">
        <v>118</v>
      </c>
      <c r="H120" s="2" t="s">
        <v>102</v>
      </c>
      <c r="I120" s="2" t="s">
        <v>43</v>
      </c>
      <c r="J120" s="3">
        <v>1.4029404999105</v>
      </c>
      <c r="K120" s="3">
        <v>4.20096763190493E8</v>
      </c>
      <c r="L120" s="3">
        <v>4.19142615091361E8</v>
      </c>
      <c r="M120" s="3">
        <v>4.47501119681513E8</v>
      </c>
      <c r="N120" s="3">
        <v>2.80147149778373E8</v>
      </c>
      <c r="O120" s="3">
        <v>2.83653875184928E8</v>
      </c>
      <c r="P120" s="3">
        <v>2.67756362965695E8</v>
      </c>
      <c r="Q120" s="3">
        <v>2.42378198166343E8</v>
      </c>
      <c r="R120" s="3">
        <v>4.14976665412119E8</v>
      </c>
      <c r="S120" s="3">
        <v>5.24399187060716E8</v>
      </c>
      <c r="T120" s="3">
        <v>8.08173382173382E8</v>
      </c>
      <c r="U120" s="3">
        <v>9.85131261072637E8</v>
      </c>
      <c r="V120" s="3">
        <v>1.08461158319773E9</v>
      </c>
      <c r="W120" s="3">
        <v>6.21800286944046E8</v>
      </c>
      <c r="X120" s="3">
        <v>1.17782525178177E8</v>
      </c>
      <c r="Y120" s="3">
        <v>1.05867108227275E8</v>
      </c>
      <c r="Z120" s="3">
        <v>7.76695695446628E7</v>
      </c>
      <c r="AA120" s="3">
        <v>7.29545923100711E7</v>
      </c>
      <c r="AB120" s="3">
        <v>6.79867757616014E7</v>
      </c>
      <c r="AC120" s="3">
        <v>6.0829952047215E7</v>
      </c>
      <c r="AD120" s="3">
        <v>8.08322178162807E7</v>
      </c>
      <c r="AE120" s="3">
        <v>1.54859616108393E8</v>
      </c>
      <c r="AF120" s="3">
        <v>2.19949191294775E8</v>
      </c>
      <c r="AG120" s="3">
        <v>4.24359951159951E8</v>
      </c>
      <c r="AH120" s="3">
        <v>5.74246523863209E8</v>
      </c>
      <c r="AI120" s="3">
        <v>6.62291930332068E8</v>
      </c>
      <c r="AJ120" s="3">
        <v>2.62245050215208E8</v>
      </c>
      <c r="AK120" s="3">
        <v>837436.057510405</v>
      </c>
      <c r="AL120" s="3">
        <v>1610116.31663974</v>
      </c>
      <c r="AM120" s="3">
        <v>3900351.38725764</v>
      </c>
      <c r="AN120" s="3">
        <v>3997463.11363241</v>
      </c>
      <c r="AO120" s="3">
        <v>338635.965364395</v>
      </c>
      <c r="AP120" s="3">
        <v>729116.572567254</v>
      </c>
      <c r="AQ120" s="3">
        <v>89.1429976638387</v>
      </c>
      <c r="AR120" s="3">
        <v>24883.1864218422</v>
      </c>
      <c r="AS120" s="3">
        <v>80165.6003010915</v>
      </c>
      <c r="AT120" s="3">
        <v>278165.883398958</v>
      </c>
      <c r="AU120" s="3">
        <v>67904.2501221299</v>
      </c>
      <c r="AV120" s="3">
        <v>142075.916791765</v>
      </c>
      <c r="AW120" s="3">
        <v>103030.668193047</v>
      </c>
      <c r="AX120" s="3">
        <v>1.21870364249374E8</v>
      </c>
      <c r="AY120" s="3">
        <v>1.99313292245557E8</v>
      </c>
      <c r="AZ120" s="3">
        <v>4.40161126075822E8</v>
      </c>
      <c r="BA120" s="3">
        <v>7.10419828170486E8</v>
      </c>
      <c r="BB120" s="3">
        <v>1.54386636893103E8</v>
      </c>
      <c r="BC120" s="3">
        <v>9.02177969294405E7</v>
      </c>
      <c r="BD120" s="3">
        <v>6.51267767428992E7</v>
      </c>
      <c r="BE120" s="3">
        <v>5.78477390447806E7</v>
      </c>
      <c r="BF120" s="3">
        <v>9.17426916146029E7</v>
      </c>
      <c r="BG120" s="3">
        <v>1.35067191286676E8</v>
      </c>
      <c r="BH120" s="3">
        <v>1.15485316272594E8</v>
      </c>
      <c r="BI120" s="3">
        <v>1.24987396338194E8</v>
      </c>
      <c r="BJ120" s="3">
        <v>3.47461180604928E8</v>
      </c>
      <c r="BK120" s="3">
        <v>1.38980126743622E8</v>
      </c>
      <c r="BL120" s="3">
        <v>1.69235804917496E8</v>
      </c>
      <c r="BM120" s="3">
        <v>1.98723811893506E8</v>
      </c>
      <c r="BN120" s="3">
        <v>1.40512833728482E8</v>
      </c>
      <c r="BO120" s="3">
        <v>1.33352555780321E8</v>
      </c>
      <c r="BP120" s="3">
        <v>9.29755317840895E7</v>
      </c>
      <c r="BQ120" s="3">
        <v>9.58641679084687E7</v>
      </c>
      <c r="BR120" s="3">
        <v>1.39264207753105E8</v>
      </c>
      <c r="BS120" s="3">
        <v>2.2021127953256E8</v>
      </c>
      <c r="BT120" s="3">
        <v>3.28442490842491E8</v>
      </c>
      <c r="BU120" s="3">
        <v>4.19975304665271E8</v>
      </c>
      <c r="BV120" s="3">
        <v>4.7363104923763E8</v>
      </c>
      <c r="BW120" s="3">
        <v>3.21482926829268E8</v>
      </c>
      <c r="BX120" s="3">
        <v>1.44194959191496</v>
      </c>
      <c r="BY120" s="3">
        <v>1.34946330350556</v>
      </c>
      <c r="BZ120" s="3">
        <v>0.878274803530489</v>
      </c>
      <c r="CA120" s="3">
        <v>0.231863200079278</v>
      </c>
      <c r="CB120" s="3">
        <v>0.405829999163805</v>
      </c>
      <c r="CC120" s="3">
        <v>0.207332960865196</v>
      </c>
      <c r="CD120" s="3">
        <v>0.233908978627288</v>
      </c>
      <c r="CE120" s="3">
        <v>0.664911376912388</v>
      </c>
      <c r="CF120" s="3"/>
      <c r="CG120" s="3"/>
      <c r="CH120" s="3"/>
      <c r="CI120" s="3"/>
      <c r="CJ120" s="3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>
        <v>0.10119</v>
      </c>
      <c r="CY120" s="4">
        <v>0.1542</v>
      </c>
      <c r="CZ120" s="4">
        <v>0.1745</v>
      </c>
      <c r="DA120" s="4"/>
      <c r="DB120" s="4">
        <v>0.0653</v>
      </c>
      <c r="DC120" s="4"/>
      <c r="DD120" s="4"/>
      <c r="DE120" s="4"/>
      <c r="DF120" s="4"/>
      <c r="DG120" s="4"/>
      <c r="DH120" s="4">
        <v>-0.08369</v>
      </c>
      <c r="DI120" s="4">
        <v>0.08062</v>
      </c>
      <c r="DJ120" s="4">
        <v>0.11667</v>
      </c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>
        <v>2.19217097822379E8</v>
      </c>
      <c r="DY120" s="3">
        <v>2.23548915031673E8</v>
      </c>
      <c r="DZ120" s="3">
        <v>2.60033590445384E8</v>
      </c>
      <c r="EA120" s="3">
        <v>1.445111328729E8</v>
      </c>
      <c r="EB120" s="3">
        <v>1.57595181304912E8</v>
      </c>
      <c r="EC120" s="3">
        <v>1.54977867945408E8</v>
      </c>
      <c r="ED120" s="3">
        <v>1.2882453969136E8</v>
      </c>
      <c r="EE120" s="3">
        <v>1.92882950696274E8</v>
      </c>
      <c r="EF120" s="3">
        <v>2.15546616987044E8</v>
      </c>
      <c r="EG120" s="3">
        <v>2.37545787545788E8</v>
      </c>
      <c r="EH120" s="3">
        <v>2.48547806946905E8</v>
      </c>
      <c r="EI120" s="3">
        <v>3.03135659615501E8</v>
      </c>
      <c r="EJ120" s="3">
        <v>2.65336011477762E8</v>
      </c>
      <c r="EK120" s="3">
        <v>2.6824408021112E7</v>
      </c>
      <c r="EL120" s="3">
        <v>3.8800662340913E7</v>
      </c>
      <c r="EM120" s="3">
        <v>4.18773326698184E7</v>
      </c>
      <c r="EN120" s="3">
        <v>2.30550974126379E7</v>
      </c>
      <c r="EO120" s="3">
        <v>1.35950001509616E7</v>
      </c>
      <c r="EP120" s="3">
        <v>2873478.42124677</v>
      </c>
      <c r="EQ120" s="3">
        <v>8342888.89450155</v>
      </c>
      <c r="ER120" s="3">
        <v>1.84606699284908E7</v>
      </c>
      <c r="ES120" s="3">
        <v>3.0050385299348E7</v>
      </c>
      <c r="ET120" s="3">
        <v>4.05709401709402E7</v>
      </c>
      <c r="EU120" s="3">
        <v>-5132334.78284211</v>
      </c>
      <c r="EV120" s="3">
        <v>4.1614536250226E7</v>
      </c>
      <c r="EW120" s="3">
        <v>3.8971018651363E7</v>
      </c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3"/>
      <c r="FL120" s="3">
        <v>332.0</v>
      </c>
      <c r="FM120" s="3">
        <v>222.0</v>
      </c>
      <c r="FN120" s="3">
        <v>187.0</v>
      </c>
      <c r="FO120" s="3"/>
      <c r="FP120" s="3">
        <v>143.0</v>
      </c>
      <c r="FQ120" s="3"/>
      <c r="FR120" s="3"/>
      <c r="FS120" s="3">
        <v>324.0</v>
      </c>
      <c r="FT120" s="3">
        <v>448.0</v>
      </c>
      <c r="FU120" s="3">
        <v>496.0</v>
      </c>
      <c r="FV120" s="3">
        <v>590.0</v>
      </c>
      <c r="FW120" s="3">
        <v>402.0</v>
      </c>
    </row>
    <row r="121" ht="14.25" customHeight="1">
      <c r="A121" s="2" t="s">
        <v>421</v>
      </c>
      <c r="B121" s="2" t="s">
        <v>422</v>
      </c>
      <c r="C121" s="2" t="s">
        <v>38</v>
      </c>
      <c r="D121" s="2" t="s">
        <v>39</v>
      </c>
      <c r="E121" s="2" t="s">
        <v>423</v>
      </c>
      <c r="F121" s="2" t="s">
        <v>386</v>
      </c>
      <c r="G121" s="2" t="s">
        <v>73</v>
      </c>
      <c r="H121" s="2" t="s">
        <v>70</v>
      </c>
      <c r="I121" s="2" t="s">
        <v>43</v>
      </c>
      <c r="J121" s="3">
        <v>1.12825266846252</v>
      </c>
      <c r="K121" s="3">
        <v>9.00392981460461E9</v>
      </c>
      <c r="L121" s="3">
        <v>9.43068937041093E9</v>
      </c>
      <c r="M121" s="3">
        <v>8.92095866145523E9</v>
      </c>
      <c r="N121" s="3">
        <v>9.95952102513063E9</v>
      </c>
      <c r="O121" s="3">
        <v>9.70834063498609E9</v>
      </c>
      <c r="P121" s="3">
        <v>1.13462392439842E10</v>
      </c>
      <c r="Q121" s="3">
        <v>9.57699342186155E9</v>
      </c>
      <c r="R121" s="3">
        <v>6.64483494557119E9</v>
      </c>
      <c r="S121" s="3">
        <v>9.5082732404968E9</v>
      </c>
      <c r="T121" s="3">
        <v>1.08788305529681E10</v>
      </c>
      <c r="U121" s="3">
        <v>1.17934622710623E10</v>
      </c>
      <c r="V121" s="3">
        <v>1.26643700005369E10</v>
      </c>
      <c r="W121" s="3">
        <v>1.36406767914181E10</v>
      </c>
      <c r="X121" s="3">
        <v>2.29117953083617E9</v>
      </c>
      <c r="Y121" s="3">
        <v>2.54899018006212E9</v>
      </c>
      <c r="Z121" s="3">
        <v>1.35929414482931E9</v>
      </c>
      <c r="AA121" s="3">
        <v>1.08597835282409E9</v>
      </c>
      <c r="AB121" s="3">
        <v>1.1620345840635E9</v>
      </c>
      <c r="AC121" s="3">
        <v>1.70124482956432E9</v>
      </c>
      <c r="AD121" s="3">
        <v>1.67946391245543E9</v>
      </c>
      <c r="AE121" s="3">
        <v>6.19873462480742E8</v>
      </c>
      <c r="AF121" s="3">
        <v>6.27207753105006E8</v>
      </c>
      <c r="AG121" s="3">
        <v>6.21696163942755E8</v>
      </c>
      <c r="AH121" s="3">
        <v>6.24723321123321E8</v>
      </c>
      <c r="AI121" s="3">
        <v>6.29314972888817E8</v>
      </c>
      <c r="AJ121" s="3">
        <v>6.28706683541252E8</v>
      </c>
      <c r="AK121" s="3">
        <v>1.36541431138857E8</v>
      </c>
      <c r="AL121" s="3">
        <v>3.56086558966074E7</v>
      </c>
      <c r="AM121" s="3">
        <v>1.79583021160252E8</v>
      </c>
      <c r="AN121" s="3">
        <v>1.96027785822697E8</v>
      </c>
      <c r="AO121" s="3">
        <v>8.47285424183074E7</v>
      </c>
      <c r="AP121" s="3">
        <v>3.84372908426678E7</v>
      </c>
      <c r="AQ121" s="3">
        <v>7.93684876429362E7</v>
      </c>
      <c r="AR121" s="3">
        <v>2.02157740004546E7</v>
      </c>
      <c r="AS121" s="3">
        <v>1.18624012043658E8</v>
      </c>
      <c r="AT121" s="3">
        <v>3.99021973834625E7</v>
      </c>
      <c r="AU121" s="3">
        <v>6.45574010747435E7</v>
      </c>
      <c r="AV121" s="3">
        <v>4.71552648509543E7</v>
      </c>
      <c r="AW121" s="3">
        <v>4.27492920407303E7</v>
      </c>
      <c r="AX121" s="3">
        <v>1.52417309875142E10</v>
      </c>
      <c r="AY121" s="3">
        <v>1.22498007539041E10</v>
      </c>
      <c r="AZ121" s="3">
        <v>2.45731181258447E10</v>
      </c>
      <c r="BA121" s="3">
        <v>2.20151727788062E10</v>
      </c>
      <c r="BB121" s="3">
        <v>1.42267557254149E10</v>
      </c>
      <c r="BC121" s="3">
        <v>1.4162366716645E10</v>
      </c>
      <c r="BD121" s="3">
        <v>9.20555145702692E9</v>
      </c>
      <c r="BE121" s="3">
        <v>4.99213244765488E9</v>
      </c>
      <c r="BF121" s="3">
        <v>7.04365826119683E9</v>
      </c>
      <c r="BG121" s="3">
        <v>9.27168804775816E9</v>
      </c>
      <c r="BH121" s="3">
        <v>1.35417684416218E10</v>
      </c>
      <c r="BI121" s="3">
        <v>1.04031739223675E10</v>
      </c>
      <c r="BJ121" s="3">
        <v>1.61703366230945E10</v>
      </c>
      <c r="BK121" s="3">
        <v>1.71911048051457E9</v>
      </c>
      <c r="BL121" s="3">
        <v>1.62721217887726E9</v>
      </c>
      <c r="BM121" s="3">
        <v>1.56025896759536E9</v>
      </c>
      <c r="BN121" s="3">
        <v>1.46995670564817E9</v>
      </c>
      <c r="BO121" s="3">
        <v>1.24521054530461E9</v>
      </c>
      <c r="BP121" s="3">
        <v>1.1091440475831E9</v>
      </c>
      <c r="BQ121" s="3">
        <v>7.13384052625108E8</v>
      </c>
      <c r="BR121" s="3">
        <v>5.59855024878135E8</v>
      </c>
      <c r="BS121" s="3">
        <v>7.64182536695521E8</v>
      </c>
      <c r="BT121" s="3">
        <v>9.00431027182657E8</v>
      </c>
      <c r="BU121" s="3">
        <v>1.00842490842491E9</v>
      </c>
      <c r="BV121" s="3">
        <v>1.02253932463628E9</v>
      </c>
      <c r="BW121" s="3">
        <v>1.14430301934551E9</v>
      </c>
      <c r="BX121" s="3">
        <v>1.10557606276345</v>
      </c>
      <c r="BY121" s="3">
        <v>0.998288621130038</v>
      </c>
      <c r="BZ121" s="3">
        <v>1.04242191526783</v>
      </c>
      <c r="CA121" s="3">
        <v>1.1119918563736</v>
      </c>
      <c r="CB121" s="3">
        <v>1.2114748643408</v>
      </c>
      <c r="CC121" s="3">
        <v>1.13101088019082</v>
      </c>
      <c r="CD121" s="3">
        <v>1.13990597319733</v>
      </c>
      <c r="CE121" s="3">
        <v>1.10081376476479</v>
      </c>
      <c r="CF121" s="3"/>
      <c r="CG121" s="3"/>
      <c r="CH121" s="3"/>
      <c r="CI121" s="3"/>
      <c r="CJ121" s="3"/>
      <c r="CK121" s="4">
        <v>0.09519999999999999</v>
      </c>
      <c r="CL121" s="4">
        <v>0.10289</v>
      </c>
      <c r="CM121" s="4">
        <v>0.1036</v>
      </c>
      <c r="CN121" s="4">
        <v>0.0833</v>
      </c>
      <c r="CO121" s="4">
        <v>0.069</v>
      </c>
      <c r="CP121" s="4">
        <v>0.060599999999999994</v>
      </c>
      <c r="CQ121" s="4">
        <v>0.08346999999999999</v>
      </c>
      <c r="CR121" s="4">
        <v>0.07055</v>
      </c>
      <c r="CS121" s="4"/>
      <c r="CT121" s="4">
        <v>0.0643</v>
      </c>
      <c r="CU121" s="4">
        <v>0.043899999999999995</v>
      </c>
      <c r="CV121" s="4">
        <v>0.06688</v>
      </c>
      <c r="CW121" s="4">
        <v>0.07298</v>
      </c>
      <c r="CX121" s="4">
        <v>0.223</v>
      </c>
      <c r="CY121" s="4">
        <v>0.2169</v>
      </c>
      <c r="CZ121" s="4">
        <v>0.17920000000000003</v>
      </c>
      <c r="DA121" s="4">
        <v>0.12839</v>
      </c>
      <c r="DB121" s="4">
        <v>0.105</v>
      </c>
      <c r="DC121" s="4">
        <v>0.09199</v>
      </c>
      <c r="DD121" s="4">
        <v>0.12822</v>
      </c>
      <c r="DE121" s="4">
        <v>0.09749000000000001</v>
      </c>
      <c r="DF121" s="4"/>
      <c r="DG121" s="4">
        <v>0.0832</v>
      </c>
      <c r="DH121" s="4">
        <v>0.05425</v>
      </c>
      <c r="DI121" s="4">
        <v>0.07998999999999999</v>
      </c>
      <c r="DJ121" s="4">
        <v>0.08192</v>
      </c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>
        <v>3.8348726825577E9</v>
      </c>
      <c r="DY121" s="3">
        <v>4.0227465307075E9</v>
      </c>
      <c r="DZ121" s="3">
        <v>4.71916957082619E9</v>
      </c>
      <c r="EA121" s="3">
        <v>6.31699452600149E9</v>
      </c>
      <c r="EB121" s="3">
        <v>6.45113106896196E9</v>
      </c>
      <c r="EC121" s="3">
        <v>7.33664261344766E9</v>
      </c>
      <c r="ED121" s="3">
        <v>5.86083548506086E9</v>
      </c>
      <c r="EE121" s="3">
        <v>4.6326620867325E9</v>
      </c>
      <c r="EF121" s="3">
        <v>7.14321001129093E9</v>
      </c>
      <c r="EG121" s="3">
        <v>8.16505588957575E9</v>
      </c>
      <c r="EH121" s="3">
        <v>9.47395262515263E9</v>
      </c>
      <c r="EI121" s="3">
        <v>1.0329629033124E10</v>
      </c>
      <c r="EJ121" s="3">
        <v>1.16933435786175E10</v>
      </c>
      <c r="EK121" s="3">
        <v>1.0953747635263E9</v>
      </c>
      <c r="EL121" s="3">
        <v>1.16983483833905E9</v>
      </c>
      <c r="EM121" s="3">
        <v>1.06202707125941E9</v>
      </c>
      <c r="EN121" s="3">
        <v>8.30815128141329E8</v>
      </c>
      <c r="EO121" s="3">
        <v>6.0262060612308E8</v>
      </c>
      <c r="EP121" s="3">
        <v>4.76347030584825E8</v>
      </c>
      <c r="EQ121" s="3">
        <v>3.83182712406246E8</v>
      </c>
      <c r="ER121" s="3">
        <v>7.0901977622307E8</v>
      </c>
      <c r="ES121" s="3">
        <v>6.19751599548363E8</v>
      </c>
      <c r="ET121" s="3">
        <v>7.14660005080871E8</v>
      </c>
      <c r="EU121" s="3">
        <v>8.10642735042735E8</v>
      </c>
      <c r="EV121" s="3">
        <v>8.526386428303E8</v>
      </c>
      <c r="EW121" s="3">
        <v>9.59751099861387E8</v>
      </c>
      <c r="EX121" s="5">
        <v>2247.0</v>
      </c>
      <c r="EY121" s="5">
        <v>2159.0</v>
      </c>
      <c r="EZ121" s="5">
        <v>1981.0</v>
      </c>
      <c r="FA121" s="5">
        <v>1923.0</v>
      </c>
      <c r="FB121" s="5">
        <v>1401.0</v>
      </c>
      <c r="FC121" s="5">
        <v>1392.0</v>
      </c>
      <c r="FD121" s="5">
        <v>1357.0</v>
      </c>
      <c r="FE121" s="5">
        <v>1430.0</v>
      </c>
      <c r="FF121" s="5">
        <v>1442.0</v>
      </c>
      <c r="FG121" s="5">
        <v>1543.0</v>
      </c>
      <c r="FH121" s="5">
        <v>1462.0</v>
      </c>
      <c r="FI121" s="5">
        <v>1079.0</v>
      </c>
      <c r="FJ121" s="5"/>
      <c r="FK121" s="3"/>
      <c r="FL121" s="3"/>
      <c r="FM121" s="3"/>
      <c r="FN121" s="3"/>
      <c r="FO121" s="3">
        <v>2135.0</v>
      </c>
      <c r="FP121" s="3">
        <v>2136.0</v>
      </c>
      <c r="FQ121" s="3">
        <v>1338.0</v>
      </c>
      <c r="FR121" s="3">
        <v>1323.0</v>
      </c>
      <c r="FS121" s="3">
        <v>1357.0</v>
      </c>
      <c r="FT121" s="3">
        <v>1430.0</v>
      </c>
      <c r="FU121" s="3">
        <v>1442.0</v>
      </c>
      <c r="FV121" s="3">
        <v>1455.0</v>
      </c>
      <c r="FW121" s="3">
        <v>1384.0</v>
      </c>
    </row>
    <row r="122" ht="14.25" customHeight="1">
      <c r="A122" s="2" t="s">
        <v>424</v>
      </c>
      <c r="B122" s="2" t="s">
        <v>425</v>
      </c>
      <c r="C122" s="2" t="s">
        <v>38</v>
      </c>
      <c r="D122" s="2" t="s">
        <v>286</v>
      </c>
      <c r="E122" s="2" t="s">
        <v>426</v>
      </c>
      <c r="F122" s="2" t="s">
        <v>386</v>
      </c>
      <c r="G122" s="2" t="s">
        <v>78</v>
      </c>
      <c r="H122" s="2" t="s">
        <v>63</v>
      </c>
      <c r="I122" s="2" t="s">
        <v>43</v>
      </c>
      <c r="J122" s="3">
        <v>0.967594303439793</v>
      </c>
      <c r="K122" s="3">
        <v>4.00524388273522E8</v>
      </c>
      <c r="L122" s="3">
        <v>2.86434911527427E8</v>
      </c>
      <c r="M122" s="3">
        <v>5.0063672555362E8</v>
      </c>
      <c r="N122" s="3">
        <v>4.48574116070508E8</v>
      </c>
      <c r="O122" s="3">
        <v>5.25990157302014E8</v>
      </c>
      <c r="P122" s="3">
        <v>5.18715111275052E8</v>
      </c>
      <c r="Q122" s="3">
        <v>4.57825878311823E8</v>
      </c>
      <c r="R122" s="3">
        <v>2.27683402333459E9</v>
      </c>
      <c r="S122" s="3">
        <v>3.61698789059192E9</v>
      </c>
      <c r="T122" s="3">
        <v>4.78618705738706E9</v>
      </c>
      <c r="U122" s="3">
        <v>2.38814677618511E9</v>
      </c>
      <c r="V122" s="3">
        <v>2.05358645211836E9</v>
      </c>
      <c r="W122" s="3">
        <v>3.83877761836442E8</v>
      </c>
      <c r="X122" s="3">
        <v>9.25521246611493E8</v>
      </c>
      <c r="Y122" s="3">
        <v>9.69667481756744E8</v>
      </c>
      <c r="Z122" s="3">
        <v>1.19081214232396E9</v>
      </c>
      <c r="AA122" s="3">
        <v>1.03519766003505E9</v>
      </c>
      <c r="AB122" s="3">
        <v>1.12590954379397E9</v>
      </c>
      <c r="AC122" s="3">
        <v>1.03836130579122E9</v>
      </c>
      <c r="AD122" s="3">
        <v>7.45530270502362E8</v>
      </c>
      <c r="AE122" s="3">
        <v>2.21827173503952E9</v>
      </c>
      <c r="AF122" s="3">
        <v>2.12851426877805E9</v>
      </c>
      <c r="AG122" s="3">
        <v>2.65961465201465E9</v>
      </c>
      <c r="AH122" s="3">
        <v>6.19739088420035E8</v>
      </c>
      <c r="AI122" s="3">
        <v>4.93060326643765E8</v>
      </c>
      <c r="AJ122" s="3">
        <v>3.60390817790531E8</v>
      </c>
      <c r="AK122" s="3">
        <v>3610.29133560348</v>
      </c>
      <c r="AL122" s="3">
        <v>3947.94471369593</v>
      </c>
      <c r="AM122" s="3">
        <v>66960.9334385891</v>
      </c>
      <c r="AN122" s="3">
        <v>4073.54880445871</v>
      </c>
      <c r="AO122" s="3">
        <v>10522.3688279559</v>
      </c>
      <c r="AP122" s="3">
        <v>1900.30494248362</v>
      </c>
      <c r="AQ122" s="3">
        <v>16266.7478684531</v>
      </c>
      <c r="AR122" s="3">
        <v>10483.4187861491</v>
      </c>
      <c r="AS122" s="3">
        <v>324049.680090327</v>
      </c>
      <c r="AT122" s="3">
        <v>805283.881620729</v>
      </c>
      <c r="AU122" s="3">
        <v>6294577.43038593</v>
      </c>
      <c r="AV122" s="3">
        <v>1443812.99592537</v>
      </c>
      <c r="AW122" s="3">
        <v>5453997.7104296</v>
      </c>
      <c r="AX122" s="3">
        <v>3920405.7407548</v>
      </c>
      <c r="AY122" s="3">
        <v>3853817.83521809</v>
      </c>
      <c r="AZ122" s="3">
        <v>1.22922407224136E7</v>
      </c>
      <c r="BA122" s="3">
        <v>2561290.90094797</v>
      </c>
      <c r="BB122" s="3">
        <v>2798868.95680857</v>
      </c>
      <c r="BC122" s="3">
        <v>7280568.54563569</v>
      </c>
      <c r="BD122" s="3">
        <v>1.45151143489487E7</v>
      </c>
      <c r="BE122" s="3">
        <v>1.18416223069734E7</v>
      </c>
      <c r="BF122" s="3">
        <v>2.94094437335341E7</v>
      </c>
      <c r="BG122" s="3">
        <v>8.07247455353741E7</v>
      </c>
      <c r="BH122" s="3">
        <v>1.52810803380556E9</v>
      </c>
      <c r="BI122" s="3">
        <v>1.72990300638001E9</v>
      </c>
      <c r="BJ122" s="3">
        <v>3.26302193167439E9</v>
      </c>
      <c r="BK122" s="3">
        <v>4740498.71640666</v>
      </c>
      <c r="BL122" s="3">
        <v>1931378.40075476</v>
      </c>
      <c r="BM122" s="3">
        <v>2989052.00298582</v>
      </c>
      <c r="BN122" s="3">
        <v>2334810.84424286</v>
      </c>
      <c r="BO122" s="3">
        <v>3209142.2360436</v>
      </c>
      <c r="BP122" s="3">
        <v>335976.884298537</v>
      </c>
      <c r="BQ122" s="3">
        <v>4.76614553077564E7</v>
      </c>
      <c r="BR122" s="3">
        <v>2.75153933007151E8</v>
      </c>
      <c r="BS122" s="3">
        <v>3.15489457193666E8</v>
      </c>
      <c r="BT122" s="3">
        <v>2.11854945054945E8</v>
      </c>
      <c r="BU122" s="3">
        <v>7.74322220432705E7</v>
      </c>
      <c r="BV122" s="3">
        <v>5323931.7784608</v>
      </c>
      <c r="BW122" s="3">
        <v>0.0</v>
      </c>
      <c r="BX122" s="3">
        <v>0.955675487311367</v>
      </c>
      <c r="BY122" s="3">
        <v>0.879008337756141</v>
      </c>
      <c r="BZ122" s="3">
        <v>0.931267386831369</v>
      </c>
      <c r="CA122" s="3">
        <v>0.659364200371525</v>
      </c>
      <c r="CB122" s="3">
        <v>0.558122496581472</v>
      </c>
      <c r="CC122" s="3">
        <v>0.950726771843426</v>
      </c>
      <c r="CD122" s="3">
        <v>1.15842846049031</v>
      </c>
      <c r="CE122" s="3">
        <v>1.09657002284935</v>
      </c>
      <c r="CF122" s="3"/>
      <c r="CG122" s="3"/>
      <c r="CH122" s="3"/>
      <c r="CI122" s="3"/>
      <c r="CJ122" s="3"/>
      <c r="CK122" s="4"/>
      <c r="CL122" s="4"/>
      <c r="CM122" s="4"/>
      <c r="CN122" s="4"/>
      <c r="CO122" s="4">
        <v>-0.0037</v>
      </c>
      <c r="CP122" s="4">
        <v>0.0019</v>
      </c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>
        <v>0.0087</v>
      </c>
      <c r="DC122" s="4">
        <v>0.003</v>
      </c>
      <c r="DD122" s="4">
        <v>-0.06268</v>
      </c>
      <c r="DE122" s="4"/>
      <c r="DF122" s="4"/>
      <c r="DG122" s="4"/>
      <c r="DH122" s="4"/>
      <c r="DI122" s="4"/>
      <c r="DJ122" s="4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>
        <v>-9.56375240112741E8</v>
      </c>
      <c r="DY122" s="3">
        <v>-1.04910391435778E9</v>
      </c>
      <c r="DZ122" s="3">
        <v>-1.13839064443892E9</v>
      </c>
      <c r="EA122" s="3">
        <v>-1.03267549737141E9</v>
      </c>
      <c r="EB122" s="3">
        <v>-1.08231182633375E9</v>
      </c>
      <c r="EC122" s="3">
        <v>-9.38592462805853E8</v>
      </c>
      <c r="ED122" s="3">
        <v>-5.56075316343798E8</v>
      </c>
      <c r="EE122" s="3">
        <v>-6.09086187429432E8</v>
      </c>
      <c r="EF122" s="3">
        <v>9.36378186129223E8</v>
      </c>
      <c r="EG122" s="3">
        <v>1.58848644688645E9</v>
      </c>
      <c r="EH122" s="3">
        <v>1.41046921135985E9</v>
      </c>
      <c r="EI122" s="3">
        <v>1.43958898330621E9</v>
      </c>
      <c r="EJ122" s="3">
        <v>1.62835007173601E7</v>
      </c>
      <c r="EK122" s="3">
        <v>7.6810764231729E7</v>
      </c>
      <c r="EL122" s="3">
        <v>-1.73540443229297E8</v>
      </c>
      <c r="EM122" s="3">
        <v>-1.41483702413536E8</v>
      </c>
      <c r="EN122" s="3">
        <v>-1.10101793629523E8</v>
      </c>
      <c r="EO122" s="3">
        <v>-1.831019594819E8</v>
      </c>
      <c r="EP122" s="3">
        <v>-4.53195315381778E8</v>
      </c>
      <c r="EQ122" s="3">
        <v>-1.57340691536383E8</v>
      </c>
      <c r="ER122" s="3">
        <v>-1.60708656379375E9</v>
      </c>
      <c r="ES122" s="3">
        <v>-9.8984418663731E8</v>
      </c>
      <c r="ET122" s="3">
        <v>-2.49079365079365E7</v>
      </c>
      <c r="EU122" s="3">
        <v>6084715.73522306</v>
      </c>
      <c r="EV122" s="3">
        <v>-6.62206954739951E7</v>
      </c>
      <c r="EW122" s="3">
        <v>-2.10370157819225E7</v>
      </c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</row>
    <row r="123" ht="14.25" customHeight="1">
      <c r="A123" s="2" t="s">
        <v>427</v>
      </c>
      <c r="B123" s="2" t="s">
        <v>428</v>
      </c>
      <c r="C123" s="2" t="s">
        <v>38</v>
      </c>
      <c r="D123" s="2" t="s">
        <v>52</v>
      </c>
      <c r="E123" s="2" t="s">
        <v>429</v>
      </c>
      <c r="F123" s="2" t="s">
        <v>430</v>
      </c>
      <c r="G123" s="2" t="s">
        <v>73</v>
      </c>
      <c r="H123" s="2" t="s">
        <v>49</v>
      </c>
      <c r="I123" s="2" t="s">
        <v>43</v>
      </c>
      <c r="J123" s="3">
        <v>0.937238722629698</v>
      </c>
      <c r="K123" s="3">
        <v>4.0943988654112E8</v>
      </c>
      <c r="L123" s="3">
        <v>4.42253499432004E8</v>
      </c>
      <c r="M123" s="3">
        <v>5.698039313262E8</v>
      </c>
      <c r="N123" s="3">
        <v>6.77348984640759E8</v>
      </c>
      <c r="O123" s="3">
        <v>8.84434950635548E8</v>
      </c>
      <c r="P123" s="3">
        <v>1.81394811262757E9</v>
      </c>
      <c r="Q123" s="3">
        <v>1.52134493471068E9</v>
      </c>
      <c r="R123" s="3">
        <v>2.08590214527663E9</v>
      </c>
      <c r="S123" s="3">
        <v>1.55482216953171E9</v>
      </c>
      <c r="T123" s="3">
        <v>1.30795555555556E9</v>
      </c>
      <c r="U123" s="3">
        <v>8.66796048746443E8</v>
      </c>
      <c r="V123" s="3">
        <v>2.60072319652866E8</v>
      </c>
      <c r="W123" s="3">
        <v>1.649543758967E8</v>
      </c>
      <c r="X123" s="3">
        <v>2.17392600039495E8</v>
      </c>
      <c r="Y123" s="3">
        <v>2.84310992163583E8</v>
      </c>
      <c r="Z123" s="3">
        <v>3.9882085095795E8</v>
      </c>
      <c r="AA123" s="3">
        <v>1.06240593753221E8</v>
      </c>
      <c r="AB123" s="3">
        <v>3.90488813743546E8</v>
      </c>
      <c r="AC123" s="3">
        <v>8.63421246772409E8</v>
      </c>
      <c r="AD123" s="3">
        <v>5.99160457656657E8</v>
      </c>
      <c r="AE123" s="3">
        <v>1.07101693639443E9</v>
      </c>
      <c r="AF123" s="3">
        <v>1.01204843763231E9</v>
      </c>
      <c r="AG123" s="3">
        <v>7.34320879120879E8</v>
      </c>
      <c r="AH123" s="3">
        <v>4.8811671229935E8</v>
      </c>
      <c r="AI123" s="3">
        <v>7.95124450069306E7</v>
      </c>
      <c r="AJ123" s="3">
        <v>7.9138593974175E7</v>
      </c>
      <c r="AK123" s="3">
        <v>3199.58380628074</v>
      </c>
      <c r="AL123" s="3">
        <v>3880.99084544965</v>
      </c>
      <c r="AM123" s="3">
        <v>126453.202918921</v>
      </c>
      <c r="AN123" s="3">
        <v>18565.8480754398</v>
      </c>
      <c r="AO123" s="3">
        <v>12731.4194412947</v>
      </c>
      <c r="AP123" s="3">
        <v>59790.7671869811</v>
      </c>
      <c r="AQ123" s="3">
        <v>50087.9134390754</v>
      </c>
      <c r="AR123" s="3">
        <v>287470.765034223</v>
      </c>
      <c r="AS123" s="3">
        <v>8280.01505457283</v>
      </c>
      <c r="AT123" s="3">
        <v>804437.105719971</v>
      </c>
      <c r="AU123" s="3">
        <v>149487.054225696</v>
      </c>
      <c r="AV123" s="3">
        <v>77739.6525841733</v>
      </c>
      <c r="AW123" s="3">
        <v>882087.124179068</v>
      </c>
      <c r="AX123" s="3">
        <v>1.12535257965677E8</v>
      </c>
      <c r="AY123" s="3">
        <v>4.65092044336743E7</v>
      </c>
      <c r="AZ123" s="3">
        <v>3.74861948129464E7</v>
      </c>
      <c r="BA123" s="3">
        <v>4.16944661118161E7</v>
      </c>
      <c r="BB123" s="3">
        <v>7.77326079141325E7</v>
      </c>
      <c r="BC123" s="3">
        <v>2.54442327490111E8</v>
      </c>
      <c r="BD123" s="3">
        <v>2.56484227222427E8</v>
      </c>
      <c r="BE123" s="3">
        <v>6.95090787184603E8</v>
      </c>
      <c r="BF123" s="3">
        <v>1.49913164283025E9</v>
      </c>
      <c r="BG123" s="3">
        <v>1.59957283331216E9</v>
      </c>
      <c r="BH123" s="3">
        <v>1.18813155790425E9</v>
      </c>
      <c r="BI123" s="3">
        <v>9.32609169697619E8</v>
      </c>
      <c r="BJ123" s="3">
        <v>1.46534470084955E8</v>
      </c>
      <c r="BK123" s="3">
        <v>1.68414627578407E7</v>
      </c>
      <c r="BL123" s="3">
        <v>1.35735602749485E7</v>
      </c>
      <c r="BM123" s="3">
        <v>2.44314506096044E7</v>
      </c>
      <c r="BN123" s="3">
        <v>1.82917998144521E8</v>
      </c>
      <c r="BO123" s="3">
        <v>2.21641254793032E8</v>
      </c>
      <c r="BP123" s="3">
        <v>1.48511311939014E8</v>
      </c>
      <c r="BQ123" s="3">
        <v>1.03510721592201E8</v>
      </c>
      <c r="BR123" s="3">
        <v>1.13988332706059E8</v>
      </c>
      <c r="BS123" s="3">
        <v>9.56943856380726E7</v>
      </c>
      <c r="BT123" s="3">
        <v>5.64781440781441E7</v>
      </c>
      <c r="BU123" s="3">
        <v>1.96236645729318E7</v>
      </c>
      <c r="BV123" s="3">
        <v>2.21961067920207E7</v>
      </c>
      <c r="BW123" s="3">
        <v>1.93704447632712E7</v>
      </c>
      <c r="BX123" s="3">
        <v>0.904975153940039</v>
      </c>
      <c r="BY123" s="3">
        <v>0.913208362531513</v>
      </c>
      <c r="BZ123" s="3">
        <v>0.601966403215806</v>
      </c>
      <c r="CA123" s="3">
        <v>0.485865500401956</v>
      </c>
      <c r="CB123" s="3">
        <v>0.582465611705959</v>
      </c>
      <c r="CC123" s="3">
        <v>0.263876449782386</v>
      </c>
      <c r="CD123" s="3">
        <v>0.201349313630314</v>
      </c>
      <c r="CE123" s="3">
        <v>0.772308126765946</v>
      </c>
      <c r="CF123" s="3"/>
      <c r="CG123" s="3"/>
      <c r="CH123" s="3"/>
      <c r="CI123" s="3"/>
      <c r="CJ123" s="3"/>
      <c r="CK123" s="4"/>
      <c r="CL123" s="4"/>
      <c r="CM123" s="4"/>
      <c r="CN123" s="4"/>
      <c r="CO123" s="4"/>
      <c r="CP123" s="4">
        <v>0.002</v>
      </c>
      <c r="CQ123" s="4"/>
      <c r="CR123" s="4">
        <v>0.00256</v>
      </c>
      <c r="CS123" s="4"/>
      <c r="CT123" s="4"/>
      <c r="CU123" s="4"/>
      <c r="CV123" s="4"/>
      <c r="CW123" s="4"/>
      <c r="CX123" s="4"/>
      <c r="CY123" s="4">
        <v>-0.060700000000000004</v>
      </c>
      <c r="CZ123" s="4">
        <v>-0.4855</v>
      </c>
      <c r="DA123" s="4">
        <v>0.0464</v>
      </c>
      <c r="DB123" s="4">
        <v>-0.02035</v>
      </c>
      <c r="DC123" s="4">
        <v>0.0063</v>
      </c>
      <c r="DD123" s="4"/>
      <c r="DE123" s="4">
        <v>0.0055000000000000005</v>
      </c>
      <c r="DF123" s="4"/>
      <c r="DG123" s="4"/>
      <c r="DH123" s="4"/>
      <c r="DI123" s="4"/>
      <c r="DJ123" s="4"/>
      <c r="DK123" s="3">
        <v>64448.9524801178</v>
      </c>
      <c r="DL123" s="3">
        <v>159616.458401525</v>
      </c>
      <c r="DM123" s="3">
        <v>827320.228912665</v>
      </c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>
        <v>-1.17645369190169E8</v>
      </c>
      <c r="DY123" s="3">
        <v>-2.13265494734005E8</v>
      </c>
      <c r="DZ123" s="3">
        <v>-2.81270962926101E8</v>
      </c>
      <c r="EA123" s="3">
        <v>-1.97116276672508E7</v>
      </c>
      <c r="EB123" s="3">
        <v>2.3544216660125E8</v>
      </c>
      <c r="EC123" s="3">
        <v>6.01130579122095E8</v>
      </c>
      <c r="ED123" s="3">
        <v>6.63732477963276E8</v>
      </c>
      <c r="EE123" s="3">
        <v>9.44539330071509E8</v>
      </c>
      <c r="EF123" s="3">
        <v>4.23659920399695E8</v>
      </c>
      <c r="EG123" s="3">
        <v>4.84198778998779E8</v>
      </c>
      <c r="EH123" s="3">
        <v>3.66110484780158E8</v>
      </c>
      <c r="EI123" s="3">
        <v>1.73919122521545E8</v>
      </c>
      <c r="EJ123" s="3">
        <v>8.03816355810617E7</v>
      </c>
      <c r="EK123" s="3">
        <v>6507189.91795774</v>
      </c>
      <c r="EL123" s="3">
        <v>4583437.62635501</v>
      </c>
      <c r="EM123" s="3">
        <v>-2.50542672306544E8</v>
      </c>
      <c r="EN123" s="3">
        <v>-2.19181527677559E8</v>
      </c>
      <c r="EO123" s="3">
        <v>-3.76253434376981E8</v>
      </c>
      <c r="EP123" s="3">
        <v>-3.55067318332719E8</v>
      </c>
      <c r="EQ123" s="3">
        <v>8.553254363145E7</v>
      </c>
      <c r="ER123" s="3">
        <v>-7646217.53857734</v>
      </c>
      <c r="ES123" s="3">
        <v>6876534.84630367</v>
      </c>
      <c r="ET123" s="3">
        <v>54700.8547008547</v>
      </c>
      <c r="EU123" s="3">
        <v>-5039995.70515918</v>
      </c>
      <c r="EV123" s="3">
        <v>1934550.71415657</v>
      </c>
      <c r="EW123" s="3">
        <v>1142611.19081779</v>
      </c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3"/>
      <c r="FL123" s="3"/>
      <c r="FM123" s="3"/>
      <c r="FN123" s="3"/>
      <c r="FO123" s="3"/>
      <c r="FP123" s="3">
        <v>155.0</v>
      </c>
      <c r="FQ123" s="3">
        <v>351.0</v>
      </c>
      <c r="FR123" s="3">
        <v>281.0</v>
      </c>
      <c r="FS123" s="3">
        <v>223.0</v>
      </c>
      <c r="FT123" s="3">
        <v>182.0</v>
      </c>
      <c r="FU123" s="3">
        <v>111.0</v>
      </c>
      <c r="FV123" s="3">
        <v>68.0</v>
      </c>
      <c r="FW123" s="3"/>
    </row>
    <row r="124" ht="14.25" customHeight="1">
      <c r="A124" s="2" t="s">
        <v>431</v>
      </c>
      <c r="B124" s="2" t="s">
        <v>432</v>
      </c>
      <c r="C124" s="2" t="s">
        <v>38</v>
      </c>
      <c r="D124" s="2" t="s">
        <v>52</v>
      </c>
      <c r="E124" s="2" t="s">
        <v>433</v>
      </c>
      <c r="F124" s="2" t="s">
        <v>430</v>
      </c>
      <c r="G124" s="2" t="s">
        <v>49</v>
      </c>
      <c r="H124" s="2" t="s">
        <v>375</v>
      </c>
      <c r="I124" s="2" t="s">
        <v>43</v>
      </c>
      <c r="J124" s="3"/>
      <c r="K124" s="3">
        <v>1.21066136473799E9</v>
      </c>
      <c r="L124" s="3">
        <v>7.30103394497179E8</v>
      </c>
      <c r="M124" s="3">
        <v>1.04513286887285E9</v>
      </c>
      <c r="N124" s="3">
        <v>1.06921631790537E9</v>
      </c>
      <c r="O124" s="3">
        <v>1.15396123305456E9</v>
      </c>
      <c r="P124" s="3">
        <v>1.0637415467847E9</v>
      </c>
      <c r="Q124" s="3">
        <v>8.37512691637411E8</v>
      </c>
      <c r="R124" s="3">
        <v>1.11485321791494E9</v>
      </c>
      <c r="S124" s="3">
        <v>1.26919383521043E9</v>
      </c>
      <c r="T124" s="3">
        <v>1.70587741147741E9</v>
      </c>
      <c r="U124" s="3">
        <v>2.05570999087346E9</v>
      </c>
      <c r="V124" s="3">
        <v>2.27273488820587E9</v>
      </c>
      <c r="W124" s="3">
        <v>2.11982037302726E9</v>
      </c>
      <c r="X124" s="3">
        <v>5.73951313214728E8</v>
      </c>
      <c r="Y124" s="3">
        <v>2.4943855055163E8</v>
      </c>
      <c r="Z124" s="3">
        <v>2.06760388156258E8</v>
      </c>
      <c r="AA124" s="3">
        <v>2.06867333264612E8</v>
      </c>
      <c r="AB124" s="3">
        <v>1.80482171432022E8</v>
      </c>
      <c r="AC124" s="3">
        <v>1.41667588835608E8</v>
      </c>
      <c r="AD124" s="3">
        <v>1.2121309322355E8</v>
      </c>
      <c r="AE124" s="3">
        <v>1.45429431689876E8</v>
      </c>
      <c r="AF124" s="3">
        <v>1.90986535693115E8</v>
      </c>
      <c r="AG124" s="3">
        <v>2.79653724053724E8</v>
      </c>
      <c r="AH124" s="3">
        <v>2.67234122510334E8</v>
      </c>
      <c r="AI124" s="3">
        <v>3.5894232507684E8</v>
      </c>
      <c r="AJ124" s="3">
        <v>2.64542898134864E8</v>
      </c>
      <c r="AK124" s="3">
        <v>663.042036865137</v>
      </c>
      <c r="AL124" s="3">
        <v>1063.54591545001</v>
      </c>
      <c r="AM124" s="3">
        <v>1362.91721469282</v>
      </c>
      <c r="AN124" s="3">
        <v>2411.55617720115</v>
      </c>
      <c r="AO124" s="3">
        <v>7839.29446349829</v>
      </c>
      <c r="AP124" s="3">
        <v>1045.69364345016</v>
      </c>
      <c r="AQ124" s="3">
        <v>913.381032120566</v>
      </c>
      <c r="AR124" s="3">
        <v>28.7993475546041</v>
      </c>
      <c r="AS124" s="3">
        <v>13625.7185437513</v>
      </c>
      <c r="AT124" s="3">
        <v>3199.56120303501</v>
      </c>
      <c r="AU124" s="3">
        <v>25240.0277145402</v>
      </c>
      <c r="AV124" s="3">
        <v>8065.81706726891</v>
      </c>
      <c r="AW124" s="3"/>
      <c r="AX124" s="3">
        <v>4.92291612499051E8</v>
      </c>
      <c r="AY124" s="3">
        <v>5.88317348626817E8</v>
      </c>
      <c r="AZ124" s="3">
        <v>7.62654779636867E8</v>
      </c>
      <c r="BA124" s="3">
        <v>2.40868502898658E8</v>
      </c>
      <c r="BB124" s="3">
        <v>9.35753999587671E7</v>
      </c>
      <c r="BC124" s="3">
        <v>8.7805094858247E7</v>
      </c>
      <c r="BD124" s="3">
        <v>8.77809070084839E7</v>
      </c>
      <c r="BE124" s="3">
        <v>4.9945208885409E7</v>
      </c>
      <c r="BF124" s="3">
        <v>1.17109525976665E8</v>
      </c>
      <c r="BG124" s="3">
        <v>2.46200430924255E8</v>
      </c>
      <c r="BH124" s="3">
        <v>3.63876819159745E8</v>
      </c>
      <c r="BI124" s="3">
        <v>6.76492308162416E8</v>
      </c>
      <c r="BJ124" s="3">
        <v>6.76492308162416E8</v>
      </c>
      <c r="BK124" s="3">
        <v>8.77522395562178E8</v>
      </c>
      <c r="BL124" s="3">
        <v>6.84414194119799E8</v>
      </c>
      <c r="BM124" s="3">
        <v>8.4303334162727E8</v>
      </c>
      <c r="BN124" s="3">
        <v>8.59145448922791E8</v>
      </c>
      <c r="BO124" s="3">
        <v>9.29115062950998E8</v>
      </c>
      <c r="BP124" s="3">
        <v>8.49703061600885E8</v>
      </c>
      <c r="BQ124" s="3">
        <v>8.98658348698002E8</v>
      </c>
      <c r="BR124" s="3">
        <v>1.07226345502446E9</v>
      </c>
      <c r="BS124" s="3">
        <v>9.58471928190363E8</v>
      </c>
      <c r="BT124" s="3">
        <v>1.06908424908425E9</v>
      </c>
      <c r="BU124" s="3">
        <v>1.08901111290063E9</v>
      </c>
      <c r="BV124" s="3">
        <v>1.09777556801061E9</v>
      </c>
      <c r="BW124" s="3">
        <v>1.03337044476327E9</v>
      </c>
      <c r="BX124" s="3">
        <v>0.829952273570623</v>
      </c>
      <c r="BY124" s="3">
        <v>0.808758009320838</v>
      </c>
      <c r="BZ124" s="3">
        <v>0.848194258755165</v>
      </c>
      <c r="CA124" s="3">
        <v>0.91029791696818</v>
      </c>
      <c r="CB124" s="3">
        <v>0.903498110959879</v>
      </c>
      <c r="CC124" s="3">
        <v>0.926607048113514</v>
      </c>
      <c r="CD124" s="3">
        <v>0.934340199653715</v>
      </c>
      <c r="CE124" s="3">
        <v>0.904239696427218</v>
      </c>
      <c r="CF124" s="3"/>
      <c r="CG124" s="3"/>
      <c r="CH124" s="3"/>
      <c r="CI124" s="3"/>
      <c r="CJ124" s="3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>
        <v>-4.77144857548067E8</v>
      </c>
      <c r="DY124" s="3">
        <v>-1.10574234168319E9</v>
      </c>
      <c r="DZ124" s="3">
        <v>-9.62300074645434E8</v>
      </c>
      <c r="EA124" s="3">
        <v>-6.51902638903206E8</v>
      </c>
      <c r="EB124" s="3">
        <v>-3.74529150689895E8</v>
      </c>
      <c r="EC124" s="3">
        <v>-3.79936677732694E8</v>
      </c>
      <c r="ED124" s="3">
        <v>-1.22141792741141E8</v>
      </c>
      <c r="EE124" s="3">
        <v>3.31234474971773E7</v>
      </c>
      <c r="EF124" s="3">
        <v>2.16504784486409E8</v>
      </c>
      <c r="EG124" s="3">
        <v>3.85550183150183E8</v>
      </c>
      <c r="EH124" s="3">
        <v>6.58140333923874E8</v>
      </c>
      <c r="EI124" s="3">
        <v>8.61092026758272E8</v>
      </c>
      <c r="EJ124" s="3">
        <v>9.31732568149211E8</v>
      </c>
      <c r="EK124" s="3">
        <v>-7.62316212771305E7</v>
      </c>
      <c r="EL124" s="3">
        <v>-3.15005872499374E8</v>
      </c>
      <c r="EM124" s="3">
        <v>-2.67735506344862E8</v>
      </c>
      <c r="EN124" s="3">
        <v>-2.68163075971549E8</v>
      </c>
      <c r="EO124" s="3">
        <v>-1.00841460100842E8</v>
      </c>
      <c r="EP124" s="3">
        <v>-1.74536456412148E8</v>
      </c>
      <c r="EQ124" s="3">
        <v>-1.40178819488293E8</v>
      </c>
      <c r="ER124" s="3">
        <v>-1.46347384267971E8</v>
      </c>
      <c r="ES124" s="3">
        <v>-9.81662291472605E7</v>
      </c>
      <c r="ET124" s="3">
        <v>2.55081807081807E7</v>
      </c>
      <c r="EU124" s="3">
        <v>-1.0892360551887E8</v>
      </c>
      <c r="EV124" s="3">
        <v>-1.17359127342855E8</v>
      </c>
      <c r="EW124" s="3">
        <v>9.17523672883788E8</v>
      </c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3"/>
      <c r="FL124" s="3">
        <v>2186.0</v>
      </c>
      <c r="FM124" s="3">
        <v>2238.0</v>
      </c>
      <c r="FN124" s="3">
        <v>2291.0</v>
      </c>
      <c r="FO124" s="3">
        <v>2399.0</v>
      </c>
      <c r="FP124" s="3"/>
      <c r="FQ124" s="3">
        <v>2697.0</v>
      </c>
      <c r="FR124" s="3">
        <v>2784.0</v>
      </c>
      <c r="FS124" s="3">
        <v>2938.0</v>
      </c>
      <c r="FT124" s="3"/>
      <c r="FU124" s="3">
        <v>2995.0</v>
      </c>
      <c r="FV124" s="3">
        <v>2990.0</v>
      </c>
      <c r="FW124" s="3"/>
    </row>
    <row r="125" ht="14.25" customHeight="1">
      <c r="A125" s="2" t="s">
        <v>434</v>
      </c>
      <c r="B125" s="2" t="s">
        <v>435</v>
      </c>
      <c r="C125" s="2" t="s">
        <v>38</v>
      </c>
      <c r="D125" s="2" t="s">
        <v>52</v>
      </c>
      <c r="E125" s="2" t="s">
        <v>436</v>
      </c>
      <c r="F125" s="2" t="s">
        <v>430</v>
      </c>
      <c r="G125" s="2" t="s">
        <v>78</v>
      </c>
      <c r="H125" s="2" t="s">
        <v>55</v>
      </c>
      <c r="I125" s="2" t="s">
        <v>43</v>
      </c>
      <c r="J125" s="3">
        <v>0.648504837745264</v>
      </c>
      <c r="K125" s="3">
        <v>5.28447956867196E9</v>
      </c>
      <c r="L125" s="3">
        <v>4.61733335726981E9</v>
      </c>
      <c r="M125" s="3">
        <v>4.3469029786087E9</v>
      </c>
      <c r="N125" s="3">
        <v>4.8195401841254E9</v>
      </c>
      <c r="O125" s="3">
        <v>3.76419441294712E9</v>
      </c>
      <c r="P125" s="3">
        <v>3.46105854291839E9</v>
      </c>
      <c r="Q125" s="3">
        <v>3.14459639739334E9</v>
      </c>
      <c r="R125" s="3">
        <v>2.50264087086101E9</v>
      </c>
      <c r="S125" s="3">
        <v>3.36024501317275E9</v>
      </c>
      <c r="T125" s="3">
        <v>3.53973875857397E9</v>
      </c>
      <c r="U125" s="3">
        <v>3.56762686202686E9</v>
      </c>
      <c r="V125" s="3">
        <v>3.45675739517904E9</v>
      </c>
      <c r="W125" s="3">
        <v>3.25409871632616E9</v>
      </c>
      <c r="X125" s="3">
        <v>2.20978055240257E9</v>
      </c>
      <c r="Y125" s="3">
        <v>1.81250004488089E9</v>
      </c>
      <c r="Z125" s="3">
        <v>1.7350151144656E9</v>
      </c>
      <c r="AA125" s="3">
        <v>2.12692659865638E9</v>
      </c>
      <c r="AB125" s="3">
        <v>1.65015720028863E9</v>
      </c>
      <c r="AC125" s="3">
        <v>1.43811207391081E9</v>
      </c>
      <c r="AD125" s="3">
        <v>1.40404862904217E9</v>
      </c>
      <c r="AE125" s="3">
        <v>1.16898441643725E9</v>
      </c>
      <c r="AF125" s="3">
        <v>1.49681482875423E9</v>
      </c>
      <c r="AG125" s="3">
        <v>1.39007536624608E9</v>
      </c>
      <c r="AH125" s="3">
        <v>1.61909694749695E9</v>
      </c>
      <c r="AI125" s="3">
        <v>1.49510656573791E9</v>
      </c>
      <c r="AJ125" s="3">
        <v>1.4303760621949E9</v>
      </c>
      <c r="AK125" s="3">
        <v>3935249.90541052</v>
      </c>
      <c r="AL125" s="3">
        <v>2538848.14216478</v>
      </c>
      <c r="AM125" s="3">
        <v>3532090.41723627</v>
      </c>
      <c r="AN125" s="3">
        <v>4377275.50944241</v>
      </c>
      <c r="AO125" s="3">
        <v>3459823.21410164</v>
      </c>
      <c r="AP125" s="3">
        <v>6853979.34844962</v>
      </c>
      <c r="AQ125" s="3">
        <v>4413950.87913439</v>
      </c>
      <c r="AR125" s="3">
        <v>970511.706614806</v>
      </c>
      <c r="AS125" s="3">
        <v>1296575.08468197</v>
      </c>
      <c r="AT125" s="3">
        <v>1227825.0560989</v>
      </c>
      <c r="AU125" s="3"/>
      <c r="AV125" s="3"/>
      <c r="AW125" s="3"/>
      <c r="AX125" s="3">
        <v>1.56552542973893E9</v>
      </c>
      <c r="AY125" s="3">
        <v>1.26767077167474E9</v>
      </c>
      <c r="AZ125" s="3">
        <v>1.52846232321851E9</v>
      </c>
      <c r="BA125" s="3">
        <v>2.01234696424572E9</v>
      </c>
      <c r="BB125" s="3">
        <v>1.3842309709566E9</v>
      </c>
      <c r="BC125" s="3">
        <v>1.63235841626158E9</v>
      </c>
      <c r="BD125" s="3">
        <v>1.31564359194024E9</v>
      </c>
      <c r="BE125" s="3">
        <v>6.91827568004445E8</v>
      </c>
      <c r="BF125" s="3">
        <v>1.38292155965374E9</v>
      </c>
      <c r="BG125" s="3">
        <v>1.4331194165714E9</v>
      </c>
      <c r="BH125" s="3"/>
      <c r="BI125" s="3"/>
      <c r="BJ125" s="3"/>
      <c r="BK125" s="3">
        <v>7.2525690503216E8</v>
      </c>
      <c r="BL125" s="3">
        <v>9.39663572877583E8</v>
      </c>
      <c r="BM125" s="3">
        <v>1.18234495638947E9</v>
      </c>
      <c r="BN125" s="3">
        <v>1.14259741229161E9</v>
      </c>
      <c r="BO125" s="3">
        <v>4.85235800432945E8</v>
      </c>
      <c r="BP125" s="3">
        <v>4.64415627547477E8</v>
      </c>
      <c r="BQ125" s="3">
        <v>4.77625414976024E8</v>
      </c>
      <c r="BR125" s="3">
        <v>3.77228045361554E8</v>
      </c>
      <c r="BS125" s="3">
        <v>5.53082423786225E8</v>
      </c>
      <c r="BT125" s="3">
        <v>5.46545431450588E8</v>
      </c>
      <c r="BU125" s="3">
        <v>5.86678388278388E8</v>
      </c>
      <c r="BV125" s="3">
        <v>6.51551511247114E8</v>
      </c>
      <c r="BW125" s="3">
        <v>5.63931175797023E8</v>
      </c>
      <c r="BX125" s="3">
        <v>0.625779476056751</v>
      </c>
      <c r="BY125" s="3">
        <v>0.666798375081091</v>
      </c>
      <c r="BZ125" s="3">
        <v>0.757009222056043</v>
      </c>
      <c r="CA125" s="3">
        <v>0.827199922865204</v>
      </c>
      <c r="CB125" s="3">
        <v>0.745961674923142</v>
      </c>
      <c r="CC125" s="3">
        <v>0.658944854363299</v>
      </c>
      <c r="CD125" s="3">
        <v>0.65364539681629</v>
      </c>
      <c r="CE125" s="3">
        <v>0.331441516794303</v>
      </c>
      <c r="CF125" s="3"/>
      <c r="CG125" s="3"/>
      <c r="CH125" s="3"/>
      <c r="CI125" s="3"/>
      <c r="CJ125" s="3"/>
      <c r="CK125" s="4">
        <v>0.03419</v>
      </c>
      <c r="CL125" s="4"/>
      <c r="CM125" s="4">
        <v>0.0446</v>
      </c>
      <c r="CN125" s="4">
        <v>0.0394</v>
      </c>
      <c r="CO125" s="4">
        <v>0.0297</v>
      </c>
      <c r="CP125" s="4">
        <v>0.028900000000000002</v>
      </c>
      <c r="CQ125" s="4">
        <v>0.0336</v>
      </c>
      <c r="CR125" s="4">
        <v>0.024310000000000002</v>
      </c>
      <c r="CS125" s="4">
        <v>0.04197</v>
      </c>
      <c r="CT125" s="4"/>
      <c r="CU125" s="4"/>
      <c r="CV125" s="4"/>
      <c r="CW125" s="4"/>
      <c r="CX125" s="4">
        <v>0.1364</v>
      </c>
      <c r="CY125" s="4"/>
      <c r="CZ125" s="4">
        <v>0.1752</v>
      </c>
      <c r="DA125" s="4">
        <v>0.14349</v>
      </c>
      <c r="DB125" s="4">
        <v>0.094</v>
      </c>
      <c r="DC125" s="4">
        <v>0.0852</v>
      </c>
      <c r="DD125" s="4">
        <v>0.1149</v>
      </c>
      <c r="DE125" s="4">
        <v>0.08428000000000001</v>
      </c>
      <c r="DF125" s="4">
        <v>0.06641</v>
      </c>
      <c r="DG125" s="4">
        <v>0.1405</v>
      </c>
      <c r="DH125" s="4"/>
      <c r="DI125" s="4"/>
      <c r="DJ125" s="4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>
        <v>1.31631914491109E9</v>
      </c>
      <c r="DY125" s="3">
        <v>1.17610128718381E9</v>
      </c>
      <c r="DZ125" s="3">
        <v>1.10713325760055E9</v>
      </c>
      <c r="EA125" s="3">
        <v>1.24463523264494E9</v>
      </c>
      <c r="EB125" s="3">
        <v>1.11536130295846E9</v>
      </c>
      <c r="EC125" s="3">
        <v>1.17264877268198E9</v>
      </c>
      <c r="ED125" s="3">
        <v>8.91178531907045E8</v>
      </c>
      <c r="EE125" s="3">
        <v>6.33969893668073E8</v>
      </c>
      <c r="EF125" s="3">
        <v>9.23338351524275E8</v>
      </c>
      <c r="EG125" s="3">
        <v>1.08656194427979E9</v>
      </c>
      <c r="EH125" s="3">
        <v>7.98110378510379E8</v>
      </c>
      <c r="EI125" s="3">
        <v>8.23070274332958E8</v>
      </c>
      <c r="EJ125" s="3">
        <v>7.86604592297957E8</v>
      </c>
      <c r="EK125" s="3">
        <v>3.5940768066591E8</v>
      </c>
      <c r="EL125" s="3">
        <v>5.14239268980127E8</v>
      </c>
      <c r="EM125" s="3">
        <v>5.50053911469665E8</v>
      </c>
      <c r="EN125" s="3">
        <v>5.42987559094302E8</v>
      </c>
      <c r="EO125" s="3">
        <v>2.38692402845068E8</v>
      </c>
      <c r="EP125" s="3">
        <v>2.38435131789499E8</v>
      </c>
      <c r="EQ125" s="3">
        <v>2.49352330013525E8</v>
      </c>
      <c r="ER125" s="3">
        <v>1.64049705756068E8</v>
      </c>
      <c r="ES125" s="3">
        <v>3.03990590891983E8</v>
      </c>
      <c r="ET125" s="3">
        <v>3.31708866119062E8</v>
      </c>
      <c r="EU125" s="3">
        <v>3.16039072039072E8</v>
      </c>
      <c r="EV125" s="3">
        <v>2.89245181725452E8</v>
      </c>
      <c r="EW125" s="3">
        <v>3.14090279033327E8</v>
      </c>
      <c r="EX125" s="5">
        <v>719.0</v>
      </c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3">
        <v>851.0</v>
      </c>
      <c r="FL125" s="3">
        <v>781.0</v>
      </c>
      <c r="FM125" s="3">
        <v>791.0</v>
      </c>
      <c r="FN125" s="3">
        <v>861.0</v>
      </c>
      <c r="FO125" s="3">
        <v>499.0</v>
      </c>
      <c r="FP125" s="3">
        <v>415.0</v>
      </c>
      <c r="FQ125" s="3">
        <v>533.0</v>
      </c>
      <c r="FR125" s="3">
        <v>677.0</v>
      </c>
      <c r="FS125" s="3">
        <v>656.0</v>
      </c>
      <c r="FT125" s="3">
        <v>588.0</v>
      </c>
      <c r="FU125" s="3">
        <v>502.0</v>
      </c>
      <c r="FV125" s="3">
        <v>502.0</v>
      </c>
      <c r="FW125" s="3"/>
    </row>
    <row r="126" ht="14.25" customHeight="1">
      <c r="A126" s="2" t="s">
        <v>437</v>
      </c>
      <c r="B126" s="2" t="s">
        <v>438</v>
      </c>
      <c r="C126" s="2" t="s">
        <v>38</v>
      </c>
      <c r="D126" s="2" t="s">
        <v>52</v>
      </c>
      <c r="E126" s="2" t="s">
        <v>439</v>
      </c>
      <c r="F126" s="2" t="s">
        <v>430</v>
      </c>
      <c r="G126" s="2" t="s">
        <v>98</v>
      </c>
      <c r="H126" s="2" t="s">
        <v>135</v>
      </c>
      <c r="I126" s="2" t="s">
        <v>43</v>
      </c>
      <c r="J126" s="3"/>
      <c r="K126" s="3">
        <v>1.94493258890904E9</v>
      </c>
      <c r="L126" s="3">
        <v>5.64872826693879E8</v>
      </c>
      <c r="M126" s="3">
        <v>6.27712863896492E8</v>
      </c>
      <c r="N126" s="3">
        <v>5.64427378620761E8</v>
      </c>
      <c r="O126" s="3">
        <v>5.45964795748921E8</v>
      </c>
      <c r="P126" s="3">
        <v>5.00606172384114E8</v>
      </c>
      <c r="Q126" s="3">
        <v>4.05618417397015E8</v>
      </c>
      <c r="R126" s="3">
        <v>6.16153933007151E8</v>
      </c>
      <c r="S126" s="3">
        <v>5.78548141248201E8</v>
      </c>
      <c r="T126" s="3">
        <v>5.04940170940171E8</v>
      </c>
      <c r="U126" s="3">
        <v>3.52422290223869E8</v>
      </c>
      <c r="V126" s="3">
        <v>3.52142469716145E8</v>
      </c>
      <c r="W126" s="3">
        <v>9.26576757532281E7</v>
      </c>
      <c r="X126" s="3">
        <v>8.99620846273989E8</v>
      </c>
      <c r="Y126" s="3">
        <v>3.41528005083081E8</v>
      </c>
      <c r="Z126" s="3">
        <v>3.32958447374969E8</v>
      </c>
      <c r="AA126" s="3">
        <v>3.08571796721987E8</v>
      </c>
      <c r="AB126" s="3">
        <v>3.35644153256242E8</v>
      </c>
      <c r="AC126" s="3">
        <v>3.92657998278618E8</v>
      </c>
      <c r="AD126" s="3">
        <v>2.99678731088829E8</v>
      </c>
      <c r="AE126" s="3">
        <v>4.33365449755363E8</v>
      </c>
      <c r="AF126" s="3">
        <v>3.70761707172495E8</v>
      </c>
      <c r="AG126" s="3">
        <v>3.33127716727717E8</v>
      </c>
      <c r="AH126" s="3">
        <v>2.32600526118001E8</v>
      </c>
      <c r="AI126" s="3">
        <v>2.2461098053396E8</v>
      </c>
      <c r="AJ126" s="3">
        <v>5.46685796269727E7</v>
      </c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>
        <v>1.89963197673375E8</v>
      </c>
      <c r="BL126" s="3">
        <v>1.43852744671429E8</v>
      </c>
      <c r="BM126" s="3">
        <v>2.23563573028116E8</v>
      </c>
      <c r="BN126" s="3">
        <v>1.91978661993609E8</v>
      </c>
      <c r="BO126" s="3">
        <v>1.73359500015096E8</v>
      </c>
      <c r="BP126" s="3">
        <v>1.49086745358416E8</v>
      </c>
      <c r="BQ126" s="3">
        <v>1.18676028590913E8</v>
      </c>
      <c r="BR126" s="3">
        <v>2.12483251787731E8</v>
      </c>
      <c r="BS126" s="3">
        <v>2.25971716487425E8</v>
      </c>
      <c r="BT126" s="3">
        <v>1.77930647130647E8</v>
      </c>
      <c r="BU126" s="3">
        <v>1.02735276748806E8</v>
      </c>
      <c r="BV126" s="3">
        <v>1.07952751160128E8</v>
      </c>
      <c r="BW126" s="3">
        <v>2.28705882352941E7</v>
      </c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>
        <v>5.17377520061756E8</v>
      </c>
      <c r="DY126" s="3">
        <v>1.54811983749543E8</v>
      </c>
      <c r="DZ126" s="3">
        <v>2.05958447374969E8</v>
      </c>
      <c r="EA126" s="3">
        <v>1.64329192866715E8</v>
      </c>
      <c r="EB126" s="3">
        <v>1.35741976389602E8</v>
      </c>
      <c r="EC126" s="3">
        <v>3.99661871388172E7</v>
      </c>
      <c r="ED126" s="3">
        <v>5.16606470840805E7</v>
      </c>
      <c r="EE126" s="3">
        <v>1.00878434324426E8</v>
      </c>
      <c r="EF126" s="3">
        <v>1.05726141078838E8</v>
      </c>
      <c r="EG126" s="3">
        <v>1.11778266178266E8</v>
      </c>
      <c r="EH126" s="3">
        <v>6.65270843399367E7</v>
      </c>
      <c r="EI126" s="3">
        <v>7.40071114325318E7</v>
      </c>
      <c r="EJ126" s="3">
        <v>2.43081779053085E7</v>
      </c>
      <c r="EK126" s="3">
        <v>-2.47017216307919E7</v>
      </c>
      <c r="EL126" s="3">
        <v>3169801.87534898</v>
      </c>
      <c r="EM126" s="3">
        <v>1.91117193331675E7</v>
      </c>
      <c r="EN126" s="3">
        <v>1.07027626017936E7</v>
      </c>
      <c r="EO126" s="3">
        <v>2.22197397421575E7</v>
      </c>
      <c r="EP126" s="3">
        <v>-3.12729005287102E7</v>
      </c>
      <c r="EQ126" s="3">
        <v>-1.53648372187003E7</v>
      </c>
      <c r="ER126" s="3">
        <v>1.11836657884833E7</v>
      </c>
      <c r="ES126" s="3">
        <v>1.10555508510458E7</v>
      </c>
      <c r="ET126" s="3">
        <v>1661538.46153846</v>
      </c>
      <c r="EU126" s="3">
        <v>-1.01776990390294E7</v>
      </c>
      <c r="EV126" s="3">
        <v>-7575483.63767854</v>
      </c>
      <c r="EW126" s="3">
        <v>-1.25641319942611E7</v>
      </c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>
        <v>439.0</v>
      </c>
    </row>
    <row r="127" ht="14.25" customHeight="1">
      <c r="A127" s="2" t="s">
        <v>440</v>
      </c>
      <c r="B127" s="2" t="s">
        <v>441</v>
      </c>
      <c r="C127" s="2" t="s">
        <v>38</v>
      </c>
      <c r="D127" s="2" t="s">
        <v>168</v>
      </c>
      <c r="E127" s="2" t="s">
        <v>442</v>
      </c>
      <c r="F127" s="2" t="s">
        <v>430</v>
      </c>
      <c r="G127" s="2" t="s">
        <v>78</v>
      </c>
      <c r="H127" s="2" t="s">
        <v>123</v>
      </c>
      <c r="I127" s="2" t="s">
        <v>43</v>
      </c>
      <c r="J127" s="3"/>
      <c r="K127" s="3">
        <v>3.17128341381972E7</v>
      </c>
      <c r="L127" s="3">
        <v>2.67400889539249E7</v>
      </c>
      <c r="M127" s="3">
        <v>3.16668325454093E7</v>
      </c>
      <c r="N127" s="3">
        <v>2.80282960519534E7</v>
      </c>
      <c r="O127" s="3">
        <v>2.80915431297364E7</v>
      </c>
      <c r="P127" s="3">
        <v>2.33443993606295E7</v>
      </c>
      <c r="Q127" s="3">
        <v>5033718.08147905</v>
      </c>
      <c r="R127" s="3"/>
      <c r="S127" s="3"/>
      <c r="T127" s="3"/>
      <c r="U127" s="3"/>
      <c r="V127" s="3"/>
      <c r="W127" s="3"/>
      <c r="X127" s="3">
        <v>1.12320700859918E7</v>
      </c>
      <c r="Y127" s="3">
        <v>1.12621060130543E7</v>
      </c>
      <c r="Z127" s="3">
        <v>1.25692958447375E7</v>
      </c>
      <c r="AA127" s="3">
        <v>1.08385733429543E7</v>
      </c>
      <c r="AB127" s="3">
        <v>6692732.70734579</v>
      </c>
      <c r="AC127" s="3">
        <v>5789376.61379565</v>
      </c>
      <c r="AD127" s="3">
        <v>1231783.39605486</v>
      </c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>
        <v>3.19727842306519E7</v>
      </c>
      <c r="BL127" s="3">
        <v>2.3227756705239E7</v>
      </c>
      <c r="BM127" s="3">
        <v>3.42473252052749E7</v>
      </c>
      <c r="BN127" s="3">
        <v>2.87514173796516E7</v>
      </c>
      <c r="BO127" s="3">
        <v>2.88774493523746E7</v>
      </c>
      <c r="BP127" s="3">
        <v>1.79202016476085E7</v>
      </c>
      <c r="BQ127" s="3">
        <v>2727754.90617028</v>
      </c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3">
        <v>95686.0492253559</v>
      </c>
      <c r="DL127" s="3">
        <v>97425.7273234881</v>
      </c>
      <c r="DM127" s="3">
        <v>93804.4289624285</v>
      </c>
      <c r="DN127" s="3">
        <v>59272.2399752603</v>
      </c>
      <c r="DO127" s="3">
        <v>78801.9685395972</v>
      </c>
      <c r="DP127" s="3">
        <v>29202.0164760851</v>
      </c>
      <c r="DQ127" s="3"/>
      <c r="DR127" s="3"/>
      <c r="DS127" s="3"/>
      <c r="DT127" s="3"/>
      <c r="DU127" s="3"/>
      <c r="DV127" s="3"/>
      <c r="DW127" s="3"/>
      <c r="DX127" s="3">
        <v>1.14686821176597E7</v>
      </c>
      <c r="DY127" s="3">
        <v>9422762.19265649</v>
      </c>
      <c r="DZ127" s="3">
        <v>1.17153520776313E7</v>
      </c>
      <c r="EA127" s="3">
        <v>1.0612823420266E7</v>
      </c>
      <c r="EB127" s="3">
        <v>1.37673983273452E7</v>
      </c>
      <c r="EC127" s="3">
        <v>1.11391860322144E7</v>
      </c>
      <c r="ED127" s="3">
        <v>2572676.98835653</v>
      </c>
      <c r="EE127" s="3"/>
      <c r="EF127" s="3"/>
      <c r="EG127" s="3"/>
      <c r="EH127" s="3"/>
      <c r="EI127" s="3"/>
      <c r="EJ127" s="3"/>
      <c r="EK127" s="3">
        <v>4716083.51435291</v>
      </c>
      <c r="EL127" s="3">
        <v>791150.817336388</v>
      </c>
      <c r="EM127" s="3">
        <v>2182632.49564568</v>
      </c>
      <c r="EN127" s="3">
        <v>1768116.68900113</v>
      </c>
      <c r="EO127" s="3">
        <v>3175024.90866822</v>
      </c>
      <c r="EP127" s="3">
        <v>1991577.523669</v>
      </c>
      <c r="EQ127" s="3">
        <v>108605.056449372</v>
      </c>
      <c r="ER127" s="3"/>
      <c r="ES127" s="3"/>
      <c r="ET127" s="3"/>
      <c r="EU127" s="3"/>
      <c r="EV127" s="3"/>
      <c r="EW127" s="3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</row>
    <row r="128" ht="14.25" customHeight="1">
      <c r="A128" s="2" t="s">
        <v>443</v>
      </c>
      <c r="B128" s="2" t="s">
        <v>444</v>
      </c>
      <c r="C128" s="2" t="s">
        <v>38</v>
      </c>
      <c r="D128" s="2" t="s">
        <v>76</v>
      </c>
      <c r="E128" s="2" t="s">
        <v>445</v>
      </c>
      <c r="F128" s="2" t="s">
        <v>430</v>
      </c>
      <c r="G128" s="2" t="s">
        <v>54</v>
      </c>
      <c r="H128" s="2" t="s">
        <v>139</v>
      </c>
      <c r="I128" s="2" t="s">
        <v>43</v>
      </c>
      <c r="J128" s="3"/>
      <c r="K128" s="3">
        <v>3.88606358723947E8</v>
      </c>
      <c r="L128" s="3">
        <v>7.78978377649845E7</v>
      </c>
      <c r="M128" s="3">
        <v>3.13809405324708E7</v>
      </c>
      <c r="N128" s="3">
        <v>1.91797237398206E7</v>
      </c>
      <c r="O128" s="3"/>
      <c r="P128" s="3"/>
      <c r="Q128" s="3"/>
      <c r="R128" s="3"/>
      <c r="S128" s="3"/>
      <c r="T128" s="3"/>
      <c r="U128" s="3"/>
      <c r="V128" s="3"/>
      <c r="W128" s="3"/>
      <c r="X128" s="3">
        <v>1.36936430712888E8</v>
      </c>
      <c r="Y128" s="3">
        <v>4.06074667385486E7</v>
      </c>
      <c r="Z128" s="3">
        <v>1.0030355809903E7</v>
      </c>
      <c r="AA128" s="3">
        <v>7226574.57994021</v>
      </c>
      <c r="AB128" s="3"/>
      <c r="AC128" s="3"/>
      <c r="AD128" s="3"/>
      <c r="AE128" s="3"/>
      <c r="AF128" s="3"/>
      <c r="AG128" s="3"/>
      <c r="AH128" s="3"/>
      <c r="AI128" s="3"/>
      <c r="AJ128" s="3"/>
      <c r="AK128" s="3">
        <v>1461902.19447597</v>
      </c>
      <c r="AL128" s="3">
        <v>2115393.46616406</v>
      </c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>
        <v>1.83158587592072E8</v>
      </c>
      <c r="AY128" s="3">
        <v>2.86305098050619E8</v>
      </c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>
        <v>6.26404322926952E7</v>
      </c>
      <c r="BL128" s="3">
        <v>3.21708993588386E7</v>
      </c>
      <c r="BM128" s="3">
        <v>2.82684747449614E7</v>
      </c>
      <c r="BN128" s="3">
        <v>1.71544170704051E7</v>
      </c>
      <c r="BO128" s="3"/>
      <c r="BP128" s="3"/>
      <c r="BQ128" s="3"/>
      <c r="BR128" s="3"/>
      <c r="BS128" s="3"/>
      <c r="BT128" s="3"/>
      <c r="BU128" s="3"/>
      <c r="BV128" s="3"/>
      <c r="BW128" s="3"/>
      <c r="BX128" s="3">
        <v>1.31686396476398</v>
      </c>
      <c r="BY128" s="3">
        <v>1.29191353191172</v>
      </c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>
        <v>0.0518</v>
      </c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>
        <v>1.58220383103244E8</v>
      </c>
      <c r="DY128" s="3">
        <v>2.20241831449641E7</v>
      </c>
      <c r="DZ128" s="3">
        <v>1.5825080865887E7</v>
      </c>
      <c r="EA128" s="3">
        <v>9257808.47335326</v>
      </c>
      <c r="EB128" s="3"/>
      <c r="EC128" s="3"/>
      <c r="ED128" s="3"/>
      <c r="EE128" s="3"/>
      <c r="EF128" s="3"/>
      <c r="EG128" s="3"/>
      <c r="EH128" s="3"/>
      <c r="EI128" s="3"/>
      <c r="EJ128" s="3"/>
      <c r="EK128" s="3">
        <v>6119598.58535447</v>
      </c>
      <c r="EL128" s="3">
        <v>7570710.66869477</v>
      </c>
      <c r="EM128" s="3">
        <v>7191341.12963424</v>
      </c>
      <c r="EN128" s="3">
        <v>1154262.44717039</v>
      </c>
      <c r="EO128" s="3"/>
      <c r="EP128" s="3"/>
      <c r="EQ128" s="3"/>
      <c r="ER128" s="3"/>
      <c r="ES128" s="3"/>
      <c r="ET128" s="3"/>
      <c r="EU128" s="3"/>
      <c r="EV128" s="3"/>
      <c r="EW128" s="3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</row>
    <row r="129" ht="14.25" customHeight="1">
      <c r="A129" s="2" t="s">
        <v>446</v>
      </c>
      <c r="B129" s="2" t="s">
        <v>447</v>
      </c>
      <c r="C129" s="2" t="s">
        <v>38</v>
      </c>
      <c r="D129" s="2" t="s">
        <v>85</v>
      </c>
      <c r="E129" s="2" t="s">
        <v>448</v>
      </c>
      <c r="F129" s="2" t="s">
        <v>430</v>
      </c>
      <c r="G129" s="2" t="s">
        <v>73</v>
      </c>
      <c r="H129" s="2" t="s">
        <v>148</v>
      </c>
      <c r="I129" s="2" t="s">
        <v>43</v>
      </c>
      <c r="J129" s="3">
        <v>1.26551459246029</v>
      </c>
      <c r="K129" s="3">
        <v>7.99217492774177E9</v>
      </c>
      <c r="L129" s="3">
        <v>4.35273023085662E9</v>
      </c>
      <c r="M129" s="3">
        <v>3.99516546404578E9</v>
      </c>
      <c r="N129" s="3">
        <v>3.35718405319039E9</v>
      </c>
      <c r="O129" s="3">
        <v>3.81121554300897E9</v>
      </c>
      <c r="P129" s="3">
        <v>3.14808465510882E9</v>
      </c>
      <c r="Q129" s="3">
        <v>2.50413103326346E9</v>
      </c>
      <c r="R129" s="3">
        <v>2.87352841550621E9</v>
      </c>
      <c r="S129" s="3">
        <v>2.80018460496232E9</v>
      </c>
      <c r="T129" s="3">
        <v>2.33784957264957E9</v>
      </c>
      <c r="U129" s="3">
        <v>2.16334997584152E9</v>
      </c>
      <c r="V129" s="3">
        <v>1.93576447899717E9</v>
      </c>
      <c r="W129" s="3">
        <v>1.32220143472023E9</v>
      </c>
      <c r="X129" s="3">
        <v>2.85910489560706E9</v>
      </c>
      <c r="Y129" s="3">
        <v>1.54948322005507E9</v>
      </c>
      <c r="Z129" s="3">
        <v>1.67273824334412E9</v>
      </c>
      <c r="AA129" s="3">
        <v>1.76380398927946E9</v>
      </c>
      <c r="AB129" s="3">
        <v>1.88461368920021E9</v>
      </c>
      <c r="AC129" s="3">
        <v>1.31137925734661E9</v>
      </c>
      <c r="AD129" s="3">
        <v>1.05255979592352E9</v>
      </c>
      <c r="AE129" s="3">
        <v>7.18692886714339E8</v>
      </c>
      <c r="AF129" s="3">
        <v>1.51606655940384E9</v>
      </c>
      <c r="AG129" s="3">
        <v>1.34742466422466E9</v>
      </c>
      <c r="AH129" s="3">
        <v>1.13324314167606E9</v>
      </c>
      <c r="AI129" s="3">
        <v>1.25253359850539E9</v>
      </c>
      <c r="AJ129" s="3">
        <v>8.14455667144907E8</v>
      </c>
      <c r="AK129" s="3">
        <v>6.77836432084752E7</v>
      </c>
      <c r="AL129" s="3">
        <v>6.02271423442829E7</v>
      </c>
      <c r="AM129" s="3">
        <v>7.54428834934632E7</v>
      </c>
      <c r="AN129" s="3">
        <v>2.35092555547262E7</v>
      </c>
      <c r="AO129" s="3">
        <v>1.99187738377487E7</v>
      </c>
      <c r="AP129" s="3">
        <v>2.01896153497781E7</v>
      </c>
      <c r="AQ129" s="3">
        <v>1670783.84360015</v>
      </c>
      <c r="AR129" s="3">
        <v>1241669.99217033</v>
      </c>
      <c r="AS129" s="3">
        <v>3468949.94354535</v>
      </c>
      <c r="AT129" s="3">
        <v>3855370.67615056</v>
      </c>
      <c r="AU129" s="3">
        <v>9225696.1406937</v>
      </c>
      <c r="AV129" s="3">
        <v>1.23595324898134E7</v>
      </c>
      <c r="AW129" s="3">
        <v>1.18310538049045E7</v>
      </c>
      <c r="AX129" s="3">
        <v>1.66236815234582E9</v>
      </c>
      <c r="AY129" s="3">
        <v>5.12309879192963E9</v>
      </c>
      <c r="AZ129" s="3">
        <v>8.15042655750813E9</v>
      </c>
      <c r="BA129" s="3">
        <v>8.18193606747281E9</v>
      </c>
      <c r="BB129" s="3">
        <v>4.95179347079682E9</v>
      </c>
      <c r="BC129" s="3">
        <v>2.80707378279641E9</v>
      </c>
      <c r="BD129" s="3">
        <v>1.07375147288823E9</v>
      </c>
      <c r="BE129" s="3">
        <v>9.8981099783295E8</v>
      </c>
      <c r="BF129" s="3">
        <v>2.15663992295069E9</v>
      </c>
      <c r="BG129" s="3">
        <v>1.02795114718658E9</v>
      </c>
      <c r="BH129" s="3">
        <v>1.30000881045432E9</v>
      </c>
      <c r="BI129" s="3">
        <v>7.71148956144113E8</v>
      </c>
      <c r="BJ129" s="3">
        <v>2.15534753901307E9</v>
      </c>
      <c r="BK129" s="3">
        <v>4.07444141249125E9</v>
      </c>
      <c r="BL129" s="3">
        <v>1.94935152203631E9</v>
      </c>
      <c r="BM129" s="3">
        <v>1.6839965165464E9</v>
      </c>
      <c r="BN129" s="3">
        <v>1.67211447273477E9</v>
      </c>
      <c r="BO129" s="3">
        <v>1.89784789106609E9</v>
      </c>
      <c r="BP129" s="3">
        <v>2.64395395303086E9</v>
      </c>
      <c r="BQ129" s="3">
        <v>2.27660924910969E9</v>
      </c>
      <c r="BR129" s="3">
        <v>2.99730334964245E9</v>
      </c>
      <c r="BS129" s="3">
        <v>2.57790668134474E9</v>
      </c>
      <c r="BT129" s="3">
        <v>2.35039755799756E9</v>
      </c>
      <c r="BU129" s="3">
        <v>2.27204434423149E9</v>
      </c>
      <c r="BV129" s="3">
        <v>2.45499246670283E9</v>
      </c>
      <c r="BW129" s="3">
        <v>2.0846944045911E9</v>
      </c>
      <c r="BX129" s="3">
        <v>1.21690049645411</v>
      </c>
      <c r="BY129" s="3">
        <v>1.21540731758791</v>
      </c>
      <c r="BZ129" s="3">
        <v>1.29987240575723</v>
      </c>
      <c r="CA129" s="3">
        <v>1.45728535998416</v>
      </c>
      <c r="CB129" s="3">
        <v>1.27416437924994</v>
      </c>
      <c r="CC129" s="3">
        <v>1.60599568647224</v>
      </c>
      <c r="CD129" s="3">
        <v>1.55290714779126</v>
      </c>
      <c r="CE129" s="3">
        <v>1.56299409227094</v>
      </c>
      <c r="CF129" s="3"/>
      <c r="CG129" s="3"/>
      <c r="CH129" s="3"/>
      <c r="CI129" s="3"/>
      <c r="CJ129" s="3"/>
      <c r="CK129" s="4">
        <v>0.016200000000000003</v>
      </c>
      <c r="CL129" s="4">
        <v>-0.0109</v>
      </c>
      <c r="CM129" s="4">
        <v>-0.02189</v>
      </c>
      <c r="CN129" s="4">
        <v>-0.031</v>
      </c>
      <c r="CO129" s="4">
        <v>-0.036000000000000004</v>
      </c>
      <c r="CP129" s="4">
        <v>-0.0481</v>
      </c>
      <c r="CQ129" s="4">
        <v>-0.031200000000000002</v>
      </c>
      <c r="CR129" s="4">
        <v>-0.02292</v>
      </c>
      <c r="CS129" s="4">
        <v>-0.027999999999999997</v>
      </c>
      <c r="CT129" s="4">
        <v>-0.03872</v>
      </c>
      <c r="CU129" s="4">
        <v>-0.02442</v>
      </c>
      <c r="CV129" s="4">
        <v>0.01218</v>
      </c>
      <c r="CW129" s="4">
        <v>0.0203</v>
      </c>
      <c r="CX129" s="4">
        <v>0.04299</v>
      </c>
      <c r="CY129" s="4">
        <v>-0.0277</v>
      </c>
      <c r="CZ129" s="4">
        <v>-0.06860000000000001</v>
      </c>
      <c r="DA129" s="4">
        <v>-0.10679999999999999</v>
      </c>
      <c r="DB129" s="4">
        <v>-0.11779999999999999</v>
      </c>
      <c r="DC129" s="4">
        <v>-0.168</v>
      </c>
      <c r="DD129" s="4">
        <v>-0.0949</v>
      </c>
      <c r="DE129" s="4">
        <v>-0.05355000000000001</v>
      </c>
      <c r="DF129" s="4">
        <v>-0.17739999999999997</v>
      </c>
      <c r="DG129" s="4">
        <v>-0.16197</v>
      </c>
      <c r="DH129" s="4">
        <v>-0.13067</v>
      </c>
      <c r="DI129" s="4">
        <v>0.1421</v>
      </c>
      <c r="DJ129" s="4">
        <v>0.2095</v>
      </c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>
        <v>2.85639480817909E9</v>
      </c>
      <c r="DY129" s="3">
        <v>1.82638696882762E9</v>
      </c>
      <c r="DZ129" s="3">
        <v>1.42683055486439E9</v>
      </c>
      <c r="EA129" s="3">
        <v>9.11533604783012E8</v>
      </c>
      <c r="EB129" s="3">
        <v>1.17930104767368E9</v>
      </c>
      <c r="EC129" s="3">
        <v>9.46130579122095E8</v>
      </c>
      <c r="ED129" s="3">
        <v>6.83464753870634E8</v>
      </c>
      <c r="EE129" s="3">
        <v>1.15899774181408E9</v>
      </c>
      <c r="EF129" s="3">
        <v>3.51288424083326E8</v>
      </c>
      <c r="EG129" s="3">
        <v>4.73266422466423E8</v>
      </c>
      <c r="EH129" s="3">
        <v>6.11396360122403E8</v>
      </c>
      <c r="EI129" s="3">
        <v>1.36168866389441E8</v>
      </c>
      <c r="EJ129" s="3">
        <v>1.10686944045911E8</v>
      </c>
      <c r="EK129" s="3">
        <v>-2914744.26871084</v>
      </c>
      <c r="EL129" s="3">
        <v>-4.80588020101277E7</v>
      </c>
      <c r="EM129" s="3">
        <v>-1.15127146056233E8</v>
      </c>
      <c r="EN129" s="3">
        <v>-1.51832800742192E8</v>
      </c>
      <c r="EO129" s="3">
        <v>-1.87400742731198E8</v>
      </c>
      <c r="EP129" s="3">
        <v>-2.2230388540514E8</v>
      </c>
      <c r="EQ129" s="3">
        <v>-1.02591872300659E8</v>
      </c>
      <c r="ER129" s="3">
        <v>-1.06816334211517E8</v>
      </c>
      <c r="ES129" s="3">
        <v>-1.01575916673723E8</v>
      </c>
      <c r="ET129" s="3">
        <v>-1.27164835164835E8</v>
      </c>
      <c r="EU129" s="3">
        <v>-7.26960863263005E7</v>
      </c>
      <c r="EV129" s="3">
        <v>3.00729223166395E7</v>
      </c>
      <c r="EW129" s="3">
        <v>5.52017216642755E7</v>
      </c>
      <c r="EX129" s="5">
        <v>11521.0</v>
      </c>
      <c r="EY129" s="5">
        <v>9176.0</v>
      </c>
      <c r="EZ129" s="5">
        <v>9052.0</v>
      </c>
      <c r="FA129" s="5">
        <v>7390.0</v>
      </c>
      <c r="FB129" s="5">
        <v>12903.0</v>
      </c>
      <c r="FC129" s="5">
        <v>16862.0</v>
      </c>
      <c r="FD129" s="5">
        <v>12406.0</v>
      </c>
      <c r="FE129" s="5">
        <v>10017.0</v>
      </c>
      <c r="FF129" s="5">
        <v>8844.0</v>
      </c>
      <c r="FG129" s="5">
        <v>6563.0</v>
      </c>
      <c r="FH129" s="5"/>
      <c r="FI129" s="5"/>
      <c r="FJ129" s="5"/>
      <c r="FK129" s="3">
        <v>40000.0</v>
      </c>
      <c r="FL129" s="3">
        <v>11521.0</v>
      </c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</row>
    <row r="130" ht="14.25" customHeight="1">
      <c r="A130" s="2" t="s">
        <v>449</v>
      </c>
      <c r="B130" s="2" t="s">
        <v>450</v>
      </c>
      <c r="C130" s="2" t="s">
        <v>38</v>
      </c>
      <c r="D130" s="2" t="s">
        <v>46</v>
      </c>
      <c r="E130" s="2" t="s">
        <v>451</v>
      </c>
      <c r="F130" s="2" t="s">
        <v>430</v>
      </c>
      <c r="G130" s="2" t="s">
        <v>48</v>
      </c>
      <c r="H130" s="2" t="s">
        <v>67</v>
      </c>
      <c r="I130" s="2" t="s">
        <v>43</v>
      </c>
      <c r="J130" s="3">
        <v>0.704567308350067</v>
      </c>
      <c r="K130" s="3">
        <v>2.09144929357485E7</v>
      </c>
      <c r="L130" s="3">
        <v>2.33107418603308E7</v>
      </c>
      <c r="M130" s="3">
        <v>4.31672057725802E7</v>
      </c>
      <c r="N130" s="3">
        <v>4.82633233687249E7</v>
      </c>
      <c r="O130" s="3">
        <v>6.69946559584554E7</v>
      </c>
      <c r="P130" s="3">
        <v>7.07755440796754E7</v>
      </c>
      <c r="Q130" s="3">
        <v>7.33316495340085E7</v>
      </c>
      <c r="R130" s="3">
        <v>1.58846066992849E8</v>
      </c>
      <c r="S130" s="3">
        <v>2.47220763824202E8</v>
      </c>
      <c r="T130" s="3">
        <v>3.27223443223443E8</v>
      </c>
      <c r="U130" s="3">
        <v>4.22966124443013E8</v>
      </c>
      <c r="V130" s="3">
        <v>4.90656300849756E8</v>
      </c>
      <c r="W130" s="3">
        <v>4.30244476327116E8</v>
      </c>
      <c r="X130" s="3">
        <v>103405.561639409</v>
      </c>
      <c r="Y130" s="3">
        <v>0.0</v>
      </c>
      <c r="Z130" s="3">
        <v>0.0</v>
      </c>
      <c r="AA130" s="3">
        <v>0.0</v>
      </c>
      <c r="AB130" s="3">
        <v>0.0</v>
      </c>
      <c r="AC130" s="3">
        <v>0.0</v>
      </c>
      <c r="AD130" s="3">
        <v>340969.363271285</v>
      </c>
      <c r="AE130" s="3">
        <v>1.41689875799774E7</v>
      </c>
      <c r="AF130" s="3">
        <v>4.43869082902871E7</v>
      </c>
      <c r="AG130" s="3">
        <v>9.23052503052503E7</v>
      </c>
      <c r="AH130" s="3">
        <v>1.28639072314382E8</v>
      </c>
      <c r="AI130" s="3">
        <v>1.51772434158983E8</v>
      </c>
      <c r="AJ130" s="3">
        <v>1.15437589670014E8</v>
      </c>
      <c r="AK130" s="3">
        <v>302.29746070133</v>
      </c>
      <c r="AL130" s="3">
        <v>1164.96140728774</v>
      </c>
      <c r="AM130" s="3">
        <v>8388.81722086374</v>
      </c>
      <c r="AN130" s="3">
        <v>6684.46199600214</v>
      </c>
      <c r="AO130" s="3">
        <v>1028.50221626636</v>
      </c>
      <c r="AP130" s="3">
        <v>23689.80405181</v>
      </c>
      <c r="AQ130" s="3">
        <v>8004.42641091848</v>
      </c>
      <c r="AR130" s="3">
        <v>35415.0986285454</v>
      </c>
      <c r="AS130" s="3">
        <v>374.882849109653</v>
      </c>
      <c r="AT130" s="3">
        <v>568186.629408527</v>
      </c>
      <c r="AU130" s="3">
        <v>20517.8309721544</v>
      </c>
      <c r="AV130" s="3">
        <v>25734.5056830367</v>
      </c>
      <c r="AW130" s="3">
        <v>162680.002410074</v>
      </c>
      <c r="AX130" s="3">
        <v>7357135.69747133</v>
      </c>
      <c r="AY130" s="3">
        <v>7217328.98940944</v>
      </c>
      <c r="AZ130" s="3">
        <v>1.2918273696979E7</v>
      </c>
      <c r="BA130" s="3">
        <v>2.13341833246249E7</v>
      </c>
      <c r="BB130" s="3">
        <v>1.24528276337491E7</v>
      </c>
      <c r="BC130" s="3">
        <v>2.16466084236587E7</v>
      </c>
      <c r="BD130" s="3">
        <v>2.08472540268043E7</v>
      </c>
      <c r="BE130" s="3">
        <v>1.65176000050513E7</v>
      </c>
      <c r="BF130" s="3">
        <v>4.83154363191569E7</v>
      </c>
      <c r="BG130" s="3">
        <v>7.79387931749862E7</v>
      </c>
      <c r="BH130" s="3">
        <v>1.10990698964338E8</v>
      </c>
      <c r="BI130" s="3">
        <v>1.52196195217671E8</v>
      </c>
      <c r="BJ130" s="3">
        <v>2.07094693318069E8</v>
      </c>
      <c r="BK130" s="3">
        <v>880383.46229108</v>
      </c>
      <c r="BL130" s="3">
        <v>390087.991220132</v>
      </c>
      <c r="BM130" s="3">
        <v>8400845.98158746</v>
      </c>
      <c r="BN130" s="3">
        <v>1360942.17091022</v>
      </c>
      <c r="BO130" s="3">
        <v>3468494.30874672</v>
      </c>
      <c r="BP130" s="3">
        <v>5254518.62781262</v>
      </c>
      <c r="BQ130" s="3">
        <v>7437173.23769353</v>
      </c>
      <c r="BR130" s="3">
        <v>7419269.85321791</v>
      </c>
      <c r="BS130" s="3">
        <v>4.63121348124312E7</v>
      </c>
      <c r="BT130" s="3">
        <v>7.68737484737485E7</v>
      </c>
      <c r="BU130" s="3">
        <v>1.05017447790841E8</v>
      </c>
      <c r="BV130" s="3">
        <v>2.61598264328331E8</v>
      </c>
      <c r="BW130" s="3">
        <v>1.72223242467719E8</v>
      </c>
      <c r="BX130" s="3">
        <v>0.683871317136884</v>
      </c>
      <c r="BY130" s="3">
        <v>0.718465963489556</v>
      </c>
      <c r="BZ130" s="3">
        <v>0.578574964473544</v>
      </c>
      <c r="CA130" s="3">
        <v>0.726329693046857</v>
      </c>
      <c r="CB130" s="3">
        <v>0.577750059483628</v>
      </c>
      <c r="CC130" s="3">
        <v>0.401744172409637</v>
      </c>
      <c r="CD130" s="3">
        <v>0.242494196250467</v>
      </c>
      <c r="CE130" s="3">
        <v>0.173374408715206</v>
      </c>
      <c r="CF130" s="3"/>
      <c r="CG130" s="3"/>
      <c r="CH130" s="3"/>
      <c r="CI130" s="3"/>
      <c r="CJ130" s="3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>
        <v>1.79957991490584E7</v>
      </c>
      <c r="DY130" s="3">
        <v>2.06450122263512E7</v>
      </c>
      <c r="DZ130" s="3">
        <v>3.92328937546653E7</v>
      </c>
      <c r="EA130" s="3">
        <v>4.30414390269044E7</v>
      </c>
      <c r="EB130" s="3">
        <v>5.56356994052112E7</v>
      </c>
      <c r="EC130" s="3">
        <v>5.80231771793926E7</v>
      </c>
      <c r="ED130" s="3">
        <v>5.96176091733387E7</v>
      </c>
      <c r="EE130" s="3">
        <v>1.21406097101995E8</v>
      </c>
      <c r="EF130" s="3">
        <v>1.51135151155898E8</v>
      </c>
      <c r="EG130" s="3">
        <v>1.89785592185592E8</v>
      </c>
      <c r="EH130" s="3">
        <v>2.22249959735867E8</v>
      </c>
      <c r="EI130" s="3">
        <v>2.40324835774122E8</v>
      </c>
      <c r="EJ130" s="3">
        <v>2.18059110473458E8</v>
      </c>
      <c r="EK130" s="3">
        <v>-1238891.98068327</v>
      </c>
      <c r="EL130" s="3">
        <v>-2589290.87163294</v>
      </c>
      <c r="EM130" s="3">
        <v>-2132122.41851207</v>
      </c>
      <c r="EN130" s="3">
        <v>-5565921.03906814</v>
      </c>
      <c r="EO130" s="3">
        <v>-1122852.57087648</v>
      </c>
      <c r="EP130" s="3">
        <v>-8976699.86474856</v>
      </c>
      <c r="EQ130" s="3">
        <v>-6785795.46889602</v>
      </c>
      <c r="ER130" s="3">
        <v>-1.07828377869778E7</v>
      </c>
      <c r="ES130" s="3">
        <v>-5437378.2708104</v>
      </c>
      <c r="ET130" s="3">
        <v>-1.2962148962149E7</v>
      </c>
      <c r="EU130" s="3">
        <v>7146615.1285768</v>
      </c>
      <c r="EV130" s="3">
        <v>3.27131923100102E7</v>
      </c>
      <c r="EW130" s="3">
        <v>1.04143472022956E7</v>
      </c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</row>
    <row r="131" ht="14.25" customHeight="1">
      <c r="A131" s="2" t="s">
        <v>452</v>
      </c>
      <c r="B131" s="2" t="s">
        <v>453</v>
      </c>
      <c r="C131" s="2" t="s">
        <v>38</v>
      </c>
      <c r="D131" s="2" t="s">
        <v>46</v>
      </c>
      <c r="E131" s="2" t="s">
        <v>454</v>
      </c>
      <c r="F131" s="2" t="s">
        <v>430</v>
      </c>
      <c r="G131" s="2" t="s">
        <v>91</v>
      </c>
      <c r="H131" s="2" t="s">
        <v>246</v>
      </c>
      <c r="I131" s="2" t="s">
        <v>43</v>
      </c>
      <c r="J131" s="3">
        <v>1.38531296855191</v>
      </c>
      <c r="K131" s="3">
        <v>9.11171391127946E8</v>
      </c>
      <c r="L131" s="3">
        <v>9.08109825365347E8</v>
      </c>
      <c r="M131" s="3">
        <v>1.06392535456581E9</v>
      </c>
      <c r="N131" s="3">
        <v>7.66435419028966E8</v>
      </c>
      <c r="O131" s="3">
        <v>9.37093686784819E8</v>
      </c>
      <c r="P131" s="3">
        <v>1.08083271855404E9</v>
      </c>
      <c r="Q131" s="3">
        <v>8.31213345793448E8</v>
      </c>
      <c r="R131" s="3">
        <v>1.285613850207E9</v>
      </c>
      <c r="S131" s="3">
        <v>1.20645270556355E9</v>
      </c>
      <c r="T131" s="3">
        <v>9.97424664224664E8</v>
      </c>
      <c r="U131" s="3">
        <v>9.19584474150427E8</v>
      </c>
      <c r="V131" s="3">
        <v>8.3256252636654E8</v>
      </c>
      <c r="W131" s="3">
        <v>6.50307604017217E8</v>
      </c>
      <c r="X131" s="3">
        <v>7689352.45857494</v>
      </c>
      <c r="Y131" s="3">
        <v>3071991.06609931</v>
      </c>
      <c r="Z131" s="3">
        <v>1.37335157999502E7</v>
      </c>
      <c r="AA131" s="3">
        <v>2.35382950211318E7</v>
      </c>
      <c r="AB131" s="3">
        <v>7.11485160472208E7</v>
      </c>
      <c r="AC131" s="3">
        <v>1.08651481618099E8</v>
      </c>
      <c r="AD131" s="3">
        <v>5.75154699062966E7</v>
      </c>
      <c r="AE131" s="3">
        <v>1.90804666917576E8</v>
      </c>
      <c r="AF131" s="3">
        <v>1.24029130324329E8</v>
      </c>
      <c r="AG131" s="3">
        <v>5.09919413919414E7</v>
      </c>
      <c r="AH131" s="3">
        <v>2.61185376067E7</v>
      </c>
      <c r="AI131" s="3">
        <v>3.45778340263967E7</v>
      </c>
      <c r="AJ131" s="3">
        <v>3.83954088952654E7</v>
      </c>
      <c r="AK131" s="3">
        <v>4285679.53083617</v>
      </c>
      <c r="AL131" s="3">
        <v>5461505.47478011</v>
      </c>
      <c r="AM131" s="3">
        <v>1.20502075591582E7</v>
      </c>
      <c r="AN131" s="3">
        <v>2.05307743027046E7</v>
      </c>
      <c r="AO131" s="3">
        <v>3730382.17709514</v>
      </c>
      <c r="AP131" s="3">
        <v>3593564.20397935</v>
      </c>
      <c r="AQ131" s="3">
        <v>2008235.8908152</v>
      </c>
      <c r="AR131" s="3">
        <v>2334018.63965853</v>
      </c>
      <c r="AS131" s="3">
        <v>3936018.06548739</v>
      </c>
      <c r="AT131" s="3">
        <v>3690672.76345315</v>
      </c>
      <c r="AU131" s="3">
        <v>5205666.82950659</v>
      </c>
      <c r="AV131" s="3">
        <v>1994424.19043534</v>
      </c>
      <c r="AW131" s="3">
        <v>2435379.88793155</v>
      </c>
      <c r="AX131" s="3">
        <v>5.61461152722285E8</v>
      </c>
      <c r="AY131" s="3">
        <v>8.33270507987793E8</v>
      </c>
      <c r="AZ131" s="3">
        <v>1.87502166085834E9</v>
      </c>
      <c r="BA131" s="3">
        <v>2.93132790923341E9</v>
      </c>
      <c r="BB131" s="3">
        <v>1.06389666288526E9</v>
      </c>
      <c r="BC131" s="3">
        <v>1.07855698860239E9</v>
      </c>
      <c r="BD131" s="3">
        <v>7.93765493652403E8</v>
      </c>
      <c r="BE131" s="3">
        <v>5.06166753254363E8</v>
      </c>
      <c r="BF131" s="3">
        <v>1.21487792246895E9</v>
      </c>
      <c r="BG131" s="3">
        <v>1.81021248012193E9</v>
      </c>
      <c r="BH131" s="3">
        <v>1.84211523400097E9</v>
      </c>
      <c r="BI131" s="3">
        <v>1.24210479026377E9</v>
      </c>
      <c r="BJ131" s="3">
        <v>1.240308130144E9</v>
      </c>
      <c r="BK131" s="3">
        <v>1.71959499488358E8</v>
      </c>
      <c r="BL131" s="3">
        <v>1.80339257176964E8</v>
      </c>
      <c r="BM131" s="3">
        <v>2.00146802687236E8</v>
      </c>
      <c r="BN131" s="3">
        <v>1.00701474074838E8</v>
      </c>
      <c r="BO131" s="3">
        <v>2.95982307297485E8</v>
      </c>
      <c r="BP131" s="3">
        <v>1.75896655600639E8</v>
      </c>
      <c r="BQ131" s="3">
        <v>2.05683580430884E8</v>
      </c>
      <c r="BR131" s="3">
        <v>3.58100112909296E8</v>
      </c>
      <c r="BS131" s="3">
        <v>4.82243204335676E8</v>
      </c>
      <c r="BT131" s="3">
        <v>3.08870818070818E8</v>
      </c>
      <c r="BU131" s="3">
        <v>3.99519514682987E8</v>
      </c>
      <c r="BV131" s="3">
        <v>3.83533417706262E8</v>
      </c>
      <c r="BW131" s="3">
        <v>2.9037474892396E8</v>
      </c>
      <c r="BX131" s="3">
        <v>1.33161991048231</v>
      </c>
      <c r="BY131" s="3">
        <v>1.32983944703288</v>
      </c>
      <c r="BZ131" s="3">
        <v>1.11052536837133</v>
      </c>
      <c r="CA131" s="3">
        <v>1.03884250855397</v>
      </c>
      <c r="CB131" s="3">
        <v>1.02081176755341</v>
      </c>
      <c r="CC131" s="3">
        <v>0.867108932548986</v>
      </c>
      <c r="CD131" s="3">
        <v>0.75559410208022</v>
      </c>
      <c r="CE131" s="3">
        <v>0.903487187743158</v>
      </c>
      <c r="CF131" s="3"/>
      <c r="CG131" s="3"/>
      <c r="CH131" s="3"/>
      <c r="CI131" s="3"/>
      <c r="CJ131" s="3"/>
      <c r="CK131" s="4">
        <v>0.08789</v>
      </c>
      <c r="CL131" s="4">
        <v>0.0901</v>
      </c>
      <c r="CM131" s="4">
        <v>0.0775</v>
      </c>
      <c r="CN131" s="4">
        <v>0.0321</v>
      </c>
      <c r="CO131" s="4">
        <v>0.1084</v>
      </c>
      <c r="CP131" s="4">
        <v>0.0683</v>
      </c>
      <c r="CQ131" s="4">
        <v>0.13254</v>
      </c>
      <c r="CR131" s="4">
        <v>0.15141</v>
      </c>
      <c r="CS131" s="4"/>
      <c r="CT131" s="4"/>
      <c r="CU131" s="4">
        <v>0.20849</v>
      </c>
      <c r="CV131" s="4">
        <v>0.19385000000000002</v>
      </c>
      <c r="CW131" s="4"/>
      <c r="CX131" s="4">
        <v>0.10300000000000001</v>
      </c>
      <c r="CY131" s="4">
        <v>0.1035</v>
      </c>
      <c r="CZ131" s="4">
        <v>0.0882</v>
      </c>
      <c r="DA131" s="4">
        <v>0.0379</v>
      </c>
      <c r="DB131" s="4">
        <v>0.1338</v>
      </c>
      <c r="DC131" s="4">
        <v>0.084</v>
      </c>
      <c r="DD131" s="4">
        <v>0.17376000000000003</v>
      </c>
      <c r="DE131" s="4">
        <v>0.2101</v>
      </c>
      <c r="DF131" s="4">
        <v>0.312</v>
      </c>
      <c r="DG131" s="4">
        <v>0.24</v>
      </c>
      <c r="DH131" s="4">
        <v>0.26350999999999997</v>
      </c>
      <c r="DI131" s="4">
        <v>0.24237999999999998</v>
      </c>
      <c r="DJ131" s="4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>
        <v>7.68980665314256E8</v>
      </c>
      <c r="DY131" s="3">
        <v>7.83836763771492E8</v>
      </c>
      <c r="DZ131" s="3">
        <v>9.36063448619059E8</v>
      </c>
      <c r="EA131" s="3">
        <v>6.72538140397897E8</v>
      </c>
      <c r="EB131" s="3">
        <v>7.65478699314634E8</v>
      </c>
      <c r="EC131" s="3">
        <v>8.69245358416329E8</v>
      </c>
      <c r="ED131" s="3">
        <v>6.82517616750436E8</v>
      </c>
      <c r="EE131" s="3">
        <v>9.0844335716974E8</v>
      </c>
      <c r="EF131" s="3">
        <v>8.89777288508765E8</v>
      </c>
      <c r="EG131" s="3">
        <v>8.08137240537241E8</v>
      </c>
      <c r="EH131" s="3">
        <v>7.50703280184678E8</v>
      </c>
      <c r="EI131" s="3">
        <v>6.62038208883264E8</v>
      </c>
      <c r="EJ131" s="3">
        <v>5.23772166427547E8</v>
      </c>
      <c r="EK131" s="3">
        <v>8.58524675511193E7</v>
      </c>
      <c r="EL131" s="3">
        <v>8.35974353543717E7</v>
      </c>
      <c r="EM131" s="3">
        <v>7.79256033839264E7</v>
      </c>
      <c r="EN131" s="3">
        <v>2.88985671580249E7</v>
      </c>
      <c r="EO131" s="3">
        <v>1.15998611153045E8</v>
      </c>
      <c r="EP131" s="3">
        <v>7.63700356571991E7</v>
      </c>
      <c r="EQ131" s="3">
        <v>1.19536029096052E8</v>
      </c>
      <c r="ER131" s="3">
        <v>1.87082423786225E8</v>
      </c>
      <c r="ES131" s="3">
        <v>2.60411550512321E8</v>
      </c>
      <c r="ET131" s="3">
        <v>1.7117264957265E8</v>
      </c>
      <c r="EU131" s="3">
        <v>1.89558705105492E8</v>
      </c>
      <c r="EV131" s="3">
        <v>1.61577171096245E8</v>
      </c>
      <c r="EW131" s="3">
        <v>1.03292395982783E8</v>
      </c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3"/>
      <c r="FL131" s="3"/>
      <c r="FM131" s="3">
        <v>376.0</v>
      </c>
      <c r="FN131" s="3">
        <v>133.0</v>
      </c>
      <c r="FO131" s="3">
        <v>130.0</v>
      </c>
      <c r="FP131" s="3">
        <v>129.0</v>
      </c>
      <c r="FQ131" s="3"/>
      <c r="FR131" s="3"/>
      <c r="FS131" s="3"/>
      <c r="FT131" s="3"/>
      <c r="FU131" s="3"/>
      <c r="FV131" s="3"/>
      <c r="FW131" s="3"/>
    </row>
    <row r="132" ht="14.25" customHeight="1">
      <c r="A132" s="2" t="s">
        <v>455</v>
      </c>
      <c r="B132" s="2" t="s">
        <v>456</v>
      </c>
      <c r="C132" s="2" t="s">
        <v>38</v>
      </c>
      <c r="D132" s="2" t="s">
        <v>52</v>
      </c>
      <c r="E132" s="2" t="s">
        <v>457</v>
      </c>
      <c r="F132" s="2" t="s">
        <v>430</v>
      </c>
      <c r="G132" s="2" t="s">
        <v>73</v>
      </c>
      <c r="H132" s="2" t="s">
        <v>118</v>
      </c>
      <c r="I132" s="2" t="s">
        <v>43</v>
      </c>
      <c r="J132" s="3"/>
      <c r="K132" s="3">
        <v>3.04376604491679E8</v>
      </c>
      <c r="L132" s="3">
        <v>3.91626200974257E8</v>
      </c>
      <c r="M132" s="3">
        <v>4.68532719581986E8</v>
      </c>
      <c r="N132" s="3">
        <v>3.41219719616534E8</v>
      </c>
      <c r="O132" s="3">
        <v>3.59336674617312E8</v>
      </c>
      <c r="P132" s="3">
        <v>6.52858723718185E8</v>
      </c>
      <c r="Q132" s="3">
        <v>1.63166721390145E8</v>
      </c>
      <c r="R132" s="3">
        <v>2.50240496800903E8</v>
      </c>
      <c r="S132" s="3">
        <v>1.92790668134474E8</v>
      </c>
      <c r="T132" s="3">
        <v>2.05034432234432E8</v>
      </c>
      <c r="U132" s="3">
        <v>2.64054437107425E9</v>
      </c>
      <c r="V132" s="3">
        <v>3.77660278430664E9</v>
      </c>
      <c r="W132" s="3">
        <v>3.5253050215208E9</v>
      </c>
      <c r="X132" s="3">
        <v>0.0</v>
      </c>
      <c r="Y132" s="3">
        <v>2.04940601112887E7</v>
      </c>
      <c r="Z132" s="3">
        <v>2.75889524757402E7</v>
      </c>
      <c r="AA132" s="3">
        <v>1.89369652613133E7</v>
      </c>
      <c r="AB132" s="3">
        <v>1521693.18559222</v>
      </c>
      <c r="AC132" s="3">
        <v>2563322.26730604</v>
      </c>
      <c r="AD132" s="3">
        <v>5.26675169853257E8</v>
      </c>
      <c r="AE132" s="3">
        <v>7.32422657132104E8</v>
      </c>
      <c r="AF132" s="3">
        <v>7339317.46972648</v>
      </c>
      <c r="AG132" s="3">
        <v>7870573.87057387</v>
      </c>
      <c r="AH132" s="3">
        <v>3.63718795297149E8</v>
      </c>
      <c r="AI132" s="3">
        <v>5.21734466341228E8</v>
      </c>
      <c r="AJ132" s="3">
        <v>5.24712195121951E8</v>
      </c>
      <c r="AK132" s="3">
        <v>4949.19081671058</v>
      </c>
      <c r="AL132" s="3">
        <v>777.68935831585</v>
      </c>
      <c r="AM132" s="3">
        <v>1058.97529699444</v>
      </c>
      <c r="AN132" s="3">
        <v>1977.94917900913</v>
      </c>
      <c r="AO132" s="3">
        <v>240.051210924997</v>
      </c>
      <c r="AP132" s="3">
        <v>1337.048240726</v>
      </c>
      <c r="AQ132" s="3">
        <v>268.368320610687</v>
      </c>
      <c r="AR132" s="3">
        <v>103.51966873706</v>
      </c>
      <c r="AS132" s="3">
        <v>2822.01169119129</v>
      </c>
      <c r="AT132" s="3">
        <v>902.975303625446</v>
      </c>
      <c r="AU132" s="3">
        <v>7447.2046385446</v>
      </c>
      <c r="AV132" s="3">
        <v>565.22722134298</v>
      </c>
      <c r="AW132" s="3">
        <v>590.667454223272</v>
      </c>
      <c r="AX132" s="3">
        <v>6.63408898978433E8</v>
      </c>
      <c r="AY132" s="3">
        <v>6.01493910608508E8</v>
      </c>
      <c r="AZ132" s="3">
        <v>4.12621422107553E8</v>
      </c>
      <c r="BA132" s="3">
        <v>8.10482062551317E8</v>
      </c>
      <c r="BB132" s="3">
        <v>7.60148989794866E7</v>
      </c>
      <c r="BC132" s="3">
        <v>1.38435343600736E8</v>
      </c>
      <c r="BD132" s="3">
        <v>9.06701752120988E7</v>
      </c>
      <c r="BE132" s="3">
        <v>3.31111519713081E7</v>
      </c>
      <c r="BF132" s="3">
        <v>9.86804546480993E7</v>
      </c>
      <c r="BG132" s="3">
        <v>2.08143312587323E8</v>
      </c>
      <c r="BH132" s="3">
        <v>2.7218474938935E8</v>
      </c>
      <c r="BI132" s="3">
        <v>1.72375805951104E8</v>
      </c>
      <c r="BJ132" s="3">
        <v>2.76459266132433E8</v>
      </c>
      <c r="BK132" s="3">
        <v>4.86243110783979E7</v>
      </c>
      <c r="BL132" s="3">
        <v>5.36080251073416E7</v>
      </c>
      <c r="BM132" s="3">
        <v>5.21209256033839E7</v>
      </c>
      <c r="BN132" s="3">
        <v>5.22051850324709E7</v>
      </c>
      <c r="BO132" s="3">
        <v>7.52758068898886E7</v>
      </c>
      <c r="BP132" s="3">
        <v>1.35744805114964E8</v>
      </c>
      <c r="BQ132" s="3">
        <v>1.27621044123961E7</v>
      </c>
      <c r="BR132" s="3">
        <v>1.91358675197591E7</v>
      </c>
      <c r="BS132" s="3">
        <v>2.33504107037006E7</v>
      </c>
      <c r="BT132" s="3">
        <v>2.88937728937729E7</v>
      </c>
      <c r="BU132" s="3">
        <v>1.18723626993075E9</v>
      </c>
      <c r="BV132" s="3">
        <v>1.33210510456216E9</v>
      </c>
      <c r="BW132" s="3">
        <v>1.18583472022956E9</v>
      </c>
      <c r="BX132" s="3">
        <v>0.829952273570623</v>
      </c>
      <c r="BY132" s="3">
        <v>0.808758009320838</v>
      </c>
      <c r="BZ132" s="3">
        <v>0.848194258755165</v>
      </c>
      <c r="CA132" s="3">
        <v>0.91029791696818</v>
      </c>
      <c r="CB132" s="3">
        <v>0.903498110959879</v>
      </c>
      <c r="CC132" s="3">
        <v>0.926607048113514</v>
      </c>
      <c r="CD132" s="3">
        <v>0.934340199653715</v>
      </c>
      <c r="CE132" s="3">
        <v>0.904239696427218</v>
      </c>
      <c r="CF132" s="3"/>
      <c r="CG132" s="3"/>
      <c r="CH132" s="3"/>
      <c r="CI132" s="3"/>
      <c r="CJ132" s="3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>
        <v>2.84875141374791E8</v>
      </c>
      <c r="DY132" s="3">
        <v>2.73173460153648E8</v>
      </c>
      <c r="DZ132" s="3">
        <v>-3.54759144065688E8</v>
      </c>
      <c r="EA132" s="3">
        <v>-4.449268116689E8</v>
      </c>
      <c r="EB132" s="3">
        <v>-5.36693336553848E8</v>
      </c>
      <c r="EC132" s="3">
        <v>-5.84232755440797E8</v>
      </c>
      <c r="ED132" s="3">
        <v>-8.44715732578991E8</v>
      </c>
      <c r="EE132" s="3">
        <v>-1.02644787354159E9</v>
      </c>
      <c r="EF132" s="3">
        <v>-8.91180032178847E8</v>
      </c>
      <c r="EG132" s="3">
        <v>-1.03498852258852E9</v>
      </c>
      <c r="EH132" s="3">
        <v>-6.9466151285768E8</v>
      </c>
      <c r="EI132" s="3">
        <v>-3.78704875549931E8</v>
      </c>
      <c r="EJ132" s="3">
        <v>8.81423242467719E7</v>
      </c>
      <c r="EK132" s="3">
        <v>3.97054018634544E7</v>
      </c>
      <c r="EL132" s="3">
        <v>4.73517915936616E7</v>
      </c>
      <c r="EM132" s="3">
        <v>2.61030106991789E7</v>
      </c>
      <c r="EN132" s="3">
        <v>2.26700855581899E7</v>
      </c>
      <c r="EO132" s="3">
        <v>5.28510612602277E7</v>
      </c>
      <c r="EP132" s="3">
        <v>5.70467232263617E8</v>
      </c>
      <c r="EQ132" s="3">
        <v>-1.55772737605132E8</v>
      </c>
      <c r="ER132" s="3">
        <v>-2.29742943168988E8</v>
      </c>
      <c r="ES132" s="3">
        <v>1.00965365399272E7</v>
      </c>
      <c r="ET132" s="3">
        <v>-3.89335286935287E8</v>
      </c>
      <c r="EU132" s="3">
        <v>-2.98030815482901E8</v>
      </c>
      <c r="EV132" s="3">
        <v>-3.06440065087688E8</v>
      </c>
      <c r="EW132" s="3">
        <v>-1.12173888091822E8</v>
      </c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3"/>
      <c r="FL132" s="3"/>
      <c r="FM132" s="3"/>
      <c r="FN132" s="3">
        <v>190.0</v>
      </c>
      <c r="FO132" s="3">
        <v>189.0</v>
      </c>
      <c r="FP132" s="3"/>
      <c r="FQ132" s="3"/>
      <c r="FR132" s="3"/>
      <c r="FS132" s="3"/>
      <c r="FT132" s="3"/>
      <c r="FU132" s="3"/>
      <c r="FV132" s="3">
        <v>2309.0</v>
      </c>
      <c r="FW132" s="3">
        <v>2554.0</v>
      </c>
    </row>
    <row r="133" ht="14.25" customHeight="1">
      <c r="A133" s="2" t="s">
        <v>458</v>
      </c>
      <c r="B133" s="2" t="s">
        <v>459</v>
      </c>
      <c r="C133" s="2" t="s">
        <v>38</v>
      </c>
      <c r="D133" s="2" t="s">
        <v>46</v>
      </c>
      <c r="E133" s="2" t="s">
        <v>460</v>
      </c>
      <c r="F133" s="2" t="s">
        <v>430</v>
      </c>
      <c r="G133" s="2" t="s">
        <v>98</v>
      </c>
      <c r="H133" s="2" t="s">
        <v>58</v>
      </c>
      <c r="I133" s="2" t="s">
        <v>43</v>
      </c>
      <c r="J133" s="3">
        <v>1.69615960407335</v>
      </c>
      <c r="K133" s="3">
        <v>1.51006839847046E9</v>
      </c>
      <c r="L133" s="3">
        <v>1.40209080231819E9</v>
      </c>
      <c r="M133" s="3">
        <v>1.45258372729535E9</v>
      </c>
      <c r="N133" s="3">
        <v>1.24086717864138E9</v>
      </c>
      <c r="O133" s="3">
        <v>1.34844388756378E9</v>
      </c>
      <c r="P133" s="3">
        <v>1.43940059018812E9</v>
      </c>
      <c r="Q133" s="3">
        <v>1.64391458086025E9</v>
      </c>
      <c r="R133" s="3">
        <v>2.18493677079413E9</v>
      </c>
      <c r="S133" s="3">
        <v>2.24467186044542E9</v>
      </c>
      <c r="T133" s="3">
        <v>2.08953894993895E9</v>
      </c>
      <c r="U133" s="3">
        <v>1.36650453642562E9</v>
      </c>
      <c r="V133" s="3">
        <v>1.28530042789128E9</v>
      </c>
      <c r="W133" s="3">
        <v>1.04178479196557E9</v>
      </c>
      <c r="X133" s="3">
        <v>3.54916611313574E8</v>
      </c>
      <c r="Y133" s="3">
        <v>3.01747501781004E8</v>
      </c>
      <c r="Z133" s="3">
        <v>3.00160985319731E8</v>
      </c>
      <c r="AA133" s="3">
        <v>3.0736650860736E8</v>
      </c>
      <c r="AB133" s="3">
        <v>4.04069019655204E8</v>
      </c>
      <c r="AC133" s="3">
        <v>4.57489856141645E8</v>
      </c>
      <c r="AD133" s="3">
        <v>4.84129012704266E8</v>
      </c>
      <c r="AE133" s="3">
        <v>9.28100489273617E8</v>
      </c>
      <c r="AF133" s="3">
        <v>9.17584469472436E8</v>
      </c>
      <c r="AG133" s="3">
        <v>8.08528937728938E8</v>
      </c>
      <c r="AH133" s="3">
        <v>5.52173726311269E8</v>
      </c>
      <c r="AI133" s="3">
        <v>4.08923642499849E8</v>
      </c>
      <c r="AJ133" s="3">
        <v>2.55233285509326E8</v>
      </c>
      <c r="AK133" s="3">
        <v>1771565.07756338</v>
      </c>
      <c r="AL133" s="3">
        <v>3910208.04164423</v>
      </c>
      <c r="AM133" s="3">
        <v>2.73123971349905E7</v>
      </c>
      <c r="AN133" s="3">
        <v>7876951.30750666</v>
      </c>
      <c r="AO133" s="3">
        <v>341173.332646119</v>
      </c>
      <c r="AP133" s="3">
        <v>752646.357295976</v>
      </c>
      <c r="AQ133" s="3">
        <v>24031.4152219353</v>
      </c>
      <c r="AR133" s="3">
        <v>131090.091682873</v>
      </c>
      <c r="AS133" s="3">
        <v>446368.084305608</v>
      </c>
      <c r="AT133" s="3">
        <v>1823108.51433168</v>
      </c>
      <c r="AU133" s="3">
        <v>2953590.62042013</v>
      </c>
      <c r="AV133" s="3">
        <v>611194.509972121</v>
      </c>
      <c r="AW133" s="3">
        <v>585045.490148822</v>
      </c>
      <c r="AX133" s="3">
        <v>6.45143639012486E8</v>
      </c>
      <c r="AY133" s="3">
        <v>6.8733295453958E8</v>
      </c>
      <c r="AZ133" s="3">
        <v>1.0339910095327E9</v>
      </c>
      <c r="BA133" s="3">
        <v>1.13193691735214E9</v>
      </c>
      <c r="BB133" s="3">
        <v>2.60451750046387E8</v>
      </c>
      <c r="BC133" s="3">
        <v>2.77741367183961E8</v>
      </c>
      <c r="BD133" s="3">
        <v>2.27545186278126E8</v>
      </c>
      <c r="BE133" s="3">
        <v>1.68400979971207E8</v>
      </c>
      <c r="BF133" s="3">
        <v>3.82323767745577E8</v>
      </c>
      <c r="BG133" s="3">
        <v>7.79247152216435E8</v>
      </c>
      <c r="BH133" s="3">
        <v>1.8109632771617E9</v>
      </c>
      <c r="BI133" s="3">
        <v>1.25971420967188E9</v>
      </c>
      <c r="BJ133" s="3">
        <v>8.99145560944749E8</v>
      </c>
      <c r="BK133" s="3">
        <v>3.60382923720446E8</v>
      </c>
      <c r="BL133" s="3">
        <v>2.25378824344879E8</v>
      </c>
      <c r="BM133" s="3">
        <v>1.58444637969644E8</v>
      </c>
      <c r="BN133" s="3">
        <v>1.25165962271931E8</v>
      </c>
      <c r="BO133" s="3">
        <v>1.07449956221129E8</v>
      </c>
      <c r="BP133" s="3">
        <v>1.18358846674044E8</v>
      </c>
      <c r="BQ133" s="3">
        <v>1.59361755865936E8</v>
      </c>
      <c r="BR133" s="3">
        <v>2.21123447497177E8</v>
      </c>
      <c r="BS133" s="3">
        <v>2.84138369040562E8</v>
      </c>
      <c r="BT133" s="3">
        <v>4.38769230769231E8</v>
      </c>
      <c r="BU133" s="3">
        <v>4.88235357277071E8</v>
      </c>
      <c r="BV133" s="3">
        <v>4.59784246368951E8</v>
      </c>
      <c r="BW133" s="3">
        <v>2.84883787661406E8</v>
      </c>
      <c r="BX133" s="3">
        <v>1.6424647655552</v>
      </c>
      <c r="BY133" s="3">
        <v>1.74307002900911</v>
      </c>
      <c r="BZ133" s="3">
        <v>1.78267045448167</v>
      </c>
      <c r="CA133" s="3">
        <v>1.63193822236587</v>
      </c>
      <c r="CB133" s="3">
        <v>1.50939920188094</v>
      </c>
      <c r="CC133" s="3">
        <v>1.37407159138805</v>
      </c>
      <c r="CD133" s="3">
        <v>1.04598085671256</v>
      </c>
      <c r="CE133" s="3">
        <v>0.510705491313616</v>
      </c>
      <c r="CF133" s="3"/>
      <c r="CG133" s="3"/>
      <c r="CH133" s="3"/>
      <c r="CI133" s="3"/>
      <c r="CJ133" s="3"/>
      <c r="CK133" s="4"/>
      <c r="CL133" s="4">
        <v>0.0981</v>
      </c>
      <c r="CM133" s="4"/>
      <c r="CN133" s="4"/>
      <c r="CO133" s="4"/>
      <c r="CP133" s="4"/>
      <c r="CQ133" s="4"/>
      <c r="CR133" s="4"/>
      <c r="CS133" s="4">
        <v>0.0667</v>
      </c>
      <c r="CT133" s="4"/>
      <c r="CU133" s="4"/>
      <c r="CV133" s="4"/>
      <c r="CW133" s="4"/>
      <c r="CX133" s="4">
        <v>0.2412</v>
      </c>
      <c r="CY133" s="4">
        <v>0.1898</v>
      </c>
      <c r="CZ133" s="4"/>
      <c r="DA133" s="4">
        <v>0.09384</v>
      </c>
      <c r="DB133" s="4"/>
      <c r="DC133" s="4">
        <v>-0.1015</v>
      </c>
      <c r="DD133" s="4">
        <v>0.0519</v>
      </c>
      <c r="DE133" s="4">
        <v>0.01866</v>
      </c>
      <c r="DF133" s="4">
        <v>0.1551</v>
      </c>
      <c r="DG133" s="4">
        <v>0.1509</v>
      </c>
      <c r="DH133" s="4">
        <v>0.35792</v>
      </c>
      <c r="DI133" s="4">
        <v>0.21533000000000002</v>
      </c>
      <c r="DJ133" s="4">
        <v>0.1655</v>
      </c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>
        <v>8.01494353984525E8</v>
      </c>
      <c r="DY133" s="3">
        <v>7.217871652194E8</v>
      </c>
      <c r="DZ133" s="3">
        <v>7.49969893008211E8</v>
      </c>
      <c r="EA133" s="3">
        <v>5.74126121018452E8</v>
      </c>
      <c r="EB133" s="3">
        <v>6.40524742610428E8</v>
      </c>
      <c r="EC133" s="3">
        <v>6.59435939997541E8</v>
      </c>
      <c r="ED133" s="3">
        <v>6.54632384512414E8</v>
      </c>
      <c r="EE133" s="3">
        <v>8.54065863756116E8</v>
      </c>
      <c r="EF133" s="3">
        <v>9.35561436192734E8</v>
      </c>
      <c r="EG133" s="3">
        <v>9.32389255189255E8</v>
      </c>
      <c r="EH133" s="3">
        <v>6.20584635206958E8</v>
      </c>
      <c r="EI133" s="3">
        <v>6.43495449888507E8</v>
      </c>
      <c r="EJ133" s="3">
        <v>5.2021406025825E8</v>
      </c>
      <c r="EK133" s="3">
        <v>1.78762723731217E8</v>
      </c>
      <c r="EL133" s="3">
        <v>1.44610585902151E8</v>
      </c>
      <c r="EM133" s="3">
        <v>1.17588703657626E8</v>
      </c>
      <c r="EN133" s="3">
        <v>5.44023811978147E7</v>
      </c>
      <c r="EO133" s="3">
        <v>1.21832070287733E7</v>
      </c>
      <c r="EP133" s="3">
        <v>-1.37851038977007E8</v>
      </c>
      <c r="EQ133" s="3">
        <v>6.22271613669083E7</v>
      </c>
      <c r="ER133" s="3">
        <v>4.11019947308995E7</v>
      </c>
      <c r="ES133" s="3">
        <v>2.03129816241849E8</v>
      </c>
      <c r="ET133" s="3">
        <v>1.7338021978022E8</v>
      </c>
      <c r="EU133" s="3">
        <v>1.32401889729962E8</v>
      </c>
      <c r="EV133" s="3">
        <v>1.37739408184174E8</v>
      </c>
      <c r="EW133" s="3">
        <v>9.99081779053085E7</v>
      </c>
      <c r="EX133" s="5">
        <v>2471.0</v>
      </c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</row>
    <row r="134" ht="14.25" customHeight="1">
      <c r="A134" s="2" t="s">
        <v>461</v>
      </c>
      <c r="B134" s="2" t="s">
        <v>462</v>
      </c>
      <c r="C134" s="2" t="s">
        <v>38</v>
      </c>
      <c r="D134" s="2" t="s">
        <v>46</v>
      </c>
      <c r="E134" s="2" t="s">
        <v>463</v>
      </c>
      <c r="F134" s="2" t="s">
        <v>430</v>
      </c>
      <c r="G134" s="2" t="s">
        <v>54</v>
      </c>
      <c r="H134" s="2" t="s">
        <v>127</v>
      </c>
      <c r="I134" s="2" t="s">
        <v>43</v>
      </c>
      <c r="J134" s="3">
        <v>1.45334361828427</v>
      </c>
      <c r="K134" s="3">
        <v>7.73638762723731E7</v>
      </c>
      <c r="L134" s="3">
        <v>7.6592410035235E7</v>
      </c>
      <c r="M134" s="3">
        <v>1.00839014680269E8</v>
      </c>
      <c r="N134" s="3">
        <v>5.97554375837542E7</v>
      </c>
      <c r="O134" s="3">
        <v>8.76410736390809E7</v>
      </c>
      <c r="P134" s="3">
        <v>1.05493667773269E8</v>
      </c>
      <c r="Q134" s="3">
        <v>9.55072866415781E7</v>
      </c>
      <c r="R134" s="3">
        <v>3.68788483251788E8</v>
      </c>
      <c r="S134" s="3">
        <v>4.95696926073334E8</v>
      </c>
      <c r="T134" s="3">
        <v>5.808336996337E8</v>
      </c>
      <c r="U134" s="3">
        <v>5.95930638320717E8</v>
      </c>
      <c r="V134" s="3">
        <v>5.89033929970469E8</v>
      </c>
      <c r="W134" s="3">
        <v>2.77887517934003E8</v>
      </c>
      <c r="X134" s="3">
        <v>4680717.37608387</v>
      </c>
      <c r="Y134" s="3">
        <v>5625469.31859753</v>
      </c>
      <c r="Z134" s="3">
        <v>9014431.4506096</v>
      </c>
      <c r="AA134" s="3">
        <v>0.0</v>
      </c>
      <c r="AB134" s="3">
        <v>0.0</v>
      </c>
      <c r="AC134" s="3">
        <v>0.0</v>
      </c>
      <c r="AD134" s="3">
        <v>0.0</v>
      </c>
      <c r="AE134" s="3">
        <v>0.0</v>
      </c>
      <c r="AF134" s="3">
        <v>0.0</v>
      </c>
      <c r="AG134" s="3">
        <v>0.0</v>
      </c>
      <c r="AH134" s="3">
        <v>0.0</v>
      </c>
      <c r="AI134" s="3">
        <v>0.0</v>
      </c>
      <c r="AJ134" s="3">
        <v>12051.649928264</v>
      </c>
      <c r="AK134" s="3">
        <v>86930.3821415059</v>
      </c>
      <c r="AL134" s="3">
        <v>2210318.2552504</v>
      </c>
      <c r="AM134" s="3">
        <v>881931.378400755</v>
      </c>
      <c r="AN134" s="3">
        <v>1910371.72501306</v>
      </c>
      <c r="AO134" s="3">
        <v>647408.514586125</v>
      </c>
      <c r="AP134" s="3">
        <v>383576.582832644</v>
      </c>
      <c r="AQ134" s="3">
        <v>46790.2373048076</v>
      </c>
      <c r="AR134" s="3">
        <v>690747.101760412</v>
      </c>
      <c r="AS134" s="3">
        <v>264207.753105006</v>
      </c>
      <c r="AT134" s="3">
        <v>714255.472289259</v>
      </c>
      <c r="AU134" s="3">
        <v>3736687.83585735</v>
      </c>
      <c r="AV134" s="3">
        <v>2795410.67981986</v>
      </c>
      <c r="AW134" s="3">
        <v>3994095.31843104</v>
      </c>
      <c r="AX134" s="3">
        <v>5.09813631293189E7</v>
      </c>
      <c r="AY134" s="3">
        <v>5.90642303231017E7</v>
      </c>
      <c r="AZ134" s="3">
        <v>1.41483347590349E8</v>
      </c>
      <c r="BA134" s="3">
        <v>3.49878239762633E8</v>
      </c>
      <c r="BB134" s="3">
        <v>2.04667084238738E8</v>
      </c>
      <c r="BC134" s="3">
        <v>2.1121070617433E8</v>
      </c>
      <c r="BD134" s="3">
        <v>1.4953017309111E8</v>
      </c>
      <c r="BE134" s="3">
        <v>6.54015562346879E7</v>
      </c>
      <c r="BF134" s="3">
        <v>2.79819779450508E8</v>
      </c>
      <c r="BG134" s="3">
        <v>6.9929801390406E8</v>
      </c>
      <c r="BH134" s="3">
        <v>1.05401723126526E9</v>
      </c>
      <c r="BI134" s="3">
        <v>7.88451296375723E8</v>
      </c>
      <c r="BJ134" s="3">
        <v>1.29714566307163E9</v>
      </c>
      <c r="BK134" s="3">
        <v>3.99640952910974E7</v>
      </c>
      <c r="BL134" s="3">
        <v>3.21100564145022E7</v>
      </c>
      <c r="BM134" s="3">
        <v>3.67041552625031E7</v>
      </c>
      <c r="BN134" s="3">
        <v>2.81401401917328E7</v>
      </c>
      <c r="BO134" s="3">
        <v>3.35192174149331E7</v>
      </c>
      <c r="BP134" s="3">
        <v>4.57106848641338E7</v>
      </c>
      <c r="BQ134" s="3">
        <v>5.15687116409466E7</v>
      </c>
      <c r="BR134" s="3">
        <v>1.16133985698156E8</v>
      </c>
      <c r="BS134" s="3">
        <v>2.13292827504446E8</v>
      </c>
      <c r="BT134" s="3">
        <v>2.01599511599512E8</v>
      </c>
      <c r="BU134" s="3">
        <v>2.32129704192838E8</v>
      </c>
      <c r="BV134" s="3">
        <v>2.04131260169951E8</v>
      </c>
      <c r="BW134" s="3">
        <v>1.28948637015782E8</v>
      </c>
      <c r="BX134" s="3">
        <v>1.42844323080669</v>
      </c>
      <c r="BY134" s="3">
        <v>1.52285158697034</v>
      </c>
      <c r="BZ134" s="3">
        <v>1.16396601342708</v>
      </c>
      <c r="CA134" s="3">
        <v>1.170385334408</v>
      </c>
      <c r="CB134" s="3">
        <v>1.26244862891731</v>
      </c>
      <c r="CC134" s="3">
        <v>1.03712966381129</v>
      </c>
      <c r="CD134" s="3">
        <v>0.772010921538534</v>
      </c>
      <c r="CE134" s="3">
        <v>0.822600932529863</v>
      </c>
      <c r="CF134" s="3"/>
      <c r="CG134" s="3"/>
      <c r="CH134" s="3"/>
      <c r="CI134" s="3"/>
      <c r="CJ134" s="3"/>
      <c r="CK134" s="4"/>
      <c r="CL134" s="4"/>
      <c r="CM134" s="4"/>
      <c r="CN134" s="4"/>
      <c r="CO134" s="4"/>
      <c r="CP134" s="4">
        <v>0.00951</v>
      </c>
      <c r="CQ134" s="4">
        <v>-0.05328</v>
      </c>
      <c r="CR134" s="4">
        <v>0.00579</v>
      </c>
      <c r="CS134" s="4">
        <v>0.13269999999999998</v>
      </c>
      <c r="CT134" s="4">
        <v>0.10279999999999999</v>
      </c>
      <c r="CU134" s="4">
        <v>0.13468</v>
      </c>
      <c r="CV134" s="4">
        <v>0.1477</v>
      </c>
      <c r="CW134" s="4"/>
      <c r="CX134" s="4">
        <v>0.23629999999999998</v>
      </c>
      <c r="CY134" s="4"/>
      <c r="CZ134" s="4"/>
      <c r="DA134" s="4">
        <v>-0.6884</v>
      </c>
      <c r="DB134" s="4">
        <v>-0.0999</v>
      </c>
      <c r="DC134" s="4">
        <v>0.019119999999999998</v>
      </c>
      <c r="DD134" s="4">
        <v>-0.10800000000000001</v>
      </c>
      <c r="DE134" s="4"/>
      <c r="DF134" s="4">
        <v>0.2607</v>
      </c>
      <c r="DG134" s="4">
        <v>0.25989999999999996</v>
      </c>
      <c r="DH134" s="4">
        <v>0.41188</v>
      </c>
      <c r="DI134" s="4">
        <v>0.8103100000000001</v>
      </c>
      <c r="DJ134" s="4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>
        <v>3.49981150027826E7</v>
      </c>
      <c r="DY134" s="3">
        <v>3.3816546970368E7</v>
      </c>
      <c r="DZ134" s="3">
        <v>4.44369246081115E7</v>
      </c>
      <c r="EA134" s="3">
        <v>1.21433357385837E7</v>
      </c>
      <c r="EB134" s="3">
        <v>2.71851695299055E7</v>
      </c>
      <c r="EC134" s="3">
        <v>4.63334562891922E7</v>
      </c>
      <c r="ED134" s="3">
        <v>5.37961255777536E7</v>
      </c>
      <c r="EE134" s="3">
        <v>2.29973278133233E8</v>
      </c>
      <c r="EF134" s="3">
        <v>2.6671310017783E8</v>
      </c>
      <c r="EG134" s="3">
        <v>2.5394822954823E8</v>
      </c>
      <c r="EH134" s="3">
        <v>2.31265367477318E8</v>
      </c>
      <c r="EI134" s="3">
        <v>1.57805701199301E8</v>
      </c>
      <c r="EJ134" s="3">
        <v>3453084.64849354</v>
      </c>
      <c r="EK134" s="3">
        <v>1.15092544387196E7</v>
      </c>
      <c r="EL134" s="3">
        <v>5702678.24479658</v>
      </c>
      <c r="EM134" s="3">
        <v>2710624.53346604</v>
      </c>
      <c r="EN134" s="3">
        <v>-1.25863313060509E7</v>
      </c>
      <c r="EO134" s="3">
        <v>-1.38202348962894E7</v>
      </c>
      <c r="EP134" s="3">
        <v>-8695438.33763679</v>
      </c>
      <c r="EQ134" s="3">
        <v>-1.12509787083575E8</v>
      </c>
      <c r="ER134" s="3">
        <v>7374106.13473843</v>
      </c>
      <c r="ES134" s="3">
        <v>8.44466085189262E7</v>
      </c>
      <c r="ET134" s="3">
        <v>8.08239316239316E7</v>
      </c>
      <c r="EU134" s="3">
        <v>9.03178182208622E7</v>
      </c>
      <c r="EV134" s="3">
        <v>1.04331947206653E8</v>
      </c>
      <c r="EW134" s="3">
        <v>4.01985652797704E7</v>
      </c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</row>
    <row r="135" ht="14.25" customHeight="1">
      <c r="A135" s="2" t="s">
        <v>464</v>
      </c>
      <c r="B135" s="2" t="s">
        <v>465</v>
      </c>
      <c r="C135" s="2" t="s">
        <v>38</v>
      </c>
      <c r="D135" s="2" t="s">
        <v>46</v>
      </c>
      <c r="E135" s="2" t="s">
        <v>466</v>
      </c>
      <c r="F135" s="2" t="s">
        <v>430</v>
      </c>
      <c r="G135" s="2" t="s">
        <v>54</v>
      </c>
      <c r="H135" s="2" t="s">
        <v>246</v>
      </c>
      <c r="I135" s="2" t="s">
        <v>43</v>
      </c>
      <c r="J135" s="3">
        <v>1.24306729187252</v>
      </c>
      <c r="K135" s="3">
        <v>3.63085632730733E9</v>
      </c>
      <c r="L135" s="3">
        <v>3.47767776344417E9</v>
      </c>
      <c r="M135" s="3">
        <v>3.65422318984822E9</v>
      </c>
      <c r="N135" s="3">
        <v>3.5143003298629E9</v>
      </c>
      <c r="O135" s="3">
        <v>4.39554965127864E9</v>
      </c>
      <c r="P135" s="3">
        <v>3.81750430345506E9</v>
      </c>
      <c r="Q135" s="3">
        <v>2.89466496602935E9</v>
      </c>
      <c r="R135" s="3">
        <v>4.07119872036131E9</v>
      </c>
      <c r="S135" s="3">
        <v>4.31808324159539E9</v>
      </c>
      <c r="T135" s="3">
        <v>5.05016117216117E9</v>
      </c>
      <c r="U135" s="3">
        <v>4.62450797229828E9</v>
      </c>
      <c r="V135" s="3">
        <v>4.0928933887784E9</v>
      </c>
      <c r="W135" s="3">
        <v>2.50230071736012E9</v>
      </c>
      <c r="X135" s="3">
        <v>9.39406674685385E8</v>
      </c>
      <c r="Y135" s="3">
        <v>8.95610258582513E8</v>
      </c>
      <c r="Z135" s="3">
        <v>7.96754914157751E8</v>
      </c>
      <c r="AA135" s="3">
        <v>7.37815173693434E8</v>
      </c>
      <c r="AB135" s="3">
        <v>1.04838169137405E9</v>
      </c>
      <c r="AC135" s="3">
        <v>7.11188983155047E8</v>
      </c>
      <c r="AD135" s="3">
        <v>5.68194125224156E8</v>
      </c>
      <c r="AE135" s="3">
        <v>9.41674821226948E8</v>
      </c>
      <c r="AF135" s="3">
        <v>1.27772165297654E9</v>
      </c>
      <c r="AG135" s="3">
        <v>1.56395311355311E9</v>
      </c>
      <c r="AH135" s="3">
        <v>1.29495463574381E9</v>
      </c>
      <c r="AI135" s="3">
        <v>1.16877177122883E9</v>
      </c>
      <c r="AJ135" s="3">
        <v>4.51338307030129E8</v>
      </c>
      <c r="AK135" s="3">
        <v>2.11257357169883E7</v>
      </c>
      <c r="AL135" s="3">
        <v>1.31956562556094E7</v>
      </c>
      <c r="AM135" s="3">
        <v>1.46066611471591E7</v>
      </c>
      <c r="AN135" s="3">
        <v>2.15523328605907E7</v>
      </c>
      <c r="AO135" s="3">
        <v>8694931.70807133</v>
      </c>
      <c r="AP135" s="3">
        <v>9581516.25856707</v>
      </c>
      <c r="AQ135" s="3">
        <v>4783357.00233616</v>
      </c>
      <c r="AR135" s="3">
        <v>3490044.45230217</v>
      </c>
      <c r="AS135" s="3">
        <v>3994354.53519006</v>
      </c>
      <c r="AT135" s="3">
        <v>1.35018417375841E7</v>
      </c>
      <c r="AU135" s="3">
        <v>1.22642892037128E7</v>
      </c>
      <c r="AV135" s="3">
        <v>4.01168775466438E7</v>
      </c>
      <c r="AW135" s="3">
        <v>3.77260950774236E7</v>
      </c>
      <c r="AX135" s="3">
        <v>6.94772833219826E8</v>
      </c>
      <c r="AY135" s="3">
        <v>1.04011854173397E9</v>
      </c>
      <c r="AZ135" s="3">
        <v>1.75848168170091E9</v>
      </c>
      <c r="BA135" s="3">
        <v>2.38143121350551E9</v>
      </c>
      <c r="BB135" s="3">
        <v>1.41469088089887E9</v>
      </c>
      <c r="BC135" s="3">
        <v>2.01680530399444E9</v>
      </c>
      <c r="BD135" s="3">
        <v>1.49357191164391E9</v>
      </c>
      <c r="BE135" s="3">
        <v>9.73690414244942E8</v>
      </c>
      <c r="BF135" s="3">
        <v>1.26780114038389E9</v>
      </c>
      <c r="BG135" s="3">
        <v>1.72426933039502E9</v>
      </c>
      <c r="BH135" s="3">
        <v>2.82524174375183E9</v>
      </c>
      <c r="BI135" s="3">
        <v>2.76913795405318E9</v>
      </c>
      <c r="BJ135" s="3">
        <v>4.53745596035428E9</v>
      </c>
      <c r="BK135" s="3">
        <v>1.27792039926036E9</v>
      </c>
      <c r="BL135" s="3">
        <v>1.27969636290121E9</v>
      </c>
      <c r="BM135" s="3">
        <v>1.50677332669818E9</v>
      </c>
      <c r="BN135" s="3">
        <v>1.39650422636842E9</v>
      </c>
      <c r="BO135" s="3">
        <v>1.43712085987742E9</v>
      </c>
      <c r="BP135" s="3">
        <v>1.3061136726915E9</v>
      </c>
      <c r="BQ135" s="3">
        <v>1.20300002525699E9</v>
      </c>
      <c r="BR135" s="3">
        <v>1.57553067369213E9</v>
      </c>
      <c r="BS135" s="3">
        <v>1.63883817427386E9</v>
      </c>
      <c r="BT135" s="3">
        <v>1.85778168498169E9</v>
      </c>
      <c r="BU135" s="3">
        <v>2.1555070596446E9</v>
      </c>
      <c r="BV135" s="3">
        <v>1.82061773036823E9</v>
      </c>
      <c r="BW135" s="3">
        <v>9.45526542324247E8</v>
      </c>
      <c r="BX135" s="3">
        <v>1.19255999014938</v>
      </c>
      <c r="BY135" s="3">
        <v>1.13557125815124</v>
      </c>
      <c r="BZ135" s="3">
        <v>1.05859949609088</v>
      </c>
      <c r="CA135" s="3">
        <v>0.873315685454473</v>
      </c>
      <c r="CB135" s="3">
        <v>0.818769761802181</v>
      </c>
      <c r="CC135" s="3">
        <v>0.986190901549027</v>
      </c>
      <c r="CD135" s="3">
        <v>1.14128647830682</v>
      </c>
      <c r="CE135" s="3">
        <v>1.36694279080201</v>
      </c>
      <c r="CF135" s="3"/>
      <c r="CG135" s="3"/>
      <c r="CH135" s="3"/>
      <c r="CI135" s="3"/>
      <c r="CJ135" s="3"/>
      <c r="CK135" s="4">
        <v>0.042</v>
      </c>
      <c r="CL135" s="4">
        <v>0.03359</v>
      </c>
      <c r="CM135" s="4">
        <v>0.0487</v>
      </c>
      <c r="CN135" s="4">
        <v>0.049</v>
      </c>
      <c r="CO135" s="4">
        <v>0.048600000000000004</v>
      </c>
      <c r="CP135" s="4">
        <v>0.046900000000000004</v>
      </c>
      <c r="CQ135" s="4">
        <v>0.0579</v>
      </c>
      <c r="CR135" s="4">
        <v>0.06854</v>
      </c>
      <c r="CS135" s="4">
        <v>0.0409</v>
      </c>
      <c r="CT135" s="4">
        <v>0.0521</v>
      </c>
      <c r="CU135" s="4">
        <v>0.09529</v>
      </c>
      <c r="CV135" s="4">
        <v>0.11379</v>
      </c>
      <c r="CW135" s="4"/>
      <c r="CX135" s="4">
        <v>0.1365</v>
      </c>
      <c r="CY135" s="4">
        <v>0.10460000000000001</v>
      </c>
      <c r="CZ135" s="4">
        <v>0.1457</v>
      </c>
      <c r="DA135" s="4">
        <v>0.13570000000000002</v>
      </c>
      <c r="DB135" s="4">
        <v>0.12359999999999999</v>
      </c>
      <c r="DC135" s="4">
        <v>0.1133</v>
      </c>
      <c r="DD135" s="4">
        <v>0.11900000000000001</v>
      </c>
      <c r="DE135" s="4">
        <v>0.16699999999999998</v>
      </c>
      <c r="DF135" s="4">
        <v>0.106</v>
      </c>
      <c r="DG135" s="4">
        <v>0.1462</v>
      </c>
      <c r="DH135" s="4">
        <v>0.24135</v>
      </c>
      <c r="DI135" s="4">
        <v>0.23800000000000002</v>
      </c>
      <c r="DJ135" s="4">
        <v>0.17600000000000002</v>
      </c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>
        <v>1.09859540778773E9</v>
      </c>
      <c r="DY135" s="3">
        <v>1.09234861466777E9</v>
      </c>
      <c r="DZ135" s="3">
        <v>1.2047200796218E9</v>
      </c>
      <c r="EA135" s="3">
        <v>1.19329064014019E9</v>
      </c>
      <c r="EB135" s="3">
        <v>1.67318679991546E9</v>
      </c>
      <c r="EC135" s="3">
        <v>1.59342462805853E9</v>
      </c>
      <c r="ED135" s="3">
        <v>1.20617634430329E9</v>
      </c>
      <c r="EE135" s="3">
        <v>1.65148964998118E9</v>
      </c>
      <c r="EF135" s="3">
        <v>1.73646498433398E9</v>
      </c>
      <c r="EG135" s="3">
        <v>1.85671941391941E9</v>
      </c>
      <c r="EH135" s="3">
        <v>1.83760455253127E9</v>
      </c>
      <c r="EI135" s="3">
        <v>1.73256975833183E9</v>
      </c>
      <c r="EJ135" s="3">
        <v>1.37714203730273E9</v>
      </c>
      <c r="EK135" s="3">
        <v>2.11851067267472E8</v>
      </c>
      <c r="EL135" s="3">
        <v>1.4647496004775E8</v>
      </c>
      <c r="EM135" s="3">
        <v>2.18442398606619E8</v>
      </c>
      <c r="EN135" s="3">
        <v>2.26411194722194E8</v>
      </c>
      <c r="EO135" s="3">
        <v>2.43107092177169E8</v>
      </c>
      <c r="EP135" s="3">
        <v>2.05482601745973E8</v>
      </c>
      <c r="EQ135" s="3">
        <v>1.76444320965827E8</v>
      </c>
      <c r="ER135" s="3">
        <v>3.06605570191946E8</v>
      </c>
      <c r="ES135" s="3">
        <v>2.11301973071386E8</v>
      </c>
      <c r="ET135" s="3">
        <v>2.91100854700855E8</v>
      </c>
      <c r="EU135" s="3">
        <v>4.84574542331025E8</v>
      </c>
      <c r="EV135" s="3">
        <v>4.58324594708612E8</v>
      </c>
      <c r="EW135" s="3">
        <v>2.42321951219512E8</v>
      </c>
      <c r="EX135" s="5">
        <v>19358.0</v>
      </c>
      <c r="EY135" s="5">
        <v>18516.0</v>
      </c>
      <c r="EZ135" s="5">
        <v>22494.0</v>
      </c>
      <c r="FA135" s="5">
        <v>14273.0</v>
      </c>
      <c r="FB135" s="5">
        <v>14673.0</v>
      </c>
      <c r="FC135" s="5">
        <v>16550.0</v>
      </c>
      <c r="FD135" s="5">
        <v>22979.0</v>
      </c>
      <c r="FE135" s="5">
        <v>27764.0</v>
      </c>
      <c r="FF135" s="5">
        <v>30078.0</v>
      </c>
      <c r="FG135" s="5"/>
      <c r="FH135" s="5"/>
      <c r="FI135" s="5"/>
      <c r="FJ135" s="5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</row>
    <row r="136" ht="14.25" customHeight="1">
      <c r="A136" s="2" t="s">
        <v>467</v>
      </c>
      <c r="B136" s="2" t="s">
        <v>468</v>
      </c>
      <c r="C136" s="2" t="s">
        <v>38</v>
      </c>
      <c r="D136" s="2" t="s">
        <v>46</v>
      </c>
      <c r="E136" s="2" t="s">
        <v>469</v>
      </c>
      <c r="F136" s="2" t="s">
        <v>430</v>
      </c>
      <c r="G136" s="2" t="s">
        <v>54</v>
      </c>
      <c r="H136" s="2" t="s">
        <v>127</v>
      </c>
      <c r="I136" s="2" t="s">
        <v>43</v>
      </c>
      <c r="J136" s="3">
        <v>1.72408312372422</v>
      </c>
      <c r="K136" s="3">
        <v>2.79411880868176E8</v>
      </c>
      <c r="L136" s="3">
        <v>3.35754279222905E8</v>
      </c>
      <c r="M136" s="3">
        <v>4.2760338392635E8</v>
      </c>
      <c r="N136" s="3">
        <v>4.99046490052572E8</v>
      </c>
      <c r="O136" s="3">
        <v>7.0020138280849E8</v>
      </c>
      <c r="P136" s="3">
        <v>9.61588589696299E8</v>
      </c>
      <c r="Q136" s="3">
        <v>9.37744550804435E8</v>
      </c>
      <c r="R136" s="3">
        <v>1.80593865261573E9</v>
      </c>
      <c r="S136" s="3">
        <v>1.98581378609535E9</v>
      </c>
      <c r="T136" s="3">
        <v>1.93508913308913E9</v>
      </c>
      <c r="U136" s="3">
        <v>1.96294142910828E9</v>
      </c>
      <c r="V136" s="3">
        <v>1.8893931175797E9</v>
      </c>
      <c r="W136" s="3">
        <v>1.29035007173601E9</v>
      </c>
      <c r="X136" s="3">
        <v>1.00799059296627E8</v>
      </c>
      <c r="Y136" s="3">
        <v>9.99522498411537E7</v>
      </c>
      <c r="Z136" s="3">
        <v>8.66658372729535E7</v>
      </c>
      <c r="AA136" s="3">
        <v>1.56854963405834E8</v>
      </c>
      <c r="AB136" s="3">
        <v>2.11290118051991E8</v>
      </c>
      <c r="AC136" s="3">
        <v>3.27993667773269E8</v>
      </c>
      <c r="AD136" s="3">
        <v>3.39557244967545E8</v>
      </c>
      <c r="AE136" s="3">
        <v>8.91581482875423E8</v>
      </c>
      <c r="AF136" s="3">
        <v>9.62438817850792E8</v>
      </c>
      <c r="AG136" s="3">
        <v>8.59066178266178E8</v>
      </c>
      <c r="AH136" s="3">
        <v>6.86511515541955E8</v>
      </c>
      <c r="AI136" s="3">
        <v>7.82822274453083E8</v>
      </c>
      <c r="AJ136" s="3">
        <v>5.16067144906743E8</v>
      </c>
      <c r="AK136" s="3">
        <v>81102.1566401816</v>
      </c>
      <c r="AL136" s="3">
        <v>366156.165858912</v>
      </c>
      <c r="AM136" s="3">
        <v>1690900.51408437</v>
      </c>
      <c r="AN136" s="3">
        <v>8078322.51001468</v>
      </c>
      <c r="AO136" s="3">
        <v>948035.769508298</v>
      </c>
      <c r="AP136" s="3">
        <v>613607.379004257</v>
      </c>
      <c r="AQ136" s="3">
        <v>1038604.75839174</v>
      </c>
      <c r="AR136" s="3">
        <v>592317.833960549</v>
      </c>
      <c r="AS136" s="3">
        <v>1708317.65148664</v>
      </c>
      <c r="AT136" s="3">
        <v>2949743.85029002</v>
      </c>
      <c r="AU136" s="3">
        <v>1347826.08695652</v>
      </c>
      <c r="AV136" s="3">
        <v>4248337.9798413</v>
      </c>
      <c r="AW136" s="3">
        <v>2023859.73368681</v>
      </c>
      <c r="AX136" s="3">
        <v>3.6907105467272E7</v>
      </c>
      <c r="AY136" s="3">
        <v>4.77051553222042E7</v>
      </c>
      <c r="AZ136" s="3">
        <v>1.41605427286905E8</v>
      </c>
      <c r="BA136" s="3">
        <v>3.35207365283272E8</v>
      </c>
      <c r="BB136" s="3">
        <v>1.2375756240336E8</v>
      </c>
      <c r="BC136" s="3">
        <v>2.05988995628151E8</v>
      </c>
      <c r="BD136" s="3">
        <v>1.81593507930652E8</v>
      </c>
      <c r="BE136" s="3">
        <v>1.22748970777662E8</v>
      </c>
      <c r="BF136" s="3">
        <v>2.60820474219044E8</v>
      </c>
      <c r="BG136" s="3">
        <v>7.05474600211694E8</v>
      </c>
      <c r="BH136" s="3">
        <v>7.3223768741573E8</v>
      </c>
      <c r="BI136" s="3">
        <v>1.00201802404567E9</v>
      </c>
      <c r="BJ136" s="3">
        <v>9.70908876375248E8</v>
      </c>
      <c r="BK136" s="3">
        <v>2.62756045455361E7</v>
      </c>
      <c r="BL136" s="3">
        <v>3.47819473593007E7</v>
      </c>
      <c r="BM136" s="3">
        <v>9.10587210748942E7</v>
      </c>
      <c r="BN136" s="3">
        <v>7.56117925987012E7</v>
      </c>
      <c r="BO136" s="3">
        <v>9.29890401859847E7</v>
      </c>
      <c r="BP136" s="3">
        <v>1.01031292266076E8</v>
      </c>
      <c r="BQ136" s="3">
        <v>3.13080342484783E8</v>
      </c>
      <c r="BR136" s="3">
        <v>5.93220925856229E8</v>
      </c>
      <c r="BS136" s="3">
        <v>7.59971208400373E8</v>
      </c>
      <c r="BT136" s="3">
        <v>5.37883272283272E8</v>
      </c>
      <c r="BU136" s="3">
        <v>6.61263220056907E8</v>
      </c>
      <c r="BV136" s="3">
        <v>8.2226902910866E8</v>
      </c>
      <c r="BW136" s="3">
        <v>4.38270301291248E8</v>
      </c>
      <c r="BX136" s="3">
        <v>1.63692189214844</v>
      </c>
      <c r="BY136" s="3">
        <v>1.68948791001769</v>
      </c>
      <c r="BZ136" s="3">
        <v>1.45378212047753</v>
      </c>
      <c r="CA136" s="3">
        <v>1.19580465589075</v>
      </c>
      <c r="CB136" s="3">
        <v>1.21043643098509</v>
      </c>
      <c r="CC136" s="3">
        <v>0.974616867360891</v>
      </c>
      <c r="CD136" s="3">
        <v>0.798895023031106</v>
      </c>
      <c r="CE136" s="3">
        <v>0.944691441291894</v>
      </c>
      <c r="CF136" s="3"/>
      <c r="CG136" s="3"/>
      <c r="CH136" s="3"/>
      <c r="CI136" s="3"/>
      <c r="CJ136" s="3"/>
      <c r="CK136" s="4"/>
      <c r="CL136" s="4">
        <v>-0.09519999999999999</v>
      </c>
      <c r="CM136" s="4">
        <v>-0.14109</v>
      </c>
      <c r="CN136" s="4">
        <v>-0.13019999999999998</v>
      </c>
      <c r="CO136" s="4">
        <v>-0.1932</v>
      </c>
      <c r="CP136" s="4">
        <v>-0.13126</v>
      </c>
      <c r="CQ136" s="4">
        <v>0.05582</v>
      </c>
      <c r="CR136" s="4">
        <v>0.03275</v>
      </c>
      <c r="CS136" s="4">
        <v>0.05112</v>
      </c>
      <c r="CT136" s="4">
        <v>0.046029999999999995</v>
      </c>
      <c r="CU136" s="4">
        <v>0.08037000000000001</v>
      </c>
      <c r="CV136" s="4">
        <v>0.064</v>
      </c>
      <c r="CW136" s="4"/>
      <c r="CX136" s="4">
        <v>-0.2705</v>
      </c>
      <c r="CY136" s="4">
        <v>-0.19210000000000002</v>
      </c>
      <c r="CZ136" s="4">
        <v>-0.3012</v>
      </c>
      <c r="DA136" s="4">
        <v>-0.3043</v>
      </c>
      <c r="DB136" s="4">
        <v>-0.42979999999999996</v>
      </c>
      <c r="DC136" s="4">
        <v>-0.29465</v>
      </c>
      <c r="DD136" s="4">
        <v>0.15155</v>
      </c>
      <c r="DE136" s="4">
        <v>0.10718</v>
      </c>
      <c r="DF136" s="4">
        <v>0.16227</v>
      </c>
      <c r="DG136" s="4">
        <v>-0.1213</v>
      </c>
      <c r="DH136" s="4">
        <v>0.22373</v>
      </c>
      <c r="DI136" s="4">
        <v>0.20859000000000003</v>
      </c>
      <c r="DJ136" s="4">
        <v>0.132</v>
      </c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>
        <v>1.05963592625173E8</v>
      </c>
      <c r="DY136" s="3">
        <v>1.49356528101354E8</v>
      </c>
      <c r="DZ136" s="3">
        <v>2.34029609355561E8</v>
      </c>
      <c r="EA136" s="3">
        <v>1.98950881352438E8</v>
      </c>
      <c r="EB136" s="3">
        <v>3.16735907732254E8</v>
      </c>
      <c r="EC136" s="3">
        <v>4.36793311201279E8</v>
      </c>
      <c r="ED136" s="3">
        <v>4.23597353067461E8</v>
      </c>
      <c r="EE136" s="3">
        <v>5.593752352277E8</v>
      </c>
      <c r="EF136" s="3">
        <v>5.98031162672538E8</v>
      </c>
      <c r="EG136" s="3">
        <v>6.41412942612943E8</v>
      </c>
      <c r="EH136" s="3">
        <v>8.08090406399313E8</v>
      </c>
      <c r="EI136" s="3">
        <v>6.25324534442235E8</v>
      </c>
      <c r="EJ136" s="3">
        <v>5.05294117647059E8</v>
      </c>
      <c r="EK136" s="3">
        <v>-3.25206900885051E7</v>
      </c>
      <c r="EL136" s="3">
        <v>-3.10196969405241E7</v>
      </c>
      <c r="EM136" s="3">
        <v>-6.38743468524509E7</v>
      </c>
      <c r="EN136" s="3">
        <v>-7.16549840222657E7</v>
      </c>
      <c r="EO136" s="3">
        <v>-1.58836387790224E8</v>
      </c>
      <c r="EP136" s="3">
        <v>-1.38448911840649E8</v>
      </c>
      <c r="EQ136" s="3">
        <v>8.136488773268E7</v>
      </c>
      <c r="ER136" s="3">
        <v>9.19503199096726E7</v>
      </c>
      <c r="ES136" s="3">
        <v>1.36957405368787E8</v>
      </c>
      <c r="ET136" s="3">
        <v>-7.16043956043956E7</v>
      </c>
      <c r="EU136" s="3">
        <v>1.07230901379718E8</v>
      </c>
      <c r="EV136" s="3">
        <v>1.46308684384982E8</v>
      </c>
      <c r="EW136" s="3">
        <v>1.06647345767575E8</v>
      </c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>
        <v>8039.0</v>
      </c>
      <c r="FV136" s="3">
        <v>8336.0</v>
      </c>
      <c r="FW136" s="3">
        <v>2254.0</v>
      </c>
    </row>
    <row r="137" ht="14.25" customHeight="1">
      <c r="A137" s="2" t="s">
        <v>470</v>
      </c>
      <c r="B137" s="2" t="s">
        <v>471</v>
      </c>
      <c r="C137" s="2" t="s">
        <v>38</v>
      </c>
      <c r="D137" s="2" t="s">
        <v>52</v>
      </c>
      <c r="E137" s="2" t="s">
        <v>472</v>
      </c>
      <c r="F137" s="2" t="s">
        <v>430</v>
      </c>
      <c r="G137" s="2" t="s">
        <v>48</v>
      </c>
      <c r="H137" s="2" t="s">
        <v>88</v>
      </c>
      <c r="I137" s="2" t="s">
        <v>43</v>
      </c>
      <c r="J137" s="3">
        <v>0.618904062656308</v>
      </c>
      <c r="K137" s="3">
        <v>2.85364073748272E9</v>
      </c>
      <c r="L137" s="3">
        <v>2.71587095904654E9</v>
      </c>
      <c r="M137" s="3">
        <v>2.80984548395123E9</v>
      </c>
      <c r="N137" s="3">
        <v>2.2080708174415E9</v>
      </c>
      <c r="O137" s="3">
        <v>2.43193744150237E9</v>
      </c>
      <c r="P137" s="3">
        <v>2.58533659166359E9</v>
      </c>
      <c r="Q137" s="3">
        <v>2.23839011946556E9</v>
      </c>
      <c r="R137" s="3">
        <v>3.25885886337975E9</v>
      </c>
      <c r="S137" s="3">
        <v>3.87589084596494E9</v>
      </c>
      <c r="T137" s="3">
        <v>4.68127326007326E9</v>
      </c>
      <c r="U137" s="3">
        <v>2.94518011488699E9</v>
      </c>
      <c r="V137" s="3">
        <v>2.65501958657265E9</v>
      </c>
      <c r="W137" s="3">
        <v>2.3415581061693E9</v>
      </c>
      <c r="X137" s="3">
        <v>1.22163725472596E9</v>
      </c>
      <c r="Y137" s="3">
        <v>1.20391743843503E9</v>
      </c>
      <c r="Z137" s="3">
        <v>1.32948594177656E9</v>
      </c>
      <c r="AA137" s="3">
        <v>8.50416194206783E8</v>
      </c>
      <c r="AB137" s="3">
        <v>9.07327677304429E8</v>
      </c>
      <c r="AC137" s="3">
        <v>1.01145241608263E9</v>
      </c>
      <c r="AD137" s="3">
        <v>9.27574318692698E8</v>
      </c>
      <c r="AE137" s="3">
        <v>1.44726910048927E9</v>
      </c>
      <c r="AF137" s="3">
        <v>1.84916716064019E9</v>
      </c>
      <c r="AG137" s="3">
        <v>2.31405860805861E9</v>
      </c>
      <c r="AH137" s="3">
        <v>1.48980458474258E9</v>
      </c>
      <c r="AI137" s="3">
        <v>9.28883264026999E8</v>
      </c>
      <c r="AJ137" s="3">
        <v>8.98621520803443E8</v>
      </c>
      <c r="AK137" s="3">
        <v>1.20468870601589E7</v>
      </c>
      <c r="AL137" s="3">
        <v>1.46195568120625E7</v>
      </c>
      <c r="AM137" s="3">
        <v>1.3740886843676E7</v>
      </c>
      <c r="AN137" s="3">
        <v>1.00237941330149E7</v>
      </c>
      <c r="AO137" s="3">
        <v>6404751.31429749</v>
      </c>
      <c r="AP137" s="3">
        <v>9608362.97213249</v>
      </c>
      <c r="AQ137" s="3">
        <v>5200445.40759867</v>
      </c>
      <c r="AR137" s="3">
        <v>2743368.77730912</v>
      </c>
      <c r="AS137" s="3">
        <v>4591268.34776063</v>
      </c>
      <c r="AT137" s="3">
        <v>3572547.52529743</v>
      </c>
      <c r="AU137" s="3">
        <v>7186614.55788959</v>
      </c>
      <c r="AV137" s="3">
        <v>39674.0295946815</v>
      </c>
      <c r="AW137" s="3">
        <v>447903.620206358</v>
      </c>
      <c r="AX137" s="3">
        <v>2.25951137073212E9</v>
      </c>
      <c r="AY137" s="3">
        <v>2.24904420168551E9</v>
      </c>
      <c r="AZ137" s="3">
        <v>2.21078394406877E9</v>
      </c>
      <c r="BA137" s="3">
        <v>2.67260728030156E9</v>
      </c>
      <c r="BB137" s="3">
        <v>2.09518972404906E9</v>
      </c>
      <c r="BC137" s="3">
        <v>2.21962098830953E9</v>
      </c>
      <c r="BD137" s="3">
        <v>2.19627054321283E9</v>
      </c>
      <c r="BE137" s="3">
        <v>1.4574184053368E9</v>
      </c>
      <c r="BF137" s="3">
        <v>2.44273970940158E9</v>
      </c>
      <c r="BG137" s="3">
        <v>2.65459168779372E9</v>
      </c>
      <c r="BH137" s="3">
        <v>3.6688207975574E9</v>
      </c>
      <c r="BI137" s="3">
        <v>1.75176198091357E9</v>
      </c>
      <c r="BJ137" s="3">
        <v>1.61461943977224E9</v>
      </c>
      <c r="BK137" s="3">
        <v>6.23314543202341E8</v>
      </c>
      <c r="BL137" s="3">
        <v>6.85693436278568E8</v>
      </c>
      <c r="BM137" s="3">
        <v>4.57822841502861E8</v>
      </c>
      <c r="BN137" s="3">
        <v>4.21409390784455E8</v>
      </c>
      <c r="BO137" s="3">
        <v>3.2518915491682E8</v>
      </c>
      <c r="BP137" s="3">
        <v>4.27601745973196E8</v>
      </c>
      <c r="BQ137" s="3">
        <v>3.89580228828328E8</v>
      </c>
      <c r="BR137" s="3">
        <v>5.62967256304102E8</v>
      </c>
      <c r="BS137" s="3">
        <v>6.13028622237277E8</v>
      </c>
      <c r="BT137" s="3">
        <v>5.50361416361416E8</v>
      </c>
      <c r="BU137" s="3">
        <v>5.117399473882E8</v>
      </c>
      <c r="BV137" s="3">
        <v>4.81283673838366E8</v>
      </c>
      <c r="BW137" s="3">
        <v>4.99736011477762E8</v>
      </c>
      <c r="BX137" s="3">
        <v>0.5598908023536</v>
      </c>
      <c r="BY137" s="3">
        <v>0.499638627648178</v>
      </c>
      <c r="BZ137" s="3">
        <v>0.480403987148479</v>
      </c>
      <c r="CA137" s="3">
        <v>0.410296040314728</v>
      </c>
      <c r="CB137" s="3">
        <v>0.450458938812624</v>
      </c>
      <c r="CC137" s="3">
        <v>0.476824157548778</v>
      </c>
      <c r="CD137" s="3">
        <v>0.604314755548633</v>
      </c>
      <c r="CE137" s="3">
        <v>0.904239696427218</v>
      </c>
      <c r="CF137" s="3"/>
      <c r="CG137" s="3"/>
      <c r="CH137" s="3"/>
      <c r="CI137" s="3"/>
      <c r="CJ137" s="3"/>
      <c r="CK137" s="4">
        <v>0.14759</v>
      </c>
      <c r="CL137" s="4">
        <v>0.17859000000000003</v>
      </c>
      <c r="CM137" s="4">
        <v>0.10099</v>
      </c>
      <c r="CN137" s="4">
        <v>0.1285</v>
      </c>
      <c r="CO137" s="4">
        <v>0.0861</v>
      </c>
      <c r="CP137" s="4">
        <v>0.1202</v>
      </c>
      <c r="CQ137" s="4">
        <v>0.1038</v>
      </c>
      <c r="CR137" s="4">
        <v>0.10159000000000001</v>
      </c>
      <c r="CS137" s="4"/>
      <c r="CT137" s="4"/>
      <c r="CU137" s="4"/>
      <c r="CV137" s="4"/>
      <c r="CW137" s="4"/>
      <c r="CX137" s="4">
        <v>0.34829</v>
      </c>
      <c r="CY137" s="4">
        <v>0.4132</v>
      </c>
      <c r="CZ137" s="4">
        <v>0.21100000000000002</v>
      </c>
      <c r="DA137" s="4">
        <v>0.2402</v>
      </c>
      <c r="DB137" s="4">
        <v>0.17350000000000002</v>
      </c>
      <c r="DC137" s="4">
        <v>0.2758</v>
      </c>
      <c r="DD137" s="4">
        <v>0.2115</v>
      </c>
      <c r="DE137" s="4">
        <v>0.21216000000000002</v>
      </c>
      <c r="DF137" s="4">
        <v>0.2125</v>
      </c>
      <c r="DG137" s="4">
        <v>0.1856</v>
      </c>
      <c r="DH137" s="4"/>
      <c r="DI137" s="4"/>
      <c r="DJ137" s="4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>
        <v>1.20007109132363E9</v>
      </c>
      <c r="DY137" s="3">
        <v>1.16023335964727E9</v>
      </c>
      <c r="DZ137" s="3">
        <v>1.24169619308286E9</v>
      </c>
      <c r="EA137" s="3">
        <v>1.1678775383981E9</v>
      </c>
      <c r="EB137" s="3">
        <v>1.3126270342079E9</v>
      </c>
      <c r="EC137" s="3">
        <v>1.32410795524407E9</v>
      </c>
      <c r="ED137" s="3">
        <v>1.10551486373854E9</v>
      </c>
      <c r="EE137" s="3">
        <v>1.59000075272864E9</v>
      </c>
      <c r="EF137" s="3">
        <v>1.82278939791684E9</v>
      </c>
      <c r="EG137" s="3">
        <v>2.00109548229548E9</v>
      </c>
      <c r="EH137" s="3">
        <v>1.20925108713158E9</v>
      </c>
      <c r="EI137" s="3">
        <v>1.51169408786838E9</v>
      </c>
      <c r="EJ137" s="3">
        <v>1.26678278335725E9</v>
      </c>
      <c r="EK137" s="3">
        <v>4.71275155736675E8</v>
      </c>
      <c r="EL137" s="3">
        <v>5.23553921096713E8</v>
      </c>
      <c r="EM137" s="3">
        <v>3.1219233640209E8</v>
      </c>
      <c r="EN137" s="3">
        <v>3.14057313679002E8</v>
      </c>
      <c r="EO137" s="3">
        <v>2.12452522568763E8</v>
      </c>
      <c r="EP137" s="3">
        <v>2.9827185540391E8</v>
      </c>
      <c r="EQ137" s="3">
        <v>2.7009067259364E8</v>
      </c>
      <c r="ER137" s="3">
        <v>4.14541588257433E8</v>
      </c>
      <c r="ES137" s="3">
        <v>4.02957490049962E8</v>
      </c>
      <c r="ET137" s="3">
        <v>3.92585592185592E8</v>
      </c>
      <c r="EU137" s="3">
        <v>3.59675202662801E8</v>
      </c>
      <c r="EV137" s="3">
        <v>3.35745193756403E8</v>
      </c>
      <c r="EW137" s="3">
        <v>2.94187087517934E8</v>
      </c>
      <c r="EX137" s="5">
        <v>706.0</v>
      </c>
      <c r="EY137" s="5">
        <v>678.0</v>
      </c>
      <c r="EZ137" s="5">
        <v>594.0</v>
      </c>
      <c r="FA137" s="5">
        <v>587.0</v>
      </c>
      <c r="FB137" s="5">
        <v>503.0</v>
      </c>
      <c r="FC137" s="5"/>
      <c r="FD137" s="5"/>
      <c r="FE137" s="5"/>
      <c r="FF137" s="5"/>
      <c r="FG137" s="5"/>
      <c r="FH137" s="5"/>
      <c r="FI137" s="5"/>
      <c r="FJ137" s="5"/>
      <c r="FK137" s="3">
        <v>701.0</v>
      </c>
      <c r="FL137" s="3">
        <v>673.0</v>
      </c>
      <c r="FM137" s="3">
        <v>584.0</v>
      </c>
      <c r="FN137" s="3">
        <v>516.0</v>
      </c>
      <c r="FO137" s="3">
        <v>520.0</v>
      </c>
      <c r="FP137" s="3">
        <v>474.0</v>
      </c>
      <c r="FQ137" s="3">
        <v>442.0</v>
      </c>
      <c r="FR137" s="3">
        <v>444.0</v>
      </c>
      <c r="FS137" s="3">
        <v>418.0</v>
      </c>
      <c r="FT137" s="3">
        <v>258.0</v>
      </c>
      <c r="FU137" s="3">
        <v>244.0</v>
      </c>
      <c r="FV137" s="3">
        <v>249.0</v>
      </c>
      <c r="FW137" s="3">
        <v>261.0</v>
      </c>
    </row>
    <row r="138" ht="14.25" customHeight="1">
      <c r="A138" s="2" t="s">
        <v>473</v>
      </c>
      <c r="B138" s="2" t="s">
        <v>474</v>
      </c>
      <c r="C138" s="2" t="s">
        <v>38</v>
      </c>
      <c r="D138" s="2" t="s">
        <v>110</v>
      </c>
      <c r="E138" s="2" t="s">
        <v>475</v>
      </c>
      <c r="F138" s="2" t="s">
        <v>476</v>
      </c>
      <c r="G138" s="2" t="s">
        <v>91</v>
      </c>
      <c r="H138" s="2" t="s">
        <v>42</v>
      </c>
      <c r="I138" s="2" t="s">
        <v>43</v>
      </c>
      <c r="J138" s="3">
        <v>0.706457199542747</v>
      </c>
      <c r="K138" s="3">
        <v>2.60987671206962E10</v>
      </c>
      <c r="L138" s="3">
        <v>2.48824090264438E10</v>
      </c>
      <c r="M138" s="3">
        <v>2.41054698962204E10</v>
      </c>
      <c r="N138" s="3">
        <v>2.53154874346852E10</v>
      </c>
      <c r="O138" s="3">
        <v>2.46661212761571E10</v>
      </c>
      <c r="P138" s="3">
        <v>2.68006322272878E10</v>
      </c>
      <c r="Q138" s="3">
        <v>2.57719838927825E10</v>
      </c>
      <c r="R138" s="3">
        <v>2.27758022882833E10</v>
      </c>
      <c r="S138" s="3">
        <v>2.71521275875047E10</v>
      </c>
      <c r="T138" s="3">
        <v>2.92510712168685E10</v>
      </c>
      <c r="U138" s="3">
        <v>3.01992063492063E10</v>
      </c>
      <c r="V138" s="3">
        <v>2.47701819938799E10</v>
      </c>
      <c r="W138" s="3">
        <v>2.57206653408064E10</v>
      </c>
      <c r="X138" s="3">
        <v>7.13338251986379E8</v>
      </c>
      <c r="Y138" s="3">
        <v>5.566170583272E8</v>
      </c>
      <c r="Z138" s="3">
        <v>9.22700194466373E8</v>
      </c>
      <c r="AA138" s="3">
        <v>7.6208111470515E8</v>
      </c>
      <c r="AB138" s="3">
        <v>1.05753607875477E9</v>
      </c>
      <c r="AC138" s="3">
        <v>1.3678774795447E9</v>
      </c>
      <c r="AD138" s="3">
        <v>1.65876982663224E9</v>
      </c>
      <c r="AE138" s="3">
        <v>9.09119288763165E8</v>
      </c>
      <c r="AF138" s="3">
        <v>9.87061723748589E8</v>
      </c>
      <c r="AG138" s="3">
        <v>1.23035185028368E9</v>
      </c>
      <c r="AH138" s="3">
        <v>1.53539877899878E9</v>
      </c>
      <c r="AI138" s="3">
        <v>2.2023331722768E9</v>
      </c>
      <c r="AJ138" s="3">
        <v>4.08030012655939E9</v>
      </c>
      <c r="AK138" s="3">
        <v>6.1343247635263E7</v>
      </c>
      <c r="AL138" s="3">
        <v>3.27773719260456E7</v>
      </c>
      <c r="AM138" s="3">
        <v>5.91126790149604E7</v>
      </c>
      <c r="AN138" s="3">
        <v>8.20185265357916E7</v>
      </c>
      <c r="AO138" s="3">
        <v>6.16762192042057E7</v>
      </c>
      <c r="AP138" s="3">
        <v>6.3664146915854E7</v>
      </c>
      <c r="AQ138" s="3">
        <v>4.35246849256117E7</v>
      </c>
      <c r="AR138" s="3">
        <v>5.50548650013891E7</v>
      </c>
      <c r="AS138" s="3">
        <v>5.77030485509974E7</v>
      </c>
      <c r="AT138" s="3">
        <v>2.80414073415471E7</v>
      </c>
      <c r="AU138" s="3">
        <v>2.30415241817294E7</v>
      </c>
      <c r="AV138" s="3">
        <v>9241904.35342055</v>
      </c>
      <c r="AW138" s="3">
        <v>4920768.81364102</v>
      </c>
      <c r="AX138" s="3">
        <v>4.32639327802724E10</v>
      </c>
      <c r="AY138" s="3">
        <v>4.35791513993861E10</v>
      </c>
      <c r="AZ138" s="3">
        <v>4.74140971084679E10</v>
      </c>
      <c r="BA138" s="3">
        <v>7.30874699921947E10</v>
      </c>
      <c r="BB138" s="3">
        <v>6.23148710553499E10</v>
      </c>
      <c r="BC138" s="3">
        <v>1.00984528280039E11</v>
      </c>
      <c r="BD138" s="3">
        <v>7.92354890174597E10</v>
      </c>
      <c r="BE138" s="3">
        <v>7.08608681406183E10</v>
      </c>
      <c r="BF138" s="3">
        <v>9.66884925928679E10</v>
      </c>
      <c r="BG138" s="3">
        <v>1.14867404566323E11</v>
      </c>
      <c r="BH138" s="3">
        <v>7.1779418236297E10</v>
      </c>
      <c r="BI138" s="3">
        <v>5.12609849199013E10</v>
      </c>
      <c r="BJ138" s="3">
        <v>4.56014756558414E10</v>
      </c>
      <c r="BK138" s="3">
        <v>1.50792332576617E10</v>
      </c>
      <c r="BL138" s="3">
        <v>1.30790700680394E10</v>
      </c>
      <c r="BM138" s="3">
        <v>1.12403479215203E10</v>
      </c>
      <c r="BN138" s="3">
        <v>1.29398158745957E10</v>
      </c>
      <c r="BO138" s="3">
        <v>1.29448860942171E10</v>
      </c>
      <c r="BP138" s="3">
        <v>1.44619051357145E10</v>
      </c>
      <c r="BQ138" s="3">
        <v>1.40177551334071E10</v>
      </c>
      <c r="BR138" s="3">
        <v>1.18001012805294E10</v>
      </c>
      <c r="BS138" s="3">
        <v>1.43318727888596E10</v>
      </c>
      <c r="BT138" s="3">
        <v>1.48527000592768E10</v>
      </c>
      <c r="BU138" s="3">
        <v>1.57416493284493E10</v>
      </c>
      <c r="BV138" s="3">
        <v>1.4563117517582E10</v>
      </c>
      <c r="BW138" s="3">
        <v>1.52072018320979E10</v>
      </c>
      <c r="BX138" s="3">
        <v>0.707286306347662</v>
      </c>
      <c r="BY138" s="3">
        <v>0.737320041677041</v>
      </c>
      <c r="BZ138" s="3">
        <v>0.584607749669554</v>
      </c>
      <c r="CA138" s="3">
        <v>0.319652091111712</v>
      </c>
      <c r="CB138" s="3">
        <v>0.254729876487361</v>
      </c>
      <c r="CC138" s="3">
        <v>0.161196830223328</v>
      </c>
      <c r="CD138" s="3">
        <v>0.127206641219412</v>
      </c>
      <c r="CE138" s="3">
        <v>0.165356973147289</v>
      </c>
      <c r="CF138" s="3"/>
      <c r="CG138" s="3"/>
      <c r="CH138" s="3"/>
      <c r="CI138" s="3"/>
      <c r="CJ138" s="3"/>
      <c r="CK138" s="4">
        <v>0.10460000000000001</v>
      </c>
      <c r="CL138" s="4">
        <v>0.09869</v>
      </c>
      <c r="CM138" s="4">
        <v>0.1067</v>
      </c>
      <c r="CN138" s="4">
        <v>0.1193</v>
      </c>
      <c r="CO138" s="4">
        <v>0.12199</v>
      </c>
      <c r="CP138" s="4">
        <v>0.1368</v>
      </c>
      <c r="CQ138" s="4">
        <v>0.13119999999999998</v>
      </c>
      <c r="CR138" s="4">
        <v>0.15747999999999998</v>
      </c>
      <c r="CS138" s="4">
        <v>0.17389</v>
      </c>
      <c r="CT138" s="4">
        <v>0.17445</v>
      </c>
      <c r="CU138" s="4"/>
      <c r="CV138" s="4"/>
      <c r="CW138" s="4"/>
      <c r="CX138" s="4">
        <v>0.1757</v>
      </c>
      <c r="CY138" s="4">
        <v>0.1664</v>
      </c>
      <c r="CZ138" s="4">
        <v>0.17920000000000003</v>
      </c>
      <c r="DA138" s="4">
        <v>0.2005</v>
      </c>
      <c r="DB138" s="4">
        <v>0.20899</v>
      </c>
      <c r="DC138" s="4">
        <v>0.2571</v>
      </c>
      <c r="DD138" s="4">
        <v>0.245</v>
      </c>
      <c r="DE138" s="4">
        <v>0.28228000000000003</v>
      </c>
      <c r="DF138" s="4">
        <v>0.28788</v>
      </c>
      <c r="DG138" s="4">
        <v>0.33458</v>
      </c>
      <c r="DH138" s="4"/>
      <c r="DI138" s="4"/>
      <c r="DJ138" s="4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>
        <v>1.55042816874764E10</v>
      </c>
      <c r="DY138" s="3">
        <v>1.48363698544064E10</v>
      </c>
      <c r="DZ138" s="3">
        <v>1.42125321062056E10</v>
      </c>
      <c r="EA138" s="3">
        <v>1.52470826076138E10</v>
      </c>
      <c r="EB138" s="3">
        <v>1.44954146479744E10</v>
      </c>
      <c r="EC138" s="3">
        <v>1.38720757223514E10</v>
      </c>
      <c r="ED138" s="3">
        <v>1.37787556867085E10</v>
      </c>
      <c r="EE138" s="3">
        <v>1.22071787942313E10</v>
      </c>
      <c r="EF138" s="3">
        <v>1.58907015430937E10</v>
      </c>
      <c r="EG138" s="3">
        <v>1.82032589550343E10</v>
      </c>
      <c r="EH138" s="3">
        <v>1.23109157509158E10</v>
      </c>
      <c r="EI138" s="3">
        <v>1.37495678316422E10</v>
      </c>
      <c r="EJ138" s="3">
        <v>1.4682012294341E10</v>
      </c>
      <c r="EK138" s="3">
        <v>2.69308929247068E9</v>
      </c>
      <c r="EL138" s="3">
        <v>2.4700931727196E9</v>
      </c>
      <c r="EM138" s="3">
        <v>2.5982326664998E9</v>
      </c>
      <c r="EN138" s="3">
        <v>3.22045409305797E9</v>
      </c>
      <c r="EO138" s="3">
        <v>3.38150783424389E9</v>
      </c>
      <c r="EP138" s="3">
        <v>3.87525346456931E9</v>
      </c>
      <c r="EQ138" s="3">
        <v>4.11852022623878E9</v>
      </c>
      <c r="ER138" s="3">
        <v>4.17078498724522E9</v>
      </c>
      <c r="ES138" s="3">
        <v>5.4078197214904E9</v>
      </c>
      <c r="ET138" s="3">
        <v>5.87721568295368E9</v>
      </c>
      <c r="EU138" s="3">
        <v>6.22253626373626E9</v>
      </c>
      <c r="EV138" s="3">
        <v>6.03519568368497E9</v>
      </c>
      <c r="EW138" s="3">
        <v>5.84805821732056E9</v>
      </c>
      <c r="EX138" s="5">
        <v>52806.0</v>
      </c>
      <c r="EY138" s="5">
        <v>50479.0</v>
      </c>
      <c r="EZ138" s="5">
        <v>51000.0</v>
      </c>
      <c r="FA138" s="5">
        <v>50000.0</v>
      </c>
      <c r="FB138" s="5">
        <v>50900.0</v>
      </c>
      <c r="FC138" s="5">
        <v>51950.0</v>
      </c>
      <c r="FD138" s="5">
        <v>52500.0</v>
      </c>
      <c r="FE138" s="5">
        <v>52000.0</v>
      </c>
      <c r="FF138" s="5">
        <v>52000.0</v>
      </c>
      <c r="FG138" s="5"/>
      <c r="FH138" s="5"/>
      <c r="FI138" s="5"/>
      <c r="FJ138" s="5"/>
      <c r="FK138" s="3">
        <v>52000.0</v>
      </c>
      <c r="FL138" s="3">
        <v>53000.0</v>
      </c>
      <c r="FM138" s="3">
        <v>50000.0</v>
      </c>
      <c r="FN138" s="3">
        <v>50000.0</v>
      </c>
      <c r="FO138" s="3">
        <v>50000.0</v>
      </c>
      <c r="FP138" s="3">
        <v>51400.0</v>
      </c>
      <c r="FQ138" s="3">
        <v>53200.0</v>
      </c>
      <c r="FR138" s="3">
        <v>52739.0</v>
      </c>
      <c r="FS138" s="3">
        <v>51871.0</v>
      </c>
      <c r="FT138" s="3"/>
      <c r="FU138" s="3">
        <v>51299.0</v>
      </c>
      <c r="FV138" s="3">
        <v>46500.0</v>
      </c>
      <c r="FW138" s="3">
        <v>44900.0</v>
      </c>
    </row>
    <row r="139" ht="14.25" customHeight="1">
      <c r="A139" s="2" t="s">
        <v>477</v>
      </c>
      <c r="B139" s="2" t="s">
        <v>478</v>
      </c>
      <c r="C139" s="2" t="s">
        <v>38</v>
      </c>
      <c r="D139" s="2" t="s">
        <v>85</v>
      </c>
      <c r="E139" s="2" t="s">
        <v>479</v>
      </c>
      <c r="F139" s="2" t="s">
        <v>476</v>
      </c>
      <c r="G139" s="2" t="s">
        <v>54</v>
      </c>
      <c r="H139" s="2" t="s">
        <v>102</v>
      </c>
      <c r="I139" s="2" t="s">
        <v>43</v>
      </c>
      <c r="J139" s="3"/>
      <c r="K139" s="3">
        <v>3.4193849523365E7</v>
      </c>
      <c r="L139" s="3">
        <v>3.55781042416774E7</v>
      </c>
      <c r="M139" s="3">
        <v>5.19738740980343E7</v>
      </c>
      <c r="N139" s="3">
        <v>4.26814245954025E7</v>
      </c>
      <c r="O139" s="3">
        <v>3.38039310407294E7</v>
      </c>
      <c r="P139" s="3">
        <v>3.24191565228083E7</v>
      </c>
      <c r="Q139" s="3">
        <v>2.26320309145556E7</v>
      </c>
      <c r="R139" s="3">
        <v>3.30594655626647E7</v>
      </c>
      <c r="S139" s="3">
        <v>3.01143195867559E7</v>
      </c>
      <c r="T139" s="3"/>
      <c r="U139" s="3"/>
      <c r="V139" s="3"/>
      <c r="W139" s="3"/>
      <c r="X139" s="3">
        <v>2.77099976661939E7</v>
      </c>
      <c r="Y139" s="3">
        <v>2.43379478984154E7</v>
      </c>
      <c r="Z139" s="3">
        <v>2.68051754167703E7</v>
      </c>
      <c r="AA139" s="3">
        <v>1.55063910937017E7</v>
      </c>
      <c r="AB139" s="3">
        <v>1.10090275052082E7</v>
      </c>
      <c r="AC139" s="3">
        <v>9804500.18443379</v>
      </c>
      <c r="AD139" s="3">
        <v>6293536.73629177</v>
      </c>
      <c r="AE139" s="3">
        <v>1.79303726006775E7</v>
      </c>
      <c r="AF139" s="3">
        <v>2.26107206368024E7</v>
      </c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>
        <v>1.07827226540761E7</v>
      </c>
      <c r="BL139" s="3">
        <v>7918632.18899821</v>
      </c>
      <c r="BM139" s="3">
        <v>4.14232396118437E7</v>
      </c>
      <c r="BN139" s="3">
        <v>2.94724770642202E7</v>
      </c>
      <c r="BO139" s="3">
        <v>3.19202318770569E7</v>
      </c>
      <c r="BP139" s="3">
        <v>2.90092831673429E7</v>
      </c>
      <c r="BQ139" s="3">
        <v>2.10249286490036E7</v>
      </c>
      <c r="BR139" s="3">
        <v>2.59973654497554E7</v>
      </c>
      <c r="BS139" s="3">
        <v>2.19637564569396E7</v>
      </c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>
        <v>-5205644.22023948</v>
      </c>
      <c r="DY139" s="3">
        <v>-201590.388355123</v>
      </c>
      <c r="DZ139" s="3">
        <v>1.08437422244339E7</v>
      </c>
      <c r="EA139" s="3">
        <v>1.05352540975157E7</v>
      </c>
      <c r="EB139" s="3">
        <v>9689622.89785936</v>
      </c>
      <c r="EC139" s="3">
        <v>9128550.3504242</v>
      </c>
      <c r="ED139" s="3">
        <v>7117419.74591468</v>
      </c>
      <c r="EE139" s="3">
        <v>1.10067745577719E7</v>
      </c>
      <c r="EF139" s="3">
        <v>1556016.59751037</v>
      </c>
      <c r="EG139" s="3"/>
      <c r="EH139" s="3"/>
      <c r="EI139" s="3"/>
      <c r="EJ139" s="3"/>
      <c r="EK139" s="3">
        <v>-6093388.14785559</v>
      </c>
      <c r="EL139" s="3">
        <v>-8904056.8380923</v>
      </c>
      <c r="EM139" s="3">
        <v>591689.47499378</v>
      </c>
      <c r="EN139" s="3">
        <v>-1140604.06143697</v>
      </c>
      <c r="EO139" s="3">
        <v>1068204.46242565</v>
      </c>
      <c r="EP139" s="3">
        <v>530247.141276282</v>
      </c>
      <c r="EQ139" s="3">
        <v>142701.992776501</v>
      </c>
      <c r="ER139" s="3">
        <v>-564170.11667294</v>
      </c>
      <c r="ES139" s="3">
        <v>-1409941.56998899</v>
      </c>
      <c r="ET139" s="3"/>
      <c r="EU139" s="3"/>
      <c r="EV139" s="3"/>
      <c r="EW139" s="3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</row>
    <row r="140" ht="14.25" customHeight="1">
      <c r="A140" s="2" t="s">
        <v>480</v>
      </c>
      <c r="B140" s="2" t="s">
        <v>481</v>
      </c>
      <c r="C140" s="2" t="s">
        <v>38</v>
      </c>
      <c r="D140" s="2" t="s">
        <v>85</v>
      </c>
      <c r="E140" s="2" t="s">
        <v>482</v>
      </c>
      <c r="F140" s="2" t="s">
        <v>476</v>
      </c>
      <c r="G140" s="2" t="s">
        <v>91</v>
      </c>
      <c r="H140" s="2" t="s">
        <v>191</v>
      </c>
      <c r="I140" s="2" t="s">
        <v>43</v>
      </c>
      <c r="J140" s="3"/>
      <c r="K140" s="3">
        <v>2.09225212286591E9</v>
      </c>
      <c r="L140" s="3">
        <v>1.63544101507596E9</v>
      </c>
      <c r="M140" s="3">
        <v>1.84474172679771E9</v>
      </c>
      <c r="N140" s="3">
        <v>9.91882795588084E8</v>
      </c>
      <c r="O140" s="3">
        <v>5.87339452311222E8</v>
      </c>
      <c r="P140" s="3">
        <v>3.54800504119021E8</v>
      </c>
      <c r="Q140" s="3">
        <v>2.37958982648448E8</v>
      </c>
      <c r="R140" s="3"/>
      <c r="S140" s="3"/>
      <c r="T140" s="3"/>
      <c r="U140" s="3"/>
      <c r="V140" s="3"/>
      <c r="W140" s="3"/>
      <c r="X140" s="3">
        <v>1.18692942929465E9</v>
      </c>
      <c r="Y140" s="3">
        <v>1.06281552650326E9</v>
      </c>
      <c r="Z140" s="3">
        <v>1.15739860661856E9</v>
      </c>
      <c r="AA140" s="3">
        <v>4.73580300999897E8</v>
      </c>
      <c r="AB140" s="3">
        <v>3.7928444189487E8</v>
      </c>
      <c r="AC140" s="3">
        <v>1.47970613549736E8</v>
      </c>
      <c r="AD140" s="3">
        <v>1.20042684312884E8</v>
      </c>
      <c r="AE140" s="3"/>
      <c r="AF140" s="3"/>
      <c r="AG140" s="3"/>
      <c r="AH140" s="3"/>
      <c r="AI140" s="3"/>
      <c r="AJ140" s="3"/>
      <c r="AK140" s="3">
        <v>2281607.83200908</v>
      </c>
      <c r="AL140" s="3">
        <v>4031495.42272483</v>
      </c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>
        <v>1.51245969844142E9</v>
      </c>
      <c r="AY140" s="3">
        <v>1.68369711434212E9</v>
      </c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>
        <v>3.06419941475325E8</v>
      </c>
      <c r="BL140" s="3">
        <v>2.41878429635905E8</v>
      </c>
      <c r="BM140" s="3">
        <v>4.93641950734013E8</v>
      </c>
      <c r="BN140" s="3">
        <v>2.98946758066179E8</v>
      </c>
      <c r="BO140" s="3">
        <v>2.25102804867003E8</v>
      </c>
      <c r="BP140" s="3">
        <v>1.9709701217263E8</v>
      </c>
      <c r="BQ140" s="3">
        <v>1.3530169474402E8</v>
      </c>
      <c r="BR140" s="3"/>
      <c r="BS140" s="3"/>
      <c r="BT140" s="3"/>
      <c r="BU140" s="3"/>
      <c r="BV140" s="3"/>
      <c r="BW140" s="3"/>
      <c r="BX140" s="3">
        <v>1.44963302124788</v>
      </c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>
        <v>7.89276161068524E8</v>
      </c>
      <c r="DY140" s="3">
        <v>4.70981381288869E8</v>
      </c>
      <c r="DZ140" s="3">
        <v>5.57465041054989E8</v>
      </c>
      <c r="EA140" s="3">
        <v>3.04280486547779E8</v>
      </c>
      <c r="EB140" s="3">
        <v>1.17942694966939E8</v>
      </c>
      <c r="EC140" s="3">
        <v>1.28569715971966E8</v>
      </c>
      <c r="ED140" s="3">
        <v>6.10905968226707E7</v>
      </c>
      <c r="EE140" s="3"/>
      <c r="EF140" s="3"/>
      <c r="EG140" s="3"/>
      <c r="EH140" s="3"/>
      <c r="EI140" s="3"/>
      <c r="EJ140" s="3"/>
      <c r="EK140" s="3">
        <v>-1.17549503617399E8</v>
      </c>
      <c r="EL140" s="3">
        <v>-1.26124535494927E8</v>
      </c>
      <c r="EM140" s="3">
        <v>-7.42918636476735E7</v>
      </c>
      <c r="EN140" s="3">
        <v>9.9004741779198E7</v>
      </c>
      <c r="EO140" s="3">
        <v>-1467950.84689472</v>
      </c>
      <c r="EP140" s="3">
        <v>-2529816.79577032</v>
      </c>
      <c r="EQ140" s="3">
        <v>2967443.74005506</v>
      </c>
      <c r="ER140" s="3"/>
      <c r="ES140" s="3"/>
      <c r="ET140" s="3"/>
      <c r="EU140" s="3"/>
      <c r="EV140" s="3"/>
      <c r="EW140" s="3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3"/>
      <c r="FL140" s="3"/>
      <c r="FM140" s="3"/>
      <c r="FN140" s="3"/>
      <c r="FO140" s="3"/>
      <c r="FP140" s="3">
        <v>3838.0</v>
      </c>
      <c r="FQ140" s="3"/>
      <c r="FR140" s="3"/>
      <c r="FS140" s="3"/>
      <c r="FT140" s="3"/>
      <c r="FU140" s="3"/>
      <c r="FV140" s="3"/>
      <c r="FW140" s="3"/>
    </row>
    <row r="141" ht="14.25" customHeight="1">
      <c r="A141" s="2" t="s">
        <v>483</v>
      </c>
      <c r="B141" s="2" t="s">
        <v>484</v>
      </c>
      <c r="C141" s="2" t="s">
        <v>38</v>
      </c>
      <c r="D141" s="2" t="s">
        <v>85</v>
      </c>
      <c r="E141" s="2" t="s">
        <v>485</v>
      </c>
      <c r="F141" s="2" t="s">
        <v>476</v>
      </c>
      <c r="G141" s="2" t="s">
        <v>78</v>
      </c>
      <c r="H141" s="2" t="s">
        <v>78</v>
      </c>
      <c r="I141" s="2" t="s">
        <v>43</v>
      </c>
      <c r="J141" s="3"/>
      <c r="K141" s="3">
        <v>2.84560975171894E8</v>
      </c>
      <c r="L141" s="3">
        <v>2.54383387565705E8</v>
      </c>
      <c r="M141" s="3">
        <v>9.85406817616323E7</v>
      </c>
      <c r="N141" s="3">
        <v>6.99108339346459E7</v>
      </c>
      <c r="O141" s="3">
        <v>3.45216026086169E7</v>
      </c>
      <c r="P141" s="3">
        <v>3.69516168695438E7</v>
      </c>
      <c r="Q141" s="3"/>
      <c r="R141" s="3"/>
      <c r="S141" s="3"/>
      <c r="T141" s="3"/>
      <c r="U141" s="3"/>
      <c r="V141" s="3"/>
      <c r="W141" s="3"/>
      <c r="X141" s="3">
        <v>1.99852790693499E7</v>
      </c>
      <c r="Y141" s="3">
        <v>1.0130735313938E7</v>
      </c>
      <c r="Z141" s="3">
        <v>3.03475989052003E7</v>
      </c>
      <c r="AA141" s="3">
        <v>2.9473507885785E7</v>
      </c>
      <c r="AB141" s="3">
        <v>7969566.13628816</v>
      </c>
      <c r="AC141" s="3">
        <v>1.15759867207672E7</v>
      </c>
      <c r="AD141" s="3"/>
      <c r="AE141" s="3"/>
      <c r="AF141" s="3"/>
      <c r="AG141" s="3"/>
      <c r="AH141" s="3"/>
      <c r="AI141" s="3"/>
      <c r="AJ141" s="3"/>
      <c r="AK141" s="3">
        <v>1830739.6897465</v>
      </c>
      <c r="AL141" s="3">
        <v>1500359.89947945</v>
      </c>
      <c r="AM141" s="3">
        <v>7946548.31815469</v>
      </c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>
        <v>7.28913730351583E7</v>
      </c>
      <c r="AY141" s="3">
        <v>1.58918550242326E8</v>
      </c>
      <c r="AZ141" s="3">
        <v>3.46221757128829E8</v>
      </c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>
        <v>1.03045796456205E8</v>
      </c>
      <c r="BL141" s="3">
        <v>7.91830486936096E7</v>
      </c>
      <c r="BM141" s="3">
        <v>7.75944264742473E7</v>
      </c>
      <c r="BN141" s="3">
        <v>3.87168848572312E7</v>
      </c>
      <c r="BO141" s="3">
        <v>1.6541771081791E7</v>
      </c>
      <c r="BP141" s="3">
        <v>1.81366039591787E7</v>
      </c>
      <c r="BQ141" s="3"/>
      <c r="BR141" s="3"/>
      <c r="BS141" s="3"/>
      <c r="BT141" s="3"/>
      <c r="BU141" s="3"/>
      <c r="BV141" s="3"/>
      <c r="BW141" s="3"/>
      <c r="BX141" s="3">
        <v>1.14464622306881</v>
      </c>
      <c r="BY141" s="3">
        <v>1.00532162688144</v>
      </c>
      <c r="BZ141" s="3">
        <v>0.895042801226481</v>
      </c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4">
        <v>0.01669</v>
      </c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>
        <v>0.024390000000000002</v>
      </c>
      <c r="CY141" s="4">
        <v>0.09029999999999999</v>
      </c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>
        <v>1.77335152505251E8</v>
      </c>
      <c r="DY141" s="3">
        <v>1.93781697056049E8</v>
      </c>
      <c r="DZ141" s="3">
        <v>1.57454590694203E7</v>
      </c>
      <c r="EA141" s="3">
        <v>1.02376043706834E7</v>
      </c>
      <c r="EB141" s="3">
        <v>9112647.56498898</v>
      </c>
      <c r="EC141" s="3">
        <v>1.10921554162056E7</v>
      </c>
      <c r="ED141" s="3"/>
      <c r="EE141" s="3"/>
      <c r="EF141" s="3"/>
      <c r="EG141" s="3"/>
      <c r="EH141" s="3"/>
      <c r="EI141" s="3"/>
      <c r="EJ141" s="3"/>
      <c r="EK141" s="3">
        <v>6985799.68762903</v>
      </c>
      <c r="EL141" s="3">
        <v>1.09519225215165E7</v>
      </c>
      <c r="EM141" s="3">
        <v>9387907.43966161</v>
      </c>
      <c r="EN141" s="3">
        <v>5067518.81249356</v>
      </c>
      <c r="EO141" s="3">
        <v>-1163914.13302738</v>
      </c>
      <c r="EP141" s="3">
        <v>541005.778925366</v>
      </c>
      <c r="EQ141" s="3"/>
      <c r="ER141" s="3"/>
      <c r="ES141" s="3"/>
      <c r="ET141" s="3"/>
      <c r="EU141" s="3"/>
      <c r="EV141" s="3"/>
      <c r="EW141" s="3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3"/>
      <c r="FL141" s="3"/>
      <c r="FM141" s="3"/>
      <c r="FN141" s="3">
        <v>53.0</v>
      </c>
      <c r="FO141" s="3">
        <v>40.0</v>
      </c>
      <c r="FP141" s="3">
        <v>56.0</v>
      </c>
      <c r="FQ141" s="3"/>
      <c r="FR141" s="3"/>
      <c r="FS141" s="3"/>
      <c r="FT141" s="3"/>
      <c r="FU141" s="3"/>
      <c r="FV141" s="3"/>
      <c r="FW141" s="3"/>
    </row>
    <row r="142" ht="14.25" customHeight="1">
      <c r="A142" s="2" t="s">
        <v>486</v>
      </c>
      <c r="B142" s="2" t="s">
        <v>487</v>
      </c>
      <c r="C142" s="2" t="s">
        <v>38</v>
      </c>
      <c r="D142" s="2" t="s">
        <v>110</v>
      </c>
      <c r="E142" s="2" t="s">
        <v>488</v>
      </c>
      <c r="F142" s="2" t="s">
        <v>476</v>
      </c>
      <c r="G142" s="2" t="s">
        <v>78</v>
      </c>
      <c r="H142" s="2" t="s">
        <v>88</v>
      </c>
      <c r="I142" s="2" t="s">
        <v>43</v>
      </c>
      <c r="J142" s="3">
        <v>0.51800096593196</v>
      </c>
      <c r="K142" s="3">
        <v>6.36441345458696E8</v>
      </c>
      <c r="L142" s="3">
        <v>6.89996779777E8</v>
      </c>
      <c r="M142" s="3">
        <v>3.74008525273961E8</v>
      </c>
      <c r="N142" s="3">
        <v>3.52462225453035E8</v>
      </c>
      <c r="O142" s="3">
        <v>3.04294853605056E8</v>
      </c>
      <c r="P142" s="3">
        <v>2.67154523183014E8</v>
      </c>
      <c r="Q142" s="3">
        <v>2.66140197970491E8</v>
      </c>
      <c r="R142" s="3">
        <v>3.28123791102515E8</v>
      </c>
      <c r="S142" s="3">
        <v>3.74206983782807E8</v>
      </c>
      <c r="T142" s="3">
        <v>3.45431324221376E8</v>
      </c>
      <c r="U142" s="3">
        <v>3.66196496117858E8</v>
      </c>
      <c r="V142" s="3">
        <v>4.81059742588205E8</v>
      </c>
      <c r="W142" s="3">
        <v>3.93646947940345E8</v>
      </c>
      <c r="X142" s="3">
        <v>1.33593090065066E8</v>
      </c>
      <c r="Y142" s="3">
        <v>1.7352493660186E8</v>
      </c>
      <c r="Z142" s="3">
        <v>1.21928980443095E8</v>
      </c>
      <c r="AA142" s="3">
        <v>8.52025027259982E7</v>
      </c>
      <c r="AB142" s="3">
        <v>7.12034051334967E7</v>
      </c>
      <c r="AC142" s="3">
        <v>3.39276532680035E7</v>
      </c>
      <c r="AD142" s="3">
        <v>3.10791881964764E7</v>
      </c>
      <c r="AE142" s="3">
        <v>3.54864603481625E7</v>
      </c>
      <c r="AF142" s="3">
        <v>5.42810678953788E7</v>
      </c>
      <c r="AG142" s="3">
        <v>4.5643289267309E7</v>
      </c>
      <c r="AH142" s="3">
        <v>4.6964463468047E7</v>
      </c>
      <c r="AI142" s="3">
        <v>5.97649996798361E7</v>
      </c>
      <c r="AJ142" s="3">
        <v>4.32377889892998E7</v>
      </c>
      <c r="AK142" s="3">
        <v>3718603.48089293</v>
      </c>
      <c r="AL142" s="3">
        <v>3556410.69825884</v>
      </c>
      <c r="AM142" s="3">
        <v>515542.291622543</v>
      </c>
      <c r="AN142" s="3">
        <v>261158.219501879</v>
      </c>
      <c r="AO142" s="3">
        <v>130983.146067416</v>
      </c>
      <c r="AP142" s="3">
        <v>58282.0567011866</v>
      </c>
      <c r="AQ142" s="3">
        <v>155228.083118161</v>
      </c>
      <c r="AR142" s="3">
        <v>245763.897658677</v>
      </c>
      <c r="AS142" s="3">
        <v>480617.237485886</v>
      </c>
      <c r="AT142" s="3">
        <v>61391.2528049452</v>
      </c>
      <c r="AU142" s="3">
        <v>174890.083048363</v>
      </c>
      <c r="AV142" s="3">
        <v>29487.4544284795</v>
      </c>
      <c r="AW142" s="3">
        <v>87967.705006929</v>
      </c>
      <c r="AX142" s="3">
        <v>5.80252584124102E8</v>
      </c>
      <c r="AY142" s="3">
        <v>5.2906732369772E8</v>
      </c>
      <c r="AZ142" s="3">
        <v>2.98940548164121E8</v>
      </c>
      <c r="BA142" s="3">
        <v>2.69221264044189E8</v>
      </c>
      <c r="BB142" s="3">
        <v>2.28851659303164E8</v>
      </c>
      <c r="BC142" s="3">
        <v>2.15044602614655E8</v>
      </c>
      <c r="BD142" s="3">
        <v>1.93232055145702E8</v>
      </c>
      <c r="BE142" s="3">
        <v>1.62210339706513E8</v>
      </c>
      <c r="BF142" s="3">
        <v>1.99871891607075E8</v>
      </c>
      <c r="BG142" s="3">
        <v>2.33748964816461E8</v>
      </c>
      <c r="BH142" s="3">
        <v>2.85404982901807E8</v>
      </c>
      <c r="BI142" s="3">
        <v>3.02573656444349E8</v>
      </c>
      <c r="BJ142" s="3">
        <v>3.87206362595649E8</v>
      </c>
      <c r="BK142" s="3">
        <v>2.22239831056657E8</v>
      </c>
      <c r="BL142" s="3">
        <v>1.33428329911846E8</v>
      </c>
      <c r="BM142" s="3">
        <v>8.91985144801595E7</v>
      </c>
      <c r="BN142" s="3">
        <v>9.29201931564463E7</v>
      </c>
      <c r="BO142" s="3">
        <v>6.30150909325422E7</v>
      </c>
      <c r="BP142" s="3">
        <v>4.44336569579288E7</v>
      </c>
      <c r="BQ142" s="3">
        <v>4.57971736288364E7</v>
      </c>
      <c r="BR142" s="3">
        <v>5.6205996131528E7</v>
      </c>
      <c r="BS142" s="3">
        <v>5.93187875502552E7</v>
      </c>
      <c r="BT142" s="3">
        <v>8.31938158189559E7</v>
      </c>
      <c r="BU142" s="3">
        <v>7.27742385028867E7</v>
      </c>
      <c r="BV142" s="3">
        <v>5.0934238330025E7</v>
      </c>
      <c r="BW142" s="3">
        <v>2.03720130842158E7</v>
      </c>
      <c r="BX142" s="3">
        <v>0.490063099154733</v>
      </c>
      <c r="BY142" s="3">
        <v>0.482979330998973</v>
      </c>
      <c r="BZ142" s="3">
        <v>0.389944402937581</v>
      </c>
      <c r="CA142" s="3">
        <v>0.360551876082426</v>
      </c>
      <c r="CB142" s="3">
        <v>0.280843790176853</v>
      </c>
      <c r="CC142" s="3">
        <v>0.218314385035395</v>
      </c>
      <c r="CD142" s="3">
        <v>0.259500124788571</v>
      </c>
      <c r="CE142" s="3">
        <v>0.296722319294195</v>
      </c>
      <c r="CF142" s="3"/>
      <c r="CG142" s="3"/>
      <c r="CH142" s="3"/>
      <c r="CI142" s="3"/>
      <c r="CJ142" s="3"/>
      <c r="CK142" s="4">
        <v>0.1536</v>
      </c>
      <c r="CL142" s="4">
        <v>0.11609</v>
      </c>
      <c r="CM142" s="4">
        <v>0.0703</v>
      </c>
      <c r="CN142" s="4">
        <v>0.1396</v>
      </c>
      <c r="CO142" s="4"/>
      <c r="CP142" s="4"/>
      <c r="CQ142" s="4"/>
      <c r="CR142" s="4"/>
      <c r="CS142" s="4"/>
      <c r="CT142" s="4"/>
      <c r="CU142" s="4"/>
      <c r="CV142" s="4">
        <v>0.03686</v>
      </c>
      <c r="CW142" s="4"/>
      <c r="CX142" s="4">
        <v>0.2365</v>
      </c>
      <c r="CY142" s="4">
        <v>0.1923</v>
      </c>
      <c r="CZ142" s="4">
        <v>0.11939</v>
      </c>
      <c r="DA142" s="4">
        <v>0.201</v>
      </c>
      <c r="DB142" s="4">
        <v>0.1775</v>
      </c>
      <c r="DC142" s="4"/>
      <c r="DD142" s="4"/>
      <c r="DE142" s="4">
        <v>0.24151</v>
      </c>
      <c r="DF142" s="4">
        <v>-0.02282</v>
      </c>
      <c r="DG142" s="4">
        <v>0.050140000000000004</v>
      </c>
      <c r="DH142" s="4">
        <v>-0.00987</v>
      </c>
      <c r="DI142" s="4">
        <v>0.06176</v>
      </c>
      <c r="DJ142" s="4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>
        <v>4.21606483771546E8</v>
      </c>
      <c r="DY142" s="3">
        <v>4.39278871311838E8</v>
      </c>
      <c r="DZ142" s="3">
        <v>2.05186330290335E8</v>
      </c>
      <c r="EA142" s="3">
        <v>2.28602990809492E8</v>
      </c>
      <c r="EB142" s="3">
        <v>1.94986198890752E8</v>
      </c>
      <c r="EC142" s="3">
        <v>2.01877627559508E8</v>
      </c>
      <c r="ED142" s="3">
        <v>2.13997385295399E8</v>
      </c>
      <c r="EE142" s="3">
        <v>2.42458413926499E8</v>
      </c>
      <c r="EF142" s="3">
        <v>2.63769255093283E8</v>
      </c>
      <c r="EG142" s="3">
        <v>2.63045036970648E8</v>
      </c>
      <c r="EH142" s="3">
        <v>2.7820426040215E8</v>
      </c>
      <c r="EI142" s="3">
        <v>3.65193058846129E8</v>
      </c>
      <c r="EJ142" s="3">
        <v>3.07469645728225E8</v>
      </c>
      <c r="EK142" s="3">
        <v>1.21250523191659E8</v>
      </c>
      <c r="EL142" s="3">
        <v>6.00030189590629E7</v>
      </c>
      <c r="EM142" s="3">
        <v>2.44285688150601E7</v>
      </c>
      <c r="EN142" s="3">
        <v>5.18713328833273E7</v>
      </c>
      <c r="EO142" s="3">
        <v>3.92769250612666E7</v>
      </c>
      <c r="EP142" s="3">
        <v>1.00592807670205E7</v>
      </c>
      <c r="EQ142" s="3">
        <v>2938429.93214219</v>
      </c>
      <c r="ER142" s="3">
        <v>6.14348807221148E7</v>
      </c>
      <c r="ES142" s="3">
        <v>-1.30654560238515E7</v>
      </c>
      <c r="ET142" s="3">
        <v>1.18198521174098E7</v>
      </c>
      <c r="EU142" s="3">
        <v>-9677981.28608401</v>
      </c>
      <c r="EV142" s="3">
        <v>1.27098674521355E7</v>
      </c>
      <c r="EW142" s="3">
        <v>-1.64084936519377E7</v>
      </c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</row>
    <row r="143" ht="14.25" customHeight="1">
      <c r="A143" s="2" t="s">
        <v>489</v>
      </c>
      <c r="B143" s="2" t="s">
        <v>490</v>
      </c>
      <c r="C143" s="2" t="s">
        <v>38</v>
      </c>
      <c r="D143" s="2" t="s">
        <v>168</v>
      </c>
      <c r="E143" s="2" t="s">
        <v>491</v>
      </c>
      <c r="F143" s="2" t="s">
        <v>476</v>
      </c>
      <c r="G143" s="2" t="s">
        <v>78</v>
      </c>
      <c r="H143" s="2" t="s">
        <v>42</v>
      </c>
      <c r="I143" s="2" t="s">
        <v>43</v>
      </c>
      <c r="J143" s="3">
        <v>0.662678941389629</v>
      </c>
      <c r="K143" s="3">
        <v>1.01736357108235E10</v>
      </c>
      <c r="L143" s="3">
        <v>1.05292290659838E10</v>
      </c>
      <c r="M143" s="3">
        <v>1.06032983329186E10</v>
      </c>
      <c r="N143" s="3">
        <v>1.12768704257293E10</v>
      </c>
      <c r="O143" s="3">
        <v>1.19597288729205E10</v>
      </c>
      <c r="P143" s="3">
        <v>1.16859310832411E10</v>
      </c>
      <c r="Q143" s="3">
        <v>1.15088298436592E10</v>
      </c>
      <c r="R143" s="3">
        <v>1.04078283778698E10</v>
      </c>
      <c r="S143" s="3">
        <v>1.00602548903379E10</v>
      </c>
      <c r="T143" s="3">
        <v>9.46235067155067E9</v>
      </c>
      <c r="U143" s="3">
        <v>8.91104740430558E9</v>
      </c>
      <c r="V143" s="3">
        <v>8.42585065991683E9</v>
      </c>
      <c r="W143" s="3">
        <v>8.88291133428981E9</v>
      </c>
      <c r="X143" s="3">
        <v>4.09820799597867E9</v>
      </c>
      <c r="Y143" s="3">
        <v>4.51530219304157E9</v>
      </c>
      <c r="Z143" s="3">
        <v>1.29877581487932E8</v>
      </c>
      <c r="AA143" s="3">
        <v>3.64242475002577E9</v>
      </c>
      <c r="AB143" s="3">
        <v>4.19334863077806E9</v>
      </c>
      <c r="AC143" s="3">
        <v>3.7667594983401E9</v>
      </c>
      <c r="AD143" s="3">
        <v>3.48187002753012E9</v>
      </c>
      <c r="AE143" s="3">
        <v>2.50734738426797E9</v>
      </c>
      <c r="AF143" s="3">
        <v>2.17654035058007E9</v>
      </c>
      <c r="AG143" s="3">
        <v>2.06239902319902E9</v>
      </c>
      <c r="AH143" s="3">
        <v>1.66970311912815E9</v>
      </c>
      <c r="AI143" s="3">
        <v>1.44073163382149E9</v>
      </c>
      <c r="AJ143" s="3">
        <v>2.05680516499283E9</v>
      </c>
      <c r="AK143" s="3">
        <v>2.21407330684828E7</v>
      </c>
      <c r="AL143" s="3">
        <v>4.04974033387184E7</v>
      </c>
      <c r="AM143" s="3">
        <v>1.84858775054393E7</v>
      </c>
      <c r="AN143" s="3">
        <v>6841928.5412157</v>
      </c>
      <c r="AO143" s="3">
        <v>1.85024750025771E7</v>
      </c>
      <c r="AP143" s="3">
        <v>3.36563443132756E7</v>
      </c>
      <c r="AQ143" s="3">
        <v>8407239.94835854</v>
      </c>
      <c r="AR143" s="3">
        <v>3.53858045614124E7</v>
      </c>
      <c r="AS143" s="3">
        <v>1.66526157320286E7</v>
      </c>
      <c r="AT143" s="3">
        <v>1.58575722934925E7</v>
      </c>
      <c r="AU143" s="3">
        <v>9541768.44162188</v>
      </c>
      <c r="AV143" s="3">
        <v>9774286.93973837</v>
      </c>
      <c r="AW143" s="3">
        <v>3.55341326745797E7</v>
      </c>
      <c r="AX143" s="3">
        <v>2.00455065827469E9</v>
      </c>
      <c r="AY143" s="3">
        <v>3.29893060349667E9</v>
      </c>
      <c r="AZ143" s="3">
        <v>1.26174319644954E9</v>
      </c>
      <c r="BA143" s="3">
        <v>3.63498676771416E9</v>
      </c>
      <c r="BB143" s="3">
        <v>4.1370173574683E9</v>
      </c>
      <c r="BC143" s="3">
        <v>4.47127226834938E9</v>
      </c>
      <c r="BD143" s="3">
        <v>3.64178061723841E9</v>
      </c>
      <c r="BE143" s="3">
        <v>5.64610907947364E9</v>
      </c>
      <c r="BF143" s="3">
        <v>6.81105219245766E9</v>
      </c>
      <c r="BG143" s="3">
        <v>5.92209013131801E9</v>
      </c>
      <c r="BH143" s="3">
        <v>5.22702485872007E9</v>
      </c>
      <c r="BI143" s="3">
        <v>4.66859796131246E9</v>
      </c>
      <c r="BJ143" s="3">
        <v>5.26449811363499E9</v>
      </c>
      <c r="BK143" s="3">
        <v>4.06974579466097E9</v>
      </c>
      <c r="BL143" s="3">
        <v>3.78184415734448E9</v>
      </c>
      <c r="BM143" s="3">
        <v>5.42475118188604E9</v>
      </c>
      <c r="BN143" s="3">
        <v>2.03278863003814E9</v>
      </c>
      <c r="BO143" s="3">
        <v>5.66893692823284E9</v>
      </c>
      <c r="BP143" s="3">
        <v>6.58911102914054E9</v>
      </c>
      <c r="BQ143" s="3">
        <v>5.12761624529589E9</v>
      </c>
      <c r="BR143" s="3">
        <v>5.62134362062476E9</v>
      </c>
      <c r="BS143" s="3">
        <v>5.77349733254298E9</v>
      </c>
      <c r="BT143" s="3">
        <v>5.94894407814408E9</v>
      </c>
      <c r="BU143" s="3">
        <v>5.28152842647769E9</v>
      </c>
      <c r="BV143" s="3">
        <v>5.65336286385825E9</v>
      </c>
      <c r="BW143" s="3">
        <v>6.23889526542324E9</v>
      </c>
      <c r="BX143" s="3">
        <v>0.641782988847969</v>
      </c>
      <c r="BY143" s="3">
        <v>0.757493108304877</v>
      </c>
      <c r="BZ143" s="3">
        <v>0.616923074964175</v>
      </c>
      <c r="CA143" s="3">
        <v>-0.036209269672465</v>
      </c>
      <c r="CB143" s="3">
        <v>-0.09981616079159</v>
      </c>
      <c r="CC143" s="3">
        <v>-0.154993920489889</v>
      </c>
      <c r="CD143" s="3">
        <v>-0.22192484214655</v>
      </c>
      <c r="CE143" s="3">
        <v>-0.128987198508203</v>
      </c>
      <c r="CF143" s="3"/>
      <c r="CG143" s="3"/>
      <c r="CH143" s="3"/>
      <c r="CI143" s="3"/>
      <c r="CJ143" s="3"/>
      <c r="CK143" s="4">
        <v>-0.004</v>
      </c>
      <c r="CL143" s="4"/>
      <c r="CM143" s="4"/>
      <c r="CN143" s="4"/>
      <c r="CO143" s="4"/>
      <c r="CP143" s="4"/>
      <c r="CQ143" s="4">
        <v>0.005</v>
      </c>
      <c r="CR143" s="4"/>
      <c r="CS143" s="4"/>
      <c r="CT143" s="4">
        <v>0.036000000000000004</v>
      </c>
      <c r="CU143" s="4">
        <v>0.01022</v>
      </c>
      <c r="CV143" s="4">
        <v>0.032869999999999996</v>
      </c>
      <c r="CW143" s="4"/>
      <c r="CX143" s="4">
        <v>-0.016</v>
      </c>
      <c r="CY143" s="4"/>
      <c r="CZ143" s="4"/>
      <c r="DA143" s="4"/>
      <c r="DB143" s="4">
        <v>0.057999999999999996</v>
      </c>
      <c r="DC143" s="4">
        <v>0.07139999999999999</v>
      </c>
      <c r="DD143" s="4">
        <v>0.016</v>
      </c>
      <c r="DE143" s="4">
        <v>0.078</v>
      </c>
      <c r="DF143" s="4">
        <v>0.091</v>
      </c>
      <c r="DG143" s="4">
        <v>0.102</v>
      </c>
      <c r="DH143" s="4">
        <v>0.029249999999999998</v>
      </c>
      <c r="DI143" s="4">
        <v>0.10637</v>
      </c>
      <c r="DJ143" s="4"/>
      <c r="DK143" s="3">
        <v>4.19011543363912E7</v>
      </c>
      <c r="DL143" s="3">
        <v>2.98640660800585E7</v>
      </c>
      <c r="DM143" s="3">
        <v>4.8867628763374E7</v>
      </c>
      <c r="DN143" s="3">
        <v>1.82640964848985E7</v>
      </c>
      <c r="DO143" s="3">
        <v>4.7572235137828E7</v>
      </c>
      <c r="DP143" s="3">
        <v>4.97937415467847E7</v>
      </c>
      <c r="DQ143" s="3">
        <v>3.59414542974768E7</v>
      </c>
      <c r="DR143" s="3">
        <v>4.23805043281897E7</v>
      </c>
      <c r="DS143" s="3">
        <v>6.69226860868829E7</v>
      </c>
      <c r="DT143" s="3">
        <v>7.43882783882784E7</v>
      </c>
      <c r="DU143" s="3">
        <v>7.70693079937725E7</v>
      </c>
      <c r="DV143" s="3">
        <v>7.59971072138854E7</v>
      </c>
      <c r="DW143" s="3">
        <v>6.36183644189383E7</v>
      </c>
      <c r="DX143" s="3">
        <v>2.67259052474732E9</v>
      </c>
      <c r="DY143" s="3">
        <v>2.80345861331998E9</v>
      </c>
      <c r="DZ143" s="3">
        <v>3.5279858173675E9</v>
      </c>
      <c r="EA143" s="3">
        <v>3.84013503762499E9</v>
      </c>
      <c r="EB143" s="3">
        <v>4.05912834757405E9</v>
      </c>
      <c r="EC143" s="3">
        <v>3.85577277757285E9</v>
      </c>
      <c r="ED143" s="3">
        <v>3.69028767711464E9</v>
      </c>
      <c r="EE143" s="3">
        <v>3.76363153933007E9</v>
      </c>
      <c r="EF143" s="3">
        <v>3.50463841138115E9</v>
      </c>
      <c r="EG143" s="3">
        <v>3.25210842490843E9</v>
      </c>
      <c r="EH143" s="3">
        <v>3.02857733397756E9</v>
      </c>
      <c r="EI143" s="3">
        <v>3.04112336527451E9</v>
      </c>
      <c r="EJ143" s="3">
        <v>2.79054634146341E9</v>
      </c>
      <c r="EK143" s="3">
        <v>2.18036730517207E7</v>
      </c>
      <c r="EL143" s="3">
        <v>-6.37729749504207E8</v>
      </c>
      <c r="EM143" s="3">
        <v>-1.84323961184374E8</v>
      </c>
      <c r="EN143" s="3">
        <v>-2.74298525925162E8</v>
      </c>
      <c r="EO143" s="3">
        <v>2.98474079888892E8</v>
      </c>
      <c r="EP143" s="3">
        <v>1.70853621050043E8</v>
      </c>
      <c r="EQ143" s="3">
        <v>2.78304750839795E8</v>
      </c>
      <c r="ER143" s="3">
        <v>4.52032743695898E8</v>
      </c>
      <c r="ES143" s="3">
        <v>5.72567956643238E8</v>
      </c>
      <c r="ET143" s="3">
        <v>5.9698021978022E8</v>
      </c>
      <c r="EU143" s="3">
        <v>2.05385730391367E8</v>
      </c>
      <c r="EV143" s="3">
        <v>4.30937744832158E8</v>
      </c>
      <c r="EW143" s="3">
        <v>3.71430129124821E8</v>
      </c>
      <c r="EX143" s="5">
        <v>18520.0</v>
      </c>
      <c r="EY143" s="5">
        <v>18433.0</v>
      </c>
      <c r="EZ143" s="5">
        <v>18506.0</v>
      </c>
      <c r="FA143" s="5">
        <v>19373.0</v>
      </c>
      <c r="FB143" s="5">
        <v>19167.0</v>
      </c>
      <c r="FC143" s="5">
        <v>19278.0</v>
      </c>
      <c r="FD143" s="5">
        <v>18032.0</v>
      </c>
      <c r="FE143" s="5">
        <v>17265.0</v>
      </c>
      <c r="FF143" s="5"/>
      <c r="FG143" s="5"/>
      <c r="FH143" s="5"/>
      <c r="FI143" s="5"/>
      <c r="FJ143" s="5"/>
      <c r="FK143" s="3">
        <v>15427.0</v>
      </c>
      <c r="FL143" s="3">
        <v>15658.0</v>
      </c>
      <c r="FM143" s="3">
        <v>18734.0</v>
      </c>
      <c r="FN143" s="3">
        <v>18520.0</v>
      </c>
      <c r="FO143" s="3">
        <v>18434.0</v>
      </c>
      <c r="FP143" s="3">
        <v>18506.0</v>
      </c>
      <c r="FQ143" s="3">
        <v>19373.0</v>
      </c>
      <c r="FR143" s="3">
        <v>19167.0</v>
      </c>
      <c r="FS143" s="3">
        <v>19278.0</v>
      </c>
      <c r="FT143" s="3">
        <v>18032.0</v>
      </c>
      <c r="FU143" s="3">
        <v>17265.0</v>
      </c>
      <c r="FV143" s="3">
        <v>18884.0</v>
      </c>
      <c r="FW143" s="3">
        <v>18628.0</v>
      </c>
    </row>
    <row r="144" ht="14.25" customHeight="1">
      <c r="A144" s="2" t="s">
        <v>492</v>
      </c>
      <c r="B144" s="2" t="s">
        <v>493</v>
      </c>
      <c r="C144" s="2" t="s">
        <v>38</v>
      </c>
      <c r="D144" s="2" t="s">
        <v>46</v>
      </c>
      <c r="E144" s="2" t="s">
        <v>494</v>
      </c>
      <c r="F144" s="2" t="s">
        <v>476</v>
      </c>
      <c r="G144" s="2" t="s">
        <v>73</v>
      </c>
      <c r="H144" s="2" t="s">
        <v>107</v>
      </c>
      <c r="I144" s="2" t="s">
        <v>43</v>
      </c>
      <c r="J144" s="3">
        <v>1.07528130533932</v>
      </c>
      <c r="K144" s="3">
        <v>2.05775841846387E9</v>
      </c>
      <c r="L144" s="3">
        <v>1.91416261242662E9</v>
      </c>
      <c r="M144" s="3">
        <v>2.03405741571519E9</v>
      </c>
      <c r="N144" s="3">
        <v>2.38286862403583E9</v>
      </c>
      <c r="O144" s="3">
        <v>2.28720183486239E9</v>
      </c>
      <c r="P144" s="3">
        <v>2.60994595573805E9</v>
      </c>
      <c r="Q144" s="3">
        <v>2.44511434894873E9</v>
      </c>
      <c r="R144" s="3">
        <v>1.77159068522214E9</v>
      </c>
      <c r="S144" s="3">
        <v>2.5484862627023E9</v>
      </c>
      <c r="T144" s="3">
        <v>2.70880176136845E9</v>
      </c>
      <c r="U144" s="3">
        <v>2.7837264957265E9</v>
      </c>
      <c r="V144" s="3">
        <v>2.53507811241746E9</v>
      </c>
      <c r="W144" s="3">
        <v>2.39458747664678E9</v>
      </c>
      <c r="X144" s="3">
        <v>5.60653045781309E8</v>
      </c>
      <c r="Y144" s="3">
        <v>5.42827495826078E8</v>
      </c>
      <c r="Z144" s="3">
        <v>6.00977915551534E8</v>
      </c>
      <c r="AA144" s="3">
        <v>7.72191341129634E8</v>
      </c>
      <c r="AB144" s="3">
        <v>7.25113905782909E8</v>
      </c>
      <c r="AC144" s="3">
        <v>8.2537151656049E8</v>
      </c>
      <c r="AD144" s="3">
        <v>8.85985798598303E8</v>
      </c>
      <c r="AE144" s="3">
        <v>5.48850554390928E8</v>
      </c>
      <c r="AF144" s="3">
        <v>7.97535190063982E8</v>
      </c>
      <c r="AG144" s="3">
        <v>8.84254805656703E8</v>
      </c>
      <c r="AH144" s="3">
        <v>8.71369474969475E8</v>
      </c>
      <c r="AI144" s="3">
        <v>4.66520642078703E8</v>
      </c>
      <c r="AJ144" s="3">
        <v>2.46420177183149E8</v>
      </c>
      <c r="AK144" s="3">
        <v>1.86692822550132E7</v>
      </c>
      <c r="AL144" s="3">
        <v>2.08769630227966E7</v>
      </c>
      <c r="AM144" s="3">
        <v>1.22315052852494E7</v>
      </c>
      <c r="AN144" s="3">
        <v>2.02620387648976E7</v>
      </c>
      <c r="AO144" s="3">
        <v>2.0519718070302E7</v>
      </c>
      <c r="AP144" s="3">
        <v>7382531.02261405</v>
      </c>
      <c r="AQ144" s="3">
        <v>5814464.52723472</v>
      </c>
      <c r="AR144" s="3">
        <v>7781878.10976688</v>
      </c>
      <c r="AS144" s="3">
        <v>9594279.26232593</v>
      </c>
      <c r="AT144" s="3">
        <v>1.20356492654219E7</v>
      </c>
      <c r="AU144" s="3">
        <v>4662921.34831461</v>
      </c>
      <c r="AV144" s="3">
        <v>3913253.27042676</v>
      </c>
      <c r="AW144" s="3">
        <v>1.02729408929325E7</v>
      </c>
      <c r="AX144" s="3">
        <v>2.34157581623155E9</v>
      </c>
      <c r="AY144" s="3">
        <v>1.89917049227786E9</v>
      </c>
      <c r="AZ144" s="3">
        <v>2.56056812561757E9</v>
      </c>
      <c r="BA144" s="3">
        <v>4.65468664760767E9</v>
      </c>
      <c r="BB144" s="3">
        <v>3.54078642009586E9</v>
      </c>
      <c r="BC144" s="3">
        <v>4.03285686126626E9</v>
      </c>
      <c r="BD144" s="3">
        <v>3.25153262094553E9</v>
      </c>
      <c r="BE144" s="3">
        <v>1.70971559265526E9</v>
      </c>
      <c r="BF144" s="3">
        <v>3.18062019212645E9</v>
      </c>
      <c r="BG144" s="3">
        <v>3.76355030411956E9</v>
      </c>
      <c r="BH144" s="3">
        <v>4.92125050972154E9</v>
      </c>
      <c r="BI144" s="3">
        <v>3.43344329835406E9</v>
      </c>
      <c r="BJ144" s="3">
        <v>3.72043392920407E9</v>
      </c>
      <c r="BK144" s="3">
        <v>3.40069050321604E8</v>
      </c>
      <c r="BL144" s="3">
        <v>2.31296878085561E8</v>
      </c>
      <c r="BM144" s="3">
        <v>2.08247684694919E8</v>
      </c>
      <c r="BN144" s="3">
        <v>3.24853694948992E8</v>
      </c>
      <c r="BO144" s="3">
        <v>3.16756519946397E8</v>
      </c>
      <c r="BP144" s="3">
        <v>3.49137707194831E8</v>
      </c>
      <c r="BQ144" s="3">
        <v>3.41187138817165E8</v>
      </c>
      <c r="BR144" s="3">
        <v>2.68994519233198E8</v>
      </c>
      <c r="BS144" s="3">
        <v>4.19064358298833E8</v>
      </c>
      <c r="BT144" s="3">
        <v>4.11996782115336E8</v>
      </c>
      <c r="BU144" s="3">
        <v>4.68069352869353E8</v>
      </c>
      <c r="BV144" s="3">
        <v>3.63049336983948E8</v>
      </c>
      <c r="BW144" s="3">
        <v>3.64234918339059E8</v>
      </c>
      <c r="BX144" s="3">
        <v>1.07721860929146</v>
      </c>
      <c r="BY144" s="3">
        <v>1.08003219217583</v>
      </c>
      <c r="BZ144" s="3">
        <v>0.945376016244734</v>
      </c>
      <c r="CA144" s="3">
        <v>0.780313963082271</v>
      </c>
      <c r="CB144" s="3">
        <v>0.781967383386339</v>
      </c>
      <c r="CC144" s="3">
        <v>0.723162954628987</v>
      </c>
      <c r="CD144" s="3">
        <v>0.61012596541275</v>
      </c>
      <c r="CE144" s="3">
        <v>0.507204142461235</v>
      </c>
      <c r="CF144" s="3"/>
      <c r="CG144" s="3"/>
      <c r="CH144" s="3"/>
      <c r="CI144" s="3"/>
      <c r="CJ144" s="3"/>
      <c r="CK144" s="4">
        <v>0.07139000000000001</v>
      </c>
      <c r="CL144" s="4">
        <v>0.0458</v>
      </c>
      <c r="CM144" s="4">
        <v>0.09570000000000001</v>
      </c>
      <c r="CN144" s="4">
        <v>0.051100000000000007</v>
      </c>
      <c r="CO144" s="4">
        <v>0.055</v>
      </c>
      <c r="CP144" s="4">
        <v>0.044500000000000005</v>
      </c>
      <c r="CQ144" s="4">
        <v>0.0431</v>
      </c>
      <c r="CR144" s="4">
        <v>0.0546</v>
      </c>
      <c r="CS144" s="4">
        <v>0.05992</v>
      </c>
      <c r="CT144" s="4">
        <v>0.049800000000000004</v>
      </c>
      <c r="CU144" s="4">
        <v>0.0713</v>
      </c>
      <c r="CV144" s="4">
        <v>0.06825</v>
      </c>
      <c r="CW144" s="4">
        <v>0.05706000000000001</v>
      </c>
      <c r="CX144" s="4">
        <v>0.1189</v>
      </c>
      <c r="CY144" s="4">
        <v>0.07719999999999999</v>
      </c>
      <c r="CZ144" s="4">
        <v>0.1632</v>
      </c>
      <c r="DA144" s="4">
        <v>0.08619</v>
      </c>
      <c r="DB144" s="4">
        <v>0.08900000000000001</v>
      </c>
      <c r="DC144" s="4">
        <v>0.077</v>
      </c>
      <c r="DD144" s="4">
        <v>0.0747</v>
      </c>
      <c r="DE144" s="4">
        <v>0.09050000000000001</v>
      </c>
      <c r="DF144" s="4">
        <v>0.09925</v>
      </c>
      <c r="DG144" s="4">
        <v>0.0858</v>
      </c>
      <c r="DH144" s="4">
        <v>0.121</v>
      </c>
      <c r="DI144" s="4">
        <v>0.09885999999999999</v>
      </c>
      <c r="DJ144" s="4">
        <v>0.076</v>
      </c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>
        <v>1.24524025728339E9</v>
      </c>
      <c r="DY144" s="3">
        <v>1.14183850061936E9</v>
      </c>
      <c r="DZ144" s="3">
        <v>1.19947725128521E9</v>
      </c>
      <c r="EA144" s="3">
        <v>1.39031326200547E9</v>
      </c>
      <c r="EB144" s="3">
        <v>1.37511081331821E9</v>
      </c>
      <c r="EC144" s="3">
        <v>1.56549892817246E9</v>
      </c>
      <c r="ED144" s="3">
        <v>1.36793618590926E9</v>
      </c>
      <c r="EE144" s="3">
        <v>1.05606016214987E9</v>
      </c>
      <c r="EF144" s="3">
        <v>1.53062739932254E9</v>
      </c>
      <c r="EG144" s="3">
        <v>1.61705140147345E9</v>
      </c>
      <c r="EH144" s="3">
        <v>1.56567960927961E9</v>
      </c>
      <c r="EI144" s="3">
        <v>1.65856069146937E9</v>
      </c>
      <c r="EJ144" s="3">
        <v>1.77371361417465E9</v>
      </c>
      <c r="EK144" s="3">
        <v>1.56394059780552E8</v>
      </c>
      <c r="EL144" s="3">
        <v>8.928872771664E7</v>
      </c>
      <c r="EM144" s="3">
        <v>2.0608236902401E8</v>
      </c>
      <c r="EN144" s="3">
        <v>1.39091565065937E8</v>
      </c>
      <c r="EO144" s="3">
        <v>1.53304040820534E8</v>
      </c>
      <c r="EP144" s="3">
        <v>1.32430784094683E8</v>
      </c>
      <c r="EQ144" s="3">
        <v>1.35963051764417E8</v>
      </c>
      <c r="ER144" s="3">
        <v>1.11770009850226E8</v>
      </c>
      <c r="ES144" s="3">
        <v>1.75764772299586E8</v>
      </c>
      <c r="ET144" s="3">
        <v>1.57805487340164E8</v>
      </c>
      <c r="EU144" s="3">
        <v>2.43778266178266E8</v>
      </c>
      <c r="EV144" s="3">
        <v>2.28946153433188E8</v>
      </c>
      <c r="EW144" s="3">
        <v>2.10404990056048E8</v>
      </c>
      <c r="EX144" s="5">
        <v>1316.0</v>
      </c>
      <c r="EY144" s="5">
        <v>1918.0</v>
      </c>
      <c r="EZ144" s="5">
        <v>1941.0</v>
      </c>
      <c r="FA144" s="5">
        <v>1984.0</v>
      </c>
      <c r="FB144" s="5">
        <v>2004.0</v>
      </c>
      <c r="FC144" s="5">
        <v>2037.0</v>
      </c>
      <c r="FD144" s="5">
        <v>2145.0</v>
      </c>
      <c r="FE144" s="5"/>
      <c r="FF144" s="5">
        <v>243.0</v>
      </c>
      <c r="FG144" s="5">
        <v>201.0</v>
      </c>
      <c r="FH144" s="5">
        <v>199.0</v>
      </c>
      <c r="FI144" s="5"/>
      <c r="FJ144" s="5"/>
      <c r="FK144" s="3"/>
      <c r="FL144" s="3"/>
      <c r="FM144" s="3">
        <v>8500.0</v>
      </c>
      <c r="FN144" s="3">
        <v>8500.0</v>
      </c>
      <c r="FO144" s="3">
        <v>8849.0</v>
      </c>
      <c r="FP144" s="3">
        <v>8829.0</v>
      </c>
      <c r="FQ144" s="3">
        <v>8831.0</v>
      </c>
      <c r="FR144" s="3">
        <v>8835.0</v>
      </c>
      <c r="FS144" s="3">
        <v>8828.0</v>
      </c>
      <c r="FT144" s="3">
        <v>8816.0</v>
      </c>
      <c r="FU144" s="3"/>
      <c r="FV144" s="3"/>
      <c r="FW144" s="3"/>
    </row>
    <row r="145" ht="14.25" customHeight="1">
      <c r="A145" s="2" t="s">
        <v>495</v>
      </c>
      <c r="B145" s="2" t="s">
        <v>496</v>
      </c>
      <c r="C145" s="2" t="s">
        <v>38</v>
      </c>
      <c r="D145" s="2" t="s">
        <v>85</v>
      </c>
      <c r="E145" s="2" t="s">
        <v>497</v>
      </c>
      <c r="F145" s="2" t="s">
        <v>476</v>
      </c>
      <c r="G145" s="2" t="s">
        <v>49</v>
      </c>
      <c r="H145" s="2" t="s">
        <v>102</v>
      </c>
      <c r="I145" s="2" t="s">
        <v>43</v>
      </c>
      <c r="J145" s="3">
        <v>1.67522310112831</v>
      </c>
      <c r="K145" s="3">
        <v>5.73791716783656E8</v>
      </c>
      <c r="L145" s="3">
        <v>6.09349789167645E8</v>
      </c>
      <c r="M145" s="3">
        <v>8.19822095048519E8</v>
      </c>
      <c r="N145" s="3">
        <v>8.30853520255644E8</v>
      </c>
      <c r="O145" s="3">
        <v>8.21659370188098E8</v>
      </c>
      <c r="P145" s="3">
        <v>8.08334255502275E8</v>
      </c>
      <c r="Q145" s="3">
        <v>6.56261460359154E8</v>
      </c>
      <c r="R145" s="3">
        <v>9.29082047421904E8</v>
      </c>
      <c r="S145" s="3">
        <v>1.03437971039038E9</v>
      </c>
      <c r="T145" s="3">
        <v>1.20535970695971E9</v>
      </c>
      <c r="U145" s="3">
        <v>1.43846244698556E9</v>
      </c>
      <c r="V145" s="3">
        <v>1.61756825167239E9</v>
      </c>
      <c r="W145" s="3">
        <v>1.55446255380201E9</v>
      </c>
      <c r="X145" s="3">
        <v>2.39062348527009E8</v>
      </c>
      <c r="Y145" s="3">
        <v>2.53182124496987E8</v>
      </c>
      <c r="Z145" s="3">
        <v>3.27503607862652E8</v>
      </c>
      <c r="AA145" s="3">
        <v>2.87754355221111E8</v>
      </c>
      <c r="AB145" s="3">
        <v>3.31105341022312E8</v>
      </c>
      <c r="AC145" s="3">
        <v>3.44596397393336E8</v>
      </c>
      <c r="AD145" s="3">
        <v>2.48960422296871E8</v>
      </c>
      <c r="AE145" s="3">
        <v>3.30352653368461E8</v>
      </c>
      <c r="AF145" s="3">
        <v>3.26182572614108E8</v>
      </c>
      <c r="AG145" s="3">
        <v>3.61985836385836E8</v>
      </c>
      <c r="AH145" s="3">
        <v>4.84359800289902E8</v>
      </c>
      <c r="AI145" s="3">
        <v>3.18037124088471E8</v>
      </c>
      <c r="AJ145" s="3">
        <v>2.23942037302726E8</v>
      </c>
      <c r="AK145" s="3">
        <v>77017.0261066969</v>
      </c>
      <c r="AL145" s="3">
        <v>78159.2173756956</v>
      </c>
      <c r="AM145" s="3">
        <v>463390.261278087</v>
      </c>
      <c r="AN145" s="3">
        <v>386955.537309348</v>
      </c>
      <c r="AO145" s="3">
        <v>64884.0325739614</v>
      </c>
      <c r="AP145" s="3">
        <v>449861.719150992</v>
      </c>
      <c r="AQ145" s="3">
        <v>55098.6720767245</v>
      </c>
      <c r="AR145" s="3">
        <v>75944.2325663627</v>
      </c>
      <c r="AS145" s="3">
        <v>91832.8942416259</v>
      </c>
      <c r="AT145" s="3">
        <v>101613.108090944</v>
      </c>
      <c r="AU145" s="3">
        <v>2635564.24035173</v>
      </c>
      <c r="AV145" s="3">
        <v>108299.378082779</v>
      </c>
      <c r="AW145" s="3">
        <v>285593.782008797</v>
      </c>
      <c r="AX145" s="3">
        <v>1.28141848280052E7</v>
      </c>
      <c r="AY145" s="3">
        <v>4.4067492371208E7</v>
      </c>
      <c r="AZ145" s="3">
        <v>7.4994705123515E7</v>
      </c>
      <c r="BA145" s="3">
        <v>1.52894926724888E8</v>
      </c>
      <c r="BB145" s="3">
        <v>8.89083599628904E7</v>
      </c>
      <c r="BC145" s="3">
        <v>1.63189517224721E8</v>
      </c>
      <c r="BD145" s="3">
        <v>6.53203000122955E7</v>
      </c>
      <c r="BE145" s="3">
        <v>3.64963503649635E7</v>
      </c>
      <c r="BF145" s="3">
        <v>4.81746330447873E7</v>
      </c>
      <c r="BG145" s="3">
        <v>1.50726110334899E8</v>
      </c>
      <c r="BH145" s="3">
        <v>2.84318514899853E8</v>
      </c>
      <c r="BI145" s="3">
        <v>2.44135928629637E8</v>
      </c>
      <c r="BJ145" s="3">
        <v>4.67371265650418E8</v>
      </c>
      <c r="BK145" s="3">
        <v>3.08910292084807E8</v>
      </c>
      <c r="BL145" s="3">
        <v>2.95565589079077E8</v>
      </c>
      <c r="BM145" s="3">
        <v>3.53947997014183E8</v>
      </c>
      <c r="BN145" s="3">
        <v>3.53272085352026E8</v>
      </c>
      <c r="BO145" s="3">
        <v>4.26970200175115E8</v>
      </c>
      <c r="BP145" s="3">
        <v>7.10460777081028E8</v>
      </c>
      <c r="BQ145" s="3">
        <v>5.72599954537418E8</v>
      </c>
      <c r="BR145" s="3">
        <v>7.87337598795634E8</v>
      </c>
      <c r="BS145" s="3">
        <v>8.65030485223135E8</v>
      </c>
      <c r="BT145" s="3">
        <v>8.21933577533578E8</v>
      </c>
      <c r="BU145" s="3">
        <v>7.55806624791969E8</v>
      </c>
      <c r="BV145" s="3">
        <v>1.03947206653408E9</v>
      </c>
      <c r="BW145" s="3">
        <v>1.37516040172166E9</v>
      </c>
      <c r="BX145" s="3">
        <v>1.54618089593935</v>
      </c>
      <c r="BY145" s="3">
        <v>1.76428148549507</v>
      </c>
      <c r="BZ145" s="3">
        <v>1.57636281394372</v>
      </c>
      <c r="CA145" s="3">
        <v>1.24380060366304</v>
      </c>
      <c r="CB145" s="3">
        <v>1.08369168528669</v>
      </c>
      <c r="CC145" s="3">
        <v>0.941513853842571</v>
      </c>
      <c r="CD145" s="3">
        <v>0.670214283378893</v>
      </c>
      <c r="CE145" s="3">
        <v>0.1994948116303</v>
      </c>
      <c r="CF145" s="3"/>
      <c r="CG145" s="3"/>
      <c r="CH145" s="3"/>
      <c r="CI145" s="3"/>
      <c r="CJ145" s="3"/>
      <c r="CK145" s="4"/>
      <c r="CL145" s="4"/>
      <c r="CM145" s="4"/>
      <c r="CN145" s="4"/>
      <c r="CO145" s="4"/>
      <c r="CP145" s="4"/>
      <c r="CQ145" s="4"/>
      <c r="CR145" s="4"/>
      <c r="CS145" s="4">
        <v>-0.052309999999999995</v>
      </c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>
        <v>-0.11975</v>
      </c>
      <c r="DF145" s="4">
        <v>-0.09924</v>
      </c>
      <c r="DG145" s="4"/>
      <c r="DH145" s="4"/>
      <c r="DI145" s="4"/>
      <c r="DJ145" s="4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>
        <v>1.77807478950864E8</v>
      </c>
      <c r="DY145" s="3">
        <v>2.12901784854728E8</v>
      </c>
      <c r="DZ145" s="3">
        <v>3.45017666086091E8</v>
      </c>
      <c r="EA145" s="3">
        <v>3.41470466962169E8</v>
      </c>
      <c r="EB145" s="3">
        <v>3.47062890613206E8</v>
      </c>
      <c r="EC145" s="3">
        <v>3.14501413992377E8</v>
      </c>
      <c r="ED145" s="3">
        <v>2.69870936781754E8</v>
      </c>
      <c r="EE145" s="3">
        <v>4.05753481369966E8</v>
      </c>
      <c r="EF145" s="3">
        <v>4.84417393513422E8</v>
      </c>
      <c r="EG145" s="3">
        <v>5.9128253968254E8</v>
      </c>
      <c r="EH145" s="3">
        <v>6.43003167445107E8</v>
      </c>
      <c r="EI145" s="3">
        <v>9.81938769360574E8</v>
      </c>
      <c r="EJ145" s="3">
        <v>9.7188981348637E8</v>
      </c>
      <c r="EK145" s="3">
        <v>-2.77257957381111E7</v>
      </c>
      <c r="EL145" s="3">
        <v>-3.49773764368369E7</v>
      </c>
      <c r="EM145" s="3">
        <v>-3.4813386414531E7</v>
      </c>
      <c r="EN145" s="3">
        <v>1.68428512524482E7</v>
      </c>
      <c r="EO145" s="3">
        <v>-2.08227408592736E7</v>
      </c>
      <c r="EP145" s="3">
        <v>-1.98555268658552E7</v>
      </c>
      <c r="EQ145" s="3">
        <v>8983911.29745157</v>
      </c>
      <c r="ER145" s="3">
        <v>-1.37109522017313E7</v>
      </c>
      <c r="ES145" s="3">
        <v>-2.09602845287493E7</v>
      </c>
      <c r="ET145" s="3">
        <v>589987.78998779</v>
      </c>
      <c r="EU145" s="3">
        <v>-2.41837118161808E7</v>
      </c>
      <c r="EV145" s="3">
        <v>2.10058458386066E7</v>
      </c>
      <c r="EW145" s="3">
        <v>1.69423242467719E7</v>
      </c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3">
        <v>9151.0</v>
      </c>
      <c r="FL145" s="3">
        <v>9537.0</v>
      </c>
      <c r="FM145" s="3">
        <v>8163.0</v>
      </c>
      <c r="FN145" s="3">
        <v>9387.0</v>
      </c>
      <c r="FO145" s="3">
        <v>9801.0</v>
      </c>
      <c r="FP145" s="3">
        <v>10094.0</v>
      </c>
      <c r="FQ145" s="3">
        <v>10377.0</v>
      </c>
      <c r="FR145" s="3"/>
      <c r="FS145" s="3"/>
      <c r="FT145" s="3"/>
      <c r="FU145" s="3"/>
      <c r="FV145" s="3"/>
      <c r="FW145" s="3"/>
    </row>
    <row r="146" ht="14.25" customHeight="1">
      <c r="A146" s="2" t="s">
        <v>498</v>
      </c>
      <c r="B146" s="2" t="s">
        <v>499</v>
      </c>
      <c r="C146" s="2" t="s">
        <v>38</v>
      </c>
      <c r="D146" s="2" t="s">
        <v>168</v>
      </c>
      <c r="E146" s="2" t="s">
        <v>500</v>
      </c>
      <c r="F146" s="2" t="s">
        <v>476</v>
      </c>
      <c r="G146" s="2" t="s">
        <v>98</v>
      </c>
      <c r="H146" s="2" t="s">
        <v>63</v>
      </c>
      <c r="I146" s="2" t="s">
        <v>43</v>
      </c>
      <c r="J146" s="3">
        <v>1.83339091034452</v>
      </c>
      <c r="K146" s="3">
        <v>1.16646829360575E10</v>
      </c>
      <c r="L146" s="3">
        <v>8.61142021076064E9</v>
      </c>
      <c r="M146" s="3">
        <v>4.9217798486628E9</v>
      </c>
      <c r="N146" s="3">
        <v>5.26844463796964E9</v>
      </c>
      <c r="O146" s="3">
        <v>4.09080352540975E9</v>
      </c>
      <c r="P146" s="3">
        <v>3.47239636484406E9</v>
      </c>
      <c r="Q146" s="3">
        <v>2.72604912086561E9</v>
      </c>
      <c r="R146" s="3">
        <v>2.20848483317758E9</v>
      </c>
      <c r="S146" s="3">
        <v>2.8096465939029E9</v>
      </c>
      <c r="T146" s="3">
        <v>2.46849775594885E9</v>
      </c>
      <c r="U146" s="3">
        <v>2.23147203907204E9</v>
      </c>
      <c r="V146" s="3">
        <v>2.06412680517528E9</v>
      </c>
      <c r="W146" s="3">
        <v>1.7337033688905E9</v>
      </c>
      <c r="X146" s="3">
        <v>7.53403064699205E9</v>
      </c>
      <c r="Y146" s="3">
        <v>6.1715720876793E9</v>
      </c>
      <c r="Z146" s="3">
        <v>3.40761595779502E9</v>
      </c>
      <c r="AA146" s="3">
        <v>3.62488280666833E9</v>
      </c>
      <c r="AB146" s="3">
        <v>3.09281465828265E9</v>
      </c>
      <c r="AC146" s="3">
        <v>2.49659581534374E9</v>
      </c>
      <c r="AD146" s="3">
        <v>1.93681452108693E9</v>
      </c>
      <c r="AE146" s="3">
        <v>1.59991059025585E9</v>
      </c>
      <c r="AF146" s="3">
        <v>1.96494919081671E9</v>
      </c>
      <c r="AG146" s="3">
        <v>1.4761918875434E9</v>
      </c>
      <c r="AH146" s="3">
        <v>1.28476971916972E9</v>
      </c>
      <c r="AI146" s="3">
        <v>1.27123369302625E9</v>
      </c>
      <c r="AJ146" s="3">
        <v>9.37639968661484E8</v>
      </c>
      <c r="AK146" s="3">
        <v>4267083.99545971</v>
      </c>
      <c r="AL146" s="3">
        <v>5812641.71602944</v>
      </c>
      <c r="AM146" s="3">
        <v>1.00328089801105E7</v>
      </c>
      <c r="AN146" s="3">
        <v>4173718.24537832</v>
      </c>
      <c r="AO146" s="3">
        <v>343189.10421606</v>
      </c>
      <c r="AP146" s="3">
        <v>241584.191298572</v>
      </c>
      <c r="AQ146" s="3">
        <v>66239.3950571745</v>
      </c>
      <c r="AR146" s="3">
        <v>104521.001187079</v>
      </c>
      <c r="AS146" s="3">
        <v>2267595.03199097</v>
      </c>
      <c r="AT146" s="3">
        <v>1601253.22833312</v>
      </c>
      <c r="AU146" s="3">
        <v>3117733.26819736</v>
      </c>
      <c r="AV146" s="3">
        <v>1010615.48359425</v>
      </c>
      <c r="AW146" s="3">
        <v>1234560.46273423</v>
      </c>
      <c r="AX146" s="3">
        <v>1.0721977799546E9</v>
      </c>
      <c r="AY146" s="3">
        <v>1.75508645310357E9</v>
      </c>
      <c r="AZ146" s="3">
        <v>1.4079937415022E9</v>
      </c>
      <c r="BA146" s="3">
        <v>1.37763598024433E9</v>
      </c>
      <c r="BB146" s="3">
        <v>3.69187809246469E8</v>
      </c>
      <c r="BC146" s="3">
        <v>5.04400531384921E8</v>
      </c>
      <c r="BD146" s="3">
        <v>5.58972703799336E8</v>
      </c>
      <c r="BE146" s="3">
        <v>3.83704190134619E8</v>
      </c>
      <c r="BF146" s="3">
        <v>1.04034209954836E9</v>
      </c>
      <c r="BG146" s="3">
        <v>1.46497065017147E9</v>
      </c>
      <c r="BH146" s="3">
        <v>1.48274932877381E9</v>
      </c>
      <c r="BI146" s="3">
        <v>1.00815915933948E9</v>
      </c>
      <c r="BJ146" s="3">
        <v>1.33615693462673E9</v>
      </c>
      <c r="BK146" s="3">
        <v>4.61252194475974E9</v>
      </c>
      <c r="BL146" s="3">
        <v>2.4893127838716E9</v>
      </c>
      <c r="BM146" s="3">
        <v>1.88826019985752E9</v>
      </c>
      <c r="BN146" s="3">
        <v>2.41010425478975E9</v>
      </c>
      <c r="BO146" s="3">
        <v>2.0810712813112E9</v>
      </c>
      <c r="BP146" s="3">
        <v>2.19069593309381E9</v>
      </c>
      <c r="BQ146" s="3">
        <v>2.0051383253412E9</v>
      </c>
      <c r="BR146" s="3">
        <v>1.51287146717854E9</v>
      </c>
      <c r="BS146" s="3">
        <v>2.08475498682725E9</v>
      </c>
      <c r="BT146" s="3">
        <v>2.00970446269794E9</v>
      </c>
      <c r="BU146" s="3">
        <v>1.96414945054945E9</v>
      </c>
      <c r="BV146" s="3">
        <v>1.29287432222043E9</v>
      </c>
      <c r="BW146" s="3">
        <v>1.22247875610197E9</v>
      </c>
      <c r="BX146" s="3">
        <v>1.75163251898199</v>
      </c>
      <c r="BY146" s="3">
        <v>1.77345820208649</v>
      </c>
      <c r="BZ146" s="3">
        <v>1.56903148938216</v>
      </c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4">
        <v>0.022400000000000003</v>
      </c>
      <c r="CL146" s="4">
        <v>0.017</v>
      </c>
      <c r="CM146" s="4">
        <v>0.0125</v>
      </c>
      <c r="CN146" s="4"/>
      <c r="CO146" s="4"/>
      <c r="CP146" s="4">
        <v>-0.0208</v>
      </c>
      <c r="CQ146" s="4">
        <v>0.0058</v>
      </c>
      <c r="CR146" s="4"/>
      <c r="CS146" s="4">
        <v>0.0192</v>
      </c>
      <c r="CT146" s="4">
        <v>0.01954</v>
      </c>
      <c r="CU146" s="4">
        <v>0.02113</v>
      </c>
      <c r="CV146" s="4"/>
      <c r="CW146" s="4"/>
      <c r="CX146" s="4">
        <v>0.3041</v>
      </c>
      <c r="CY146" s="4">
        <v>0.17039</v>
      </c>
      <c r="CZ146" s="4">
        <v>0.2151</v>
      </c>
      <c r="DA146" s="4">
        <v>0.18230000000000002</v>
      </c>
      <c r="DB146" s="4">
        <v>-0.00479</v>
      </c>
      <c r="DC146" s="4">
        <v>-0.2249</v>
      </c>
      <c r="DD146" s="4">
        <v>0.044199999999999996</v>
      </c>
      <c r="DE146" s="4">
        <v>0.07035</v>
      </c>
      <c r="DF146" s="4">
        <v>0.1017</v>
      </c>
      <c r="DG146" s="4">
        <v>0.09179</v>
      </c>
      <c r="DH146" s="4">
        <v>0.08571999999999999</v>
      </c>
      <c r="DI146" s="4">
        <v>0.15856</v>
      </c>
      <c r="DJ146" s="4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>
        <v>5.45171396140749E8</v>
      </c>
      <c r="DY146" s="3">
        <v>6.31218785343698E8</v>
      </c>
      <c r="DZ146" s="3">
        <v>3.64402641662014E8</v>
      </c>
      <c r="EA146" s="3">
        <v>2.27786514058223E8</v>
      </c>
      <c r="EB146" s="3">
        <v>1.94089526852902E8</v>
      </c>
      <c r="EC146" s="3">
        <v>2.07357265783038E8</v>
      </c>
      <c r="ED146" s="3">
        <v>1.87196913807943E8</v>
      </c>
      <c r="EE146" s="3">
        <v>2.5758391634885E8</v>
      </c>
      <c r="EF146" s="3">
        <v>3.93245389537072E8</v>
      </c>
      <c r="EG146" s="3">
        <v>4.2960326869337E8</v>
      </c>
      <c r="EH146" s="3">
        <v>4.63908669108669E8</v>
      </c>
      <c r="EI146" s="3">
        <v>4.51748000214742E8</v>
      </c>
      <c r="EJ146" s="3">
        <v>4.90053637075875E8</v>
      </c>
      <c r="EK146" s="3">
        <v>1.86792470677261E8</v>
      </c>
      <c r="EL146" s="3">
        <v>3.43421000664237E8</v>
      </c>
      <c r="EM146" s="3">
        <v>1.26153994262279E8</v>
      </c>
      <c r="EN146" s="3">
        <v>1.07271958198557E8</v>
      </c>
      <c r="EO146" s="3">
        <v>7.20281414287187E7</v>
      </c>
      <c r="EP146" s="3">
        <v>1.02439539868965E7</v>
      </c>
      <c r="EQ146" s="3">
        <v>-7.66844952661995E7</v>
      </c>
      <c r="ER146" s="3">
        <v>1.69782537317203E7</v>
      </c>
      <c r="ES146" s="3">
        <v>4.18280015054573E7</v>
      </c>
      <c r="ET146" s="3">
        <v>5.7933779320857E7</v>
      </c>
      <c r="EU146" s="3">
        <v>5.71238095238095E7</v>
      </c>
      <c r="EV146" s="3">
        <v>4.57046223224352E7</v>
      </c>
      <c r="EW146" s="3">
        <v>8.49135177484481E7</v>
      </c>
      <c r="EX146" s="5">
        <v>34650.0</v>
      </c>
      <c r="EY146" s="5">
        <v>21709.0</v>
      </c>
      <c r="EZ146" s="5">
        <v>21758.0</v>
      </c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3"/>
      <c r="FL146" s="3">
        <v>36000.0</v>
      </c>
      <c r="FM146" s="3">
        <v>21709.0</v>
      </c>
      <c r="FN146" s="3">
        <v>21758.0</v>
      </c>
      <c r="FO146" s="3">
        <v>24100.0</v>
      </c>
      <c r="FP146" s="3">
        <v>23100.0</v>
      </c>
      <c r="FQ146" s="3">
        <v>21900.0</v>
      </c>
      <c r="FR146" s="3">
        <v>24100.0</v>
      </c>
      <c r="FS146" s="3">
        <v>23300.0</v>
      </c>
      <c r="FT146" s="3">
        <v>23000.0</v>
      </c>
      <c r="FU146" s="3">
        <v>21417.0</v>
      </c>
      <c r="FV146" s="3">
        <v>17755.0</v>
      </c>
      <c r="FW146" s="3">
        <v>12966.0</v>
      </c>
    </row>
    <row r="147" ht="14.25" customHeight="1">
      <c r="A147" s="2" t="s">
        <v>501</v>
      </c>
      <c r="B147" s="2" t="s">
        <v>502</v>
      </c>
      <c r="C147" s="2" t="s">
        <v>38</v>
      </c>
      <c r="D147" s="2" t="s">
        <v>110</v>
      </c>
      <c r="E147" s="2" t="s">
        <v>503</v>
      </c>
      <c r="F147" s="2" t="s">
        <v>504</v>
      </c>
      <c r="G147" s="2" t="s">
        <v>42</v>
      </c>
      <c r="H147" s="2" t="s">
        <v>67</v>
      </c>
      <c r="I147" s="2" t="s">
        <v>43</v>
      </c>
      <c r="J147" s="3"/>
      <c r="K147" s="3">
        <v>1.96140746993037E8</v>
      </c>
      <c r="L147" s="3">
        <v>1.50882003018734E8</v>
      </c>
      <c r="M147" s="3">
        <v>1.52109672213042E8</v>
      </c>
      <c r="N147" s="3">
        <v>1.98423721902238E8</v>
      </c>
      <c r="O147" s="3">
        <v>2.38490286267627E8</v>
      </c>
      <c r="P147" s="3">
        <v>2.6031316042267E8</v>
      </c>
      <c r="Q147" s="3">
        <v>1.92469867780097E8</v>
      </c>
      <c r="R147" s="3">
        <v>1.43588443359314E8</v>
      </c>
      <c r="S147" s="3"/>
      <c r="T147" s="3"/>
      <c r="U147" s="3"/>
      <c r="V147" s="3"/>
      <c r="W147" s="3"/>
      <c r="X147" s="3">
        <v>1.01426461278751E7</v>
      </c>
      <c r="Y147" s="3">
        <v>1.48754328331706E7</v>
      </c>
      <c r="Z147" s="3">
        <v>2.78225031702725E7</v>
      </c>
      <c r="AA147" s="3">
        <v>3.9190325704674E7</v>
      </c>
      <c r="AB147" s="3">
        <v>5.78054832657508E7</v>
      </c>
      <c r="AC147" s="3">
        <v>7.30838936919629E7</v>
      </c>
      <c r="AD147" s="3">
        <v>6.38842032011134E7</v>
      </c>
      <c r="AE147" s="3">
        <v>2.93918051773249E7</v>
      </c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>
        <v>8.89333192656679E7</v>
      </c>
      <c r="BL147" s="3">
        <v>6.0011187072716E7</v>
      </c>
      <c r="BM147" s="3">
        <v>4.70355070514545E7</v>
      </c>
      <c r="BN147" s="3">
        <v>4.7589326673123E7</v>
      </c>
      <c r="BO147" s="3">
        <v>4.36721539671972E7</v>
      </c>
      <c r="BP147" s="3">
        <v>4.25209734229907E7</v>
      </c>
      <c r="BQ147" s="3">
        <v>2.40768267223382E7</v>
      </c>
      <c r="BR147" s="3">
        <v>2.35054934735656E7</v>
      </c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>
        <v>1.66938805655202E8</v>
      </c>
      <c r="DY147" s="3">
        <v>1.22347687117109E8</v>
      </c>
      <c r="DZ147" s="3">
        <v>1.14502939707182E8</v>
      </c>
      <c r="EA147" s="3">
        <v>1.47719302716754E8</v>
      </c>
      <c r="EB147" s="3">
        <v>1.68195545603099E8</v>
      </c>
      <c r="EC147" s="3">
        <v>1.73394172270253E8</v>
      </c>
      <c r="ED147" s="3">
        <v>1.19506193458594E8</v>
      </c>
      <c r="EE147" s="3">
        <v>1.04022286912699E8</v>
      </c>
      <c r="EF147" s="3"/>
      <c r="EG147" s="3"/>
      <c r="EH147" s="3"/>
      <c r="EI147" s="3"/>
      <c r="EJ147" s="3"/>
      <c r="EK147" s="3">
        <v>4.23829921924457E7</v>
      </c>
      <c r="EL147" s="3">
        <v>2.74717215661902E7</v>
      </c>
      <c r="EM147" s="3">
        <v>5326441.99362103</v>
      </c>
      <c r="EN147" s="3">
        <v>8009327.69254294</v>
      </c>
      <c r="EO147" s="3">
        <v>2396659.20232403</v>
      </c>
      <c r="EP147" s="3">
        <v>5447646.493756</v>
      </c>
      <c r="EQ147" s="3">
        <v>-784968.684759917</v>
      </c>
      <c r="ER147" s="3">
        <v>62290.6689203994</v>
      </c>
      <c r="ES147" s="3"/>
      <c r="ET147" s="3"/>
      <c r="EU147" s="3"/>
      <c r="EV147" s="3"/>
      <c r="EW147" s="3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</row>
    <row r="148" ht="14.25" customHeight="1">
      <c r="A148" s="2" t="s">
        <v>505</v>
      </c>
      <c r="B148" s="2" t="s">
        <v>506</v>
      </c>
      <c r="C148" s="2" t="s">
        <v>38</v>
      </c>
      <c r="D148" s="2" t="s">
        <v>46</v>
      </c>
      <c r="E148" s="2" t="s">
        <v>507</v>
      </c>
      <c r="F148" s="2" t="s">
        <v>504</v>
      </c>
      <c r="G148" s="2" t="s">
        <v>54</v>
      </c>
      <c r="H148" s="2" t="s">
        <v>135</v>
      </c>
      <c r="I148" s="2" t="s">
        <v>43</v>
      </c>
      <c r="J148" s="3">
        <v>0.660164647908963</v>
      </c>
      <c r="K148" s="3">
        <v>8.93201664774877E8</v>
      </c>
      <c r="L148" s="3">
        <v>2.02572572392869E9</v>
      </c>
      <c r="M148" s="3">
        <v>2.05136145715001E9</v>
      </c>
      <c r="N148" s="3">
        <v>2.47481537695944E9</v>
      </c>
      <c r="O148" s="3">
        <v>2.7412501288527E9</v>
      </c>
      <c r="P148" s="3">
        <v>2.95822952205549E9</v>
      </c>
      <c r="Q148" s="3">
        <v>2.82200049182343E9</v>
      </c>
      <c r="R148" s="3">
        <v>2.31408658096128E9</v>
      </c>
      <c r="S148" s="3">
        <v>4.50963680843056E9</v>
      </c>
      <c r="T148" s="3">
        <v>6.54721907020069E9</v>
      </c>
      <c r="U148" s="3">
        <v>7.59699829059829E9</v>
      </c>
      <c r="V148" s="3">
        <v>3.45701293820798E9</v>
      </c>
      <c r="W148" s="3">
        <v>3.0631380702706E9</v>
      </c>
      <c r="X148" s="3">
        <v>513053.34846765</v>
      </c>
      <c r="Y148" s="3">
        <v>5.23149202017845E8</v>
      </c>
      <c r="Z148" s="3">
        <v>4.36257966382348E8</v>
      </c>
      <c r="AA148" s="3">
        <v>4.48071161980592E8</v>
      </c>
      <c r="AB148" s="3">
        <v>9.13666374600557E8</v>
      </c>
      <c r="AC148" s="3">
        <v>8.62117689683283E8</v>
      </c>
      <c r="AD148" s="3">
        <v>1.03336653141522E9</v>
      </c>
      <c r="AE148" s="3">
        <v>9.13460965322153E8</v>
      </c>
      <c r="AF148" s="3">
        <v>1.57139480617237E9</v>
      </c>
      <c r="AG148" s="3">
        <v>2.34889914472013E9</v>
      </c>
      <c r="AH148" s="3">
        <v>2.58089328449328E9</v>
      </c>
      <c r="AI148" s="3">
        <v>1.11846352069576E9</v>
      </c>
      <c r="AJ148" s="3">
        <v>1.10298981498222E9</v>
      </c>
      <c r="AK148" s="3">
        <v>6486041.99772985</v>
      </c>
      <c r="AL148" s="3">
        <v>2210882.24735236</v>
      </c>
      <c r="AM148" s="3">
        <v>2331311.58904057</v>
      </c>
      <c r="AN148" s="3">
        <v>6523880.47075216</v>
      </c>
      <c r="AO148" s="3">
        <v>2701825.06958046</v>
      </c>
      <c r="AP148" s="3">
        <v>4712192.56664956</v>
      </c>
      <c r="AQ148" s="3">
        <v>1466422.29189721</v>
      </c>
      <c r="AR148" s="3">
        <v>1.59044358851312E7</v>
      </c>
      <c r="AS148" s="3">
        <v>2342115.16748212</v>
      </c>
      <c r="AT148" s="3">
        <v>1.42025487954613E7</v>
      </c>
      <c r="AU148" s="3">
        <v>1.7457254518808E7</v>
      </c>
      <c r="AV148" s="3">
        <v>4909393.09457431</v>
      </c>
      <c r="AW148" s="3">
        <v>7715852.26245707</v>
      </c>
      <c r="AX148" s="3">
        <v>5.73731394848657E8</v>
      </c>
      <c r="AY148" s="3">
        <v>6.22169697553401E8</v>
      </c>
      <c r="AZ148" s="3">
        <v>9.36895046248339E8</v>
      </c>
      <c r="BA148" s="3">
        <v>1.77081159907441E9</v>
      </c>
      <c r="BB148" s="3">
        <v>8.60351850479331E8</v>
      </c>
      <c r="BC148" s="3">
        <v>1.3029902478186E9</v>
      </c>
      <c r="BD148" s="3">
        <v>6.87542498155662E8</v>
      </c>
      <c r="BE148" s="3">
        <v>6.34224083620842E8</v>
      </c>
      <c r="BF148" s="3">
        <v>1.15048605513737E9</v>
      </c>
      <c r="BG148" s="3">
        <v>2.46215084338879E9</v>
      </c>
      <c r="BH148" s="3">
        <v>3.88184113190034E9</v>
      </c>
      <c r="BI148" s="3">
        <v>1.78537020239116E9</v>
      </c>
      <c r="BJ148" s="3">
        <v>1.52650302252214E9</v>
      </c>
      <c r="BK148" s="3">
        <v>5.6285092697692E7</v>
      </c>
      <c r="BL148" s="3">
        <v>5.85839182808825E7</v>
      </c>
      <c r="BM148" s="3">
        <v>6.03787280743978E7</v>
      </c>
      <c r="BN148" s="3">
        <v>9.43647673550635E7</v>
      </c>
      <c r="BO148" s="3">
        <v>1.08575662302855E8</v>
      </c>
      <c r="BP148" s="3">
        <v>1.29962561516862E8</v>
      </c>
      <c r="BQ148" s="3">
        <v>1.43145518258945E8</v>
      </c>
      <c r="BR148" s="3">
        <v>1.80557169196575E8</v>
      </c>
      <c r="BS148" s="3">
        <v>3.14937147158449E8</v>
      </c>
      <c r="BT148" s="3">
        <v>3.91087306291811E8</v>
      </c>
      <c r="BU148" s="3">
        <v>3.08095238095238E8</v>
      </c>
      <c r="BV148" s="3">
        <v>1.83912599989263E8</v>
      </c>
      <c r="BW148" s="3">
        <v>1.23223045862713E8</v>
      </c>
      <c r="BX148" s="3">
        <v>0.671007722291062</v>
      </c>
      <c r="BY148" s="3">
        <v>0.788980585578796</v>
      </c>
      <c r="BZ148" s="3">
        <v>0.791477877698468</v>
      </c>
      <c r="CA148" s="3">
        <v>0.660209940614741</v>
      </c>
      <c r="CB148" s="3">
        <v>0.697684566729328</v>
      </c>
      <c r="CC148" s="3">
        <v>0.840955431455145</v>
      </c>
      <c r="CD148" s="3">
        <v>0.742195416621036</v>
      </c>
      <c r="CE148" s="3">
        <v>0.58811605134483</v>
      </c>
      <c r="CF148" s="3"/>
      <c r="CG148" s="3"/>
      <c r="CH148" s="3"/>
      <c r="CI148" s="3"/>
      <c r="CJ148" s="3"/>
      <c r="CK148" s="4">
        <v>0.014199999999999999</v>
      </c>
      <c r="CL148" s="4">
        <v>0.0089</v>
      </c>
      <c r="CM148" s="4">
        <v>0.0195</v>
      </c>
      <c r="CN148" s="4">
        <v>0.030289999999999997</v>
      </c>
      <c r="CO148" s="4">
        <v>0.0013</v>
      </c>
      <c r="CP148" s="4">
        <v>0.0292</v>
      </c>
      <c r="CQ148" s="4">
        <v>0.00315</v>
      </c>
      <c r="CR148" s="4">
        <v>-0.0728</v>
      </c>
      <c r="CS148" s="4">
        <v>0.01927</v>
      </c>
      <c r="CT148" s="4">
        <v>0.0052</v>
      </c>
      <c r="CU148" s="4">
        <v>-0.0345</v>
      </c>
      <c r="CV148" s="4"/>
      <c r="CW148" s="4"/>
      <c r="CX148" s="4">
        <v>0.019799999999999998</v>
      </c>
      <c r="CY148" s="4">
        <v>0.01359</v>
      </c>
      <c r="CZ148" s="4">
        <v>0.0285</v>
      </c>
      <c r="DA148" s="4">
        <v>0.047599999999999996</v>
      </c>
      <c r="DB148" s="4">
        <v>0.0023</v>
      </c>
      <c r="DC148" s="4">
        <v>0.052199999999999996</v>
      </c>
      <c r="DD148" s="4">
        <v>0.00616</v>
      </c>
      <c r="DE148" s="4">
        <v>-0.14396</v>
      </c>
      <c r="DF148" s="4">
        <v>0.03859</v>
      </c>
      <c r="DG148" s="4">
        <v>0.0104</v>
      </c>
      <c r="DH148" s="4">
        <v>-0.09</v>
      </c>
      <c r="DI148" s="4">
        <v>-0.02846</v>
      </c>
      <c r="DJ148" s="4">
        <v>0.41765</v>
      </c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>
        <v>8.35418653045781E8</v>
      </c>
      <c r="DY148" s="3">
        <v>1.27492217654345E9</v>
      </c>
      <c r="DZ148" s="3">
        <v>1.40162177253211E9</v>
      </c>
      <c r="EA148" s="3">
        <v>1.79250385668077E9</v>
      </c>
      <c r="EB148" s="3">
        <v>1.5128249664983E9</v>
      </c>
      <c r="EC148" s="3">
        <v>1.77412819661242E9</v>
      </c>
      <c r="ED148" s="3">
        <v>1.45368959793434E9</v>
      </c>
      <c r="EE148" s="3">
        <v>1.17194605106963E9</v>
      </c>
      <c r="EF148" s="3">
        <v>2.26011140383892E9</v>
      </c>
      <c r="EG148" s="3">
        <v>3.23924168007452E9</v>
      </c>
      <c r="EH148" s="3">
        <v>3.87970354090354E9</v>
      </c>
      <c r="EI148" s="3">
        <v>1.98246201750148E9</v>
      </c>
      <c r="EJ148" s="3">
        <v>1.63289941541614E9</v>
      </c>
      <c r="EK148" s="3">
        <v>-3.77919220582671E8</v>
      </c>
      <c r="EL148" s="3">
        <v>9081557.5462722</v>
      </c>
      <c r="EM148" s="3">
        <v>6.17378747328494E7</v>
      </c>
      <c r="EN148" s="3">
        <v>1.24418263249565E8</v>
      </c>
      <c r="EO148" s="3">
        <v>4.41467374497475E7</v>
      </c>
      <c r="EP148" s="3">
        <v>8.22922013224238E7</v>
      </c>
      <c r="EQ148" s="3">
        <v>-175826.878150744</v>
      </c>
      <c r="ER148" s="3">
        <v>-2.29379688328745E8</v>
      </c>
      <c r="ES148" s="3">
        <v>1.26796010538201E8</v>
      </c>
      <c r="ET148" s="3">
        <v>4.11817258023541E7</v>
      </c>
      <c r="EU148" s="3">
        <v>9.73121367521368E8</v>
      </c>
      <c r="EV148" s="3">
        <v>2.73404198206904E8</v>
      </c>
      <c r="EW148" s="3">
        <v>6.82516121255951E8</v>
      </c>
      <c r="EX148" s="5">
        <v>93.0</v>
      </c>
      <c r="EY148" s="5">
        <v>89.0</v>
      </c>
      <c r="EZ148" s="5">
        <v>90.0</v>
      </c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3">
        <v>74.0</v>
      </c>
      <c r="FL148" s="3">
        <v>90.0</v>
      </c>
      <c r="FM148" s="3">
        <v>86.0</v>
      </c>
      <c r="FN148" s="3">
        <v>86.0</v>
      </c>
      <c r="FO148" s="3">
        <v>82.0</v>
      </c>
      <c r="FP148" s="3">
        <v>80.0</v>
      </c>
      <c r="FQ148" s="3">
        <v>73.0</v>
      </c>
      <c r="FR148" s="3">
        <v>81.0</v>
      </c>
      <c r="FS148" s="3">
        <v>89.0</v>
      </c>
      <c r="FT148" s="3">
        <v>77.0</v>
      </c>
      <c r="FU148" s="3"/>
      <c r="FV148" s="3"/>
      <c r="FW148" s="3"/>
    </row>
    <row r="149" ht="14.25" customHeight="1">
      <c r="A149" s="2" t="s">
        <v>508</v>
      </c>
      <c r="B149" s="2" t="s">
        <v>509</v>
      </c>
      <c r="C149" s="2" t="s">
        <v>38</v>
      </c>
      <c r="D149" s="2" t="s">
        <v>168</v>
      </c>
      <c r="E149" s="2" t="s">
        <v>510</v>
      </c>
      <c r="F149" s="2" t="s">
        <v>504</v>
      </c>
      <c r="G149" s="2" t="s">
        <v>63</v>
      </c>
      <c r="H149" s="2" t="s">
        <v>73</v>
      </c>
      <c r="I149" s="2" t="s">
        <v>43</v>
      </c>
      <c r="J149" s="3">
        <v>2.14416019714211</v>
      </c>
      <c r="K149" s="3">
        <v>2.58555966465002E9</v>
      </c>
      <c r="L149" s="3">
        <v>2.46724608660493E9</v>
      </c>
      <c r="M149" s="3">
        <v>3.80653048021896E9</v>
      </c>
      <c r="N149" s="3">
        <v>2.67453509947428E9</v>
      </c>
      <c r="O149" s="3">
        <v>3.02066604269195E9</v>
      </c>
      <c r="P149" s="3">
        <v>2.58341171769335E9</v>
      </c>
      <c r="Q149" s="3">
        <v>2.61874498017326E9</v>
      </c>
      <c r="R149" s="3">
        <v>3.75485397064358E9</v>
      </c>
      <c r="S149" s="3">
        <v>4.50438140401389E9</v>
      </c>
      <c r="T149" s="3">
        <v>4.40883907203907E9</v>
      </c>
      <c r="U149" s="3">
        <v>5.7202668169861E9</v>
      </c>
      <c r="V149" s="3">
        <v>5.46245223889592E9</v>
      </c>
      <c r="W149" s="3">
        <v>5.00437302725968E9</v>
      </c>
      <c r="X149" s="3">
        <v>4.06854460262464E9</v>
      </c>
      <c r="Y149" s="3">
        <v>3.38124227429386E9</v>
      </c>
      <c r="Z149" s="3">
        <v>3.59856208011943E9</v>
      </c>
      <c r="AA149" s="3">
        <v>1.79145629316565E9</v>
      </c>
      <c r="AB149" s="3">
        <v>2.11550285317472E9</v>
      </c>
      <c r="AC149" s="3">
        <v>1.91704291159474E9</v>
      </c>
      <c r="AD149" s="3">
        <v>2.31264061829111E9</v>
      </c>
      <c r="AE149" s="3">
        <v>2.34672149040271E9</v>
      </c>
      <c r="AF149" s="3">
        <v>2.36657845710898E9</v>
      </c>
      <c r="AG149" s="3">
        <v>2.53537240537241E9</v>
      </c>
      <c r="AH149" s="3">
        <v>2.67968432919955E9</v>
      </c>
      <c r="AI149" s="3">
        <v>2.25461821249925E9</v>
      </c>
      <c r="AJ149" s="3">
        <v>1.79848608321377E9</v>
      </c>
      <c r="AK149" s="3">
        <v>9799280.74158154</v>
      </c>
      <c r="AL149" s="3">
        <v>1.68655469395082E7</v>
      </c>
      <c r="AM149" s="3">
        <v>3.50375283516568E7</v>
      </c>
      <c r="AN149" s="3">
        <v>2.40874459456097E7</v>
      </c>
      <c r="AO149" s="3">
        <v>1.66413965055149E7</v>
      </c>
      <c r="AP149" s="3">
        <v>6579795.89988225</v>
      </c>
      <c r="AQ149" s="3">
        <v>4139262.26484692</v>
      </c>
      <c r="AR149" s="3">
        <v>2142692.39512035</v>
      </c>
      <c r="AS149" s="3">
        <v>6924727.13586752</v>
      </c>
      <c r="AT149" s="3">
        <v>7810660.90859054</v>
      </c>
      <c r="AU149" s="3">
        <v>1.23190034196385E7</v>
      </c>
      <c r="AV149" s="3">
        <v>1.21155908213596E7</v>
      </c>
      <c r="AW149" s="3">
        <v>2.64385129842743E7</v>
      </c>
      <c r="AX149" s="3">
        <v>5.81727460376514E8</v>
      </c>
      <c r="AY149" s="3">
        <v>9.60971361943995E8</v>
      </c>
      <c r="AZ149" s="3">
        <v>1.31585670515817E9</v>
      </c>
      <c r="BA149" s="3">
        <v>2.50590881421213E9</v>
      </c>
      <c r="BB149" s="3">
        <v>1.73058135089166E9</v>
      </c>
      <c r="BC149" s="3">
        <v>1.17210582627336E9</v>
      </c>
      <c r="BD149" s="3">
        <v>2.88833742825525E8</v>
      </c>
      <c r="BE149" s="3">
        <v>1.29449043861288E8</v>
      </c>
      <c r="BF149" s="3">
        <v>8.19397725800527E8</v>
      </c>
      <c r="BG149" s="3">
        <v>5.99023124840171E8</v>
      </c>
      <c r="BH149" s="3">
        <v>8.49866002833414E8</v>
      </c>
      <c r="BI149" s="3">
        <v>8.89429787046965E8</v>
      </c>
      <c r="BJ149" s="3">
        <v>2.01565818437066E9</v>
      </c>
      <c r="BK149" s="3">
        <v>1.3344674434052E9</v>
      </c>
      <c r="BL149" s="3">
        <v>1.22683578181258E9</v>
      </c>
      <c r="BM149" s="3">
        <v>3.44978949987559E9</v>
      </c>
      <c r="BN149" s="3">
        <v>2.94076744665498E9</v>
      </c>
      <c r="BO149" s="3">
        <v>3.11857552610126E9</v>
      </c>
      <c r="BP149" s="3">
        <v>3.03311662363212E9</v>
      </c>
      <c r="BQ149" s="3">
        <v>2.46963023766827E9</v>
      </c>
      <c r="BR149" s="3">
        <v>3.78856379375235E9</v>
      </c>
      <c r="BS149" s="3">
        <v>3.7921127953256E9</v>
      </c>
      <c r="BT149" s="3">
        <v>3.95778217338217E9</v>
      </c>
      <c r="BU149" s="3">
        <v>4.04751597143931E9</v>
      </c>
      <c r="BV149" s="3">
        <v>4.2062598686193E9</v>
      </c>
      <c r="BW149" s="3">
        <v>3.4578949784792E9</v>
      </c>
      <c r="BX149" s="3">
        <v>2.1088257155751</v>
      </c>
      <c r="BY149" s="3">
        <v>2.23245554590389</v>
      </c>
      <c r="BZ149" s="3">
        <v>2.33962562817413</v>
      </c>
      <c r="CA149" s="3">
        <v>2.48705344574288</v>
      </c>
      <c r="CB149" s="3">
        <v>2.26953784141949</v>
      </c>
      <c r="CC149" s="3">
        <v>2.03819678677335</v>
      </c>
      <c r="CD149" s="3">
        <v>1.86245406277268</v>
      </c>
      <c r="CE149" s="3">
        <v>1.55143181129749</v>
      </c>
      <c r="CF149" s="3"/>
      <c r="CG149" s="3"/>
      <c r="CH149" s="3"/>
      <c r="CI149" s="3"/>
      <c r="CJ149" s="3"/>
      <c r="CK149" s="4">
        <v>-0.09949</v>
      </c>
      <c r="CL149" s="4">
        <v>-0.5307</v>
      </c>
      <c r="CM149" s="4">
        <v>-0.426</v>
      </c>
      <c r="CN149" s="4">
        <v>-0.0091</v>
      </c>
      <c r="CO149" s="4">
        <v>-0.1065</v>
      </c>
      <c r="CP149" s="4">
        <v>0.0021</v>
      </c>
      <c r="CQ149" s="4">
        <v>0.09050000000000001</v>
      </c>
      <c r="CR149" s="4">
        <v>-0.43851999999999997</v>
      </c>
      <c r="CS149" s="4">
        <v>-0.1209</v>
      </c>
      <c r="CT149" s="4"/>
      <c r="CU149" s="4"/>
      <c r="CV149" s="4">
        <v>-0.0679</v>
      </c>
      <c r="CW149" s="4"/>
      <c r="CX149" s="4"/>
      <c r="CY149" s="4"/>
      <c r="CZ149" s="4">
        <v>0.5423</v>
      </c>
      <c r="DA149" s="4">
        <v>0.018500000000000003</v>
      </c>
      <c r="DB149" s="4">
        <v>0.2695</v>
      </c>
      <c r="DC149" s="4">
        <v>0.0654</v>
      </c>
      <c r="DD149" s="4">
        <v>-0.215</v>
      </c>
      <c r="DE149" s="4">
        <v>0.9812000000000001</v>
      </c>
      <c r="DF149" s="4">
        <v>-18.80456</v>
      </c>
      <c r="DG149" s="4">
        <v>-1.1513</v>
      </c>
      <c r="DH149" s="4">
        <v>-0.8957999999999999</v>
      </c>
      <c r="DI149" s="4">
        <v>-0.26732</v>
      </c>
      <c r="DJ149" s="4">
        <v>0.07734</v>
      </c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>
        <v>-3.77963089959248E9</v>
      </c>
      <c r="DY149" s="3">
        <v>-2.77395536900476E9</v>
      </c>
      <c r="DZ149" s="3">
        <v>-1.91009479970142E9</v>
      </c>
      <c r="EA149" s="3">
        <v>-1.28476754973714E9</v>
      </c>
      <c r="EB149" s="3">
        <v>-1.05689260589958E9</v>
      </c>
      <c r="EC149" s="3">
        <v>-1.12197159719661E9</v>
      </c>
      <c r="ED149" s="3">
        <v>-1.14829944687192E9</v>
      </c>
      <c r="EE149" s="3">
        <v>-1.9510237109522E8</v>
      </c>
      <c r="EF149" s="3">
        <v>2.75605893809806E8</v>
      </c>
      <c r="EG149" s="3">
        <v>3.57913553113553E8</v>
      </c>
      <c r="EH149" s="3">
        <v>1.18425457668975E9</v>
      </c>
      <c r="EI149" s="3">
        <v>1.76530404387392E9</v>
      </c>
      <c r="EJ149" s="3">
        <v>1.49783988522238E9</v>
      </c>
      <c r="EK149" s="3">
        <v>-1.32420641617148E9</v>
      </c>
      <c r="EL149" s="3">
        <v>-1.12006719679612E9</v>
      </c>
      <c r="EM149" s="3">
        <v>9.67765613336651E7</v>
      </c>
      <c r="EN149" s="3">
        <v>-1.24367590970003E8</v>
      </c>
      <c r="EO149" s="3">
        <v>2.13169892213399E7</v>
      </c>
      <c r="EP149" s="3">
        <v>4.18487028156892E8</v>
      </c>
      <c r="EQ149" s="3">
        <v>-8.70633697875887E8</v>
      </c>
      <c r="ER149" s="3">
        <v>-3.58554761008656E8</v>
      </c>
      <c r="ES149" s="3">
        <v>-2.76580150732492E8</v>
      </c>
      <c r="ET149" s="3">
        <v>-7.74027838827839E8</v>
      </c>
      <c r="EU149" s="3">
        <v>-5.37079508240726E8</v>
      </c>
      <c r="EV149" s="3">
        <v>2.32927137949738E8</v>
      </c>
      <c r="EW149" s="3">
        <v>4.33937446197991E8</v>
      </c>
      <c r="EX149" s="5">
        <v>15002.0</v>
      </c>
      <c r="EY149" s="5">
        <v>14800.0</v>
      </c>
      <c r="EZ149" s="5">
        <v>16077.0</v>
      </c>
      <c r="FA149" s="5">
        <v>15275.0</v>
      </c>
      <c r="FB149" s="5">
        <v>15139.0</v>
      </c>
      <c r="FC149" s="5">
        <v>15240.0</v>
      </c>
      <c r="FD149" s="5">
        <v>16443.0</v>
      </c>
      <c r="FE149" s="5">
        <v>16627.0</v>
      </c>
      <c r="FF149" s="5">
        <v>16119.0</v>
      </c>
      <c r="FG149" s="5">
        <v>16577.0</v>
      </c>
      <c r="FH149" s="5">
        <v>18781.0</v>
      </c>
      <c r="FI149" s="5">
        <v>18319.0</v>
      </c>
      <c r="FJ149" s="5"/>
      <c r="FK149" s="3">
        <v>13969.0</v>
      </c>
      <c r="FL149" s="3">
        <v>13899.0</v>
      </c>
      <c r="FM149" s="3">
        <v>16113.0</v>
      </c>
      <c r="FN149" s="3">
        <v>15294.0</v>
      </c>
      <c r="FO149" s="3">
        <v>14532.0</v>
      </c>
      <c r="FP149" s="3">
        <v>15261.0</v>
      </c>
      <c r="FQ149" s="3">
        <v>16472.0</v>
      </c>
      <c r="FR149" s="3">
        <v>16875.0</v>
      </c>
      <c r="FS149" s="3">
        <v>16319.0</v>
      </c>
      <c r="FT149" s="3">
        <v>17676.0</v>
      </c>
      <c r="FU149" s="3">
        <v>20525.0</v>
      </c>
      <c r="FV149" s="3">
        <v>18776.0</v>
      </c>
      <c r="FW149" s="3">
        <v>17963.0</v>
      </c>
    </row>
    <row r="150" ht="14.25" customHeight="1">
      <c r="A150" s="2" t="s">
        <v>511</v>
      </c>
      <c r="B150" s="2" t="s">
        <v>512</v>
      </c>
      <c r="C150" s="2" t="s">
        <v>38</v>
      </c>
      <c r="D150" s="2" t="s">
        <v>46</v>
      </c>
      <c r="E150" s="2" t="s">
        <v>513</v>
      </c>
      <c r="F150" s="2" t="s">
        <v>504</v>
      </c>
      <c r="G150" s="2" t="s">
        <v>91</v>
      </c>
      <c r="H150" s="2" t="s">
        <v>135</v>
      </c>
      <c r="I150" s="2" t="s">
        <v>43</v>
      </c>
      <c r="J150" s="3">
        <v>0.373508880905866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>
        <v>30.4604615966705</v>
      </c>
      <c r="AL150" s="3">
        <v>48.0450547478011</v>
      </c>
      <c r="AM150" s="3">
        <v>70.9777230105705</v>
      </c>
      <c r="AN150" s="3">
        <v>206.249832051952</v>
      </c>
      <c r="AO150" s="3">
        <v>54.0495825172663</v>
      </c>
      <c r="AP150" s="3">
        <v>27.5714501373751</v>
      </c>
      <c r="AQ150" s="3">
        <v>97.7503073896471</v>
      </c>
      <c r="AR150" s="3">
        <v>4.33157376303892</v>
      </c>
      <c r="AS150" s="3">
        <v>58439.9698908543</v>
      </c>
      <c r="AT150" s="3">
        <v>37855.1166433803</v>
      </c>
      <c r="AU150" s="3">
        <v>11065.4616511969</v>
      </c>
      <c r="AV150" s="3">
        <v>133646.257773965</v>
      </c>
      <c r="AW150" s="3">
        <v>169775.863107791</v>
      </c>
      <c r="AX150" s="3">
        <v>4.86378547105562E7</v>
      </c>
      <c r="AY150" s="3">
        <v>5.41841680129241E7</v>
      </c>
      <c r="AZ150" s="3">
        <v>5.19391763097599E7</v>
      </c>
      <c r="BA150" s="3">
        <v>9.74293249732527E7</v>
      </c>
      <c r="BB150" s="3">
        <v>6.93481857540459E7</v>
      </c>
      <c r="BC150" s="3">
        <v>1.15787566800519E8</v>
      </c>
      <c r="BD150" s="3">
        <v>9.63063752612812E7</v>
      </c>
      <c r="BE150" s="3">
        <v>7.22346626929002E7</v>
      </c>
      <c r="BF150" s="3">
        <v>1.24569062852841E8</v>
      </c>
      <c r="BG150" s="3">
        <v>2.14107286506626E8</v>
      </c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</row>
    <row r="151" ht="14.25" customHeight="1">
      <c r="A151" s="2" t="s">
        <v>514</v>
      </c>
      <c r="B151" s="2" t="s">
        <v>515</v>
      </c>
      <c r="C151" s="2" t="s">
        <v>38</v>
      </c>
      <c r="D151" s="2" t="s">
        <v>46</v>
      </c>
      <c r="E151" s="2"/>
      <c r="F151" s="2" t="s">
        <v>504</v>
      </c>
      <c r="G151" s="2" t="s">
        <v>91</v>
      </c>
      <c r="H151" s="2" t="s">
        <v>55</v>
      </c>
      <c r="I151" s="2" t="s">
        <v>43</v>
      </c>
      <c r="J151" s="3">
        <v>0.28766335800932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>
        <v>2.47824441922058</v>
      </c>
      <c r="AL151" s="3">
        <v>0.117573146652307</v>
      </c>
      <c r="AM151" s="3">
        <v>0.099351136954387</v>
      </c>
      <c r="AN151" s="3">
        <v>2.07981886492001</v>
      </c>
      <c r="AO151" s="3">
        <v>0.730620554582002</v>
      </c>
      <c r="AP151" s="3">
        <v>6.08275716312913</v>
      </c>
      <c r="AQ151" s="3">
        <v>0.273884175580966</v>
      </c>
      <c r="AR151" s="3">
        <v>1.86396585254969</v>
      </c>
      <c r="AS151" s="3">
        <v>5577.71923221679</v>
      </c>
      <c r="AT151" s="3">
        <v>93.568737033744</v>
      </c>
      <c r="AU151" s="3">
        <v>359.905983743022</v>
      </c>
      <c r="AV151" s="3">
        <v>667.245307583813</v>
      </c>
      <c r="AW151" s="3">
        <v>1842.90570764001</v>
      </c>
      <c r="AX151" s="3">
        <v>9821725.31214529</v>
      </c>
      <c r="AY151" s="3">
        <v>9107880.09334051</v>
      </c>
      <c r="AZ151" s="3">
        <v>1.17225253672718E7</v>
      </c>
      <c r="BA151" s="3">
        <v>1.63240526486029E7</v>
      </c>
      <c r="BB151" s="3">
        <v>1.72657561076177E7</v>
      </c>
      <c r="BC151" s="3">
        <v>2.06565019172126E7</v>
      </c>
      <c r="BD151" s="3">
        <v>2.15455551457026E7</v>
      </c>
      <c r="BE151" s="3">
        <v>1.22193317000479E7</v>
      </c>
      <c r="BF151" s="3">
        <v>1.68761761385021E7</v>
      </c>
      <c r="BG151" s="3">
        <v>2.20922138955925E7</v>
      </c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</row>
    <row r="152" ht="14.25" customHeight="1">
      <c r="A152" s="2" t="s">
        <v>516</v>
      </c>
      <c r="B152" s="2" t="s">
        <v>517</v>
      </c>
      <c r="C152" s="2" t="s">
        <v>38</v>
      </c>
      <c r="D152" s="2" t="s">
        <v>46</v>
      </c>
      <c r="E152" s="2" t="s">
        <v>518</v>
      </c>
      <c r="F152" s="2" t="s">
        <v>519</v>
      </c>
      <c r="G152" s="2" t="s">
        <v>91</v>
      </c>
      <c r="H152" s="2" t="s">
        <v>42</v>
      </c>
      <c r="I152" s="2" t="s">
        <v>43</v>
      </c>
      <c r="J152" s="3">
        <v>1.1959502240376</v>
      </c>
      <c r="K152" s="3">
        <v>1.9953526740032E9</v>
      </c>
      <c r="L152" s="3">
        <v>2.09630417621349E9</v>
      </c>
      <c r="M152" s="3">
        <v>2.71374645434188E9</v>
      </c>
      <c r="N152" s="3">
        <v>1.41873337800227E9</v>
      </c>
      <c r="O152" s="3">
        <v>1.60794088342743E9</v>
      </c>
      <c r="P152" s="3">
        <v>1.53328445837944E9</v>
      </c>
      <c r="Q152" s="3">
        <v>1.23780516758013E9</v>
      </c>
      <c r="R152" s="3">
        <v>1.78484493789989E9</v>
      </c>
      <c r="S152" s="3">
        <v>1.91804428825472E9</v>
      </c>
      <c r="T152" s="3">
        <v>1.98763418803419E9</v>
      </c>
      <c r="U152" s="3">
        <v>1.75346325226821E9</v>
      </c>
      <c r="V152" s="3">
        <v>1.40735189537757E9</v>
      </c>
      <c r="W152" s="3">
        <v>1.1794456241033E9</v>
      </c>
      <c r="X152" s="3">
        <v>3.70999587095848E8</v>
      </c>
      <c r="Y152" s="3">
        <v>3.86417197758823E8</v>
      </c>
      <c r="Z152" s="3">
        <v>5.41386165712864E8</v>
      </c>
      <c r="AA152" s="3">
        <v>1.97191011235955E8</v>
      </c>
      <c r="AB152" s="3">
        <v>2.94187071646388E8</v>
      </c>
      <c r="AC152" s="3">
        <v>2.50341509897947E8</v>
      </c>
      <c r="AD152" s="3">
        <v>2.25127421513904E8</v>
      </c>
      <c r="AE152" s="3">
        <v>3.43934136243884E8</v>
      </c>
      <c r="AF152" s="3">
        <v>3.83034549919553E8</v>
      </c>
      <c r="AG152" s="3">
        <v>3.65020757020757E8</v>
      </c>
      <c r="AH152" s="3">
        <v>1.88377623879315E8</v>
      </c>
      <c r="AI152" s="3">
        <v>1.21646477430242E8</v>
      </c>
      <c r="AJ152" s="3">
        <v>1.05301578192253E8</v>
      </c>
      <c r="AK152" s="3">
        <v>1.1965943246311E7</v>
      </c>
      <c r="AL152" s="3">
        <v>4460064.44085443</v>
      </c>
      <c r="AM152" s="3">
        <v>8664146.75472207</v>
      </c>
      <c r="AN152" s="3">
        <v>2.1021380906173E7</v>
      </c>
      <c r="AO152" s="3">
        <v>353309.968044531</v>
      </c>
      <c r="AP152" s="3">
        <v>386062.015035778</v>
      </c>
      <c r="AQ152" s="3">
        <v>180482.294356326</v>
      </c>
      <c r="AR152" s="3">
        <v>44502.0584446746</v>
      </c>
      <c r="AS152" s="3">
        <v>415129.845690629</v>
      </c>
      <c r="AT152" s="3">
        <v>456835.598458868</v>
      </c>
      <c r="AU152" s="3">
        <v>1858329.26233512</v>
      </c>
      <c r="AV152" s="3">
        <v>2296268.49667596</v>
      </c>
      <c r="AW152" s="3"/>
      <c r="AX152" s="3">
        <v>1.90654127785471E9</v>
      </c>
      <c r="AY152" s="3">
        <v>1.03332227095315E9</v>
      </c>
      <c r="AZ152" s="3">
        <v>1.49269151746539E9</v>
      </c>
      <c r="BA152" s="3">
        <v>3.31562964069567E9</v>
      </c>
      <c r="BB152" s="3">
        <v>5.07535853229048E8</v>
      </c>
      <c r="BC152" s="3">
        <v>5.84929233975423E8</v>
      </c>
      <c r="BD152" s="3">
        <v>4.04765341242468E8</v>
      </c>
      <c r="BE152" s="3">
        <v>3.12312172752759E8</v>
      </c>
      <c r="BF152" s="3">
        <v>4.74592853406097E8</v>
      </c>
      <c r="BG152" s="3">
        <v>5.89866818717981E8</v>
      </c>
      <c r="BH152" s="3">
        <v>1.20403935014655E9</v>
      </c>
      <c r="BI152" s="3">
        <v>9.83364756594467E8</v>
      </c>
      <c r="BJ152" s="3"/>
      <c r="BK152" s="3">
        <v>1.68335098648188E8</v>
      </c>
      <c r="BL152" s="3">
        <v>1.53567784046056E8</v>
      </c>
      <c r="BM152" s="3">
        <v>1.84918138840508E8</v>
      </c>
      <c r="BN152" s="3">
        <v>9.64106793114112E7</v>
      </c>
      <c r="BO152" s="3">
        <v>1.07139277195737E8</v>
      </c>
      <c r="BP152" s="3">
        <v>1.05217631870159E8</v>
      </c>
      <c r="BQ152" s="3">
        <v>8.36460990579143E7</v>
      </c>
      <c r="BR152" s="3">
        <v>1.19956341738803E8</v>
      </c>
      <c r="BS152" s="3">
        <v>1.16755864171395E8</v>
      </c>
      <c r="BT152" s="3">
        <v>1.25446153846154E8</v>
      </c>
      <c r="BU152" s="3">
        <v>1.17670585708917E8</v>
      </c>
      <c r="BV152" s="3">
        <v>1.11498222141867E8</v>
      </c>
      <c r="BW152" s="3">
        <v>8.84596843615495E7</v>
      </c>
      <c r="BX152" s="3">
        <v>1.1481034542373</v>
      </c>
      <c r="BY152" s="3">
        <v>1.21133530702459</v>
      </c>
      <c r="BZ152" s="3">
        <v>1.02916804623309</v>
      </c>
      <c r="CA152" s="3">
        <v>0.947088734962001</v>
      </c>
      <c r="CB152" s="3">
        <v>0.944637440711069</v>
      </c>
      <c r="CC152" s="3">
        <v>1.02343019853075</v>
      </c>
      <c r="CD152" s="3">
        <v>0.799099001450072</v>
      </c>
      <c r="CE152" s="3">
        <v>0.767344530718045</v>
      </c>
      <c r="CF152" s="3"/>
      <c r="CG152" s="3"/>
      <c r="CH152" s="3"/>
      <c r="CI152" s="3"/>
      <c r="CJ152" s="3"/>
      <c r="CK152" s="4">
        <v>0.025</v>
      </c>
      <c r="CL152" s="4">
        <v>0.018600000000000002</v>
      </c>
      <c r="CM152" s="4">
        <v>0.010700000000000001</v>
      </c>
      <c r="CN152" s="4">
        <v>0.0349</v>
      </c>
      <c r="CO152" s="4">
        <v>0.0268</v>
      </c>
      <c r="CP152" s="4">
        <v>0.01948</v>
      </c>
      <c r="CQ152" s="4">
        <v>0.020139999999999998</v>
      </c>
      <c r="CR152" s="4">
        <v>0.03386</v>
      </c>
      <c r="CS152" s="4">
        <v>0.0525</v>
      </c>
      <c r="CT152" s="4">
        <v>0.05058</v>
      </c>
      <c r="CU152" s="4">
        <v>0.08242000000000001</v>
      </c>
      <c r="CV152" s="4"/>
      <c r="CW152" s="4"/>
      <c r="CX152" s="4">
        <v>0.04139</v>
      </c>
      <c r="CY152" s="4">
        <v>0.031200000000000002</v>
      </c>
      <c r="CZ152" s="4">
        <v>0.0053</v>
      </c>
      <c r="DA152" s="4">
        <v>0.0707</v>
      </c>
      <c r="DB152" s="4">
        <v>0.0547</v>
      </c>
      <c r="DC152" s="4">
        <v>0.03938</v>
      </c>
      <c r="DD152" s="4">
        <v>0.04074</v>
      </c>
      <c r="DE152" s="4">
        <v>0.06849</v>
      </c>
      <c r="DF152" s="4">
        <v>0.1058</v>
      </c>
      <c r="DG152" s="4">
        <v>0.09196</v>
      </c>
      <c r="DH152" s="4">
        <v>0.14347</v>
      </c>
      <c r="DI152" s="4"/>
      <c r="DJ152" s="4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>
        <v>1.21123260865663E9</v>
      </c>
      <c r="DY152" s="3">
        <v>1.26015172227891E9</v>
      </c>
      <c r="DZ152" s="3">
        <v>1.60329211246579E9</v>
      </c>
      <c r="EA152" s="3">
        <v>7.12968250695804E8</v>
      </c>
      <c r="EB152" s="3">
        <v>7.80506627215362E8</v>
      </c>
      <c r="EC152" s="3">
        <v>7.61310402065658E8</v>
      </c>
      <c r="ED152" s="3">
        <v>6.10850655418887E8</v>
      </c>
      <c r="EE152" s="3">
        <v>8.85512984569063E8</v>
      </c>
      <c r="EF152" s="3">
        <v>9.44453806418833E8</v>
      </c>
      <c r="EG152" s="3">
        <v>9.96059584859585E8</v>
      </c>
      <c r="EH152" s="3">
        <v>1.01526171686262E9</v>
      </c>
      <c r="EI152" s="3">
        <v>7.69834870125957E8</v>
      </c>
      <c r="EJ152" s="3">
        <v>6.51061119081779E8</v>
      </c>
      <c r="EK152" s="3">
        <v>6.1018257544477E7</v>
      </c>
      <c r="EL152" s="3">
        <v>5.12665344552053E7</v>
      </c>
      <c r="EM152" s="3">
        <v>2.5994028365265E7</v>
      </c>
      <c r="EN152" s="3">
        <v>1.30580352540975E8</v>
      </c>
      <c r="EO152" s="3">
        <v>9.63497478940853E7</v>
      </c>
      <c r="EP152" s="3">
        <v>9.93775359645887E7</v>
      </c>
      <c r="EQ152" s="3">
        <v>6.77594524284596E7</v>
      </c>
      <c r="ER152" s="3">
        <v>1.38223184042153E8</v>
      </c>
      <c r="ES152" s="3">
        <v>2.1882716572106E8</v>
      </c>
      <c r="ET152" s="3">
        <v>1.96532356532357E8</v>
      </c>
      <c r="EU152" s="3">
        <v>2.54261555806088E8</v>
      </c>
      <c r="EV152" s="3">
        <v>1.67256071837522E8</v>
      </c>
      <c r="EW152" s="3">
        <v>1.79680344332855E8</v>
      </c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3">
        <v>409.0</v>
      </c>
      <c r="FL152" s="3">
        <v>345.0</v>
      </c>
      <c r="FM152" s="3">
        <v>334.0</v>
      </c>
      <c r="FN152" s="3">
        <v>130.0</v>
      </c>
      <c r="FO152" s="3">
        <v>130.0</v>
      </c>
      <c r="FP152" s="3">
        <v>146.0</v>
      </c>
      <c r="FQ152" s="3">
        <v>132.0</v>
      </c>
      <c r="FR152" s="3">
        <v>145.0</v>
      </c>
      <c r="FS152" s="3">
        <v>155.0</v>
      </c>
      <c r="FT152" s="3">
        <v>145.0</v>
      </c>
      <c r="FU152" s="3">
        <v>156.0</v>
      </c>
      <c r="FV152" s="3">
        <v>146.0</v>
      </c>
      <c r="FW152" s="3">
        <v>127.0</v>
      </c>
    </row>
    <row r="153" ht="14.25" customHeight="1">
      <c r="A153" s="2" t="s">
        <v>520</v>
      </c>
      <c r="B153" s="2" t="s">
        <v>521</v>
      </c>
      <c r="C153" s="2" t="s">
        <v>38</v>
      </c>
      <c r="D153" s="2" t="s">
        <v>172</v>
      </c>
      <c r="E153" s="2" t="s">
        <v>522</v>
      </c>
      <c r="F153" s="2" t="s">
        <v>519</v>
      </c>
      <c r="G153" s="2" t="s">
        <v>73</v>
      </c>
      <c r="H153" s="2" t="s">
        <v>95</v>
      </c>
      <c r="I153" s="2" t="s">
        <v>43</v>
      </c>
      <c r="J153" s="3"/>
      <c r="K153" s="3">
        <v>9.42150692063264E9</v>
      </c>
      <c r="L153" s="3">
        <v>8.79085122359782E9</v>
      </c>
      <c r="M153" s="3">
        <v>6.61847847723314E9</v>
      </c>
      <c r="N153" s="3">
        <v>4.90385114936604E9</v>
      </c>
      <c r="O153" s="3">
        <v>4.44206938196311E9</v>
      </c>
      <c r="P153" s="3">
        <v>3.78022623878028E9</v>
      </c>
      <c r="Q153" s="3">
        <v>2.56837142929306E9</v>
      </c>
      <c r="R153" s="3">
        <v>2.37022845314264E9</v>
      </c>
      <c r="S153" s="3">
        <v>2.38657718689135E9</v>
      </c>
      <c r="T153" s="3"/>
      <c r="U153" s="3"/>
      <c r="V153" s="3"/>
      <c r="W153" s="3"/>
      <c r="X153" s="3">
        <v>5.58907096565715E9</v>
      </c>
      <c r="Y153" s="3">
        <v>5.23255983210428E9</v>
      </c>
      <c r="Z153" s="3">
        <v>4.46219183876586E9</v>
      </c>
      <c r="AA153" s="3">
        <v>3.05292882177095E9</v>
      </c>
      <c r="AB153" s="3">
        <v>2.33222155128166E9</v>
      </c>
      <c r="AC153" s="3">
        <v>1.62071990655355E9</v>
      </c>
      <c r="AD153" s="3">
        <v>1.07001288106483E9</v>
      </c>
      <c r="AE153" s="3">
        <v>1.19509860745201E9</v>
      </c>
      <c r="AF153" s="3">
        <v>1.26574096028453E9</v>
      </c>
      <c r="AG153" s="3"/>
      <c r="AH153" s="3"/>
      <c r="AI153" s="3"/>
      <c r="AJ153" s="3"/>
      <c r="AK153" s="3">
        <v>3.65834856223988E7</v>
      </c>
      <c r="AL153" s="3">
        <v>7.47049630227966E7</v>
      </c>
      <c r="AM153" s="3">
        <v>1.70480765157787E7</v>
      </c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>
        <v>1.28106838464245E10</v>
      </c>
      <c r="AY153" s="3">
        <v>1.61774833169359E10</v>
      </c>
      <c r="AZ153" s="3">
        <v>2.6108139608853E10</v>
      </c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>
        <v>3.65902788000646E9</v>
      </c>
      <c r="BL153" s="3">
        <v>2.70123572790111E9</v>
      </c>
      <c r="BM153" s="3">
        <v>3.31421622294103E9</v>
      </c>
      <c r="BN153" s="3">
        <v>2.81282651273065E9</v>
      </c>
      <c r="BO153" s="3">
        <v>2.843334138462E9</v>
      </c>
      <c r="BP153" s="3">
        <v>2.43221074634206E9</v>
      </c>
      <c r="BQ153" s="3">
        <v>1.62959816129114E9</v>
      </c>
      <c r="BR153" s="3">
        <v>1.87863492660896E9</v>
      </c>
      <c r="BS153" s="3">
        <v>1.74798882208485E9</v>
      </c>
      <c r="BT153" s="3"/>
      <c r="BU153" s="3"/>
      <c r="BV153" s="3"/>
      <c r="BW153" s="3"/>
      <c r="BX153" s="3">
        <v>1.09822193007206</v>
      </c>
      <c r="BY153" s="3">
        <v>0.63164893658873</v>
      </c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4">
        <v>0.03209</v>
      </c>
      <c r="CL153" s="4">
        <v>0.011899999999999999</v>
      </c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>
        <v>0.1158</v>
      </c>
      <c r="CY153" s="4">
        <v>0.0455</v>
      </c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>
        <v>2.43853616501804E9</v>
      </c>
      <c r="DY153" s="3">
        <v>2.62108362054027E9</v>
      </c>
      <c r="DZ153" s="3">
        <v>1.29637472007962E9</v>
      </c>
      <c r="EA153" s="3">
        <v>1.11728661993609E9</v>
      </c>
      <c r="EB153" s="3">
        <v>1.30305304791522E9</v>
      </c>
      <c r="EC153" s="3">
        <v>1.31755778925366E9</v>
      </c>
      <c r="ED153" s="3">
        <v>9.62298638648246E8</v>
      </c>
      <c r="EE153" s="3">
        <v>5.48882197967633E8</v>
      </c>
      <c r="EF153" s="3">
        <v>4.91605131679228E8</v>
      </c>
      <c r="EG153" s="3"/>
      <c r="EH153" s="3"/>
      <c r="EI153" s="3"/>
      <c r="EJ153" s="3"/>
      <c r="EK153" s="3">
        <v>3.64902428953557E8</v>
      </c>
      <c r="EL153" s="3">
        <v>9.30852763925525E7</v>
      </c>
      <c r="EM153" s="3">
        <v>4.22731027618811E8</v>
      </c>
      <c r="EN153" s="3">
        <v>4.24024327388929E8</v>
      </c>
      <c r="EO153" s="3">
        <v>4.30220705896561E8</v>
      </c>
      <c r="EP153" s="3">
        <v>3.42761895979343E8</v>
      </c>
      <c r="EQ153" s="3">
        <v>2.54997348016063E8</v>
      </c>
      <c r="ER153" s="3">
        <v>1.48019570944674E8</v>
      </c>
      <c r="ES153" s="3">
        <v>1.2122703023118E8</v>
      </c>
      <c r="ET153" s="3"/>
      <c r="EU153" s="3"/>
      <c r="EV153" s="3"/>
      <c r="EW153" s="3"/>
      <c r="EX153" s="5">
        <v>67285.0</v>
      </c>
      <c r="EY153" s="5">
        <v>49245.0</v>
      </c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3">
        <v>67285.0</v>
      </c>
      <c r="FL153" s="3">
        <v>56356.0</v>
      </c>
      <c r="FM153" s="3">
        <v>51813.0</v>
      </c>
      <c r="FN153" s="3">
        <v>45764.0</v>
      </c>
      <c r="FO153" s="3"/>
      <c r="FP153" s="3"/>
      <c r="FQ153" s="3"/>
      <c r="FR153" s="3"/>
      <c r="FS153" s="3"/>
      <c r="FT153" s="3"/>
      <c r="FU153" s="3"/>
      <c r="FV153" s="3"/>
      <c r="FW153" s="3"/>
    </row>
    <row r="154" ht="14.25" customHeight="1">
      <c r="A154" s="2" t="s">
        <v>523</v>
      </c>
      <c r="B154" s="2" t="s">
        <v>524</v>
      </c>
      <c r="C154" s="2" t="s">
        <v>38</v>
      </c>
      <c r="D154" s="2" t="s">
        <v>110</v>
      </c>
      <c r="E154" s="2" t="s">
        <v>525</v>
      </c>
      <c r="F154" s="2" t="s">
        <v>519</v>
      </c>
      <c r="G154" s="2" t="s">
        <v>73</v>
      </c>
      <c r="H154" s="2" t="s">
        <v>139</v>
      </c>
      <c r="I154" s="2" t="s">
        <v>43</v>
      </c>
      <c r="J154" s="3"/>
      <c r="K154" s="3">
        <v>7.6840711312902E9</v>
      </c>
      <c r="L154" s="3">
        <v>4.10283108629697E9</v>
      </c>
      <c r="M154" s="3">
        <v>3.62381346631496E9</v>
      </c>
      <c r="N154" s="3">
        <v>8.93381438168699E9</v>
      </c>
      <c r="O154" s="3"/>
      <c r="P154" s="3"/>
      <c r="Q154" s="3"/>
      <c r="R154" s="3"/>
      <c r="S154" s="3"/>
      <c r="T154" s="3"/>
      <c r="U154" s="3"/>
      <c r="V154" s="3"/>
      <c r="W154" s="3"/>
      <c r="X154" s="3">
        <v>3.96348846008324E9</v>
      </c>
      <c r="Y154" s="3">
        <v>2.16936251189344E9</v>
      </c>
      <c r="Z154" s="3">
        <v>2.04228199549454E9</v>
      </c>
      <c r="AA154" s="3">
        <v>3.12814132868873E9</v>
      </c>
      <c r="AB154" s="3"/>
      <c r="AC154" s="3"/>
      <c r="AD154" s="3"/>
      <c r="AE154" s="3"/>
      <c r="AF154" s="3"/>
      <c r="AG154" s="3"/>
      <c r="AH154" s="3"/>
      <c r="AI154" s="3"/>
      <c r="AJ154" s="3"/>
      <c r="AK154" s="3">
        <v>2.77962864169504E7</v>
      </c>
      <c r="AL154" s="3">
        <v>1.37675666846168E7</v>
      </c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>
        <v>4.96940034452894E9</v>
      </c>
      <c r="AY154" s="3">
        <v>3.13240546817447E9</v>
      </c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>
        <v>1.03140370790768E10</v>
      </c>
      <c r="BL154" s="3">
        <v>7.52167746799993E9</v>
      </c>
      <c r="BM154" s="3">
        <v>6.93975393264917E9</v>
      </c>
      <c r="BN154" s="3">
        <v>6.98731027618811E9</v>
      </c>
      <c r="BO154" s="3"/>
      <c r="BP154" s="3"/>
      <c r="BQ154" s="3"/>
      <c r="BR154" s="3"/>
      <c r="BS154" s="3"/>
      <c r="BT154" s="3"/>
      <c r="BU154" s="3"/>
      <c r="BV154" s="3"/>
      <c r="BW154" s="3"/>
      <c r="BX154" s="3">
        <v>0.724079393138602</v>
      </c>
      <c r="BY154" s="3">
        <v>0.611010530883244</v>
      </c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4">
        <v>0.03839</v>
      </c>
      <c r="CL154" s="4">
        <v>0.07730000000000001</v>
      </c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>
        <v>0.36609</v>
      </c>
      <c r="CY154" s="4">
        <v>0.7829</v>
      </c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>
        <v>7.37041241013999E8</v>
      </c>
      <c r="DY154" s="3">
        <v>4.96562124122579E8</v>
      </c>
      <c r="DZ154" s="3">
        <v>2.71482757956755E8</v>
      </c>
      <c r="EA154" s="3">
        <v>1.76611097287883E9</v>
      </c>
      <c r="EB154" s="3"/>
      <c r="EC154" s="3"/>
      <c r="ED154" s="3"/>
      <c r="EE154" s="3"/>
      <c r="EF154" s="3"/>
      <c r="EG154" s="3"/>
      <c r="EH154" s="3"/>
      <c r="EI154" s="3"/>
      <c r="EJ154" s="3"/>
      <c r="EK154" s="3">
        <v>2.5255391600454E8</v>
      </c>
      <c r="EL154" s="3">
        <v>3.31939033804283E8</v>
      </c>
      <c r="EM154" s="3">
        <v>3.12879065021083E8</v>
      </c>
      <c r="EN154" s="3">
        <v>3.73724807165962E8</v>
      </c>
      <c r="EO154" s="3"/>
      <c r="EP154" s="3"/>
      <c r="EQ154" s="3"/>
      <c r="ER154" s="3"/>
      <c r="ES154" s="3"/>
      <c r="ET154" s="3"/>
      <c r="EU154" s="3"/>
      <c r="EV154" s="3"/>
      <c r="EW154" s="3"/>
      <c r="EX154" s="5">
        <v>60120.0</v>
      </c>
      <c r="EY154" s="5">
        <v>48885.0</v>
      </c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3">
        <v>76000.0</v>
      </c>
      <c r="FL154" s="3">
        <v>60000.0</v>
      </c>
      <c r="FM154" s="3">
        <v>50000.0</v>
      </c>
      <c r="FN154" s="3">
        <v>40000.0</v>
      </c>
      <c r="FO154" s="3"/>
      <c r="FP154" s="3"/>
      <c r="FQ154" s="3"/>
      <c r="FR154" s="3"/>
      <c r="FS154" s="3"/>
      <c r="FT154" s="3"/>
      <c r="FU154" s="3"/>
      <c r="FV154" s="3"/>
      <c r="FW154" s="3"/>
    </row>
    <row r="155" ht="14.25" customHeight="1">
      <c r="A155" s="2" t="s">
        <v>526</v>
      </c>
      <c r="B155" s="2" t="s">
        <v>527</v>
      </c>
      <c r="C155" s="2" t="s">
        <v>38</v>
      </c>
      <c r="D155" s="2" t="s">
        <v>76</v>
      </c>
      <c r="E155" s="2" t="s">
        <v>528</v>
      </c>
      <c r="F155" s="2" t="s">
        <v>519</v>
      </c>
      <c r="G155" s="2" t="s">
        <v>67</v>
      </c>
      <c r="H155" s="2" t="s">
        <v>41</v>
      </c>
      <c r="I155" s="2" t="s">
        <v>43</v>
      </c>
      <c r="J155" s="3"/>
      <c r="K155" s="3">
        <v>3.09993000378358E8</v>
      </c>
      <c r="L155" s="3">
        <v>2.67819686551891E8</v>
      </c>
      <c r="M155" s="3">
        <v>1.75464505073454E8</v>
      </c>
      <c r="N155" s="3">
        <v>1.53210997760637E8</v>
      </c>
      <c r="O155" s="3">
        <v>1.23101742088445E8</v>
      </c>
      <c r="P155" s="3"/>
      <c r="Q155" s="3"/>
      <c r="R155" s="3"/>
      <c r="S155" s="3"/>
      <c r="T155" s="3"/>
      <c r="U155" s="3"/>
      <c r="V155" s="3"/>
      <c r="W155" s="3"/>
      <c r="X155" s="3">
        <v>1.49027998486568E8</v>
      </c>
      <c r="Y155" s="3">
        <v>1.07643753478269E8</v>
      </c>
      <c r="Z155" s="3">
        <v>1.02065964533955E8</v>
      </c>
      <c r="AA155" s="3">
        <v>9.01209256033839E7</v>
      </c>
      <c r="AB155" s="3">
        <v>3.13356870425729E7</v>
      </c>
      <c r="AC155" s="3"/>
      <c r="AD155" s="3"/>
      <c r="AE155" s="3"/>
      <c r="AF155" s="3"/>
      <c r="AG155" s="3"/>
      <c r="AH155" s="3"/>
      <c r="AI155" s="3"/>
      <c r="AJ155" s="3"/>
      <c r="AK155" s="3">
        <v>93609.345440787</v>
      </c>
      <c r="AL155" s="3">
        <v>751523.24537785</v>
      </c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>
        <v>7.23034097254917E7</v>
      </c>
      <c r="AY155" s="3">
        <v>1.97686864893196E8</v>
      </c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>
        <v>2.02592697692017E8</v>
      </c>
      <c r="BL155" s="3">
        <v>1.91476581153618E8</v>
      </c>
      <c r="BM155" s="3">
        <v>1.38253075841885E8</v>
      </c>
      <c r="BN155" s="3">
        <v>1.26045036078627E8</v>
      </c>
      <c r="BO155" s="3">
        <v>9.57468302236883E7</v>
      </c>
      <c r="BP155" s="3"/>
      <c r="BQ155" s="3"/>
      <c r="BR155" s="3"/>
      <c r="BS155" s="3"/>
      <c r="BT155" s="3"/>
      <c r="BU155" s="3"/>
      <c r="BV155" s="3"/>
      <c r="BW155" s="3"/>
      <c r="BX155" s="3">
        <v>1.39638157121474</v>
      </c>
      <c r="BY155" s="3">
        <v>1.04618582116149</v>
      </c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>
        <v>0.19079999999999997</v>
      </c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>
        <v>1.22548997351495E8</v>
      </c>
      <c r="DY155" s="3">
        <v>1.13004685564512E8</v>
      </c>
      <c r="DZ155" s="3">
        <v>2.50224310222E7</v>
      </c>
      <c r="EA155" s="3">
        <v>1.84650410549888E7</v>
      </c>
      <c r="EB155" s="3">
        <v>1.52126069477373E7</v>
      </c>
      <c r="EC155" s="3"/>
      <c r="ED155" s="3"/>
      <c r="EE155" s="3"/>
      <c r="EF155" s="3"/>
      <c r="EG155" s="3"/>
      <c r="EH155" s="3"/>
      <c r="EI155" s="3"/>
      <c r="EJ155" s="3"/>
      <c r="EK155" s="3">
        <v>1493378.73628452</v>
      </c>
      <c r="EL155" s="3">
        <v>1.693014738883E7</v>
      </c>
      <c r="EM155" s="3">
        <v>1.75751391108458E7</v>
      </c>
      <c r="EN155" s="3">
        <v>5087583.97611346</v>
      </c>
      <c r="EO155" s="3">
        <v>8982579.1155551</v>
      </c>
      <c r="EP155" s="3"/>
      <c r="EQ155" s="3"/>
      <c r="ER155" s="3"/>
      <c r="ES155" s="3"/>
      <c r="ET155" s="3"/>
      <c r="EU155" s="3"/>
      <c r="EV155" s="3"/>
      <c r="EW155" s="3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</row>
    <row r="156" ht="14.25" customHeight="1">
      <c r="A156" s="2" t="s">
        <v>529</v>
      </c>
      <c r="B156" s="2" t="s">
        <v>530</v>
      </c>
      <c r="C156" s="2" t="s">
        <v>38</v>
      </c>
      <c r="D156" s="2" t="s">
        <v>157</v>
      </c>
      <c r="E156" s="2" t="s">
        <v>531</v>
      </c>
      <c r="F156" s="2" t="s">
        <v>532</v>
      </c>
      <c r="G156" s="2" t="s">
        <v>63</v>
      </c>
      <c r="H156" s="2" t="s">
        <v>191</v>
      </c>
      <c r="I156" s="2" t="s">
        <v>43</v>
      </c>
      <c r="J156" s="3">
        <v>1.28080448810163</v>
      </c>
      <c r="K156" s="3">
        <v>5.5519253900149E8</v>
      </c>
      <c r="L156" s="3">
        <v>5.95237499277971E8</v>
      </c>
      <c r="M156" s="3">
        <v>6.36764369246081E8</v>
      </c>
      <c r="N156" s="3">
        <v>6.26110710236058E8</v>
      </c>
      <c r="O156" s="3">
        <v>7.57185471453157E8</v>
      </c>
      <c r="P156" s="3">
        <v>6.20485675642444E8</v>
      </c>
      <c r="Q156" s="3">
        <v>4.66897683934029E8</v>
      </c>
      <c r="R156" s="3">
        <v>4.70140383891607E8</v>
      </c>
      <c r="S156" s="3">
        <v>3.40149462274536E8</v>
      </c>
      <c r="T156" s="3">
        <v>1.8524590964591E8</v>
      </c>
      <c r="U156" s="3"/>
      <c r="V156" s="3"/>
      <c r="W156" s="3"/>
      <c r="X156" s="3">
        <v>1.9083855447642E8</v>
      </c>
      <c r="Y156" s="3">
        <v>2.39152242139515E8</v>
      </c>
      <c r="Z156" s="3">
        <v>2.1150908186116E8</v>
      </c>
      <c r="AA156" s="3">
        <v>1.40314658282651E8</v>
      </c>
      <c r="AB156" s="3">
        <v>1.68805289695359E8</v>
      </c>
      <c r="AC156" s="3">
        <v>1.83918295831796E8</v>
      </c>
      <c r="AD156" s="3">
        <v>1.60874144419468E8</v>
      </c>
      <c r="AE156" s="3">
        <v>1.23930748964998E8</v>
      </c>
      <c r="AF156" s="3">
        <v>1.13920738419849E8</v>
      </c>
      <c r="AG156" s="3">
        <v>6.7153601953602E7</v>
      </c>
      <c r="AH156" s="3"/>
      <c r="AI156" s="3"/>
      <c r="AJ156" s="3"/>
      <c r="AK156" s="3">
        <v>987973.325766175</v>
      </c>
      <c r="AL156" s="3">
        <v>1375176.0904685</v>
      </c>
      <c r="AM156" s="3">
        <v>3015094.24880143</v>
      </c>
      <c r="AN156" s="3">
        <v>4617284.71548357</v>
      </c>
      <c r="AO156" s="3">
        <v>2764300.07215751</v>
      </c>
      <c r="AP156" s="3">
        <v>4790327.2848042</v>
      </c>
      <c r="AQ156" s="3">
        <v>1390770.01106603</v>
      </c>
      <c r="AR156" s="3">
        <v>1041358.82605511</v>
      </c>
      <c r="AS156" s="3">
        <v>1.36435829883327E7</v>
      </c>
      <c r="AT156" s="3">
        <v>9335280.91790508</v>
      </c>
      <c r="AU156" s="3"/>
      <c r="AV156" s="3"/>
      <c r="AW156" s="3"/>
      <c r="AX156" s="3">
        <v>1.08850808399546E8</v>
      </c>
      <c r="AY156" s="3">
        <v>2.42378238090109E8</v>
      </c>
      <c r="AZ156" s="3">
        <v>3.87128784334867E8</v>
      </c>
      <c r="BA156" s="3">
        <v>8.88761984026274E8</v>
      </c>
      <c r="BB156" s="3">
        <v>5.32780492475002E8</v>
      </c>
      <c r="BC156" s="3">
        <v>1.31180085142356E9</v>
      </c>
      <c r="BD156" s="3">
        <v>7.18594388749538E8</v>
      </c>
      <c r="BE156" s="3">
        <v>2.43513241936706E8</v>
      </c>
      <c r="BF156" s="3">
        <v>1.39445234849831E9</v>
      </c>
      <c r="BG156" s="3">
        <v>1.24582380033024E9</v>
      </c>
      <c r="BH156" s="3"/>
      <c r="BI156" s="3"/>
      <c r="BJ156" s="3"/>
      <c r="BK156" s="3">
        <v>2.52653896558534E8</v>
      </c>
      <c r="BL156" s="3">
        <v>2.40765350328282E8</v>
      </c>
      <c r="BM156" s="3">
        <v>3.17488429957701E8</v>
      </c>
      <c r="BN156" s="3">
        <v>3.25349448510463E8</v>
      </c>
      <c r="BO156" s="3">
        <v>3.71904531867999E8</v>
      </c>
      <c r="BP156" s="3">
        <v>3.45930161072175E8</v>
      </c>
      <c r="BQ156" s="3">
        <v>2.57687217437426E8</v>
      </c>
      <c r="BR156" s="3">
        <v>2.65362062476477E8</v>
      </c>
      <c r="BS156" s="3">
        <v>1.93395291726649E8</v>
      </c>
      <c r="BT156" s="3">
        <v>1.38356532356532E8</v>
      </c>
      <c r="BU156" s="3"/>
      <c r="BV156" s="3"/>
      <c r="BW156" s="3"/>
      <c r="BX156" s="3">
        <v>1.23676640298602</v>
      </c>
      <c r="BY156" s="3">
        <v>1.14178548303936</v>
      </c>
      <c r="BZ156" s="3">
        <v>1.1258311120745</v>
      </c>
      <c r="CA156" s="3">
        <v>1.343400995832</v>
      </c>
      <c r="CB156" s="3">
        <v>1.00937566957356</v>
      </c>
      <c r="CC156" s="3">
        <v>1.07893920659783</v>
      </c>
      <c r="CD156" s="3">
        <v>1.16164118189147</v>
      </c>
      <c r="CE156" s="3">
        <v>0.914612612081993</v>
      </c>
      <c r="CF156" s="3"/>
      <c r="CG156" s="3"/>
      <c r="CH156" s="3"/>
      <c r="CI156" s="3"/>
      <c r="CJ156" s="3"/>
      <c r="CK156" s="4">
        <v>0.0353</v>
      </c>
      <c r="CL156" s="4">
        <v>0.0425</v>
      </c>
      <c r="CM156" s="4">
        <v>0.05469</v>
      </c>
      <c r="CN156" s="4">
        <v>0.1</v>
      </c>
      <c r="CO156" s="4">
        <v>0.0959</v>
      </c>
      <c r="CP156" s="4">
        <v>0.1192</v>
      </c>
      <c r="CQ156" s="4">
        <v>0.10400000000000001</v>
      </c>
      <c r="CR156" s="4">
        <v>0.20839</v>
      </c>
      <c r="CS156" s="4"/>
      <c r="CT156" s="4"/>
      <c r="CU156" s="4"/>
      <c r="CV156" s="4"/>
      <c r="CW156" s="4"/>
      <c r="CX156" s="4">
        <v>0.0756</v>
      </c>
      <c r="CY156" s="4">
        <v>0.08779999999999999</v>
      </c>
      <c r="CZ156" s="4">
        <v>0.0981</v>
      </c>
      <c r="DA156" s="4">
        <v>0.1351</v>
      </c>
      <c r="DB156" s="4">
        <v>0.17739999999999997</v>
      </c>
      <c r="DC156" s="4">
        <v>0.2699</v>
      </c>
      <c r="DD156" s="4">
        <v>0.2328</v>
      </c>
      <c r="DE156" s="4">
        <v>0.39677</v>
      </c>
      <c r="DF156" s="4">
        <v>0.36090000000000005</v>
      </c>
      <c r="DG156" s="4"/>
      <c r="DH156" s="4"/>
      <c r="DI156" s="4"/>
      <c r="DJ156" s="4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>
        <v>2.62656768935246E8</v>
      </c>
      <c r="DY156" s="3">
        <v>2.74657180815218E8</v>
      </c>
      <c r="DZ156" s="3">
        <v>3.25575516297587E8</v>
      </c>
      <c r="EA156" s="3">
        <v>3.78966859086692E8</v>
      </c>
      <c r="EB156" s="3">
        <v>4.55418012741161E8</v>
      </c>
      <c r="EC156" s="3">
        <v>2.92143120619698E8</v>
      </c>
      <c r="ED156" s="3">
        <v>1.91254262117041E8</v>
      </c>
      <c r="EE156" s="3">
        <v>2.35849454271735E8</v>
      </c>
      <c r="EF156" s="3">
        <v>1.91111017020916E8</v>
      </c>
      <c r="EG156" s="3">
        <v>9.43467643467644E7</v>
      </c>
      <c r="EH156" s="3"/>
      <c r="EI156" s="3"/>
      <c r="EJ156" s="3"/>
      <c r="EK156" s="3">
        <v>8311581.06385653</v>
      </c>
      <c r="EL156" s="3">
        <v>4.03486916841558E7</v>
      </c>
      <c r="EM156" s="3">
        <v>3.40656879820851E7</v>
      </c>
      <c r="EN156" s="3">
        <v>5.37601793629523E7</v>
      </c>
      <c r="EO156" s="3">
        <v>6.09628332477884E7</v>
      </c>
      <c r="EP156" s="3">
        <v>7.25110660272962E7</v>
      </c>
      <c r="EQ156" s="3">
        <v>4.35791680347536E7</v>
      </c>
      <c r="ER156" s="3">
        <v>8.66247647722996E7</v>
      </c>
      <c r="ES156" s="3">
        <v>5.14421204166314E7</v>
      </c>
      <c r="ET156" s="3">
        <v>3.27164835164835E7</v>
      </c>
      <c r="EU156" s="3"/>
      <c r="EV156" s="3"/>
      <c r="EW156" s="3"/>
      <c r="EX156" s="5">
        <v>11169.0</v>
      </c>
      <c r="EY156" s="5">
        <v>12107.0</v>
      </c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3"/>
      <c r="FL156" s="3"/>
      <c r="FM156" s="3"/>
      <c r="FN156" s="3"/>
      <c r="FO156" s="3"/>
      <c r="FP156" s="3"/>
      <c r="FQ156" s="3"/>
      <c r="FR156" s="3"/>
      <c r="FS156" s="3">
        <v>6498.0</v>
      </c>
      <c r="FT156" s="3"/>
      <c r="FU156" s="3"/>
      <c r="FV156" s="3"/>
      <c r="FW156" s="3"/>
    </row>
    <row r="157" ht="14.25" customHeight="1">
      <c r="A157" s="2" t="s">
        <v>533</v>
      </c>
      <c r="B157" s="2" t="s">
        <v>534</v>
      </c>
      <c r="C157" s="2" t="s">
        <v>38</v>
      </c>
      <c r="D157" s="2" t="s">
        <v>172</v>
      </c>
      <c r="E157" s="2" t="s">
        <v>535</v>
      </c>
      <c r="F157" s="2" t="s">
        <v>536</v>
      </c>
      <c r="G157" s="2" t="s">
        <v>42</v>
      </c>
      <c r="H157" s="2" t="s">
        <v>107</v>
      </c>
      <c r="I157" s="2" t="s">
        <v>43</v>
      </c>
      <c r="J157" s="3">
        <v>0.939383053180115</v>
      </c>
      <c r="K157" s="3">
        <v>1.38504975406735E10</v>
      </c>
      <c r="L157" s="3">
        <v>3.8346327845897E9</v>
      </c>
      <c r="M157" s="3">
        <v>2.60295685157017E9</v>
      </c>
      <c r="N157" s="3">
        <v>3.09162229410301E9</v>
      </c>
      <c r="O157" s="3">
        <v>1.25674518090918E9</v>
      </c>
      <c r="P157" s="3">
        <v>7.05337399233115E8</v>
      </c>
      <c r="Q157" s="3">
        <v>5.94681851715234E8</v>
      </c>
      <c r="R157" s="3">
        <v>3.60204834187862E8</v>
      </c>
      <c r="S157" s="3">
        <v>4.15803537824614E8</v>
      </c>
      <c r="T157" s="3"/>
      <c r="U157" s="3"/>
      <c r="V157" s="3"/>
      <c r="W157" s="3"/>
      <c r="X157" s="3">
        <v>2.66131763147938E9</v>
      </c>
      <c r="Y157" s="3">
        <v>1.2081137461178E9</v>
      </c>
      <c r="Z157" s="3">
        <v>5.94079365384986E8</v>
      </c>
      <c r="AA157" s="3">
        <v>7.6407165961682E8</v>
      </c>
      <c r="AB157" s="3">
        <v>0.0</v>
      </c>
      <c r="AC157" s="3">
        <v>0.0</v>
      </c>
      <c r="AD157" s="3">
        <v>0.0</v>
      </c>
      <c r="AE157" s="3">
        <v>4798.82807566994</v>
      </c>
      <c r="AF157" s="3">
        <v>193827.625141137</v>
      </c>
      <c r="AG157" s="3"/>
      <c r="AH157" s="3"/>
      <c r="AI157" s="3"/>
      <c r="AJ157" s="3"/>
      <c r="AK157" s="3">
        <v>4.42275272417707E7</v>
      </c>
      <c r="AL157" s="3">
        <v>2.87782916891043E7</v>
      </c>
      <c r="AM157" s="3">
        <v>2.91650672930666E7</v>
      </c>
      <c r="AN157" s="3">
        <v>5.10856609688736E7</v>
      </c>
      <c r="AO157" s="3">
        <v>1.39567137408515E7</v>
      </c>
      <c r="AP157" s="3"/>
      <c r="AQ157" s="3"/>
      <c r="AR157" s="3"/>
      <c r="AS157" s="3"/>
      <c r="AT157" s="3"/>
      <c r="AU157" s="3"/>
      <c r="AV157" s="3"/>
      <c r="AW157" s="3"/>
      <c r="AX157" s="3">
        <v>6.88982063452806E9</v>
      </c>
      <c r="AY157" s="3">
        <v>7.25085155358104E9</v>
      </c>
      <c r="AZ157" s="3">
        <v>1.09151134312339E10</v>
      </c>
      <c r="BA157" s="3">
        <v>1.18127937581548E10</v>
      </c>
      <c r="BB157" s="3">
        <v>5.40282122399752E9</v>
      </c>
      <c r="BC157" s="3"/>
      <c r="BD157" s="3"/>
      <c r="BE157" s="3"/>
      <c r="BF157" s="3"/>
      <c r="BG157" s="3"/>
      <c r="BH157" s="3"/>
      <c r="BI157" s="3"/>
      <c r="BJ157" s="3"/>
      <c r="BK157" s="3">
        <v>4.49277393113886E9</v>
      </c>
      <c r="BL157" s="3">
        <v>1.77430030698526E9</v>
      </c>
      <c r="BM157" s="3">
        <v>1.64718043013651E9</v>
      </c>
      <c r="BN157" s="3">
        <v>1.40193655138094E9</v>
      </c>
      <c r="BO157" s="3">
        <v>1.17923358416658E9</v>
      </c>
      <c r="BP157" s="3">
        <v>1.16179493372785E9</v>
      </c>
      <c r="BQ157" s="3">
        <v>9.33374523546047E8</v>
      </c>
      <c r="BR157" s="3">
        <v>6.21071401510368E8</v>
      </c>
      <c r="BS157" s="3">
        <v>7.3901693639443E8</v>
      </c>
      <c r="BT157" s="3"/>
      <c r="BU157" s="3"/>
      <c r="BV157" s="3"/>
      <c r="BW157" s="3"/>
      <c r="BX157" s="3">
        <v>0.936220685334029</v>
      </c>
      <c r="BY157" s="3">
        <v>0.744308511959374</v>
      </c>
      <c r="BZ157" s="3">
        <v>0.841640415760095</v>
      </c>
      <c r="CA157" s="3">
        <v>0.294925106981296</v>
      </c>
      <c r="CB157" s="3">
        <v>0.509481653454528</v>
      </c>
      <c r="CC157" s="3"/>
      <c r="CD157" s="3"/>
      <c r="CE157" s="3"/>
      <c r="CF157" s="3"/>
      <c r="CG157" s="3"/>
      <c r="CH157" s="3"/>
      <c r="CI157" s="3"/>
      <c r="CJ157" s="3"/>
      <c r="CK157" s="4">
        <v>-0.01649</v>
      </c>
      <c r="CL157" s="4"/>
      <c r="CM157" s="4">
        <v>0.0603</v>
      </c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>
        <v>-0.001</v>
      </c>
      <c r="CY157" s="4">
        <v>0.0541</v>
      </c>
      <c r="CZ157" s="4">
        <v>0.1038</v>
      </c>
      <c r="DA157" s="4">
        <v>0.1565</v>
      </c>
      <c r="DB157" s="4"/>
      <c r="DC157" s="4"/>
      <c r="DD157" s="4"/>
      <c r="DE157" s="4"/>
      <c r="DF157" s="4"/>
      <c r="DG157" s="4"/>
      <c r="DH157" s="4"/>
      <c r="DI157" s="4"/>
      <c r="DJ157" s="4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>
        <v>9.22236795308362E9</v>
      </c>
      <c r="DY157" s="3">
        <v>1.89794822540976E9</v>
      </c>
      <c r="DZ157" s="3">
        <v>1.50744401871498E9</v>
      </c>
      <c r="EA157" s="3">
        <v>1.80632072654889E9</v>
      </c>
      <c r="EB157" s="3">
        <v>9.28395010823626E8</v>
      </c>
      <c r="EC157" s="3">
        <v>1.42471241810332E8</v>
      </c>
      <c r="ED157" s="3">
        <v>1.56872310340588E8</v>
      </c>
      <c r="EE157" s="3">
        <v>8.38643194504079E7</v>
      </c>
      <c r="EF157" s="3">
        <v>9.66375611592021E7</v>
      </c>
      <c r="EG157" s="3"/>
      <c r="EH157" s="3"/>
      <c r="EI157" s="3"/>
      <c r="EJ157" s="3"/>
      <c r="EK157" s="3">
        <v>-2.73895005675369E8</v>
      </c>
      <c r="EL157" s="3">
        <v>8.84828465253218E7</v>
      </c>
      <c r="EM157" s="3">
        <v>2.18083062171477E8</v>
      </c>
      <c r="EN157" s="3">
        <v>2.81032843991042E8</v>
      </c>
      <c r="EO157" s="3">
        <v>2.686153489331E8</v>
      </c>
      <c r="EP157" s="3">
        <v>2.70220102050059E8</v>
      </c>
      <c r="EQ157" s="3">
        <v>1.79952661994344E8</v>
      </c>
      <c r="ER157" s="3">
        <v>9.53105346904756E7</v>
      </c>
      <c r="ES157" s="3">
        <v>1.08438088069251E8</v>
      </c>
      <c r="ET157" s="3"/>
      <c r="EU157" s="3"/>
      <c r="EV157" s="3"/>
      <c r="EW157" s="3"/>
      <c r="EX157" s="5">
        <v>39504.0</v>
      </c>
      <c r="EY157" s="5">
        <v>35500.0</v>
      </c>
      <c r="EZ157" s="5">
        <v>22225.0</v>
      </c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</row>
    <row r="158" ht="14.25" customHeight="1">
      <c r="A158" s="2" t="s">
        <v>537</v>
      </c>
      <c r="B158" s="2" t="s">
        <v>538</v>
      </c>
      <c r="C158" s="2" t="s">
        <v>38</v>
      </c>
      <c r="D158" s="2" t="s">
        <v>172</v>
      </c>
      <c r="E158" s="2" t="s">
        <v>539</v>
      </c>
      <c r="F158" s="2" t="s">
        <v>536</v>
      </c>
      <c r="G158" s="2" t="s">
        <v>78</v>
      </c>
      <c r="H158" s="2" t="s">
        <v>191</v>
      </c>
      <c r="I158" s="2" t="s">
        <v>43</v>
      </c>
      <c r="J158" s="3">
        <v>0.829853358067933</v>
      </c>
      <c r="K158" s="3">
        <v>6.63933719907366E7</v>
      </c>
      <c r="L158" s="3">
        <v>8.37495427152127E7</v>
      </c>
      <c r="M158" s="3">
        <v>9.67332669818363E7</v>
      </c>
      <c r="N158" s="3">
        <v>7.87761570972065E7</v>
      </c>
      <c r="O158" s="3">
        <v>7.92207360888862E7</v>
      </c>
      <c r="P158" s="3">
        <v>7.29696913807943E7</v>
      </c>
      <c r="Q158" s="3">
        <v>5.8008486348597E7</v>
      </c>
      <c r="R158" s="3">
        <v>6.75814828754234E7</v>
      </c>
      <c r="S158" s="3">
        <v>5.84630366669489E7</v>
      </c>
      <c r="T158" s="3">
        <v>3423199.02319902</v>
      </c>
      <c r="U158" s="3">
        <v>6067536.37193322</v>
      </c>
      <c r="V158" s="3">
        <v>2957271.13843187</v>
      </c>
      <c r="W158" s="3">
        <v>6115351.50645624</v>
      </c>
      <c r="X158" s="3">
        <v>3.30583631043211E7</v>
      </c>
      <c r="Y158" s="3">
        <v>3.62596992510157E7</v>
      </c>
      <c r="Z158" s="3">
        <v>3.87138591689475E7</v>
      </c>
      <c r="AA158" s="3">
        <v>3.7964900525719E7</v>
      </c>
      <c r="AB158" s="3">
        <v>4.67890462244497E7</v>
      </c>
      <c r="AC158" s="3">
        <v>3.60386696176073E7</v>
      </c>
      <c r="AD158" s="3">
        <v>2.09749198090572E7</v>
      </c>
      <c r="AE158" s="3">
        <v>1.76130974783591E7</v>
      </c>
      <c r="AF158" s="3">
        <v>783724.27809298</v>
      </c>
      <c r="AG158" s="3">
        <v>6332600.73260073</v>
      </c>
      <c r="AH158" s="3">
        <v>3157781.7147152</v>
      </c>
      <c r="AI158" s="3">
        <v>0.0</v>
      </c>
      <c r="AJ158" s="3">
        <v>0.0</v>
      </c>
      <c r="AK158" s="3">
        <v>9608.02118804389</v>
      </c>
      <c r="AL158" s="3">
        <v>14422.5453239993</v>
      </c>
      <c r="AM158" s="3">
        <v>51000.4428442151</v>
      </c>
      <c r="AN158" s="3">
        <v>108693.488591973</v>
      </c>
      <c r="AO158" s="3">
        <v>5511.28749613442</v>
      </c>
      <c r="AP158" s="3">
        <v>12717.007336735</v>
      </c>
      <c r="AQ158" s="3">
        <v>1578.73811053002</v>
      </c>
      <c r="AR158" s="3">
        <v>4777.10706438007</v>
      </c>
      <c r="AS158" s="3">
        <v>8167.20495972083</v>
      </c>
      <c r="AT158" s="3">
        <v>4233.87950378932</v>
      </c>
      <c r="AU158" s="3">
        <v>6839.27699071812</v>
      </c>
      <c r="AV158" s="3">
        <v>324231.162815748</v>
      </c>
      <c r="AW158" s="3">
        <v>3012.59263722359</v>
      </c>
      <c r="AX158" s="3">
        <v>1.04416255194854E8</v>
      </c>
      <c r="AY158" s="3">
        <v>1.71315384842936E8</v>
      </c>
      <c r="AZ158" s="3">
        <v>2.11348450029843E8</v>
      </c>
      <c r="BA158" s="3">
        <v>1.87460837301883E8</v>
      </c>
      <c r="BB158" s="3">
        <v>1.00604260741161E8</v>
      </c>
      <c r="BC158" s="3">
        <v>1.01275134204885E8</v>
      </c>
      <c r="BD158" s="3">
        <v>6.11201956381409E7</v>
      </c>
      <c r="BE158" s="3">
        <v>4.36018987194706E7</v>
      </c>
      <c r="BF158" s="3">
        <v>9.86195816710575E7</v>
      </c>
      <c r="BG158" s="3">
        <v>1.30388643376095E8</v>
      </c>
      <c r="BH158" s="3">
        <v>1.67668678065461E7</v>
      </c>
      <c r="BI158" s="3">
        <v>1.41142695260561E7</v>
      </c>
      <c r="BJ158" s="3">
        <v>1.16350634934024E7</v>
      </c>
      <c r="BK158" s="3">
        <v>1.92251763818825E7</v>
      </c>
      <c r="BL158" s="3">
        <v>1.12959932225581E7</v>
      </c>
      <c r="BM158" s="3">
        <v>2225429.21124658</v>
      </c>
      <c r="BN158" s="3">
        <v>403566.642614164</v>
      </c>
      <c r="BO158" s="3">
        <v>31098.0948642855</v>
      </c>
      <c r="BP158" s="3">
        <v>0.0</v>
      </c>
      <c r="BQ158" s="3">
        <v>0.0</v>
      </c>
      <c r="BR158" s="3">
        <v>0.0</v>
      </c>
      <c r="BS158" s="3">
        <v>0.0</v>
      </c>
      <c r="BT158" s="3">
        <v>0.0</v>
      </c>
      <c r="BU158" s="3">
        <v>0.0</v>
      </c>
      <c r="BV158" s="3">
        <v>528536.129693244</v>
      </c>
      <c r="BW158" s="3">
        <v>348923.959827834</v>
      </c>
      <c r="BX158" s="3">
        <v>0.730743663269442</v>
      </c>
      <c r="BY158" s="3">
        <v>0.690925696479394</v>
      </c>
      <c r="BZ158" s="3">
        <v>0.671999946100776</v>
      </c>
      <c r="CA158" s="3">
        <v>0.526593205330003</v>
      </c>
      <c r="CB158" s="3">
        <v>0.332043101306191</v>
      </c>
      <c r="CC158" s="3">
        <v>0.064557802825901</v>
      </c>
      <c r="CD158" s="3">
        <v>-0.187704305388661</v>
      </c>
      <c r="CE158" s="3">
        <v>-0.486635096785449</v>
      </c>
      <c r="CF158" s="3"/>
      <c r="CG158" s="3"/>
      <c r="CH158" s="3"/>
      <c r="CI158" s="3"/>
      <c r="CJ158" s="3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>
        <v>2.00323142380123E7</v>
      </c>
      <c r="DY158" s="3">
        <v>3.68675510714905E7</v>
      </c>
      <c r="DZ158" s="3">
        <v>3.82077631251555E7</v>
      </c>
      <c r="EA158" s="3">
        <v>2.73397072466756E7</v>
      </c>
      <c r="EB158" s="3">
        <v>1.79043507140485E7</v>
      </c>
      <c r="EC158" s="3">
        <v>2.02658920447559E7</v>
      </c>
      <c r="ED158" s="3">
        <v>2.90778672997752E7</v>
      </c>
      <c r="EE158" s="3">
        <v>4.03089951072638E7</v>
      </c>
      <c r="EF158" s="3">
        <v>4.61241426030993E7</v>
      </c>
      <c r="EG158" s="3">
        <v>-1.07423687423687E7</v>
      </c>
      <c r="EH158" s="3">
        <v>-4701776.99039029</v>
      </c>
      <c r="EI158" s="3">
        <v>-2447417.58572892</v>
      </c>
      <c r="EJ158" s="3">
        <v>-8608.32137733142</v>
      </c>
      <c r="EK158" s="3">
        <v>-1.43234655225033E7</v>
      </c>
      <c r="EL158" s="3">
        <v>-1.36134162543081E7</v>
      </c>
      <c r="EM158" s="3">
        <v>-1.38775814879323E7</v>
      </c>
      <c r="EN158" s="3">
        <v>-1.0959952582208E7</v>
      </c>
      <c r="EO158" s="3">
        <v>-1.23885148395278E7</v>
      </c>
      <c r="EP158" s="3">
        <v>-1.53756301487766E7</v>
      </c>
      <c r="EQ158" s="3">
        <v>3945141.81799813</v>
      </c>
      <c r="ER158" s="3">
        <v>-4784719.60858111</v>
      </c>
      <c r="ES158" s="3">
        <v>-4259039.71547125</v>
      </c>
      <c r="ET158" s="3">
        <v>-6905982.90598291</v>
      </c>
      <c r="EU158" s="3">
        <v>-2509797.60562624</v>
      </c>
      <c r="EV158" s="3">
        <v>-2575182.3057916</v>
      </c>
      <c r="EW158" s="3">
        <v>-3286657.10186514</v>
      </c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</row>
    <row r="159" ht="14.25" customHeight="1">
      <c r="A159" s="2" t="s">
        <v>540</v>
      </c>
      <c r="B159" s="2" t="s">
        <v>541</v>
      </c>
      <c r="C159" s="2" t="s">
        <v>38</v>
      </c>
      <c r="D159" s="2" t="s">
        <v>168</v>
      </c>
      <c r="E159" s="2" t="s">
        <v>542</v>
      </c>
      <c r="F159" s="2" t="s">
        <v>536</v>
      </c>
      <c r="G159" s="2" t="s">
        <v>73</v>
      </c>
      <c r="H159" s="2" t="s">
        <v>63</v>
      </c>
      <c r="I159" s="2" t="s">
        <v>43</v>
      </c>
      <c r="J159" s="3">
        <v>0.387456594961935</v>
      </c>
      <c r="K159" s="3">
        <v>3.53766763010969E8</v>
      </c>
      <c r="L159" s="3">
        <v>3.31126557175039E8</v>
      </c>
      <c r="M159" s="3">
        <v>4.04912913660114E8</v>
      </c>
      <c r="N159" s="3">
        <v>3.57906143696526E8</v>
      </c>
      <c r="O159" s="3">
        <v>3.86129947767278E8</v>
      </c>
      <c r="P159" s="3">
        <v>3.37689352022624E8</v>
      </c>
      <c r="Q159" s="3">
        <v>3.04441946808779E8</v>
      </c>
      <c r="R159" s="3">
        <v>4.27811065111027E8</v>
      </c>
      <c r="S159" s="3">
        <v>5.12451096621221E8</v>
      </c>
      <c r="T159" s="3">
        <v>4.78642735042735E8</v>
      </c>
      <c r="U159" s="3">
        <v>4.99575347613679E8</v>
      </c>
      <c r="V159" s="3">
        <v>5.35654191526547E8</v>
      </c>
      <c r="W159" s="3">
        <v>4.15166140602583E8</v>
      </c>
      <c r="X159" s="3">
        <v>2.6115164353805E8</v>
      </c>
      <c r="Y159" s="3">
        <v>2.268419431234E8</v>
      </c>
      <c r="Z159" s="3">
        <v>2.5910624533466E8</v>
      </c>
      <c r="AA159" s="3">
        <v>2.26498299144418E8</v>
      </c>
      <c r="AB159" s="3">
        <v>2.50233084749857E8</v>
      </c>
      <c r="AC159" s="3">
        <v>2.22846735521948E8</v>
      </c>
      <c r="AD159" s="3">
        <v>2.18435329477433E8</v>
      </c>
      <c r="AE159" s="3">
        <v>2.65094091080166E8</v>
      </c>
      <c r="AF159" s="3">
        <v>3.06273181471759E8</v>
      </c>
      <c r="AG159" s="3">
        <v>2.65366544566545E8</v>
      </c>
      <c r="AH159" s="3">
        <v>2.86123369302625E8</v>
      </c>
      <c r="AI159" s="3">
        <v>2.48560838907973E8</v>
      </c>
      <c r="AJ159" s="3">
        <v>1.69063988522238E8</v>
      </c>
      <c r="AK159" s="3">
        <v>574.095336864328</v>
      </c>
      <c r="AL159" s="3">
        <v>899.393767000302</v>
      </c>
      <c r="AM159" s="3">
        <v>2401.7841825356</v>
      </c>
      <c r="AN159" s="3">
        <v>1504.05601992258</v>
      </c>
      <c r="AO159" s="3">
        <v>1520.46180806102</v>
      </c>
      <c r="AP159" s="3">
        <v>17375.6831013556</v>
      </c>
      <c r="AQ159" s="3">
        <v>4743.32964465757</v>
      </c>
      <c r="AR159" s="3">
        <v>104.296066252588</v>
      </c>
      <c r="AS159" s="3">
        <v>23334.5878810689</v>
      </c>
      <c r="AT159" s="3">
        <v>77479.9949193446</v>
      </c>
      <c r="AU159" s="3">
        <v>195407.914020518</v>
      </c>
      <c r="AV159" s="3">
        <v>122238.901994424</v>
      </c>
      <c r="AW159" s="3">
        <v>73507.2603482557</v>
      </c>
      <c r="AX159" s="3">
        <v>2.41683829447946E7</v>
      </c>
      <c r="AY159" s="3">
        <v>3.72932480452342E7</v>
      </c>
      <c r="AZ159" s="3">
        <v>4.98152573309971E7</v>
      </c>
      <c r="BA159" s="3">
        <v>6.23303709785772E7</v>
      </c>
      <c r="BB159" s="3">
        <v>6.24416261210184E7</v>
      </c>
      <c r="BC159" s="3">
        <v>5.20768298058633E7</v>
      </c>
      <c r="BD159" s="3">
        <v>3.25692405016599E7</v>
      </c>
      <c r="BE159" s="3">
        <v>6973621.42297881</v>
      </c>
      <c r="BF159" s="3">
        <v>2.02751708694015E7</v>
      </c>
      <c r="BG159" s="3">
        <v>5.14065950717642E7</v>
      </c>
      <c r="BH159" s="3">
        <v>7.77367011235954E7</v>
      </c>
      <c r="BI159" s="3">
        <v>1.22194035492172E8</v>
      </c>
      <c r="BJ159" s="3">
        <v>3.49301817617641E8</v>
      </c>
      <c r="BK159" s="3">
        <v>3.67384341956448E8</v>
      </c>
      <c r="BL159" s="3">
        <v>2.78268671659896E8</v>
      </c>
      <c r="BM159" s="3">
        <v>3.68443891515302E8</v>
      </c>
      <c r="BN159" s="3">
        <v>3.08446551901866E8</v>
      </c>
      <c r="BO159" s="3">
        <v>2.97620240934754E8</v>
      </c>
      <c r="BP159" s="3">
        <v>3.1158951186524E8</v>
      </c>
      <c r="BQ159" s="3">
        <v>2.57050993862551E8</v>
      </c>
      <c r="BR159" s="3">
        <v>3.31740684983064E8</v>
      </c>
      <c r="BS159" s="3">
        <v>3.44277246168177E8</v>
      </c>
      <c r="BT159" s="3">
        <v>3.4275409035409E8</v>
      </c>
      <c r="BU159" s="3">
        <v>4.0545498469963E8</v>
      </c>
      <c r="BV159" s="3">
        <v>4.72170192249744E8</v>
      </c>
      <c r="BW159" s="3">
        <v>3.69152941176471E8</v>
      </c>
      <c r="BX159" s="3">
        <v>0.333833349757235</v>
      </c>
      <c r="BY159" s="3">
        <v>0.394972807720215</v>
      </c>
      <c r="BZ159" s="3">
        <v>0.975023335321016</v>
      </c>
      <c r="CA159" s="3">
        <v>1.40993770522341</v>
      </c>
      <c r="CB159" s="3">
        <v>1.36104056646726</v>
      </c>
      <c r="CC159" s="3">
        <v>1.43920413487647</v>
      </c>
      <c r="CD159" s="3">
        <v>1.29930919067176</v>
      </c>
      <c r="CE159" s="3">
        <v>0.461280274805233</v>
      </c>
      <c r="CF159" s="3"/>
      <c r="CG159" s="3"/>
      <c r="CH159" s="3"/>
      <c r="CI159" s="3"/>
      <c r="CJ159" s="3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>
        <v>0.062</v>
      </c>
      <c r="DD159" s="4">
        <v>0.03055</v>
      </c>
      <c r="DE159" s="4">
        <v>0.23260999999999998</v>
      </c>
      <c r="DF159" s="4"/>
      <c r="DG159" s="4"/>
      <c r="DH159" s="4"/>
      <c r="DI159" s="4"/>
      <c r="DJ159" s="4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>
        <v>-3.29578299193939E7</v>
      </c>
      <c r="DY159" s="3">
        <v>-1.28020486358473E7</v>
      </c>
      <c r="DZ159" s="3">
        <v>1.41216720577258E7</v>
      </c>
      <c r="EA159" s="3">
        <v>9730182.45541697</v>
      </c>
      <c r="EB159" s="3">
        <v>1.73530388575224E7</v>
      </c>
      <c r="EC159" s="3">
        <v>2.55929546292881E7</v>
      </c>
      <c r="ED159" s="3">
        <v>-393756.472103655</v>
      </c>
      <c r="EE159" s="3">
        <v>5.86213774934136E7</v>
      </c>
      <c r="EF159" s="3">
        <v>1.05172326191888E8</v>
      </c>
      <c r="EG159" s="3">
        <v>1.28499633699634E8</v>
      </c>
      <c r="EH159" s="3">
        <v>1.33393997959951E8</v>
      </c>
      <c r="EI159" s="3">
        <v>1.8175797022841E8</v>
      </c>
      <c r="EJ159" s="3">
        <v>1.57016355810617E8</v>
      </c>
      <c r="EK159" s="3">
        <v>-3553489.04008761</v>
      </c>
      <c r="EL159" s="3">
        <v>-2.51048385544025E7</v>
      </c>
      <c r="EM159" s="3">
        <v>2.12296591191839E7</v>
      </c>
      <c r="EN159" s="3">
        <v>4141067.93114112</v>
      </c>
      <c r="EO159" s="3">
        <v>-5076537.54415628</v>
      </c>
      <c r="EP159" s="3">
        <v>1.20684249354482E7</v>
      </c>
      <c r="EQ159" s="3">
        <v>-2.4924860455131E7</v>
      </c>
      <c r="ER159" s="3">
        <v>-3.44301844185171E7</v>
      </c>
      <c r="ES159" s="3">
        <v>-1.27927851638581E7</v>
      </c>
      <c r="ET159" s="3">
        <v>3078876.67887668</v>
      </c>
      <c r="EU159" s="3">
        <v>5522628.44258335</v>
      </c>
      <c r="EV159" s="3">
        <v>4.89796902308202E7</v>
      </c>
      <c r="EW159" s="3">
        <v>3.13727403156385E7</v>
      </c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</row>
    <row r="160" ht="14.25" customHeight="1">
      <c r="A160" s="2" t="s">
        <v>543</v>
      </c>
      <c r="B160" s="2" t="s">
        <v>544</v>
      </c>
      <c r="C160" s="2" t="s">
        <v>38</v>
      </c>
      <c r="D160" s="2" t="s">
        <v>172</v>
      </c>
      <c r="E160" s="2" t="s">
        <v>545</v>
      </c>
      <c r="F160" s="2" t="s">
        <v>536</v>
      </c>
      <c r="G160" s="2" t="s">
        <v>73</v>
      </c>
      <c r="H160" s="2" t="s">
        <v>48</v>
      </c>
      <c r="I160" s="2" t="s">
        <v>43</v>
      </c>
      <c r="J160" s="3">
        <v>0.73656150021843</v>
      </c>
      <c r="K160" s="3">
        <v>4.49406602345819E9</v>
      </c>
      <c r="L160" s="3">
        <v>3.55779078326123E9</v>
      </c>
      <c r="M160" s="3">
        <v>3.32129503051774E9</v>
      </c>
      <c r="N160" s="3">
        <v>2.96578128887783E9</v>
      </c>
      <c r="O160" s="3">
        <v>2.7205914338728E9</v>
      </c>
      <c r="P160" s="3">
        <v>3.05861447420066E9</v>
      </c>
      <c r="Q160" s="3">
        <v>3.49933419402434E9</v>
      </c>
      <c r="R160" s="3">
        <v>3.96992523930998E9</v>
      </c>
      <c r="S160" s="3">
        <v>5.22683138878434E9</v>
      </c>
      <c r="T160" s="3">
        <v>5.29341476839699E9</v>
      </c>
      <c r="U160" s="3">
        <v>6.18144615384615E9</v>
      </c>
      <c r="V160" s="3">
        <v>7.1537477854727E9</v>
      </c>
      <c r="W160" s="3">
        <v>6.01891279455192E9</v>
      </c>
      <c r="X160" s="3">
        <v>1.85329984865683E9</v>
      </c>
      <c r="Y160" s="3">
        <v>1.34402671310342E9</v>
      </c>
      <c r="Z160" s="3">
        <v>1.07654870323661E9</v>
      </c>
      <c r="AA160" s="3">
        <v>3.60356058721075E8</v>
      </c>
      <c r="AB160" s="3">
        <v>1.50082208019792E8</v>
      </c>
      <c r="AC160" s="3">
        <v>2.04099513903566E8</v>
      </c>
      <c r="AD160" s="3">
        <v>2.78974548137219E8</v>
      </c>
      <c r="AE160" s="3">
        <v>1.25216351375243E9</v>
      </c>
      <c r="AF160" s="3">
        <v>1.82783552879187E9</v>
      </c>
      <c r="AG160" s="3">
        <v>1.70986281649589E9</v>
      </c>
      <c r="AH160" s="3">
        <v>2.09960195360195E9</v>
      </c>
      <c r="AI160" s="3">
        <v>2.65997315724486E9</v>
      </c>
      <c r="AJ160" s="3">
        <v>2.51341167962394E9</v>
      </c>
      <c r="AK160" s="3">
        <v>3.61258940597806E7</v>
      </c>
      <c r="AL160" s="3">
        <v>9898903.06946688</v>
      </c>
      <c r="AM160" s="3">
        <v>1.16161204921347E7</v>
      </c>
      <c r="AN160" s="3">
        <v>2.93388863178324E7</v>
      </c>
      <c r="AO160" s="3">
        <v>1.41899025873621E7</v>
      </c>
      <c r="AP160" s="3">
        <v>1.81416010990006E7</v>
      </c>
      <c r="AQ160" s="3">
        <v>1.54918163654248E7</v>
      </c>
      <c r="AR160" s="3">
        <v>7787716.26297578</v>
      </c>
      <c r="AS160" s="3">
        <v>1.44068498306361E7</v>
      </c>
      <c r="AT160" s="3">
        <v>1.36208137516406E7</v>
      </c>
      <c r="AU160" s="3">
        <v>1.83214460185638E7</v>
      </c>
      <c r="AV160" s="3">
        <v>4.98000214454214E7</v>
      </c>
      <c r="AW160" s="3">
        <v>1.29289028137615E8</v>
      </c>
      <c r="AX160" s="3">
        <v>5.41631123715475E9</v>
      </c>
      <c r="AY160" s="3">
        <v>3.21428947517681E9</v>
      </c>
      <c r="AZ160" s="3">
        <v>4.17711134408032E9</v>
      </c>
      <c r="BA160" s="3">
        <v>5.61433563768007E9</v>
      </c>
      <c r="BB160" s="3">
        <v>4.92052092877023E9</v>
      </c>
      <c r="BC160" s="3">
        <v>6.87194533981461E9</v>
      </c>
      <c r="BD160" s="3">
        <v>5.07819393452601E9</v>
      </c>
      <c r="BE160" s="3">
        <v>3.46674621337105E9</v>
      </c>
      <c r="BF160" s="3">
        <v>3.96103805176891E9</v>
      </c>
      <c r="BG160" s="3">
        <v>4.72356106971082E9</v>
      </c>
      <c r="BH160" s="3">
        <v>5.09395740624328E9</v>
      </c>
      <c r="BI160" s="3">
        <v>2.85635414539995E9</v>
      </c>
      <c r="BJ160" s="3">
        <v>7.43687336030608E9</v>
      </c>
      <c r="BK160" s="3">
        <v>1.42761161558835E9</v>
      </c>
      <c r="BL160" s="3">
        <v>1.06589824605497E9</v>
      </c>
      <c r="BM160" s="3">
        <v>7.87275160290352E8</v>
      </c>
      <c r="BN160" s="3">
        <v>8.197932321473E8</v>
      </c>
      <c r="BO160" s="3">
        <v>9.59774507782703E8</v>
      </c>
      <c r="BP160" s="3">
        <v>1.05670088463513E9</v>
      </c>
      <c r="BQ160" s="3">
        <v>9.92282060740194E8</v>
      </c>
      <c r="BR160" s="3">
        <v>7.46760538479024E8</v>
      </c>
      <c r="BS160" s="3">
        <v>1.04181257056831E9</v>
      </c>
      <c r="BT160" s="3">
        <v>1.80317554407655E9</v>
      </c>
      <c r="BU160" s="3">
        <v>1.89190866910867E9</v>
      </c>
      <c r="BV160" s="3">
        <v>1.78484458044774E9</v>
      </c>
      <c r="BW160" s="3">
        <v>1.68281865847044E9</v>
      </c>
      <c r="BX160" s="3">
        <v>0.704592572426001</v>
      </c>
      <c r="BY160" s="3">
        <v>0.686587820649841</v>
      </c>
      <c r="BZ160" s="3">
        <v>0.623621637917138</v>
      </c>
      <c r="CA160" s="3">
        <v>0.512705442776227</v>
      </c>
      <c r="CB160" s="3">
        <v>0.574537096573277</v>
      </c>
      <c r="CC160" s="3">
        <v>0.64276040077452</v>
      </c>
      <c r="CD160" s="3">
        <v>0.737865010784062</v>
      </c>
      <c r="CE160" s="3">
        <v>1.08244563905434</v>
      </c>
      <c r="CF160" s="3"/>
      <c r="CG160" s="3"/>
      <c r="CH160" s="3"/>
      <c r="CI160" s="3"/>
      <c r="CJ160" s="3"/>
      <c r="CK160" s="4">
        <v>0.0779</v>
      </c>
      <c r="CL160" s="4">
        <v>0.07179</v>
      </c>
      <c r="CM160" s="4">
        <v>0.0888</v>
      </c>
      <c r="CN160" s="4">
        <v>0.10359</v>
      </c>
      <c r="CO160" s="4">
        <v>0.1092</v>
      </c>
      <c r="CP160" s="4">
        <v>0.10279999999999999</v>
      </c>
      <c r="CQ160" s="4">
        <v>0.049400000000000006</v>
      </c>
      <c r="CR160" s="4">
        <v>0.0377</v>
      </c>
      <c r="CS160" s="4">
        <v>0.03163</v>
      </c>
      <c r="CT160" s="4">
        <v>0.021099999999999997</v>
      </c>
      <c r="CU160" s="4">
        <v>0.015700000000000002</v>
      </c>
      <c r="CV160" s="4">
        <v>-0.00469</v>
      </c>
      <c r="CW160" s="4">
        <v>0.03257</v>
      </c>
      <c r="CX160" s="4">
        <v>0.1765</v>
      </c>
      <c r="CY160" s="4">
        <v>0.14929</v>
      </c>
      <c r="CZ160" s="4">
        <v>0.14429</v>
      </c>
      <c r="DA160" s="4">
        <v>0.1371</v>
      </c>
      <c r="DB160" s="4">
        <v>0.1412</v>
      </c>
      <c r="DC160" s="4">
        <v>0.11699</v>
      </c>
      <c r="DD160" s="4">
        <v>0.08728999999999999</v>
      </c>
      <c r="DE160" s="4">
        <v>0.0722</v>
      </c>
      <c r="DF160" s="4">
        <v>0.05534</v>
      </c>
      <c r="DG160" s="4">
        <v>0.0381</v>
      </c>
      <c r="DH160" s="4">
        <v>0.0302</v>
      </c>
      <c r="DI160" s="4">
        <v>-0.009340000000000001</v>
      </c>
      <c r="DJ160" s="4">
        <v>0.061790000000000005</v>
      </c>
      <c r="DK160" s="3">
        <v>3.01534241392357E7</v>
      </c>
      <c r="DL160" s="3">
        <v>2.27443764249681E7</v>
      </c>
      <c r="DM160" s="3">
        <v>2.9199029593546E7</v>
      </c>
      <c r="DN160" s="3">
        <v>3.20271211744215E7</v>
      </c>
      <c r="DO160" s="3">
        <v>1.90485516957015E7</v>
      </c>
      <c r="DP160" s="3">
        <v>2.54741704658676E7</v>
      </c>
      <c r="DQ160" s="3">
        <v>2.02157875322759E7</v>
      </c>
      <c r="DR160" s="3"/>
      <c r="DS160" s="3"/>
      <c r="DT160" s="3"/>
      <c r="DU160" s="3"/>
      <c r="DV160" s="3"/>
      <c r="DW160" s="3"/>
      <c r="DX160" s="3">
        <v>2.01395384033296E9</v>
      </c>
      <c r="DY160" s="3">
        <v>1.7641044467982E9</v>
      </c>
      <c r="DZ160" s="3">
        <v>1.77921616573926E9</v>
      </c>
      <c r="EA160" s="3">
        <v>2.16723065439164E9</v>
      </c>
      <c r="EB160" s="3">
        <v>2.13062390475209E9</v>
      </c>
      <c r="EC160" s="3">
        <v>2.33620935358232E9</v>
      </c>
      <c r="ED160" s="3">
        <v>2.67689382761589E9</v>
      </c>
      <c r="EE160" s="3">
        <v>2.00165433283661E9</v>
      </c>
      <c r="EF160" s="3">
        <v>2.81368573579225E9</v>
      </c>
      <c r="EG160" s="3">
        <v>2.99711110170209E9</v>
      </c>
      <c r="EH160" s="3">
        <v>3.35451330891331E9</v>
      </c>
      <c r="EI160" s="3">
        <v>3.56790358082354E9</v>
      </c>
      <c r="EJ160" s="3">
        <v>3.04893087446514E9</v>
      </c>
      <c r="EK160" s="3">
        <v>3.04786984487325E8</v>
      </c>
      <c r="EL160" s="3">
        <v>2.95195770425291E8</v>
      </c>
      <c r="EM160" s="3">
        <v>2.39416215799911E8</v>
      </c>
      <c r="EN160" s="3">
        <v>2.73722567802936E8</v>
      </c>
      <c r="EO160" s="3">
        <v>3.16941294711885E8</v>
      </c>
      <c r="EP160" s="3">
        <v>3.66337670964041E8</v>
      </c>
      <c r="EQ160" s="3">
        <v>2.56823435386696E8</v>
      </c>
      <c r="ER160" s="3">
        <v>9.29462278685626E7</v>
      </c>
      <c r="ES160" s="3">
        <v>1.52571697403086E8</v>
      </c>
      <c r="ET160" s="3">
        <v>1.32907528156491E8</v>
      </c>
      <c r="EU160" s="3">
        <v>1.68846398046398E8</v>
      </c>
      <c r="EV160" s="3">
        <v>-1.0061577280292E8</v>
      </c>
      <c r="EW160" s="3">
        <v>2.3224251190261E8</v>
      </c>
      <c r="EX160" s="5">
        <v>9399.0</v>
      </c>
      <c r="EY160" s="5">
        <v>8970.0</v>
      </c>
      <c r="EZ160" s="5"/>
      <c r="FA160" s="5"/>
      <c r="FB160" s="5">
        <v>6513.0</v>
      </c>
      <c r="FC160" s="5">
        <v>8787.0</v>
      </c>
      <c r="FD160" s="5">
        <v>11483.0</v>
      </c>
      <c r="FE160" s="5">
        <v>12935.0</v>
      </c>
      <c r="FF160" s="5">
        <v>12569.0</v>
      </c>
      <c r="FG160" s="5">
        <v>11533.0</v>
      </c>
      <c r="FH160" s="5">
        <v>11845.0</v>
      </c>
      <c r="FI160" s="5"/>
      <c r="FJ160" s="5"/>
      <c r="FK160" s="3"/>
      <c r="FL160" s="3">
        <v>9000.0</v>
      </c>
      <c r="FM160" s="3">
        <v>8918.0</v>
      </c>
      <c r="FN160" s="3">
        <v>7515.0</v>
      </c>
      <c r="FO160" s="3">
        <v>7089.0</v>
      </c>
      <c r="FP160" s="3">
        <v>6513.0</v>
      </c>
      <c r="FQ160" s="3">
        <v>8787.0</v>
      </c>
      <c r="FR160" s="3">
        <v>12569.0</v>
      </c>
      <c r="FS160" s="3">
        <v>12935.0</v>
      </c>
      <c r="FT160" s="3">
        <v>12569.0</v>
      </c>
      <c r="FU160" s="3">
        <v>11533.0</v>
      </c>
      <c r="FV160" s="3">
        <v>11542.0</v>
      </c>
      <c r="FW160" s="3">
        <v>10252.0</v>
      </c>
    </row>
    <row r="161" ht="14.25" customHeight="1">
      <c r="A161" s="2" t="s">
        <v>546</v>
      </c>
      <c r="B161" s="2" t="s">
        <v>547</v>
      </c>
      <c r="C161" s="2" t="s">
        <v>38</v>
      </c>
      <c r="D161" s="2" t="s">
        <v>52</v>
      </c>
      <c r="E161" s="2" t="s">
        <v>548</v>
      </c>
      <c r="F161" s="2" t="s">
        <v>536</v>
      </c>
      <c r="G161" s="2" t="s">
        <v>118</v>
      </c>
      <c r="H161" s="2" t="s">
        <v>123</v>
      </c>
      <c r="I161" s="2" t="s">
        <v>43</v>
      </c>
      <c r="J161" s="3">
        <v>0.70299971728274</v>
      </c>
      <c r="K161" s="3">
        <v>3.27532718165987E9</v>
      </c>
      <c r="L161" s="3">
        <v>3.12264782332441E9</v>
      </c>
      <c r="M161" s="3">
        <v>3.44940134361782E9</v>
      </c>
      <c r="N161" s="3">
        <v>3.16969436140604E9</v>
      </c>
      <c r="O161" s="3">
        <v>3.29319193261073E9</v>
      </c>
      <c r="P161" s="3">
        <v>3.18471658674536E9</v>
      </c>
      <c r="Q161" s="3">
        <v>2.10328719723183E9</v>
      </c>
      <c r="R161" s="3">
        <v>2.65126759503199E9</v>
      </c>
      <c r="S161" s="3">
        <v>4.10246930307393E9</v>
      </c>
      <c r="T161" s="3">
        <v>3.92654261294261E9</v>
      </c>
      <c r="U161" s="3">
        <v>4.26997369409996E9</v>
      </c>
      <c r="V161" s="3">
        <v>2.93240161513891E9</v>
      </c>
      <c r="W161" s="3">
        <v>2.76480918220947E9</v>
      </c>
      <c r="X161" s="3">
        <v>1.42625819076172E9</v>
      </c>
      <c r="Y161" s="3">
        <v>1.39086008048212E9</v>
      </c>
      <c r="Z161" s="3">
        <v>1.41517193331675E9</v>
      </c>
      <c r="AA161" s="3">
        <v>1.33904674775796E9</v>
      </c>
      <c r="AB161" s="3">
        <v>1.31014975393255E9</v>
      </c>
      <c r="AC161" s="3">
        <v>1.50708748309357E9</v>
      </c>
      <c r="AD161" s="3">
        <v>1.03239234208067E9</v>
      </c>
      <c r="AE161" s="3">
        <v>1.94343131351148E9</v>
      </c>
      <c r="AF161" s="3">
        <v>2.63178888982979E9</v>
      </c>
      <c r="AG161" s="3">
        <v>2.40768449328449E9</v>
      </c>
      <c r="AH161" s="3">
        <v>3.10053417082729E9</v>
      </c>
      <c r="AI161" s="3">
        <v>1.5608883264027E9</v>
      </c>
      <c r="AJ161" s="3">
        <v>8.89165566714491E8</v>
      </c>
      <c r="AK161" s="3">
        <v>1.80846108588725E7</v>
      </c>
      <c r="AL161" s="3">
        <v>1.34803918506552E7</v>
      </c>
      <c r="AM161" s="3">
        <v>1.47656670581666E8</v>
      </c>
      <c r="AN161" s="3">
        <v>1.32187559403847E7</v>
      </c>
      <c r="AO161" s="3">
        <v>2135905.57674467</v>
      </c>
      <c r="AP161" s="3">
        <v>1250078.19812204</v>
      </c>
      <c r="AQ161" s="3">
        <v>63589.0815197344</v>
      </c>
      <c r="AR161" s="3">
        <v>6866.36526658753</v>
      </c>
      <c r="AS161" s="3">
        <v>357546.104629281</v>
      </c>
      <c r="AT161" s="3">
        <v>2150810.78792498</v>
      </c>
      <c r="AU161" s="3">
        <v>5903273.08255984</v>
      </c>
      <c r="AV161" s="3">
        <v>7090928.58674673</v>
      </c>
      <c r="AW161" s="3">
        <v>9483039.10345243</v>
      </c>
      <c r="AX161" s="3">
        <v>3.57594465613318E9</v>
      </c>
      <c r="AY161" s="3">
        <v>3.21642423971459E9</v>
      </c>
      <c r="AZ161" s="3">
        <v>3.77638545083466E9</v>
      </c>
      <c r="BA161" s="3">
        <v>3.42948923338309E9</v>
      </c>
      <c r="BB161" s="3">
        <v>1.30610172376816E9</v>
      </c>
      <c r="BC161" s="3">
        <v>1.3219310818212E9</v>
      </c>
      <c r="BD161" s="3">
        <v>8.74716684187876E8</v>
      </c>
      <c r="BE161" s="3">
        <v>5.72014622210996E8</v>
      </c>
      <c r="BF161" s="3">
        <v>1.26474385698155E8</v>
      </c>
      <c r="BG161" s="3">
        <v>8.92321185062873E8</v>
      </c>
      <c r="BH161" s="3">
        <v>3.14968017186126E9</v>
      </c>
      <c r="BI161" s="3">
        <v>3.40849188290799E9</v>
      </c>
      <c r="BJ161" s="3">
        <v>2.16935903548834E9</v>
      </c>
      <c r="BK161" s="3">
        <v>9.1995781196704E8</v>
      </c>
      <c r="BL161" s="3">
        <v>6.24469838458132E8</v>
      </c>
      <c r="BM161" s="3">
        <v>7.80634237372481E8</v>
      </c>
      <c r="BN161" s="3">
        <v>8.06387743531595E8</v>
      </c>
      <c r="BO161" s="3">
        <v>8.21766552942242E8</v>
      </c>
      <c r="BP161" s="3">
        <v>6.64263801795156E8</v>
      </c>
      <c r="BQ161" s="3">
        <v>3.83560983002046E8</v>
      </c>
      <c r="BR161" s="3">
        <v>6.76737674068498E8</v>
      </c>
      <c r="BS161" s="3">
        <v>6.09209501227877E8</v>
      </c>
      <c r="BT161" s="3">
        <v>2.38271062271062E7</v>
      </c>
      <c r="BU161" s="3">
        <v>9.03414398453857E7</v>
      </c>
      <c r="BV161" s="3">
        <v>5.93352618574097E7</v>
      </c>
      <c r="BW161" s="3">
        <v>3.66777618364419E7</v>
      </c>
      <c r="BX161" s="3">
        <v>0.668018764485273</v>
      </c>
      <c r="BY161" s="3">
        <v>0.650634062539517</v>
      </c>
      <c r="BZ161" s="3">
        <v>0.640353121957774</v>
      </c>
      <c r="CA161" s="3">
        <v>0.442921039828172</v>
      </c>
      <c r="CB161" s="3">
        <v>0.663121845112845</v>
      </c>
      <c r="CC161" s="3">
        <v>0.744269126731986</v>
      </c>
      <c r="CD161" s="3">
        <v>0.693373791222166</v>
      </c>
      <c r="CE161" s="3">
        <v>0.543810281810128</v>
      </c>
      <c r="CF161" s="3"/>
      <c r="CG161" s="3"/>
      <c r="CH161" s="3"/>
      <c r="CI161" s="3"/>
      <c r="CJ161" s="3"/>
      <c r="CK161" s="4"/>
      <c r="CL161" s="4"/>
      <c r="CM161" s="4"/>
      <c r="CN161" s="4"/>
      <c r="CO161" s="4"/>
      <c r="CP161" s="4"/>
      <c r="CQ161" s="4"/>
      <c r="CR161" s="4"/>
      <c r="CS161" s="4"/>
      <c r="CT161" s="4">
        <v>-0.050010000000000006</v>
      </c>
      <c r="CU161" s="4">
        <v>-0.05436</v>
      </c>
      <c r="CV161" s="4">
        <v>-0.046180000000000006</v>
      </c>
      <c r="CW161" s="4"/>
      <c r="CX161" s="4">
        <v>0.1386</v>
      </c>
      <c r="CY161" s="4">
        <v>0.1358</v>
      </c>
      <c r="CZ161" s="4">
        <v>0.0779</v>
      </c>
      <c r="DA161" s="4">
        <v>0.1519</v>
      </c>
      <c r="DB161" s="4">
        <v>0.019299999999999998</v>
      </c>
      <c r="DC161" s="4"/>
      <c r="DD161" s="4"/>
      <c r="DE161" s="4"/>
      <c r="DF161" s="4">
        <v>-0.377</v>
      </c>
      <c r="DG161" s="4">
        <v>-0.22832</v>
      </c>
      <c r="DH161" s="4">
        <v>-0.27975</v>
      </c>
      <c r="DI161" s="4">
        <v>-0.14644000000000001</v>
      </c>
      <c r="DJ161" s="4"/>
      <c r="DK161" s="3">
        <v>1.66125702385868E7</v>
      </c>
      <c r="DL161" s="3">
        <v>2.48662803011341E7</v>
      </c>
      <c r="DM161" s="3">
        <v>2.30582234386663E7</v>
      </c>
      <c r="DN161" s="3">
        <v>2.70649932996598E7</v>
      </c>
      <c r="DO161" s="3">
        <v>3.00543461851997E7</v>
      </c>
      <c r="DP161" s="3">
        <v>4050165.99040944</v>
      </c>
      <c r="DQ161" s="3"/>
      <c r="DR161" s="3"/>
      <c r="DS161" s="3"/>
      <c r="DT161" s="3"/>
      <c r="DU161" s="3"/>
      <c r="DV161" s="3"/>
      <c r="DW161" s="3"/>
      <c r="DX161" s="3">
        <v>1.61572159488717E9</v>
      </c>
      <c r="DY161" s="3">
        <v>1.52765138533223E9</v>
      </c>
      <c r="DZ161" s="3">
        <v>1.71745060960438E9</v>
      </c>
      <c r="EA161" s="3">
        <v>1.62303834656221E9</v>
      </c>
      <c r="EB161" s="3">
        <v>1.62750007548081E9</v>
      </c>
      <c r="EC161" s="3">
        <v>1.38131009467601E9</v>
      </c>
      <c r="ED161" s="3">
        <v>9.05971762685323E8</v>
      </c>
      <c r="EE161" s="3">
        <v>4.27270229582236E8</v>
      </c>
      <c r="EF161" s="3">
        <v>1.0374460157507E9</v>
      </c>
      <c r="EG161" s="3">
        <v>1.24522588522589E9</v>
      </c>
      <c r="EH161" s="3">
        <v>6.77857948139797E8</v>
      </c>
      <c r="EI161" s="3">
        <v>9.99328632555897E8</v>
      </c>
      <c r="EJ161" s="3">
        <v>1.05687345767575E9</v>
      </c>
      <c r="EK161" s="3">
        <v>2.52287848051272E8</v>
      </c>
      <c r="EL161" s="3">
        <v>1.57329071760017E8</v>
      </c>
      <c r="EM161" s="3">
        <v>1.38457078875342E8</v>
      </c>
      <c r="EN161" s="3">
        <v>1.58168745490156E8</v>
      </c>
      <c r="EO161" s="3">
        <v>5.587210531083E7</v>
      </c>
      <c r="EP161" s="3">
        <v>3600454.93667773</v>
      </c>
      <c r="EQ161" s="3">
        <v>3.73452377945596E7</v>
      </c>
      <c r="ER161" s="3">
        <v>-3.7401731275875E8</v>
      </c>
      <c r="ES161" s="3">
        <v>-3.95151579303921E8</v>
      </c>
      <c r="ET161" s="3">
        <v>-2.42896214896215E8</v>
      </c>
      <c r="EU161" s="3">
        <v>-2.89617759166801E8</v>
      </c>
      <c r="EV161" s="3">
        <v>-1.89017658048575E8</v>
      </c>
      <c r="EW161" s="3">
        <v>-1.53620086083214E8</v>
      </c>
      <c r="EX161" s="5">
        <v>1165.0</v>
      </c>
      <c r="EY161" s="5">
        <v>1067.0</v>
      </c>
      <c r="EZ161" s="5">
        <v>907.0</v>
      </c>
      <c r="FA161" s="5">
        <v>842.0</v>
      </c>
      <c r="FB161" s="5"/>
      <c r="FC161" s="5"/>
      <c r="FD161" s="5"/>
      <c r="FE161" s="5"/>
      <c r="FF161" s="5"/>
      <c r="FG161" s="5"/>
      <c r="FH161" s="5"/>
      <c r="FI161" s="5"/>
      <c r="FJ161" s="5"/>
      <c r="FK161" s="3">
        <v>1224.0</v>
      </c>
      <c r="FL161" s="3">
        <v>1108.0</v>
      </c>
      <c r="FM161" s="3">
        <v>3523.0</v>
      </c>
      <c r="FN161" s="3">
        <v>1601.0</v>
      </c>
      <c r="FO161" s="3"/>
      <c r="FP161" s="3"/>
      <c r="FQ161" s="3"/>
      <c r="FR161" s="3"/>
      <c r="FS161" s="3"/>
      <c r="FT161" s="3"/>
      <c r="FU161" s="3"/>
      <c r="FV161" s="3"/>
      <c r="FW161" s="3"/>
    </row>
    <row r="162" ht="14.25" customHeight="1">
      <c r="A162" s="2" t="s">
        <v>549</v>
      </c>
      <c r="B162" s="2" t="s">
        <v>550</v>
      </c>
      <c r="C162" s="2" t="s">
        <v>38</v>
      </c>
      <c r="D162" s="2" t="s">
        <v>76</v>
      </c>
      <c r="E162" s="2" t="s">
        <v>551</v>
      </c>
      <c r="F162" s="2" t="s">
        <v>552</v>
      </c>
      <c r="G162" s="2" t="s">
        <v>42</v>
      </c>
      <c r="H162" s="2" t="s">
        <v>118</v>
      </c>
      <c r="I162" s="2" t="s">
        <v>43</v>
      </c>
      <c r="J162" s="3">
        <v>1.19444137994028</v>
      </c>
      <c r="K162" s="3">
        <v>2.25276376496778E8</v>
      </c>
      <c r="L162" s="3">
        <v>1.22774322737162E8</v>
      </c>
      <c r="M162" s="3">
        <v>1.5426524010948E8</v>
      </c>
      <c r="N162" s="3">
        <v>4.31476136480775E7</v>
      </c>
      <c r="O162" s="3">
        <v>4.75532139730081E7</v>
      </c>
      <c r="P162" s="3">
        <v>4.7744989548752E7</v>
      </c>
      <c r="Q162" s="3">
        <v>2.48034905160003E7</v>
      </c>
      <c r="R162" s="3">
        <v>3.23970643582988E7</v>
      </c>
      <c r="S162" s="3">
        <v>3.36564400033872E7</v>
      </c>
      <c r="T162" s="3">
        <v>1.64611477411477E7</v>
      </c>
      <c r="U162" s="3">
        <v>1.33531808664841E7</v>
      </c>
      <c r="V162" s="3">
        <v>1.50899897547158E7</v>
      </c>
      <c r="W162" s="3">
        <v>1.16265365853659E7</v>
      </c>
      <c r="X162" s="3">
        <v>4.54390248281062E7</v>
      </c>
      <c r="Y162" s="3">
        <v>1.5103875849587E7</v>
      </c>
      <c r="Z162" s="3">
        <v>2.09507340134362E7</v>
      </c>
      <c r="AA162" s="3">
        <v>3764818.05999382</v>
      </c>
      <c r="AB162" s="3">
        <v>6598834.57625072</v>
      </c>
      <c r="AC162" s="3">
        <v>5906184.67969999</v>
      </c>
      <c r="AD162" s="3">
        <v>3499542.84848332</v>
      </c>
      <c r="AE162" s="3">
        <v>1502070.00376364</v>
      </c>
      <c r="AF162" s="3">
        <v>2323448.21746126</v>
      </c>
      <c r="AG162" s="3">
        <v>4700087.91208791</v>
      </c>
      <c r="AH162" s="3">
        <v>2714371.61110216</v>
      </c>
      <c r="AI162" s="3">
        <v>2570270.59603447</v>
      </c>
      <c r="AJ162" s="3">
        <v>2746955.52367288</v>
      </c>
      <c r="AK162" s="3">
        <v>1649283.0117291</v>
      </c>
      <c r="AL162" s="3">
        <v>2201070.00538503</v>
      </c>
      <c r="AM162" s="3">
        <v>2898717.86972678</v>
      </c>
      <c r="AN162" s="3">
        <v>7281900.92309223</v>
      </c>
      <c r="AO162" s="3">
        <v>379854.911864756</v>
      </c>
      <c r="AP162" s="3">
        <v>59021.1648199028</v>
      </c>
      <c r="AQ162" s="3">
        <v>9820.48444608386</v>
      </c>
      <c r="AR162" s="3">
        <v>21382.3150556917</v>
      </c>
      <c r="AS162" s="3">
        <v>7527.28641324802</v>
      </c>
      <c r="AT162" s="3">
        <v>10584.6987594733</v>
      </c>
      <c r="AU162" s="3"/>
      <c r="AV162" s="3"/>
      <c r="AW162" s="3"/>
      <c r="AX162" s="3">
        <v>2.5005066953462E8</v>
      </c>
      <c r="AY162" s="3">
        <v>2.6093713824448E8</v>
      </c>
      <c r="AZ162" s="3">
        <v>3.19213100872211E8</v>
      </c>
      <c r="BA162" s="3">
        <v>4.30057946804011E8</v>
      </c>
      <c r="BB162" s="3">
        <v>7.68823079914441E7</v>
      </c>
      <c r="BC162" s="3">
        <v>9.49851900818212E7</v>
      </c>
      <c r="BD162" s="3">
        <v>5.01822087636788E7</v>
      </c>
      <c r="BE162" s="3">
        <v>2.70617723511731E7</v>
      </c>
      <c r="BF162" s="3">
        <v>3.79302166541211E7</v>
      </c>
      <c r="BG162" s="3">
        <v>5.6143796837292E7</v>
      </c>
      <c r="BH162" s="3"/>
      <c r="BI162" s="3"/>
      <c r="BJ162" s="3"/>
      <c r="BK162" s="3">
        <v>6.32992837010574E7</v>
      </c>
      <c r="BL162" s="3">
        <v>4.04322544621368E7</v>
      </c>
      <c r="BM162" s="3">
        <v>4.35812391142075E7</v>
      </c>
      <c r="BN162" s="3">
        <v>3.66222554375838E7</v>
      </c>
      <c r="BO162" s="3">
        <v>4.07321638839407E7</v>
      </c>
      <c r="BP162" s="3">
        <v>2.59922537808927E7</v>
      </c>
      <c r="BQ162" s="3">
        <v>1.90194807162882E7</v>
      </c>
      <c r="BR162" s="3">
        <v>2.67259653744825E7</v>
      </c>
      <c r="BS162" s="3">
        <v>2.16766322296553E7</v>
      </c>
      <c r="BT162" s="3">
        <v>2.25863247863248E7</v>
      </c>
      <c r="BU162" s="3">
        <v>2.08021957373705E7</v>
      </c>
      <c r="BV162" s="3">
        <v>2.24517447116254E7</v>
      </c>
      <c r="BW162" s="3">
        <v>1.69656700143472E7</v>
      </c>
      <c r="BX162" s="3">
        <v>1.12640857739606</v>
      </c>
      <c r="BY162" s="3">
        <v>1.04647394609082</v>
      </c>
      <c r="BZ162" s="3">
        <v>0.881710503270004</v>
      </c>
      <c r="CA162" s="3">
        <v>0.586112525765752</v>
      </c>
      <c r="CB162" s="3">
        <v>0.604608975919021</v>
      </c>
      <c r="CC162" s="3">
        <v>0.393063289891952</v>
      </c>
      <c r="CD162" s="3">
        <v>0.293706755209846</v>
      </c>
      <c r="CE162" s="3">
        <v>0.21864623354297</v>
      </c>
      <c r="CF162" s="3"/>
      <c r="CG162" s="3"/>
      <c r="CH162" s="3"/>
      <c r="CI162" s="3"/>
      <c r="CJ162" s="3"/>
      <c r="CK162" s="4">
        <v>0.02129</v>
      </c>
      <c r="CL162" s="4">
        <v>0.008100000000000001</v>
      </c>
      <c r="CM162" s="4">
        <v>0.0116</v>
      </c>
      <c r="CN162" s="4"/>
      <c r="CO162" s="4"/>
      <c r="CP162" s="4"/>
      <c r="CQ162" s="4"/>
      <c r="CR162" s="4">
        <v>0.13388</v>
      </c>
      <c r="CS162" s="4">
        <v>0.1128</v>
      </c>
      <c r="CT162" s="4"/>
      <c r="CU162" s="4"/>
      <c r="CV162" s="4"/>
      <c r="CW162" s="4"/>
      <c r="CX162" s="4">
        <v>0.0331</v>
      </c>
      <c r="CY162" s="4">
        <v>0.011699999999999999</v>
      </c>
      <c r="CZ162" s="4">
        <v>0.0177</v>
      </c>
      <c r="DA162" s="4"/>
      <c r="DB162" s="4"/>
      <c r="DC162" s="4"/>
      <c r="DD162" s="4"/>
      <c r="DE162" s="4">
        <v>0.18463000000000002</v>
      </c>
      <c r="DF162" s="4">
        <v>0.1794</v>
      </c>
      <c r="DG162" s="4"/>
      <c r="DH162" s="4"/>
      <c r="DI162" s="4"/>
      <c r="DJ162" s="4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>
        <v>1.40505717824893E8</v>
      </c>
      <c r="DY162" s="3">
        <v>8.38569805726168E7</v>
      </c>
      <c r="DZ162" s="3">
        <v>1.07355312266733E8</v>
      </c>
      <c r="EA162" s="3">
        <v>2.19951551386455E7</v>
      </c>
      <c r="EB162" s="3">
        <v>2.28275112466411E7</v>
      </c>
      <c r="EC162" s="3">
        <v>2.15938153203E7</v>
      </c>
      <c r="ED162" s="3">
        <v>1.66904073952466E7</v>
      </c>
      <c r="EE162" s="3">
        <v>2.25442228076778E7</v>
      </c>
      <c r="EF162" s="3">
        <v>2.41665339994919E7</v>
      </c>
      <c r="EG162" s="3">
        <v>6891335.77533578</v>
      </c>
      <c r="EH162" s="3">
        <v>5569893.16583454</v>
      </c>
      <c r="EI162" s="3">
        <v>5991641.05345628</v>
      </c>
      <c r="EJ162" s="3">
        <v>5966817.79053085</v>
      </c>
      <c r="EK162" s="3">
        <v>4483600.52420875</v>
      </c>
      <c r="EL162" s="3">
        <v>1309278.5490113</v>
      </c>
      <c r="EM162" s="3">
        <v>-1913908.93257029</v>
      </c>
      <c r="EN162" s="3">
        <v>1300381.40397897</v>
      </c>
      <c r="EO162" s="3">
        <v>2945865.16107605</v>
      </c>
      <c r="EP162" s="3">
        <v>3483032.09147916</v>
      </c>
      <c r="EQ162" s="3">
        <v>2360634.45558558</v>
      </c>
      <c r="ER162" s="3">
        <v>4222446.36808431</v>
      </c>
      <c r="ES162" s="3">
        <v>3415585.57032772</v>
      </c>
      <c r="ET162" s="3">
        <v>4105308.91330891</v>
      </c>
      <c r="EU162" s="3">
        <v>1964438.71799001</v>
      </c>
      <c r="EV162" s="3">
        <v>-421051.045621648</v>
      </c>
      <c r="EW162" s="3">
        <v>1117853.65853659</v>
      </c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</row>
    <row r="163" ht="14.25" customHeight="1">
      <c r="A163" s="2" t="s">
        <v>553</v>
      </c>
      <c r="B163" s="2" t="s">
        <v>554</v>
      </c>
      <c r="C163" s="2" t="s">
        <v>38</v>
      </c>
      <c r="D163" s="2" t="s">
        <v>286</v>
      </c>
      <c r="E163" s="2" t="s">
        <v>555</v>
      </c>
      <c r="F163" s="2" t="s">
        <v>552</v>
      </c>
      <c r="G163" s="2" t="s">
        <v>41</v>
      </c>
      <c r="H163" s="2" t="s">
        <v>48</v>
      </c>
      <c r="I163" s="2" t="s">
        <v>43</v>
      </c>
      <c r="J163" s="3"/>
      <c r="K163" s="3">
        <v>8.46524065131142E8</v>
      </c>
      <c r="L163" s="3">
        <v>4.00518512813601E8</v>
      </c>
      <c r="M163" s="3">
        <v>4.63777058969893E8</v>
      </c>
      <c r="N163" s="3">
        <v>1.30373930522627E8</v>
      </c>
      <c r="O163" s="3"/>
      <c r="P163" s="3"/>
      <c r="Q163" s="3"/>
      <c r="R163" s="3"/>
      <c r="S163" s="3"/>
      <c r="T163" s="3"/>
      <c r="U163" s="3"/>
      <c r="V163" s="3"/>
      <c r="W163" s="3"/>
      <c r="X163" s="3">
        <v>1.35396298224512E8</v>
      </c>
      <c r="Y163" s="3">
        <v>1.7654600766313E8</v>
      </c>
      <c r="Z163" s="3">
        <v>1.91885792485693E8</v>
      </c>
      <c r="AA163" s="3">
        <v>1761158.64343882</v>
      </c>
      <c r="AB163" s="3"/>
      <c r="AC163" s="3"/>
      <c r="AD163" s="3"/>
      <c r="AE163" s="3"/>
      <c r="AF163" s="3"/>
      <c r="AG163" s="3"/>
      <c r="AH163" s="3"/>
      <c r="AI163" s="3"/>
      <c r="AJ163" s="3"/>
      <c r="AK163" s="3">
        <v>2.86048174423004E7</v>
      </c>
      <c r="AL163" s="3">
        <v>1.11513484114163E7</v>
      </c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>
        <v>1.83673311651911E9</v>
      </c>
      <c r="AY163" s="3">
        <v>8.34189578890683E8</v>
      </c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>
        <v>1.86812918514263E8</v>
      </c>
      <c r="BL163" s="3">
        <v>1.51691664901708E8</v>
      </c>
      <c r="BM163" s="3">
        <v>8.45789997511819E7</v>
      </c>
      <c r="BN163" s="3">
        <v>7.72260591691578E7</v>
      </c>
      <c r="BO163" s="3"/>
      <c r="BP163" s="3"/>
      <c r="BQ163" s="3"/>
      <c r="BR163" s="3"/>
      <c r="BS163" s="3"/>
      <c r="BT163" s="3"/>
      <c r="BU163" s="3"/>
      <c r="BV163" s="3"/>
      <c r="BW163" s="3"/>
      <c r="BX163" s="3">
        <v>1.44381212482133</v>
      </c>
      <c r="BY163" s="3">
        <v>1.39458175816205</v>
      </c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>
        <v>0.1241</v>
      </c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>
        <v>3.36034504425255E8</v>
      </c>
      <c r="DY163" s="3">
        <v>1.88727881856865E8</v>
      </c>
      <c r="DZ163" s="3">
        <v>2.39312515551132E8</v>
      </c>
      <c r="EA163" s="3">
        <v>1.08648850633955E8</v>
      </c>
      <c r="EB163" s="3"/>
      <c r="EC163" s="3"/>
      <c r="ED163" s="3"/>
      <c r="EE163" s="3"/>
      <c r="EF163" s="3"/>
      <c r="EG163" s="3"/>
      <c r="EH163" s="3"/>
      <c r="EI163" s="3"/>
      <c r="EJ163" s="3"/>
      <c r="EK163" s="3">
        <v>4.19397518984615E7</v>
      </c>
      <c r="EL163" s="3">
        <v>-2.26499412750063E7</v>
      </c>
      <c r="EM163" s="3">
        <v>1.78745956705648E7</v>
      </c>
      <c r="EN163" s="3">
        <v>2.28569219668075E7</v>
      </c>
      <c r="EO163" s="3"/>
      <c r="EP163" s="3"/>
      <c r="EQ163" s="3"/>
      <c r="ER163" s="3"/>
      <c r="ES163" s="3"/>
      <c r="ET163" s="3"/>
      <c r="EU163" s="3"/>
      <c r="EV163" s="3"/>
      <c r="EW163" s="3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3"/>
      <c r="FL163" s="3">
        <v>532.0</v>
      </c>
      <c r="FM163" s="3">
        <v>484.0</v>
      </c>
      <c r="FN163" s="3">
        <v>307.0</v>
      </c>
      <c r="FO163" s="3"/>
      <c r="FP163" s="3"/>
      <c r="FQ163" s="3"/>
      <c r="FR163" s="3"/>
      <c r="FS163" s="3"/>
      <c r="FT163" s="3"/>
      <c r="FU163" s="3"/>
      <c r="FV163" s="3"/>
      <c r="FW163" s="3"/>
    </row>
    <row r="164" ht="14.25" customHeight="1">
      <c r="A164" s="2" t="s">
        <v>556</v>
      </c>
      <c r="B164" s="2" t="s">
        <v>557</v>
      </c>
      <c r="C164" s="2" t="s">
        <v>38</v>
      </c>
      <c r="D164" s="2" t="s">
        <v>398</v>
      </c>
      <c r="E164" s="2" t="s">
        <v>558</v>
      </c>
      <c r="F164" s="2" t="s">
        <v>552</v>
      </c>
      <c r="G164" s="2" t="s">
        <v>63</v>
      </c>
      <c r="H164" s="2" t="s">
        <v>107</v>
      </c>
      <c r="I164" s="2" t="s">
        <v>43</v>
      </c>
      <c r="J164" s="3">
        <v>0.751828177518776</v>
      </c>
      <c r="K164" s="3">
        <v>1.35608925910633E9</v>
      </c>
      <c r="L164" s="3">
        <v>2.17529814968134E9</v>
      </c>
      <c r="M164" s="3">
        <v>2.51458123911421E9</v>
      </c>
      <c r="N164" s="3">
        <v>2.74052571899804E9</v>
      </c>
      <c r="O164" s="3">
        <v>3.41853053953685E9</v>
      </c>
      <c r="P164" s="3">
        <v>3.15904862904217E9</v>
      </c>
      <c r="Q164" s="3">
        <v>2.44852650721087E9</v>
      </c>
      <c r="R164" s="3">
        <v>3.98905494919082E9</v>
      </c>
      <c r="S164" s="3">
        <v>4.59766618680667E9</v>
      </c>
      <c r="T164" s="3">
        <v>5.32391404151404E9</v>
      </c>
      <c r="U164" s="3">
        <v>5.72412089976915E9</v>
      </c>
      <c r="V164" s="3">
        <v>5.13393238112457E9</v>
      </c>
      <c r="W164" s="3">
        <v>4.05920860832138E9</v>
      </c>
      <c r="X164" s="3">
        <v>192808.286806815</v>
      </c>
      <c r="Y164" s="3">
        <v>171746.539076188</v>
      </c>
      <c r="Z164" s="3">
        <v>5.5740980343369E7</v>
      </c>
      <c r="AA164" s="3">
        <v>5.40823111019482E7</v>
      </c>
      <c r="AB164" s="3">
        <v>5.16848525104918E8</v>
      </c>
      <c r="AC164" s="3">
        <v>4.75912332472642E8</v>
      </c>
      <c r="AD164" s="3">
        <v>3.40386431945041E8</v>
      </c>
      <c r="AE164" s="3">
        <v>4.3850545728265E8</v>
      </c>
      <c r="AF164" s="3">
        <v>4.42749597764417E8</v>
      </c>
      <c r="AG164" s="3">
        <v>4.64594383394383E8</v>
      </c>
      <c r="AH164" s="3">
        <v>4.54672249959736E8</v>
      </c>
      <c r="AI164" s="3">
        <v>4.58343879949376E8</v>
      </c>
      <c r="AJ164" s="3">
        <v>4.76814347202296E8</v>
      </c>
      <c r="AK164" s="3">
        <v>2.28685830495649E7</v>
      </c>
      <c r="AL164" s="3">
        <v>3.24480326691797E7</v>
      </c>
      <c r="AM164" s="3">
        <v>6.41350307102836E7</v>
      </c>
      <c r="AN164" s="3">
        <v>1.49922430394865E7</v>
      </c>
      <c r="AO164" s="3">
        <v>2.94211885372642E7</v>
      </c>
      <c r="AP164" s="3">
        <v>1.69775930678422E7</v>
      </c>
      <c r="AQ164" s="3">
        <v>1.00086671584901E7</v>
      </c>
      <c r="AR164" s="3">
        <v>2312677.99863612</v>
      </c>
      <c r="AS164" s="3">
        <v>8132856.60519383</v>
      </c>
      <c r="AT164" s="3">
        <v>7654854.1428511</v>
      </c>
      <c r="AU164" s="3">
        <v>1.82457254518808E7</v>
      </c>
      <c r="AV164" s="3">
        <v>9350739.86703839</v>
      </c>
      <c r="AW164" s="3">
        <v>4.97180213291559E7</v>
      </c>
      <c r="AX164" s="3">
        <v>2.10414265278235E9</v>
      </c>
      <c r="AY164" s="3">
        <v>1.68381560066774E9</v>
      </c>
      <c r="AZ164" s="3">
        <v>4.11706485394227E9</v>
      </c>
      <c r="BA164" s="3">
        <v>3.22640002140031E9</v>
      </c>
      <c r="BB164" s="3">
        <v>2.76703667738892E9</v>
      </c>
      <c r="BC164" s="3">
        <v>2.88341234107967E9</v>
      </c>
      <c r="BD164" s="3">
        <v>1.5101007199127E9</v>
      </c>
      <c r="BE164" s="3">
        <v>4.23523493698381E8</v>
      </c>
      <c r="BF164" s="3">
        <v>1.76644833326684E9</v>
      </c>
      <c r="BG164" s="3">
        <v>3.46373779007578E9</v>
      </c>
      <c r="BH164" s="3">
        <v>5.46961723626282E9</v>
      </c>
      <c r="BI164" s="3">
        <v>6.15761104987132E9</v>
      </c>
      <c r="BJ164" s="3">
        <v>9.17304779190817E9</v>
      </c>
      <c r="BK164" s="3">
        <v>1.45064269428936E9</v>
      </c>
      <c r="BL164" s="3">
        <v>2.90039663438397E8</v>
      </c>
      <c r="BM164" s="3">
        <v>-8.92659865638218E7</v>
      </c>
      <c r="BN164" s="3">
        <v>3.28300432945057E8</v>
      </c>
      <c r="BO164" s="3">
        <v>8.24860662419613E8</v>
      </c>
      <c r="BP164" s="3">
        <v>2.47738226976515E8</v>
      </c>
      <c r="BQ164" s="3">
        <v>-6.18388856616069E8</v>
      </c>
      <c r="BR164" s="3">
        <v>2.78328942416259E7</v>
      </c>
      <c r="BS164" s="3">
        <v>7.84198492675078E7</v>
      </c>
      <c r="BT164" s="3">
        <v>1.19986813186813E8</v>
      </c>
      <c r="BU164" s="3">
        <v>1.52894722714339E8</v>
      </c>
      <c r="BV164" s="3">
        <v>1.94873139275598E8</v>
      </c>
      <c r="BW164" s="3">
        <v>1.80933715925395E8</v>
      </c>
      <c r="BX164" s="3">
        <v>0.719954249861024</v>
      </c>
      <c r="BY164" s="3">
        <v>0.872018470671728</v>
      </c>
      <c r="BZ164" s="3">
        <v>1.27491061425557</v>
      </c>
      <c r="CA164" s="3">
        <v>1.89075610141753</v>
      </c>
      <c r="CB164" s="3">
        <v>1.76225707132067</v>
      </c>
      <c r="CC164" s="3">
        <v>1.92645458466227</v>
      </c>
      <c r="CD164" s="3">
        <v>1.67911930327664</v>
      </c>
      <c r="CE164" s="3">
        <v>0.894351669128931</v>
      </c>
      <c r="CF164" s="3"/>
      <c r="CG164" s="3"/>
      <c r="CH164" s="3"/>
      <c r="CI164" s="3"/>
      <c r="CJ164" s="3"/>
      <c r="CK164" s="4"/>
      <c r="CL164" s="4"/>
      <c r="CM164" s="4">
        <v>-0.038900000000000004</v>
      </c>
      <c r="CN164" s="4">
        <v>0.1084</v>
      </c>
      <c r="CO164" s="4">
        <v>0.21559999999999999</v>
      </c>
      <c r="CP164" s="4"/>
      <c r="CQ164" s="4"/>
      <c r="CR164" s="4"/>
      <c r="CS164" s="4"/>
      <c r="CT164" s="4">
        <v>0.1109</v>
      </c>
      <c r="CU164" s="4">
        <v>0.21015</v>
      </c>
      <c r="CV164" s="4"/>
      <c r="CW164" s="4"/>
      <c r="CX164" s="4">
        <v>0.8614</v>
      </c>
      <c r="CY164" s="4">
        <v>0.141</v>
      </c>
      <c r="CZ164" s="4">
        <v>-0.041299999999999996</v>
      </c>
      <c r="DA164" s="4">
        <v>0.12689999999999999</v>
      </c>
      <c r="DB164" s="4">
        <v>0.2938</v>
      </c>
      <c r="DC164" s="4">
        <v>0.08410000000000001</v>
      </c>
      <c r="DD164" s="4">
        <v>-0.3074</v>
      </c>
      <c r="DE164" s="4"/>
      <c r="DF164" s="4">
        <v>0.1668</v>
      </c>
      <c r="DG164" s="4">
        <v>0.13449999999999998</v>
      </c>
      <c r="DH164" s="4">
        <v>0.289</v>
      </c>
      <c r="DI164" s="4">
        <v>0.2843</v>
      </c>
      <c r="DJ164" s="4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>
        <v>1.34693104500655E9</v>
      </c>
      <c r="DY164" s="3">
        <v>2.16701214933477E9</v>
      </c>
      <c r="DZ164" s="3">
        <v>2.37891390893257E9</v>
      </c>
      <c r="EA164" s="3">
        <v>2.56670549427894E9</v>
      </c>
      <c r="EB164" s="3">
        <v>2.65873856465686E9</v>
      </c>
      <c r="EC164" s="3">
        <v>2.4317327554408E9</v>
      </c>
      <c r="ED164" s="3">
        <v>1.9996446341525E9</v>
      </c>
      <c r="EE164" s="3">
        <v>3.36394241625894E9</v>
      </c>
      <c r="EF164" s="3">
        <v>3.82514395799814E9</v>
      </c>
      <c r="EG164" s="3">
        <v>4.47190915750916E9</v>
      </c>
      <c r="EH164" s="3">
        <v>4.61563697857948E9</v>
      </c>
      <c r="EI164" s="3">
        <v>4.08489965648165E9</v>
      </c>
      <c r="EJ164" s="3">
        <v>3.21428522238164E9</v>
      </c>
      <c r="EK164" s="3">
        <v>1.45041757176454E9</v>
      </c>
      <c r="EL164" s="3">
        <v>2.8246760498296E8</v>
      </c>
      <c r="EM164" s="3">
        <v>-1.00293356556357E8</v>
      </c>
      <c r="EN164" s="3">
        <v>3.08908875373673E8</v>
      </c>
      <c r="EO164" s="3">
        <v>7.58015760393708E8</v>
      </c>
      <c r="EP164" s="3">
        <v>1.99764539530309E8</v>
      </c>
      <c r="EQ164" s="3">
        <v>-6.51013310433662E8</v>
      </c>
      <c r="ER164" s="3">
        <v>-1.10327436958976E7</v>
      </c>
      <c r="ES164" s="3">
        <v>-1.95749004996189E7</v>
      </c>
      <c r="ET164" s="3">
        <v>2.53121367521368E8</v>
      </c>
      <c r="EU164" s="3">
        <v>1.12081601975627E9</v>
      </c>
      <c r="EV164" s="3">
        <v>1.07611522931357E9</v>
      </c>
      <c r="EW164" s="3">
        <v>6.18731707317073E8</v>
      </c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</row>
    <row r="165" ht="14.25" customHeight="1">
      <c r="A165" s="2" t="s">
        <v>559</v>
      </c>
      <c r="B165" s="2" t="s">
        <v>560</v>
      </c>
      <c r="C165" s="2" t="s">
        <v>38</v>
      </c>
      <c r="D165" s="2" t="s">
        <v>168</v>
      </c>
      <c r="E165" s="2" t="s">
        <v>561</v>
      </c>
      <c r="F165" s="2" t="s">
        <v>552</v>
      </c>
      <c r="G165" s="2" t="s">
        <v>91</v>
      </c>
      <c r="H165" s="2" t="s">
        <v>246</v>
      </c>
      <c r="I165" s="2" t="s">
        <v>43</v>
      </c>
      <c r="J165" s="3">
        <v>1.85545841270534</v>
      </c>
      <c r="K165" s="3">
        <v>3.16870186524963E8</v>
      </c>
      <c r="L165" s="3">
        <v>3.43137069911624E8</v>
      </c>
      <c r="M165" s="3">
        <v>3.22218959940284E8</v>
      </c>
      <c r="N165" s="3">
        <v>3.50049737140501E8</v>
      </c>
      <c r="O165" s="3">
        <v>4.95166510672987E8</v>
      </c>
      <c r="P165" s="3">
        <v>6.67814459609E8</v>
      </c>
      <c r="Q165" s="3">
        <v>6.65072866415781E8</v>
      </c>
      <c r="R165" s="3">
        <v>9.9877832141513E8</v>
      </c>
      <c r="S165" s="3">
        <v>1.11720552121263E9</v>
      </c>
      <c r="T165" s="3">
        <v>1.21114481074481E9</v>
      </c>
      <c r="U165" s="3">
        <v>1.4213007999141E9</v>
      </c>
      <c r="V165" s="3">
        <v>8.30806364129452E8</v>
      </c>
      <c r="W165" s="3">
        <v>6.1502037302726E8</v>
      </c>
      <c r="X165" s="3">
        <v>5.97644651095991E7</v>
      </c>
      <c r="Y165" s="3">
        <v>6.06186341144078E7</v>
      </c>
      <c r="Z165" s="3">
        <v>1.11151779049515E8</v>
      </c>
      <c r="AA165" s="3">
        <v>3.60996289042367E7</v>
      </c>
      <c r="AB165" s="3">
        <v>3.68089127743728E8</v>
      </c>
      <c r="AC165" s="3">
        <v>4.40473072666912E8</v>
      </c>
      <c r="AD165" s="3">
        <v>3.97123228853585E8</v>
      </c>
      <c r="AE165" s="3">
        <v>5.31964621753858E8</v>
      </c>
      <c r="AF165" s="3">
        <v>5.10244728596833E8</v>
      </c>
      <c r="AG165" s="3">
        <v>5.38968498168498E8</v>
      </c>
      <c r="AH165" s="3">
        <v>6.80652815805014E8</v>
      </c>
      <c r="AI165" s="3">
        <v>2.33317664075212E8</v>
      </c>
      <c r="AJ165" s="3">
        <v>1.25456527977044E8</v>
      </c>
      <c r="AK165" s="3">
        <v>1828.41468028755</v>
      </c>
      <c r="AL165" s="3">
        <v>25024.9506372285</v>
      </c>
      <c r="AM165" s="3">
        <v>38941.0247030056</v>
      </c>
      <c r="AN165" s="3">
        <v>114266.626856759</v>
      </c>
      <c r="AO165" s="3">
        <v>134759.818575405</v>
      </c>
      <c r="AP165" s="3">
        <v>26441.2306391715</v>
      </c>
      <c r="AQ165" s="3">
        <v>58420.3246034674</v>
      </c>
      <c r="AR165" s="3">
        <v>998.661379536787</v>
      </c>
      <c r="AS165" s="3">
        <v>1647.65003913169</v>
      </c>
      <c r="AT165" s="3">
        <v>2116.93975189466</v>
      </c>
      <c r="AU165" s="3">
        <v>30776.7464582316</v>
      </c>
      <c r="AV165" s="3">
        <v>684645.078275788</v>
      </c>
      <c r="AW165" s="3">
        <v>151834.668916069</v>
      </c>
      <c r="AX165" s="3">
        <v>6467887.94551646</v>
      </c>
      <c r="AY165" s="3">
        <v>1.24657917070543E7</v>
      </c>
      <c r="AZ165" s="3">
        <v>1.09249357875888E7</v>
      </c>
      <c r="BA165" s="3">
        <v>6189108.68602423</v>
      </c>
      <c r="BB165" s="3">
        <v>3404606.54571693</v>
      </c>
      <c r="BC165" s="3">
        <v>4650521.80791642</v>
      </c>
      <c r="BD165" s="3">
        <v>1.20941234476822E7</v>
      </c>
      <c r="BE165" s="3">
        <v>9337837.78445685</v>
      </c>
      <c r="BF165" s="3">
        <v>3.48277806069649E8</v>
      </c>
      <c r="BG165" s="3">
        <v>6.26144353139421E8</v>
      </c>
      <c r="BH165" s="3">
        <v>7.84189631314118E8</v>
      </c>
      <c r="BI165" s="3">
        <v>7.32853872024447E8</v>
      </c>
      <c r="BJ165" s="3">
        <v>1.15219159486654E9</v>
      </c>
      <c r="BK165" s="3">
        <v>1.88190223147766E8</v>
      </c>
      <c r="BL165" s="3">
        <v>1.81907503321332E8</v>
      </c>
      <c r="BM165" s="3">
        <v>2.14673052998258E8</v>
      </c>
      <c r="BN165" s="3">
        <v>3.50590918462014E8</v>
      </c>
      <c r="BO165" s="3">
        <v>5.13510763563902E8</v>
      </c>
      <c r="BP165" s="3">
        <v>6.27875630148777E8</v>
      </c>
      <c r="BQ165" s="3">
        <v>6.05074381835173E8</v>
      </c>
      <c r="BR165" s="3">
        <v>1.06142303349642E9</v>
      </c>
      <c r="BS165" s="3">
        <v>1.53186637310526E9</v>
      </c>
      <c r="BT165" s="3">
        <v>1.76801953601954E9</v>
      </c>
      <c r="BU165" s="3">
        <v>1.58705051806517E9</v>
      </c>
      <c r="BV165" s="3">
        <v>1.44477128909781E9</v>
      </c>
      <c r="BW165" s="3">
        <v>1.24018307030129E9</v>
      </c>
      <c r="BX165" s="3">
        <v>1.84339752342788</v>
      </c>
      <c r="BY165" s="3">
        <v>1.68338022456629</v>
      </c>
      <c r="BZ165" s="3">
        <v>1.57742954567917</v>
      </c>
      <c r="CA165" s="3">
        <v>2.62253034438835</v>
      </c>
      <c r="CB165" s="3">
        <v>1.93572947922473</v>
      </c>
      <c r="CC165" s="3">
        <v>0.534481386282441</v>
      </c>
      <c r="CD165" s="3">
        <v>0.273800259844446</v>
      </c>
      <c r="CE165" s="3">
        <v>0.41626483230402</v>
      </c>
      <c r="CF165" s="3"/>
      <c r="CG165" s="3"/>
      <c r="CH165" s="3"/>
      <c r="CI165" s="3"/>
      <c r="CJ165" s="3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>
        <v>2.77459023750965E7</v>
      </c>
      <c r="DY165" s="3">
        <v>3.21882280455167E7</v>
      </c>
      <c r="DZ165" s="3">
        <v>-4.11900970390644E7</v>
      </c>
      <c r="EA165" s="3">
        <v>2.15011339037213E7</v>
      </c>
      <c r="EB165" s="3">
        <v>-1.30402463693729E8</v>
      </c>
      <c r="EC165" s="3">
        <v>-1.3503627197836E7</v>
      </c>
      <c r="ED165" s="3">
        <v>3.20559189755765E7</v>
      </c>
      <c r="EE165" s="3">
        <v>1.48958223560406E8</v>
      </c>
      <c r="EF165" s="3">
        <v>1.85556778728089E8</v>
      </c>
      <c r="EG165" s="3">
        <v>2.41407081807082E8</v>
      </c>
      <c r="EH165" s="3">
        <v>2.65086165244001E8</v>
      </c>
      <c r="EI165" s="3">
        <v>2.52498644006509E8</v>
      </c>
      <c r="EJ165" s="3">
        <v>2.30737446197991E8</v>
      </c>
      <c r="EK165" s="3">
        <v>-3.51058291294903E7</v>
      </c>
      <c r="EL165" s="3">
        <v>-4.35897337158481E7</v>
      </c>
      <c r="EM165" s="3">
        <v>-9.70614580741478E7</v>
      </c>
      <c r="EN165" s="3">
        <v>-2.87784764457272E7</v>
      </c>
      <c r="EO165" s="3">
        <v>-4.22152108933909E7</v>
      </c>
      <c r="EP165" s="3">
        <v>-9.72325710070085E7</v>
      </c>
      <c r="EQ165" s="3">
        <v>-9.04298739676205E7</v>
      </c>
      <c r="ER165" s="3">
        <v>3.71411366202484E7</v>
      </c>
      <c r="ES165" s="3">
        <v>4.05046998052333E7</v>
      </c>
      <c r="ET165" s="3">
        <v>3.86700854700855E7</v>
      </c>
      <c r="EU165" s="3">
        <v>3.16218392655822E7</v>
      </c>
      <c r="EV165" s="3">
        <v>1.08841680226602E8</v>
      </c>
      <c r="EW165" s="3">
        <v>1.18060832137733E8</v>
      </c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3"/>
      <c r="FL165" s="3"/>
      <c r="FM165" s="3"/>
      <c r="FN165" s="3"/>
      <c r="FO165" s="3"/>
      <c r="FP165" s="3">
        <v>57370.0</v>
      </c>
      <c r="FQ165" s="3">
        <v>87000.0</v>
      </c>
      <c r="FR165" s="3">
        <v>104000.0</v>
      </c>
      <c r="FS165" s="3">
        <v>108300.0</v>
      </c>
      <c r="FT165" s="3">
        <v>107244.0</v>
      </c>
      <c r="FU165" s="3">
        <v>107200.0</v>
      </c>
      <c r="FV165" s="3"/>
      <c r="FW165" s="3">
        <v>78200.0</v>
      </c>
    </row>
    <row r="166" ht="14.25" customHeight="1">
      <c r="A166" s="2" t="s">
        <v>562</v>
      </c>
      <c r="B166" s="2" t="s">
        <v>563</v>
      </c>
      <c r="C166" s="2" t="s">
        <v>38</v>
      </c>
      <c r="D166" s="2" t="s">
        <v>52</v>
      </c>
      <c r="E166" s="2" t="s">
        <v>564</v>
      </c>
      <c r="F166" s="2" t="s">
        <v>552</v>
      </c>
      <c r="G166" s="2" t="s">
        <v>91</v>
      </c>
      <c r="H166" s="2" t="s">
        <v>102</v>
      </c>
      <c r="I166" s="2" t="s">
        <v>43</v>
      </c>
      <c r="J166" s="3">
        <v>0.590792768433266</v>
      </c>
      <c r="K166" s="3">
        <v>6.99984714339765E9</v>
      </c>
      <c r="L166" s="3">
        <v>5.99226953664973E9</v>
      </c>
      <c r="M166" s="3">
        <v>5.83230818106552E9</v>
      </c>
      <c r="N166" s="3">
        <v>6.83977830306046E9</v>
      </c>
      <c r="O166" s="3">
        <v>5.86848546541594E9</v>
      </c>
      <c r="P166" s="3">
        <v>6.22201986654992E9</v>
      </c>
      <c r="Q166" s="3">
        <v>5.91518597073651E9</v>
      </c>
      <c r="R166" s="3">
        <v>4.65040284898846E9</v>
      </c>
      <c r="S166" s="3">
        <v>4.9573951825367E9</v>
      </c>
      <c r="T166" s="3">
        <v>5.98759166737234E9</v>
      </c>
      <c r="U166" s="3">
        <v>6.21706764346764E9</v>
      </c>
      <c r="V166" s="3">
        <v>6.38116980726902E9</v>
      </c>
      <c r="W166" s="3">
        <v>7.69460013258603E9</v>
      </c>
      <c r="X166" s="3">
        <v>2.68430665909951E9</v>
      </c>
      <c r="Y166" s="3">
        <v>1.92232447085435E9</v>
      </c>
      <c r="Z166" s="3">
        <v>1.75321832219805E9</v>
      </c>
      <c r="AA166" s="3">
        <v>2.1062050261259E9</v>
      </c>
      <c r="AB166" s="3">
        <v>1.9221721987424E9</v>
      </c>
      <c r="AC166" s="3">
        <v>1.82895413785816E9</v>
      </c>
      <c r="AD166" s="3">
        <v>1.71248463051764E9</v>
      </c>
      <c r="AE166" s="3">
        <v>1.56252140529892E9</v>
      </c>
      <c r="AF166" s="3">
        <v>1.26400639819345E9</v>
      </c>
      <c r="AG166" s="3">
        <v>1.38006859175205E9</v>
      </c>
      <c r="AH166" s="3">
        <v>1.50844737484737E9</v>
      </c>
      <c r="AI166" s="3">
        <v>1.3159075535513E9</v>
      </c>
      <c r="AJ166" s="3">
        <v>2.0405628879648E9</v>
      </c>
      <c r="AK166" s="3">
        <v>2.2310613318199E7</v>
      </c>
      <c r="AL166" s="3">
        <v>1.60133444623945E7</v>
      </c>
      <c r="AM166" s="3">
        <v>1.70698657989487E7</v>
      </c>
      <c r="AN166" s="3">
        <v>2.18705292229604E7</v>
      </c>
      <c r="AO166" s="3">
        <v>1.17441743119266E7</v>
      </c>
      <c r="AP166" s="3">
        <v>1.1729925424957E7</v>
      </c>
      <c r="AQ166" s="3">
        <v>5447624.18541744</v>
      </c>
      <c r="AR166" s="3">
        <v>3265640.1384083</v>
      </c>
      <c r="AS166" s="3">
        <v>5262702.29582236</v>
      </c>
      <c r="AT166" s="3">
        <v>3786358.44023879</v>
      </c>
      <c r="AU166" s="3">
        <v>1.94347826086957E7</v>
      </c>
      <c r="AV166" s="3">
        <v>1.51286725284152E7</v>
      </c>
      <c r="AW166" s="3">
        <v>1.50286196300536E7</v>
      </c>
      <c r="AX166" s="3">
        <v>2.28574081001135E9</v>
      </c>
      <c r="AY166" s="3">
        <v>2.18445534229402E9</v>
      </c>
      <c r="AZ166" s="3">
        <v>2.29597594048558E9</v>
      </c>
      <c r="BA166" s="3">
        <v>3.33691465935159E9</v>
      </c>
      <c r="BB166" s="3">
        <v>2.30673211820946E9</v>
      </c>
      <c r="BC166" s="3">
        <v>2.56511141451043E9</v>
      </c>
      <c r="BD166" s="3">
        <v>2.49962968142136E9</v>
      </c>
      <c r="BE166" s="3">
        <v>1.44875204416942E9</v>
      </c>
      <c r="BF166" s="3">
        <v>1.60837336832517E9</v>
      </c>
      <c r="BG166" s="3">
        <v>2.28939294474787E9</v>
      </c>
      <c r="BH166" s="3">
        <v>2.90690327009281E9</v>
      </c>
      <c r="BI166" s="3">
        <v>3.53335619022088E9</v>
      </c>
      <c r="BJ166" s="3">
        <v>3.70389193639814E9</v>
      </c>
      <c r="BK166" s="3">
        <v>3.27046065077563E9</v>
      </c>
      <c r="BL166" s="3">
        <v>3.38835502576163E9</v>
      </c>
      <c r="BM166" s="3">
        <v>2.8849952827464E9</v>
      </c>
      <c r="BN166" s="3">
        <v>3.78908584224932E9</v>
      </c>
      <c r="BO166" s="3">
        <v>3.56515307700237E9</v>
      </c>
      <c r="BP166" s="3">
        <v>3.73580960719785E9</v>
      </c>
      <c r="BQ166" s="3">
        <v>2.87863396040821E9</v>
      </c>
      <c r="BR166" s="3">
        <v>2.59147677619781E9</v>
      </c>
      <c r="BS166" s="3">
        <v>3.34804704554008E9</v>
      </c>
      <c r="BT166" s="3">
        <v>3.00469641798628E9</v>
      </c>
      <c r="BU166" s="3">
        <v>3.15237509157509E9</v>
      </c>
      <c r="BV166" s="3">
        <v>3.06297417726955E9</v>
      </c>
      <c r="BW166" s="3">
        <v>3.25313385162418E9</v>
      </c>
      <c r="BX166" s="3">
        <v>0.553177914086053</v>
      </c>
      <c r="BY166" s="3">
        <v>0.508235776481343</v>
      </c>
      <c r="BZ166" s="3">
        <v>0.512559434238283</v>
      </c>
      <c r="CA166" s="3">
        <v>0.413467226774443</v>
      </c>
      <c r="CB166" s="3">
        <v>0.527791890261459</v>
      </c>
      <c r="CC166" s="3">
        <v>0.65422985502636</v>
      </c>
      <c r="CD166" s="3">
        <v>0.612579773881818</v>
      </c>
      <c r="CE166" s="3">
        <v>0.59987713712089</v>
      </c>
      <c r="CF166" s="3"/>
      <c r="CG166" s="3"/>
      <c r="CH166" s="3"/>
      <c r="CI166" s="3"/>
      <c r="CJ166" s="3"/>
      <c r="CK166" s="4">
        <v>0.0678</v>
      </c>
      <c r="CL166" s="4">
        <v>0.052199999999999996</v>
      </c>
      <c r="CM166" s="4">
        <v>0.053200000000000004</v>
      </c>
      <c r="CN166" s="4">
        <v>0.0587</v>
      </c>
      <c r="CO166" s="4">
        <v>0.030600000000000002</v>
      </c>
      <c r="CP166" s="4">
        <v>0.0354</v>
      </c>
      <c r="CQ166" s="4">
        <v>0.08016</v>
      </c>
      <c r="CR166" s="4">
        <v>0.05444</v>
      </c>
      <c r="CS166" s="4">
        <v>0.027999999999999997</v>
      </c>
      <c r="CT166" s="4">
        <v>0.024399999999999998</v>
      </c>
      <c r="CU166" s="4">
        <v>0.03707</v>
      </c>
      <c r="CV166" s="4">
        <v>0.047119999999999995</v>
      </c>
      <c r="CW166" s="4">
        <v>0.056799999999999996</v>
      </c>
      <c r="CX166" s="4">
        <v>0.20309999999999997</v>
      </c>
      <c r="CY166" s="4">
        <v>0.1559</v>
      </c>
      <c r="CZ166" s="4">
        <v>0.1507</v>
      </c>
      <c r="DA166" s="4">
        <v>0.11800000000000001</v>
      </c>
      <c r="DB166" s="4">
        <v>0.07299</v>
      </c>
      <c r="DC166" s="4">
        <v>0.09960000000000001</v>
      </c>
      <c r="DD166" s="4">
        <v>0.23656</v>
      </c>
      <c r="DE166" s="4">
        <v>0.15712</v>
      </c>
      <c r="DF166" s="4">
        <v>0.0833</v>
      </c>
      <c r="DG166" s="4">
        <v>0.06939000000000001</v>
      </c>
      <c r="DH166" s="4">
        <v>0.10715</v>
      </c>
      <c r="DI166" s="4">
        <v>0.13066</v>
      </c>
      <c r="DJ166" s="4">
        <v>0.16010000000000002</v>
      </c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>
        <v>2.02911672342036E9</v>
      </c>
      <c r="DY166" s="3">
        <v>2.00193831571011E9</v>
      </c>
      <c r="DZ166" s="3">
        <v>1.9487224907099E9</v>
      </c>
      <c r="EA166" s="3">
        <v>2.29635406817616E9</v>
      </c>
      <c r="EB166" s="3">
        <v>2.19660524688176E9</v>
      </c>
      <c r="EC166" s="3">
        <v>2.37970985175568E9</v>
      </c>
      <c r="ED166" s="3">
        <v>2.31258637649084E9</v>
      </c>
      <c r="EE166" s="3">
        <v>1.46784886217261E9</v>
      </c>
      <c r="EF166" s="3">
        <v>1.84080278509597E9</v>
      </c>
      <c r="EG166" s="3">
        <v>1.93632695401812E9</v>
      </c>
      <c r="EH166" s="3">
        <v>2.17127423687424E9</v>
      </c>
      <c r="EI166" s="3">
        <v>2.46176840070865E9</v>
      </c>
      <c r="EJ166" s="3">
        <v>2.74481889953595E9</v>
      </c>
      <c r="EK166" s="3">
        <v>3.69043511161559E8</v>
      </c>
      <c r="EL166" s="3">
        <v>5.41337450406621E8</v>
      </c>
      <c r="EM166" s="3">
        <v>4.54783872768932E8</v>
      </c>
      <c r="EN166" s="3">
        <v>4.79542174670316E8</v>
      </c>
      <c r="EO166" s="3">
        <v>4.63084475827234E8</v>
      </c>
      <c r="EP166" s="3">
        <v>3.15256181878567E8</v>
      </c>
      <c r="EQ166" s="3">
        <v>3.04065842862412E8</v>
      </c>
      <c r="ER166" s="3">
        <v>4.45201424494229E8</v>
      </c>
      <c r="ES166" s="3">
        <v>4.46699284907791E8</v>
      </c>
      <c r="ET166" s="3">
        <v>3.44486832077229E8</v>
      </c>
      <c r="EU166" s="3">
        <v>3.80394627594628E8</v>
      </c>
      <c r="EV166" s="3">
        <v>4.96966231814033E8</v>
      </c>
      <c r="EW166" s="3">
        <v>5.9404869523293E8</v>
      </c>
      <c r="EX166" s="5">
        <v>3486.0</v>
      </c>
      <c r="EY166" s="5">
        <v>3436.0</v>
      </c>
      <c r="EZ166" s="5">
        <v>3283.0</v>
      </c>
      <c r="FA166" s="5">
        <v>3185.0</v>
      </c>
      <c r="FB166" s="5">
        <v>3175.0</v>
      </c>
      <c r="FC166" s="5">
        <v>2927.0</v>
      </c>
      <c r="FD166" s="5">
        <v>2940.0</v>
      </c>
      <c r="FE166" s="5">
        <v>2798.0</v>
      </c>
      <c r="FF166" s="5">
        <v>2957.0</v>
      </c>
      <c r="FG166" s="5">
        <v>2827.0</v>
      </c>
      <c r="FH166" s="5">
        <v>2786.0</v>
      </c>
      <c r="FI166" s="5">
        <v>2378.0</v>
      </c>
      <c r="FJ166" s="5"/>
      <c r="FK166" s="3">
        <v>3337.0</v>
      </c>
      <c r="FL166" s="3">
        <v>3274.0</v>
      </c>
      <c r="FM166" s="3">
        <v>3331.0</v>
      </c>
      <c r="FN166" s="3">
        <v>3188.0</v>
      </c>
      <c r="FO166" s="3">
        <v>2986.0</v>
      </c>
      <c r="FP166" s="3">
        <v>2941.0</v>
      </c>
      <c r="FQ166" s="3">
        <v>2927.0</v>
      </c>
      <c r="FR166" s="3">
        <v>3104.0</v>
      </c>
      <c r="FS166" s="3"/>
      <c r="FT166" s="3"/>
      <c r="FU166" s="3"/>
      <c r="FV166" s="3"/>
      <c r="FW166" s="3"/>
    </row>
    <row r="167" ht="14.25" customHeight="1">
      <c r="A167" s="2" t="s">
        <v>565</v>
      </c>
      <c r="B167" s="2" t="s">
        <v>566</v>
      </c>
      <c r="C167" s="2" t="s">
        <v>38</v>
      </c>
      <c r="D167" s="2" t="s">
        <v>110</v>
      </c>
      <c r="E167" s="2" t="s">
        <v>567</v>
      </c>
      <c r="F167" s="2" t="s">
        <v>552</v>
      </c>
      <c r="G167" s="2" t="s">
        <v>98</v>
      </c>
      <c r="H167" s="2" t="s">
        <v>98</v>
      </c>
      <c r="I167" s="2" t="s">
        <v>43</v>
      </c>
      <c r="J167" s="3">
        <v>0.751548249011478</v>
      </c>
      <c r="K167" s="3">
        <v>2.57480747256905E10</v>
      </c>
      <c r="L167" s="3">
        <v>8.61771502432544E9</v>
      </c>
      <c r="M167" s="3">
        <v>7.6068007393573E9</v>
      </c>
      <c r="N167" s="3">
        <v>7.85569071908435E9</v>
      </c>
      <c r="O167" s="3">
        <v>6.83029378414597E9</v>
      </c>
      <c r="P167" s="3">
        <v>6.43150840856254E9</v>
      </c>
      <c r="Q167" s="3">
        <v>6.22734630517644E9</v>
      </c>
      <c r="R167" s="3">
        <v>5.20381860429874E9</v>
      </c>
      <c r="S167" s="3">
        <v>7.59725555137373E9</v>
      </c>
      <c r="T167" s="3">
        <v>7.54829536793971E9</v>
      </c>
      <c r="U167" s="3">
        <v>1.24979018315018E10</v>
      </c>
      <c r="V167" s="3">
        <v>1.27897358672894E10</v>
      </c>
      <c r="W167" s="3">
        <v>1.36199517868981E10</v>
      </c>
      <c r="X167" s="3">
        <v>1.22542355278093E10</v>
      </c>
      <c r="Y167" s="3">
        <v>5.55953180259591E9</v>
      </c>
      <c r="Z167" s="3">
        <v>5.29479504014479E9</v>
      </c>
      <c r="AA167" s="3">
        <v>5.53374297088828E9</v>
      </c>
      <c r="AB167" s="3">
        <v>3.92708509432017E9</v>
      </c>
      <c r="AC167" s="3">
        <v>3.76165574710908E9</v>
      </c>
      <c r="AD167" s="3">
        <v>3.36048629042174E9</v>
      </c>
      <c r="AE167" s="3">
        <v>3.01744904402293E9</v>
      </c>
      <c r="AF167" s="3">
        <v>4.14389047798269E9</v>
      </c>
      <c r="AG167" s="3">
        <v>3.83870395461089E9</v>
      </c>
      <c r="AH167" s="3">
        <v>6.04825494505494E9</v>
      </c>
      <c r="AI167" s="3">
        <v>6.17370644762979E9</v>
      </c>
      <c r="AJ167" s="3">
        <v>5.75364069185801E9</v>
      </c>
      <c r="AK167" s="3">
        <v>2.09360804010594E7</v>
      </c>
      <c r="AL167" s="3">
        <v>4.51721455753007E7</v>
      </c>
      <c r="AM167" s="3">
        <v>1.3494439031904E7</v>
      </c>
      <c r="AN167" s="3">
        <v>4.29102463238038E7</v>
      </c>
      <c r="AO167" s="3">
        <v>3560984.69229976</v>
      </c>
      <c r="AP167" s="3">
        <v>3122560.91301591</v>
      </c>
      <c r="AQ167" s="3">
        <v>4079059.38767982</v>
      </c>
      <c r="AR167" s="3">
        <v>3721365.39287248</v>
      </c>
      <c r="AS167" s="3">
        <v>2185923.97440723</v>
      </c>
      <c r="AT167" s="3">
        <v>4458275.11749016</v>
      </c>
      <c r="AU167" s="3">
        <v>1.19228138739619E7</v>
      </c>
      <c r="AV167" s="3">
        <v>1.37529487454429E7</v>
      </c>
      <c r="AW167" s="3">
        <v>2.48593119238417E7</v>
      </c>
      <c r="AX167" s="3">
        <v>1.08626560726447E9</v>
      </c>
      <c r="AY167" s="3">
        <v>2.73892191346436E9</v>
      </c>
      <c r="AZ167" s="3">
        <v>1.98740347683347E9</v>
      </c>
      <c r="BA167" s="3">
        <v>1.76289326801522E9</v>
      </c>
      <c r="BB167" s="3">
        <v>8.74185091258633E8</v>
      </c>
      <c r="BC167" s="3">
        <v>1.37307698953534E9</v>
      </c>
      <c r="BD167" s="3">
        <v>1.0592026263187E9</v>
      </c>
      <c r="BE167" s="3">
        <v>8.35184507804409E8</v>
      </c>
      <c r="BF167" s="3">
        <v>1.19554353424915E9</v>
      </c>
      <c r="BG167" s="3">
        <v>8.81912705872391E8</v>
      </c>
      <c r="BH167" s="3">
        <v>1.9760322395701E9</v>
      </c>
      <c r="BI167" s="3">
        <v>1.58869985372078E9</v>
      </c>
      <c r="BJ167" s="3">
        <v>3.2404960456709E9</v>
      </c>
      <c r="BK167" s="3">
        <v>2.47127690124858E10</v>
      </c>
      <c r="BL167" s="3">
        <v>1.53292404358832E10</v>
      </c>
      <c r="BM167" s="3">
        <v>1.29929591620617E10</v>
      </c>
      <c r="BN167" s="3">
        <v>1.21326342373725E10</v>
      </c>
      <c r="BO167" s="3">
        <v>7.65776105556128E9</v>
      </c>
      <c r="BP167" s="3">
        <v>3.05778690256937E9</v>
      </c>
      <c r="BQ167" s="3">
        <v>5.78764170662732E9</v>
      </c>
      <c r="BR167" s="3">
        <v>4.93758038037027E9</v>
      </c>
      <c r="BS167" s="3">
        <v>5.72403387278886E9</v>
      </c>
      <c r="BT167" s="3">
        <v>7.93986620374291E9</v>
      </c>
      <c r="BU167" s="3">
        <v>8.06660122100122E9</v>
      </c>
      <c r="BV167" s="3">
        <v>1.12815327213185E10</v>
      </c>
      <c r="BW167" s="3">
        <v>9.56937805098536E9</v>
      </c>
      <c r="BX167" s="3">
        <v>0.670265996324225</v>
      </c>
      <c r="BY167" s="3">
        <v>0.563441039316489</v>
      </c>
      <c r="BZ167" s="3">
        <v>0.527608134886762</v>
      </c>
      <c r="CA167" s="3">
        <v>0.207783451639681</v>
      </c>
      <c r="CB167" s="3">
        <v>0.319896884862253</v>
      </c>
      <c r="CC167" s="3">
        <v>0.202224412166083</v>
      </c>
      <c r="CD167" s="3">
        <v>0.225453858717411</v>
      </c>
      <c r="CE167" s="3">
        <v>0.581757750182154</v>
      </c>
      <c r="CF167" s="3"/>
      <c r="CG167" s="3"/>
      <c r="CH167" s="3"/>
      <c r="CI167" s="3"/>
      <c r="CJ167" s="3"/>
      <c r="CK167" s="4">
        <v>0.1072</v>
      </c>
      <c r="CL167" s="4">
        <v>0.0984</v>
      </c>
      <c r="CM167" s="4">
        <v>0.0131</v>
      </c>
      <c r="CN167" s="4">
        <v>-0.02878</v>
      </c>
      <c r="CO167" s="4">
        <v>-0.0233</v>
      </c>
      <c r="CP167" s="4">
        <v>-0.03299</v>
      </c>
      <c r="CQ167" s="4">
        <v>-0.02852</v>
      </c>
      <c r="CR167" s="4">
        <v>-0.03891</v>
      </c>
      <c r="CS167" s="4">
        <v>-0.0421</v>
      </c>
      <c r="CT167" s="4">
        <v>-0.00906</v>
      </c>
      <c r="CU167" s="4">
        <v>-0.03963</v>
      </c>
      <c r="CV167" s="4">
        <v>-0.005600000000000001</v>
      </c>
      <c r="CW167" s="4"/>
      <c r="CX167" s="4">
        <v>1.5607</v>
      </c>
      <c r="CY167" s="4">
        <v>2.5767</v>
      </c>
      <c r="CZ167" s="4">
        <v>0.58719</v>
      </c>
      <c r="DA167" s="4">
        <v>-0.44880000000000003</v>
      </c>
      <c r="DB167" s="4">
        <v>-0.3062</v>
      </c>
      <c r="DC167" s="4">
        <v>-0.7831600000000001</v>
      </c>
      <c r="DD167" s="4">
        <v>-0.42139000000000004</v>
      </c>
      <c r="DE167" s="4">
        <v>-0.29681</v>
      </c>
      <c r="DF167" s="4">
        <v>0.25429999999999997</v>
      </c>
      <c r="DG167" s="4">
        <v>-0.045279999999999994</v>
      </c>
      <c r="DH167" s="4">
        <v>-0.1522</v>
      </c>
      <c r="DI167" s="4">
        <v>-0.01914</v>
      </c>
      <c r="DJ167" s="4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>
        <v>1.05370034052213E9</v>
      </c>
      <c r="DY167" s="3">
        <v>7.03179361973323E8</v>
      </c>
      <c r="DZ167" s="3">
        <v>4.03317288253076E8</v>
      </c>
      <c r="EA167" s="3">
        <v>1.53910176660861E8</v>
      </c>
      <c r="EB167" s="3">
        <v>1.73555303576951E8</v>
      </c>
      <c r="EC167" s="3">
        <v>7.22361039823677E8</v>
      </c>
      <c r="ED167" s="3">
        <v>2.78684372310341E8</v>
      </c>
      <c r="EE167" s="3">
        <v>1.62467607910489E8</v>
      </c>
      <c r="EF167" s="3">
        <v>7.35214527662777E8</v>
      </c>
      <c r="EG167" s="3">
        <v>1.28263443136591E9</v>
      </c>
      <c r="EH167" s="3">
        <v>2.02990866910867E9</v>
      </c>
      <c r="EI167" s="3">
        <v>1.74714178343265E9</v>
      </c>
      <c r="EJ167" s="3">
        <v>2.32966672693304E9</v>
      </c>
      <c r="EK167" s="3">
        <v>5.25584373817631E8</v>
      </c>
      <c r="EL167" s="3">
        <v>1.5981956088541E9</v>
      </c>
      <c r="EM167" s="3">
        <v>9.87406665768142E8</v>
      </c>
      <c r="EN167" s="3">
        <v>3.36558099029609E8</v>
      </c>
      <c r="EO167" s="3">
        <v>-4.86260437068344E8</v>
      </c>
      <c r="EP167" s="3">
        <v>-4.421904531868E8</v>
      </c>
      <c r="EQ167" s="3">
        <v>-3.00400221320546E8</v>
      </c>
      <c r="ER167" s="3">
        <v>-5.2161341651302E8</v>
      </c>
      <c r="ES167" s="3">
        <v>-4.21712081294693E8</v>
      </c>
      <c r="ET167" s="3">
        <v>-4.92946058091286E8</v>
      </c>
      <c r="EU167" s="3">
        <v>5494017.09401709</v>
      </c>
      <c r="EV167" s="3">
        <v>-7.08695442100177E8</v>
      </c>
      <c r="EW167" s="3">
        <v>-1.6362321460857E8</v>
      </c>
      <c r="EX167" s="5">
        <v>34323.0</v>
      </c>
      <c r="EY167" s="5">
        <v>32293.0</v>
      </c>
      <c r="EZ167" s="5">
        <v>29600.0</v>
      </c>
      <c r="FA167" s="5">
        <v>32846.0</v>
      </c>
      <c r="FB167" s="5">
        <v>28761.0</v>
      </c>
      <c r="FC167" s="5">
        <v>30276.0</v>
      </c>
      <c r="FD167" s="5">
        <v>45666.0</v>
      </c>
      <c r="FE167" s="5">
        <v>43069.0</v>
      </c>
      <c r="FF167" s="5">
        <v>91236.0</v>
      </c>
      <c r="FG167" s="5">
        <v>85000.0</v>
      </c>
      <c r="FH167" s="5">
        <v>90625.0</v>
      </c>
      <c r="FI167" s="5"/>
      <c r="FJ167" s="5"/>
      <c r="FK167" s="3">
        <v>32534.0</v>
      </c>
      <c r="FL167" s="3">
        <v>31779.0</v>
      </c>
      <c r="FM167" s="3">
        <v>32000.0</v>
      </c>
      <c r="FN167" s="3">
        <v>32000.0</v>
      </c>
      <c r="FO167" s="3">
        <v>30000.0</v>
      </c>
      <c r="FP167" s="3">
        <v>33000.0</v>
      </c>
      <c r="FQ167" s="3">
        <v>29203.0</v>
      </c>
      <c r="FR167" s="3">
        <v>30276.0</v>
      </c>
      <c r="FS167" s="3">
        <v>45243.0</v>
      </c>
      <c r="FT167" s="3">
        <v>45771.0</v>
      </c>
      <c r="FU167" s="3">
        <v>91236.0</v>
      </c>
      <c r="FV167" s="3">
        <v>84535.0</v>
      </c>
      <c r="FW167" s="3">
        <v>90625.0</v>
      </c>
    </row>
    <row r="168" ht="14.25" customHeight="1">
      <c r="A168" s="2" t="s">
        <v>568</v>
      </c>
      <c r="B168" s="2" t="s">
        <v>569</v>
      </c>
      <c r="C168" s="2" t="s">
        <v>38</v>
      </c>
      <c r="D168" s="2" t="s">
        <v>168</v>
      </c>
      <c r="E168" s="2" t="s">
        <v>570</v>
      </c>
      <c r="F168" s="2" t="s">
        <v>552</v>
      </c>
      <c r="G168" s="2" t="s">
        <v>63</v>
      </c>
      <c r="H168" s="2" t="s">
        <v>64</v>
      </c>
      <c r="I168" s="2" t="s">
        <v>43</v>
      </c>
      <c r="J168" s="3"/>
      <c r="K168" s="3">
        <v>3.19916898551245E9</v>
      </c>
      <c r="L168" s="3">
        <v>4.09271887093979E9</v>
      </c>
      <c r="M168" s="3">
        <v>5.92710674297089E9</v>
      </c>
      <c r="N168" s="3">
        <v>6.57616328213586E9</v>
      </c>
      <c r="O168" s="3">
        <v>7.69577428217747E9</v>
      </c>
      <c r="P168" s="3">
        <v>7.86360629533997E9</v>
      </c>
      <c r="Q168" s="3">
        <v>7.36128457050489E9</v>
      </c>
      <c r="R168" s="3">
        <v>9.93600037636432E9</v>
      </c>
      <c r="S168" s="3">
        <v>1.00897048861038E10</v>
      </c>
      <c r="T168" s="3"/>
      <c r="U168" s="3"/>
      <c r="V168" s="3"/>
      <c r="W168" s="3"/>
      <c r="X168" s="3">
        <v>7.02176722977219E8</v>
      </c>
      <c r="Y168" s="3">
        <v>1.08035234996245E9</v>
      </c>
      <c r="Z168" s="3">
        <v>1.85319358049266E9</v>
      </c>
      <c r="AA168" s="3">
        <v>2.39566694155242E9</v>
      </c>
      <c r="AB168" s="3">
        <v>2.86524802995079E9</v>
      </c>
      <c r="AC168" s="3">
        <v>2.62951770564367E9</v>
      </c>
      <c r="AD168" s="3">
        <v>2.92418407294219E9</v>
      </c>
      <c r="AE168" s="3">
        <v>3.5748287542341E8</v>
      </c>
      <c r="AF168" s="3">
        <v>2.60294521127953E9</v>
      </c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>
        <v>2.93484911046084E8</v>
      </c>
      <c r="BL168" s="3">
        <v>2.84144059148584E8</v>
      </c>
      <c r="BM168" s="3">
        <v>5.64938790743966E8</v>
      </c>
      <c r="BN168" s="3">
        <v>8.55619523760437E8</v>
      </c>
      <c r="BO168" s="3">
        <v>1.22808007004619E9</v>
      </c>
      <c r="BP168" s="3">
        <v>1.24169248739702E9</v>
      </c>
      <c r="BQ168" s="3">
        <v>1.08107114894047E9</v>
      </c>
      <c r="BR168" s="3">
        <v>2.15698870907038E9</v>
      </c>
      <c r="BS168" s="3">
        <v>2.05645058853417E9</v>
      </c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>
        <v>-1.9985638116439E8</v>
      </c>
      <c r="DY168" s="3">
        <v>-1.08329514604232E8</v>
      </c>
      <c r="DZ168" s="3">
        <v>1.9328912664842E8</v>
      </c>
      <c r="EA168" s="3">
        <v>6.00353829502113E8</v>
      </c>
      <c r="EB168" s="3">
        <v>8.01174481446816E8</v>
      </c>
      <c r="EC168" s="3">
        <v>9.64035411287348E8</v>
      </c>
      <c r="ED168" s="3">
        <v>8.76680978960927E8</v>
      </c>
      <c r="EE168" s="3">
        <v>1.46311403838916E9</v>
      </c>
      <c r="EF168" s="3">
        <v>1.72205648234397E9</v>
      </c>
      <c r="EG168" s="3"/>
      <c r="EH168" s="3"/>
      <c r="EI168" s="3"/>
      <c r="EJ168" s="3"/>
      <c r="EK168" s="3">
        <v>-1.49133798897725E8</v>
      </c>
      <c r="EL168" s="3">
        <v>-2.48266553709302E8</v>
      </c>
      <c r="EM168" s="3">
        <v>-3.55682756904703E8</v>
      </c>
      <c r="EN168" s="3">
        <v>-1.30196371508092E8</v>
      </c>
      <c r="EO168" s="3">
        <v>-2.10300413634854E8</v>
      </c>
      <c r="EP168" s="3">
        <v>2.35621849256117E8</v>
      </c>
      <c r="EQ168" s="3">
        <v>-4.21861187583664E8</v>
      </c>
      <c r="ER168" s="3">
        <v>-1.30071509220926E8</v>
      </c>
      <c r="ES168" s="3">
        <v>1.23067152172072E8</v>
      </c>
      <c r="ET168" s="3"/>
      <c r="EU168" s="3"/>
      <c r="EV168" s="3"/>
      <c r="EW168" s="3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</row>
    <row r="169" ht="14.25" customHeight="1">
      <c r="A169" s="2" t="s">
        <v>571</v>
      </c>
      <c r="B169" s="2" t="s">
        <v>572</v>
      </c>
      <c r="C169" s="2" t="s">
        <v>38</v>
      </c>
      <c r="D169" s="2" t="s">
        <v>168</v>
      </c>
      <c r="E169" s="2" t="s">
        <v>573</v>
      </c>
      <c r="F169" s="2" t="s">
        <v>552</v>
      </c>
      <c r="G169" s="2" t="s">
        <v>49</v>
      </c>
      <c r="H169" s="2" t="s">
        <v>91</v>
      </c>
      <c r="I169" s="2" t="s">
        <v>43</v>
      </c>
      <c r="J169" s="3">
        <v>1.46062413795107</v>
      </c>
      <c r="K169" s="3">
        <v>2.94308995924816E9</v>
      </c>
      <c r="L169" s="3">
        <v>2.13598012977261E9</v>
      </c>
      <c r="M169" s="3">
        <v>2.87197138591689E9</v>
      </c>
      <c r="N169" s="3">
        <v>2.58640037109576E9</v>
      </c>
      <c r="O169" s="3">
        <v>2.35975906524561E9</v>
      </c>
      <c r="P169" s="3">
        <v>2.02981894749785E9</v>
      </c>
      <c r="Q169" s="3">
        <v>1.98544768014548E9</v>
      </c>
      <c r="R169" s="3">
        <v>2.52234474971773E9</v>
      </c>
      <c r="S169" s="3">
        <v>2.75246337539165E9</v>
      </c>
      <c r="T169" s="3">
        <v>2.83544566544567E9</v>
      </c>
      <c r="U169" s="3">
        <v>2.0296376228056E9</v>
      </c>
      <c r="V169" s="3">
        <v>2.51056228530103E9</v>
      </c>
      <c r="W169" s="3">
        <v>1.76433342898135E9</v>
      </c>
      <c r="X169" s="3">
        <v>1.79262122327343E9</v>
      </c>
      <c r="Y169" s="3">
        <v>1.63631264801587E9</v>
      </c>
      <c r="Z169" s="3">
        <v>2.15951978104006E9</v>
      </c>
      <c r="AA169" s="3">
        <v>1.93893464591279E9</v>
      </c>
      <c r="AB169" s="3">
        <v>1.81112164487787E9</v>
      </c>
      <c r="AC169" s="3">
        <v>1.51551088159351E9</v>
      </c>
      <c r="AD169" s="3">
        <v>1.33362235748743E9</v>
      </c>
      <c r="AE169" s="3">
        <v>1.57542604441099E9</v>
      </c>
      <c r="AF169" s="3">
        <v>1.5668655262935E9</v>
      </c>
      <c r="AG169" s="3">
        <v>1.4819242979243E9</v>
      </c>
      <c r="AH169" s="3">
        <v>7.77657164331347E8</v>
      </c>
      <c r="AI169" s="3">
        <v>1.0675103959501E9</v>
      </c>
      <c r="AJ169" s="3">
        <v>9.7592769010043E8</v>
      </c>
      <c r="AK169" s="3">
        <v>3575826.90124858</v>
      </c>
      <c r="AL169" s="3">
        <v>8934524.14288279</v>
      </c>
      <c r="AM169" s="3">
        <v>5412990.35369775</v>
      </c>
      <c r="AN169" s="3">
        <v>1.20471610559578E7</v>
      </c>
      <c r="AO169" s="3">
        <v>5493330.06906505</v>
      </c>
      <c r="AP169" s="3">
        <v>6965589.50514779</v>
      </c>
      <c r="AQ169" s="3">
        <v>5547286.36419525</v>
      </c>
      <c r="AR169" s="3">
        <v>4388195.89321345</v>
      </c>
      <c r="AS169" s="3">
        <v>4778321.41512985</v>
      </c>
      <c r="AT169" s="3">
        <v>3735975.2741437</v>
      </c>
      <c r="AU169" s="3">
        <v>9227650.2198339</v>
      </c>
      <c r="AV169" s="3">
        <v>1.20737722496247E7</v>
      </c>
      <c r="AW169" s="3">
        <v>7923721.1544255</v>
      </c>
      <c r="AX169" s="3">
        <v>5.86206450397276E8</v>
      </c>
      <c r="AY169" s="3">
        <v>9.14946422487883E8</v>
      </c>
      <c r="AZ169" s="3">
        <v>1.43824377603635E9</v>
      </c>
      <c r="BA169" s="3">
        <v>2.26587917792541E9</v>
      </c>
      <c r="BB169" s="3">
        <v>1.35053019544376E9</v>
      </c>
      <c r="BC169" s="3">
        <v>2.07481618429395E9</v>
      </c>
      <c r="BD169" s="3">
        <v>1.41512369949588E9</v>
      </c>
      <c r="BE169" s="3">
        <v>7.18252801555831E8</v>
      </c>
      <c r="BF169" s="3">
        <v>2.24152510079036E9</v>
      </c>
      <c r="BG169" s="3">
        <v>3.50088758372496E9</v>
      </c>
      <c r="BH169" s="3">
        <v>4.72178509233023E9</v>
      </c>
      <c r="BI169" s="3">
        <v>4.17856110122238E9</v>
      </c>
      <c r="BJ169" s="3">
        <v>4.30208727022955E9</v>
      </c>
      <c r="BK169" s="3">
        <v>8.351006229467E8</v>
      </c>
      <c r="BL169" s="3">
        <v>7.70122648593488E8</v>
      </c>
      <c r="BM169" s="3">
        <v>9.83550385668077E8</v>
      </c>
      <c r="BN169" s="3">
        <v>8.16737192042058E8</v>
      </c>
      <c r="BO169" s="3">
        <v>9.25805078349084E8</v>
      </c>
      <c r="BP169" s="3">
        <v>8.69604082134514E8</v>
      </c>
      <c r="BQ169" s="3">
        <v>6.90960270754931E8</v>
      </c>
      <c r="BR169" s="3">
        <v>1.10538238614979E9</v>
      </c>
      <c r="BS169" s="3">
        <v>1.11739309001609E9</v>
      </c>
      <c r="BT169" s="3">
        <v>1.01954627594628E9</v>
      </c>
      <c r="BU169" s="3">
        <v>9.81033446072905E8</v>
      </c>
      <c r="BV169" s="3">
        <v>8.60367624902067E8</v>
      </c>
      <c r="BW169" s="3">
        <v>6.47096700143472E8</v>
      </c>
      <c r="BX169" s="3">
        <v>1.39325802061925</v>
      </c>
      <c r="BY169" s="3">
        <v>1.29287526518554</v>
      </c>
      <c r="BZ169" s="3">
        <v>1.26919172679919</v>
      </c>
      <c r="CA169" s="3">
        <v>1.11803854388219</v>
      </c>
      <c r="CB169" s="3">
        <v>1.01315222979837</v>
      </c>
      <c r="CC169" s="3">
        <v>0.889185983156666</v>
      </c>
      <c r="CD169" s="3">
        <v>0.742458757336108</v>
      </c>
      <c r="CE169" s="3">
        <v>0.290758237693921</v>
      </c>
      <c r="CF169" s="3"/>
      <c r="CG169" s="3"/>
      <c r="CH169" s="3"/>
      <c r="CI169" s="3"/>
      <c r="CJ169" s="3"/>
      <c r="CK169" s="4">
        <v>0.1069</v>
      </c>
      <c r="CL169" s="4">
        <v>0.029300000000000003</v>
      </c>
      <c r="CM169" s="4">
        <v>0.0269</v>
      </c>
      <c r="CN169" s="4">
        <v>0.042800000000000005</v>
      </c>
      <c r="CO169" s="4">
        <v>0.0572</v>
      </c>
      <c r="CP169" s="4">
        <v>-0.13124</v>
      </c>
      <c r="CQ169" s="4">
        <v>0.015</v>
      </c>
      <c r="CR169" s="4">
        <v>0.07149</v>
      </c>
      <c r="CS169" s="4">
        <v>0.060599999999999994</v>
      </c>
      <c r="CT169" s="4">
        <v>0.0815</v>
      </c>
      <c r="CU169" s="4">
        <v>0.09205</v>
      </c>
      <c r="CV169" s="4">
        <v>0.0808</v>
      </c>
      <c r="CW169" s="4"/>
      <c r="CX169" s="4">
        <v>0.3375</v>
      </c>
      <c r="CY169" s="4">
        <v>1.2978</v>
      </c>
      <c r="CZ169" s="4">
        <v>0.5301</v>
      </c>
      <c r="DA169" s="4">
        <v>0.5760000000000001</v>
      </c>
      <c r="DB169" s="4">
        <v>0.61899</v>
      </c>
      <c r="DC169" s="4">
        <v>-0.88488</v>
      </c>
      <c r="DD169" s="4">
        <v>0.0658</v>
      </c>
      <c r="DE169" s="4">
        <v>0.24822</v>
      </c>
      <c r="DF169" s="4">
        <v>0.19039999999999999</v>
      </c>
      <c r="DG169" s="4">
        <v>0.2116</v>
      </c>
      <c r="DH169" s="4">
        <v>0.20911000000000002</v>
      </c>
      <c r="DI169" s="4">
        <v>0.24279</v>
      </c>
      <c r="DJ169" s="4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>
        <v>3.80645387142524E8</v>
      </c>
      <c r="DY169" s="3">
        <v>1.08171438473535E7</v>
      </c>
      <c r="DZ169" s="3">
        <v>1.13299577009206E8</v>
      </c>
      <c r="EA169" s="3">
        <v>1.65013658385733E8</v>
      </c>
      <c r="EB169" s="3">
        <v>1.98853597415537E8</v>
      </c>
      <c r="EC169" s="3">
        <v>1.53683757531046E8</v>
      </c>
      <c r="ED169" s="3">
        <v>3.99685550476094E8</v>
      </c>
      <c r="EE169" s="3">
        <v>6.51249153180278E8</v>
      </c>
      <c r="EF169" s="3">
        <v>8.77284274705733E8</v>
      </c>
      <c r="EG169" s="3">
        <v>1.02934114774115E9</v>
      </c>
      <c r="EH169" s="3">
        <v>1.01039351479036E9</v>
      </c>
      <c r="EI169" s="3">
        <v>1.07346652202736E9</v>
      </c>
      <c r="EJ169" s="3">
        <v>3.55032424677188E8</v>
      </c>
      <c r="EK169" s="3">
        <v>1.17134445182486E8</v>
      </c>
      <c r="EL169" s="3">
        <v>1.52245990334444E7</v>
      </c>
      <c r="EM169" s="3">
        <v>2.37929833291864E7</v>
      </c>
      <c r="EN169" s="3">
        <v>1.86465312854345E8</v>
      </c>
      <c r="EO169" s="3">
        <v>2.2832915672836E8</v>
      </c>
      <c r="EP169" s="3">
        <v>6.76601500061478E7</v>
      </c>
      <c r="EQ169" s="3">
        <v>7.34511150961028E7</v>
      </c>
      <c r="ER169" s="3">
        <v>2.69818592397441E8</v>
      </c>
      <c r="ES169" s="3">
        <v>2.68515115589804E8</v>
      </c>
      <c r="ET169" s="3">
        <v>3.2504126984127E8</v>
      </c>
      <c r="EU169" s="3">
        <v>3.24898265958018E8</v>
      </c>
      <c r="EV169" s="3">
        <v>4.64042065931417E8</v>
      </c>
      <c r="EW169" s="3">
        <v>2.04337446197991E8</v>
      </c>
      <c r="EX169" s="5">
        <v>4768.0</v>
      </c>
      <c r="EY169" s="5">
        <v>3863.0</v>
      </c>
      <c r="EZ169" s="5">
        <v>3742.0</v>
      </c>
      <c r="FA169" s="5">
        <v>3533.0</v>
      </c>
      <c r="FB169" s="5">
        <v>4542.0</v>
      </c>
      <c r="FC169" s="5">
        <v>5618.0</v>
      </c>
      <c r="FD169" s="5">
        <v>6192.0</v>
      </c>
      <c r="FE169" s="5">
        <v>5759.0</v>
      </c>
      <c r="FF169" s="5">
        <v>5715.0</v>
      </c>
      <c r="FG169" s="5">
        <v>2005.0</v>
      </c>
      <c r="FH169" s="5">
        <v>2002.0</v>
      </c>
      <c r="FI169" s="5"/>
      <c r="FJ169" s="5"/>
      <c r="FK169" s="3">
        <v>4692.0</v>
      </c>
      <c r="FL169" s="3">
        <v>4847.0</v>
      </c>
      <c r="FM169" s="3">
        <v>4309.0</v>
      </c>
      <c r="FN169" s="3">
        <v>3742.0</v>
      </c>
      <c r="FO169" s="3">
        <v>4201.0</v>
      </c>
      <c r="FP169" s="3">
        <v>4529.0</v>
      </c>
      <c r="FQ169" s="3">
        <v>5612.0</v>
      </c>
      <c r="FR169" s="3"/>
      <c r="FS169" s="3"/>
      <c r="FT169" s="3"/>
      <c r="FU169" s="3"/>
      <c r="FV169" s="3"/>
      <c r="FW169" s="3"/>
    </row>
    <row r="170" ht="14.25" customHeight="1">
      <c r="A170" s="2" t="s">
        <v>574</v>
      </c>
      <c r="B170" s="2" t="s">
        <v>575</v>
      </c>
      <c r="C170" s="2" t="s">
        <v>38</v>
      </c>
      <c r="D170" s="2" t="s">
        <v>76</v>
      </c>
      <c r="E170" s="2" t="s">
        <v>576</v>
      </c>
      <c r="F170" s="2" t="s">
        <v>577</v>
      </c>
      <c r="G170" s="2" t="s">
        <v>48</v>
      </c>
      <c r="H170" s="2" t="s">
        <v>246</v>
      </c>
      <c r="I170" s="2" t="s">
        <v>43</v>
      </c>
      <c r="J170" s="3">
        <v>0.275830281251047</v>
      </c>
      <c r="K170" s="3">
        <v>2719063.60519182</v>
      </c>
      <c r="L170" s="3">
        <v>4932899.47436317</v>
      </c>
      <c r="M170" s="3">
        <v>7177656.13336651</v>
      </c>
      <c r="N170" s="3">
        <v>7897639.41861664</v>
      </c>
      <c r="O170" s="3">
        <v>7276652.2749917</v>
      </c>
      <c r="P170" s="3">
        <v>7563014.87765892</v>
      </c>
      <c r="Q170" s="3">
        <v>4797312.65627762</v>
      </c>
      <c r="R170" s="3">
        <v>5776439.59352653</v>
      </c>
      <c r="S170" s="3">
        <v>6853670.92895249</v>
      </c>
      <c r="T170" s="3">
        <v>7668864.46886447</v>
      </c>
      <c r="U170" s="3">
        <v>8515058.78563376</v>
      </c>
      <c r="V170" s="3">
        <v>1.01030555053336E7</v>
      </c>
      <c r="W170" s="3">
        <v>6653658.53658537</v>
      </c>
      <c r="X170" s="3">
        <v>314525.249986536</v>
      </c>
      <c r="Y170" s="3">
        <v>815410.978685715</v>
      </c>
      <c r="Z170" s="3">
        <v>1060960.43791988</v>
      </c>
      <c r="AA170" s="3">
        <v>2404906.71064839</v>
      </c>
      <c r="AB170" s="3">
        <v>3276169.19778992</v>
      </c>
      <c r="AC170" s="3">
        <v>3056375.2612812</v>
      </c>
      <c r="AD170" s="3">
        <v>1529563.30664511</v>
      </c>
      <c r="AE170" s="3">
        <v>1644712.08129469</v>
      </c>
      <c r="AF170" s="3">
        <v>1088153.10356508</v>
      </c>
      <c r="AG170" s="3">
        <v>603663.003663004</v>
      </c>
      <c r="AH170" s="3">
        <v>929833.038063027</v>
      </c>
      <c r="AI170" s="3">
        <v>1522328.69282227</v>
      </c>
      <c r="AJ170" s="3">
        <v>1637876.61406026</v>
      </c>
      <c r="AK170" s="3">
        <v>94.9198876148531</v>
      </c>
      <c r="AL170" s="3">
        <v>267.398681662314</v>
      </c>
      <c r="AM170" s="3">
        <v>5321.21537841417</v>
      </c>
      <c r="AN170" s="3">
        <v>248.314299221219</v>
      </c>
      <c r="AO170" s="3">
        <v>493.648662604565</v>
      </c>
      <c r="AP170" s="3">
        <v>203.511329809854</v>
      </c>
      <c r="AQ170" s="3">
        <v>749.390986601705</v>
      </c>
      <c r="AR170" s="3">
        <v>220.746091480817</v>
      </c>
      <c r="AS170" s="3">
        <v>370.109922647026</v>
      </c>
      <c r="AT170" s="3">
        <v>2932.05998156991</v>
      </c>
      <c r="AU170" s="3">
        <v>482.765279521097</v>
      </c>
      <c r="AV170" s="3">
        <v>1600.93921767437</v>
      </c>
      <c r="AW170" s="3">
        <v>3548.82593008813</v>
      </c>
      <c r="AX170" s="3">
        <v>1.01026068861143E7</v>
      </c>
      <c r="AY170" s="3">
        <v>1.44745276970023E7</v>
      </c>
      <c r="AZ170" s="3">
        <v>1.51764470185031E7</v>
      </c>
      <c r="BA170" s="3">
        <v>9312446.96573859</v>
      </c>
      <c r="BB170" s="3">
        <v>4538968.76610658</v>
      </c>
      <c r="BC170" s="3">
        <v>7533519.64010748</v>
      </c>
      <c r="BD170" s="3">
        <v>8121087.42161564</v>
      </c>
      <c r="BE170" s="3">
        <v>6144213.01745258</v>
      </c>
      <c r="BF170" s="3">
        <v>7364393.94053443</v>
      </c>
      <c r="BG170" s="3">
        <v>8060608.66251746</v>
      </c>
      <c r="BH170" s="3">
        <v>1.18841146067415E7</v>
      </c>
      <c r="BI170" s="3">
        <v>2.38166525841732E7</v>
      </c>
      <c r="BJ170" s="3">
        <v>3.5050154244743E7</v>
      </c>
      <c r="BK170" s="3">
        <v>1719117.46225517</v>
      </c>
      <c r="BL170" s="3">
        <v>3191944.08610432</v>
      </c>
      <c r="BM170" s="3">
        <v>2893257.02911172</v>
      </c>
      <c r="BN170" s="3">
        <v>4518864.0346356</v>
      </c>
      <c r="BO170" s="3">
        <v>4954560.55070801</v>
      </c>
      <c r="BP170" s="3">
        <v>4584716.58674536</v>
      </c>
      <c r="BQ170" s="3">
        <v>3435708.33228096</v>
      </c>
      <c r="BR170" s="3">
        <v>4696650.35754611</v>
      </c>
      <c r="BS170" s="3">
        <v>5267592.5141841</v>
      </c>
      <c r="BT170" s="3">
        <v>5890598.29059829</v>
      </c>
      <c r="BU170" s="3">
        <v>5985397.54120363</v>
      </c>
      <c r="BV170" s="3">
        <v>7486289.39914422</v>
      </c>
      <c r="BW170" s="3">
        <v>8661119.08177905</v>
      </c>
      <c r="BX170" s="3">
        <v>0.218424206153807</v>
      </c>
      <c r="BY170" s="3">
        <v>0.171827712365089</v>
      </c>
      <c r="BZ170" s="3">
        <v>-0.010378108698871</v>
      </c>
      <c r="CA170" s="3">
        <v>-0.081133590809246</v>
      </c>
      <c r="CB170" s="3">
        <v>0.109061619677059</v>
      </c>
      <c r="CC170" s="3">
        <v>0.113840479618437</v>
      </c>
      <c r="CD170" s="3">
        <v>0.261467588119263</v>
      </c>
      <c r="CE170" s="3">
        <v>0.442331913869599</v>
      </c>
      <c r="CF170" s="3"/>
      <c r="CG170" s="3"/>
      <c r="CH170" s="3"/>
      <c r="CI170" s="3"/>
      <c r="CJ170" s="3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>
        <v>41649.4623269842</v>
      </c>
      <c r="DY170" s="3">
        <v>972331.863603982</v>
      </c>
      <c r="DZ170" s="3">
        <v>1159741.22916148</v>
      </c>
      <c r="EA170" s="3">
        <v>1657818.78156891</v>
      </c>
      <c r="EB170" s="3">
        <v>53440.4154463935</v>
      </c>
      <c r="EC170" s="3">
        <v>787224.88626583</v>
      </c>
      <c r="ED170" s="3">
        <v>635213.295279469</v>
      </c>
      <c r="EE170" s="3">
        <v>1048550.99736545</v>
      </c>
      <c r="EF170" s="3">
        <v>1575916.67372343</v>
      </c>
      <c r="EG170" s="3">
        <v>2357997.55799756</v>
      </c>
      <c r="EH170" s="3">
        <v>2496913.08315885</v>
      </c>
      <c r="EI170" s="3">
        <v>3538239.01645272</v>
      </c>
      <c r="EJ170" s="3">
        <v>-1217216.64275466</v>
      </c>
      <c r="EK170" s="3">
        <v>-1006947.56117265</v>
      </c>
      <c r="EL170" s="3">
        <v>44862.0443999461</v>
      </c>
      <c r="EM170" s="3">
        <v>-2702911.17193332</v>
      </c>
      <c r="EN170" s="3">
        <v>676476.651891558</v>
      </c>
      <c r="EO170" s="3">
        <v>1320612.30035325</v>
      </c>
      <c r="EP170" s="3">
        <v>922.168941350055</v>
      </c>
      <c r="EQ170" s="3">
        <v>-110120.475841689</v>
      </c>
      <c r="ER170" s="3">
        <v>-414000.752728641</v>
      </c>
      <c r="ES170" s="3">
        <v>-552121.263443137</v>
      </c>
      <c r="ET170" s="3">
        <v>112820.512820513</v>
      </c>
      <c r="EU170" s="3">
        <v>-747839.158211199</v>
      </c>
      <c r="EV170" s="3">
        <v>-303139.878261918</v>
      </c>
      <c r="EW170" s="3">
        <v>-847632.711621234</v>
      </c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</row>
    <row r="171" ht="14.25" customHeight="1">
      <c r="A171" s="2" t="s">
        <v>578</v>
      </c>
      <c r="B171" s="2" t="s">
        <v>579</v>
      </c>
      <c r="C171" s="2" t="s">
        <v>38</v>
      </c>
      <c r="D171" s="2" t="s">
        <v>52</v>
      </c>
      <c r="E171" s="2" t="s">
        <v>580</v>
      </c>
      <c r="F171" s="2" t="s">
        <v>577</v>
      </c>
      <c r="G171" s="2" t="s">
        <v>98</v>
      </c>
      <c r="H171" s="2" t="s">
        <v>95</v>
      </c>
      <c r="I171" s="2" t="s">
        <v>43</v>
      </c>
      <c r="J171" s="3">
        <v>0.971297732969139</v>
      </c>
      <c r="K171" s="3">
        <v>1.10791698831302E10</v>
      </c>
      <c r="L171" s="3">
        <v>8.49568130619789E9</v>
      </c>
      <c r="M171" s="3">
        <v>9.33816745459069E9</v>
      </c>
      <c r="N171" s="3">
        <v>6.5730326770436E9</v>
      </c>
      <c r="O171" s="3">
        <v>5.28017028471363E9</v>
      </c>
      <c r="P171" s="3">
        <v>4.37093323496865E9</v>
      </c>
      <c r="Q171" s="3">
        <v>3.1788162048847E9</v>
      </c>
      <c r="R171" s="3">
        <v>4.24111253293188E9</v>
      </c>
      <c r="S171" s="3">
        <v>3.85447497671268E9</v>
      </c>
      <c r="T171" s="3">
        <v>4.53257484737485E9</v>
      </c>
      <c r="U171" s="3">
        <v>1.77203253341923E9</v>
      </c>
      <c r="V171" s="3">
        <v>1.97464653769662E9</v>
      </c>
      <c r="W171" s="3">
        <v>1.91383472022956E9</v>
      </c>
      <c r="X171" s="3">
        <v>4.57076728362925E9</v>
      </c>
      <c r="Y171" s="3">
        <v>3.43046979994994E9</v>
      </c>
      <c r="Z171" s="3">
        <v>4.18968250808659E9</v>
      </c>
      <c r="AA171" s="3">
        <v>2.97293577981651E9</v>
      </c>
      <c r="AB171" s="3">
        <v>2.10447782373721E9</v>
      </c>
      <c r="AC171" s="3">
        <v>1.48602330013525E9</v>
      </c>
      <c r="AD171" s="3">
        <v>9.9389740610714E8</v>
      </c>
      <c r="AE171" s="3">
        <v>1.64655363191569E9</v>
      </c>
      <c r="AF171" s="3">
        <v>1.36575366246083E9</v>
      </c>
      <c r="AG171" s="3">
        <v>1.50216117216117E9</v>
      </c>
      <c r="AH171" s="3">
        <v>7.32475975734149E8</v>
      </c>
      <c r="AI171" s="3">
        <v>8.08594588079311E8</v>
      </c>
      <c r="AJ171" s="3">
        <v>7.31423816355811E8</v>
      </c>
      <c r="AK171" s="3">
        <v>2.76255024593265E7</v>
      </c>
      <c r="AL171" s="3">
        <v>1.82014762161192E7</v>
      </c>
      <c r="AM171" s="3">
        <v>3.2708539191713E7</v>
      </c>
      <c r="AN171" s="3">
        <v>2.3119628026175E7</v>
      </c>
      <c r="AO171" s="3">
        <v>4.48334609834038E7</v>
      </c>
      <c r="AP171" s="3">
        <v>1.52617514567797E7</v>
      </c>
      <c r="AQ171" s="3">
        <v>1.71863715726054E7</v>
      </c>
      <c r="AR171" s="3">
        <v>1.50403912307731E7</v>
      </c>
      <c r="AS171" s="3">
        <v>7703801.27963869</v>
      </c>
      <c r="AT171" s="3">
        <v>1.38989796350396E7</v>
      </c>
      <c r="AU171" s="3">
        <v>1.27024914509038E7</v>
      </c>
      <c r="AV171" s="3">
        <v>1347308.59961398</v>
      </c>
      <c r="AW171" s="3">
        <v>2442610.11026089</v>
      </c>
      <c r="AX171" s="3">
        <v>5.79083690612423E9</v>
      </c>
      <c r="AY171" s="3">
        <v>4.10129241013283E9</v>
      </c>
      <c r="AZ171" s="3">
        <v>4.50612024733812E9</v>
      </c>
      <c r="BA171" s="3">
        <v>5.72818314477121E9</v>
      </c>
      <c r="BB171" s="3">
        <v>3.8192635036388E9</v>
      </c>
      <c r="BC171" s="3">
        <v>3.93934621797349E9</v>
      </c>
      <c r="BD171" s="3">
        <v>3.32225888503627E9</v>
      </c>
      <c r="BE171" s="3">
        <v>1.71738209594625E9</v>
      </c>
      <c r="BF171" s="3">
        <v>2.06887152818968E9</v>
      </c>
      <c r="BG171" s="3">
        <v>1.94506803793556E9</v>
      </c>
      <c r="BH171" s="3">
        <v>1.69497717853444E9</v>
      </c>
      <c r="BI171" s="3">
        <v>7.41959003988848E8</v>
      </c>
      <c r="BJ171" s="3">
        <v>7.47496598782912E8</v>
      </c>
      <c r="BK171" s="3">
        <v>4.35180977685223E9</v>
      </c>
      <c r="BL171" s="3">
        <v>3.44457111500472E9</v>
      </c>
      <c r="BM171" s="3">
        <v>4.67687136103508E9</v>
      </c>
      <c r="BN171" s="3">
        <v>2.89986264302649E9</v>
      </c>
      <c r="BO171" s="3">
        <v>2.73887261858036E9</v>
      </c>
      <c r="BP171" s="3">
        <v>2.44441811139801E9</v>
      </c>
      <c r="BQ171" s="3">
        <v>1.83187482635819E9</v>
      </c>
      <c r="BR171" s="3">
        <v>2.56095784719609E9</v>
      </c>
      <c r="BS171" s="3">
        <v>1.99637395207045E9</v>
      </c>
      <c r="BT171" s="3">
        <v>1.40878925518926E9</v>
      </c>
      <c r="BU171" s="3">
        <v>1.04261180007516E9</v>
      </c>
      <c r="BV171" s="3">
        <v>1.08412161754957E9</v>
      </c>
      <c r="BW171" s="3">
        <v>9.29406025824964E8</v>
      </c>
      <c r="BX171" s="3">
        <v>0.946726808551956</v>
      </c>
      <c r="BY171" s="3">
        <v>0.981451657608264</v>
      </c>
      <c r="BZ171" s="3">
        <v>0.835786091439628</v>
      </c>
      <c r="CA171" s="3">
        <v>0.712784532646646</v>
      </c>
      <c r="CB171" s="3">
        <v>0.599400982714993</v>
      </c>
      <c r="CC171" s="3">
        <v>0.512881320214779</v>
      </c>
      <c r="CD171" s="3">
        <v>0.413878529282766</v>
      </c>
      <c r="CE171" s="3">
        <v>0.343158253347188</v>
      </c>
      <c r="CF171" s="3"/>
      <c r="CG171" s="3"/>
      <c r="CH171" s="3"/>
      <c r="CI171" s="3"/>
      <c r="CJ171" s="3"/>
      <c r="CK171" s="4">
        <v>0.0698</v>
      </c>
      <c r="CL171" s="4">
        <v>0.0729</v>
      </c>
      <c r="CM171" s="4">
        <v>0.0766</v>
      </c>
      <c r="CN171" s="4">
        <v>0.042699999999999995</v>
      </c>
      <c r="CO171" s="4">
        <v>0.0629</v>
      </c>
      <c r="CP171" s="4">
        <v>0.053099999999999994</v>
      </c>
      <c r="CQ171" s="4">
        <v>0.0677</v>
      </c>
      <c r="CR171" s="4">
        <v>0.06261</v>
      </c>
      <c r="CS171" s="4"/>
      <c r="CT171" s="4"/>
      <c r="CU171" s="4">
        <v>0.04761</v>
      </c>
      <c r="CV171" s="4">
        <v>0.0621</v>
      </c>
      <c r="CW171" s="4">
        <v>0.04190000000000001</v>
      </c>
      <c r="CX171" s="4">
        <v>0.3182</v>
      </c>
      <c r="CY171" s="4">
        <v>0.3204</v>
      </c>
      <c r="CZ171" s="4">
        <v>0.3525</v>
      </c>
      <c r="DA171" s="4">
        <v>0.12099</v>
      </c>
      <c r="DB171" s="4">
        <v>0.22640000000000002</v>
      </c>
      <c r="DC171" s="4">
        <v>0.1898</v>
      </c>
      <c r="DD171" s="4">
        <v>0.25079999999999997</v>
      </c>
      <c r="DE171" s="4"/>
      <c r="DF171" s="4">
        <v>0.0304</v>
      </c>
      <c r="DG171" s="4">
        <v>0.09115999999999999</v>
      </c>
      <c r="DH171" s="4">
        <v>0.17058</v>
      </c>
      <c r="DI171" s="4">
        <v>0.17234000000000002</v>
      </c>
      <c r="DJ171" s="4">
        <v>0.19079999999999997</v>
      </c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>
        <v>2.29006714180565E9</v>
      </c>
      <c r="DY171" s="3">
        <v>2.01443864682211E9</v>
      </c>
      <c r="DZ171" s="3">
        <v>2.01813311769097E9</v>
      </c>
      <c r="EA171" s="3">
        <v>1.44212761570972E9</v>
      </c>
      <c r="EB171" s="3">
        <v>1.44503034328674E9</v>
      </c>
      <c r="EC171" s="3">
        <v>1.23693532521825E9</v>
      </c>
      <c r="ED171" s="3">
        <v>8.78754325259516E8</v>
      </c>
      <c r="EE171" s="3">
        <v>1.06750733910425E9</v>
      </c>
      <c r="EF171" s="3">
        <v>9.96770683377085E8</v>
      </c>
      <c r="EG171" s="3">
        <v>1.05692698412698E9</v>
      </c>
      <c r="EH171" s="3">
        <v>4.95049122241907E8</v>
      </c>
      <c r="EI171" s="3">
        <v>7.6593563550895E8</v>
      </c>
      <c r="EJ171" s="3">
        <v>8.41772166427547E8</v>
      </c>
      <c r="EK171" s="3">
        <v>7.48511570292444E8</v>
      </c>
      <c r="EL171" s="3">
        <v>8.39151664516626E8</v>
      </c>
      <c r="EM171" s="3">
        <v>9.15665339636726E8</v>
      </c>
      <c r="EN171" s="3">
        <v>3.33869961859602E8</v>
      </c>
      <c r="EO171" s="3">
        <v>3.74721777724103E8</v>
      </c>
      <c r="EP171" s="3">
        <v>3.22762818148285E8</v>
      </c>
      <c r="EQ171" s="3">
        <v>2.83146768368146E8</v>
      </c>
      <c r="ER171" s="3">
        <v>2.67945803537825E8</v>
      </c>
      <c r="ES171" s="3">
        <v>2.94127360487764E7</v>
      </c>
      <c r="ET171" s="3">
        <v>1.52304273504274E8</v>
      </c>
      <c r="EU171" s="3">
        <v>1.62087292639717E8</v>
      </c>
      <c r="EV171" s="3">
        <v>2.07498342674622E8</v>
      </c>
      <c r="EW171" s="3">
        <v>2.15224103299857E8</v>
      </c>
      <c r="EX171" s="5">
        <v>7196.0</v>
      </c>
      <c r="EY171" s="5">
        <v>7500.0</v>
      </c>
      <c r="EZ171" s="5"/>
      <c r="FA171" s="5">
        <v>2518.0</v>
      </c>
      <c r="FB171" s="5"/>
      <c r="FC171" s="5"/>
      <c r="FD171" s="5"/>
      <c r="FE171" s="5"/>
      <c r="FF171" s="5"/>
      <c r="FG171" s="5"/>
      <c r="FH171" s="5"/>
      <c r="FI171" s="5"/>
      <c r="FJ171" s="5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>
        <v>1178.0</v>
      </c>
      <c r="FV171" s="3">
        <v>1254.0</v>
      </c>
      <c r="FW171" s="3"/>
    </row>
    <row r="172" ht="14.25" customHeight="1">
      <c r="A172" s="2" t="s">
        <v>581</v>
      </c>
      <c r="B172" s="2" t="s">
        <v>582</v>
      </c>
      <c r="C172" s="2" t="s">
        <v>38</v>
      </c>
      <c r="D172" s="2" t="s">
        <v>52</v>
      </c>
      <c r="E172" s="2" t="s">
        <v>583</v>
      </c>
      <c r="F172" s="2" t="s">
        <v>577</v>
      </c>
      <c r="G172" s="2" t="s">
        <v>41</v>
      </c>
      <c r="H172" s="2" t="s">
        <v>127</v>
      </c>
      <c r="I172" s="2" t="s">
        <v>43</v>
      </c>
      <c r="J172" s="3">
        <v>0.474723875524028</v>
      </c>
      <c r="K172" s="3">
        <v>7.11802775433998E8</v>
      </c>
      <c r="L172" s="3">
        <v>1.10144694533762E9</v>
      </c>
      <c r="M172" s="3">
        <v>1.09742896242846E9</v>
      </c>
      <c r="N172" s="3">
        <v>1.15198458921761E9</v>
      </c>
      <c r="O172" s="3">
        <v>1.36158147398931E9</v>
      </c>
      <c r="P172" s="3">
        <v>1.34886358047461E9</v>
      </c>
      <c r="Q172" s="3">
        <v>1.05639582754527E9</v>
      </c>
      <c r="R172" s="3">
        <v>1.44668535942793E9</v>
      </c>
      <c r="S172" s="3">
        <v>1.90969218392751E9</v>
      </c>
      <c r="T172" s="3">
        <v>2.03876483516484E9</v>
      </c>
      <c r="U172" s="3">
        <v>2.3677822515703E9</v>
      </c>
      <c r="V172" s="3">
        <v>2.93830229614898E9</v>
      </c>
      <c r="W172" s="3">
        <v>2.85636843615495E9</v>
      </c>
      <c r="X172" s="3">
        <v>2.32158950146312E8</v>
      </c>
      <c r="Y172" s="3">
        <v>2.06943219669985E8</v>
      </c>
      <c r="Z172" s="3">
        <v>3.41514307041553E8</v>
      </c>
      <c r="AA172" s="3">
        <v>3.92751778167199E8</v>
      </c>
      <c r="AB172" s="3">
        <v>4.49169409136198E8</v>
      </c>
      <c r="AC172" s="3">
        <v>4.69614840772163E8</v>
      </c>
      <c r="AD172" s="3">
        <v>3.68444674563686E8</v>
      </c>
      <c r="AE172" s="3">
        <v>4.5010801656003E8</v>
      </c>
      <c r="AF172" s="3">
        <v>4.70460242188162E8</v>
      </c>
      <c r="AG172" s="3">
        <v>4.64060073260073E8</v>
      </c>
      <c r="AH172" s="3">
        <v>4.35523702152789E8</v>
      </c>
      <c r="AI172" s="3">
        <v>5.04541674199964E8</v>
      </c>
      <c r="AJ172" s="3">
        <v>4.85479483500717E8</v>
      </c>
      <c r="AK172" s="3">
        <v>471.05561861521</v>
      </c>
      <c r="AL172" s="3">
        <v>2247.38828900009</v>
      </c>
      <c r="AM172" s="3">
        <v>806.74663534667</v>
      </c>
      <c r="AN172" s="3">
        <v>4548.15107771406</v>
      </c>
      <c r="AO172" s="3">
        <v>10772.8584681992</v>
      </c>
      <c r="AP172" s="3">
        <v>8032.97001902117</v>
      </c>
      <c r="AQ172" s="3">
        <v>5328.86723507917</v>
      </c>
      <c r="AR172" s="3">
        <v>125810.97212851</v>
      </c>
      <c r="AS172" s="3">
        <v>10808.3764917811</v>
      </c>
      <c r="AT172" s="3">
        <v>20910.0033456005</v>
      </c>
      <c r="AU172" s="3">
        <v>8304.83634587201</v>
      </c>
      <c r="AV172" s="3">
        <v>2264.23638627873</v>
      </c>
      <c r="AW172" s="3">
        <v>1740.94707520891</v>
      </c>
      <c r="AX172" s="3">
        <v>4.69248499205448E8</v>
      </c>
      <c r="AY172" s="3">
        <v>5.54858397092084E8</v>
      </c>
      <c r="AZ172" s="3">
        <v>7.84383354568034E8</v>
      </c>
      <c r="BA172" s="3">
        <v>1.11238496052101E9</v>
      </c>
      <c r="BB172" s="3">
        <v>8.82584371920421E8</v>
      </c>
      <c r="BC172" s="3">
        <v>1.11946060450771E9</v>
      </c>
      <c r="BD172" s="3">
        <v>1.03532534950202E9</v>
      </c>
      <c r="BE172" s="3">
        <v>1.00800951341097E9</v>
      </c>
      <c r="BF172" s="3">
        <v>1.93047227452839E9</v>
      </c>
      <c r="BG172" s="3">
        <v>2.46969625523434E9</v>
      </c>
      <c r="BH172" s="3">
        <v>2.99784538688324E9</v>
      </c>
      <c r="BI172" s="3">
        <v>2.4389698388966E9</v>
      </c>
      <c r="BJ172" s="3">
        <v>2.1623061587094E9</v>
      </c>
      <c r="BK172" s="3">
        <v>2.41784284508913E8</v>
      </c>
      <c r="BL172" s="3">
        <v>2.79410439571019E8</v>
      </c>
      <c r="BM172" s="3">
        <v>3.43986066185618E8</v>
      </c>
      <c r="BN172" s="3">
        <v>3.39877847644573E8</v>
      </c>
      <c r="BO172" s="3">
        <v>4.38799251230337E8</v>
      </c>
      <c r="BP172" s="3">
        <v>4.09845997786794E8</v>
      </c>
      <c r="BQ172" s="3">
        <v>3.07180562220595E8</v>
      </c>
      <c r="BR172" s="3">
        <v>4.60292811441475E8</v>
      </c>
      <c r="BS172" s="3">
        <v>5.1487678888983E8</v>
      </c>
      <c r="BT172" s="3">
        <v>5.3878778998779E8</v>
      </c>
      <c r="BU172" s="3">
        <v>5.14308799055135E8</v>
      </c>
      <c r="BV172" s="3">
        <v>5.19678780208522E8</v>
      </c>
      <c r="BW172" s="3">
        <v>4.47789956958393E8</v>
      </c>
      <c r="BX172" s="3">
        <v>0.466791486544545</v>
      </c>
      <c r="BY172" s="3">
        <v>0.449309233002199</v>
      </c>
      <c r="BZ172" s="3">
        <v>0.429079651591194</v>
      </c>
      <c r="CA172" s="3">
        <v>0.246978261319903</v>
      </c>
      <c r="CB172" s="3">
        <v>0.250310819441187</v>
      </c>
      <c r="CC172" s="3">
        <v>-0.005542169306554</v>
      </c>
      <c r="CD172" s="3">
        <v>0.934340199653715</v>
      </c>
      <c r="CE172" s="3">
        <v>0.904239696427218</v>
      </c>
      <c r="CF172" s="3"/>
      <c r="CG172" s="3"/>
      <c r="CH172" s="3"/>
      <c r="CI172" s="3"/>
      <c r="CJ172" s="3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>
        <v>0.04551</v>
      </c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>
        <v>3.42470603019586E8</v>
      </c>
      <c r="DY172" s="3">
        <v>3.68089030941333E8</v>
      </c>
      <c r="DZ172" s="3">
        <v>3.85866384672804E8</v>
      </c>
      <c r="EA172" s="3">
        <v>4.21456808576435E8</v>
      </c>
      <c r="EB172" s="3">
        <v>5.11358050783491E8</v>
      </c>
      <c r="EC172" s="3">
        <v>5.44690766015001E8</v>
      </c>
      <c r="ED172" s="3">
        <v>4.5813224559897E8</v>
      </c>
      <c r="EE172" s="3">
        <v>7.03637937523523E8</v>
      </c>
      <c r="EF172" s="3">
        <v>1.02602675925142E9</v>
      </c>
      <c r="EG172" s="3">
        <v>1.20515457875458E9</v>
      </c>
      <c r="EH172" s="3">
        <v>1.51675793203414E9</v>
      </c>
      <c r="EI172" s="3">
        <v>1.96095160609896E9</v>
      </c>
      <c r="EJ172" s="3">
        <v>1.90494461979914E9</v>
      </c>
      <c r="EK172" s="3">
        <v>-5475288.5840978</v>
      </c>
      <c r="EL172" s="3">
        <v>1.93414328898473E8</v>
      </c>
      <c r="EM172" s="3">
        <v>8.29776063697437E7</v>
      </c>
      <c r="EN172" s="3">
        <v>8.86485929285641E7</v>
      </c>
      <c r="EO172" s="3">
        <v>9.62196189728571E7</v>
      </c>
      <c r="EP172" s="3">
        <v>1.53020103282921E8</v>
      </c>
      <c r="EQ172" s="3">
        <v>6.44149218296163E7</v>
      </c>
      <c r="ER172" s="3">
        <v>1.48707941287166E8</v>
      </c>
      <c r="ES172" s="3">
        <v>2.51967567109831E8</v>
      </c>
      <c r="ET172" s="3">
        <v>2.15737728937729E8</v>
      </c>
      <c r="EU172" s="3">
        <v>2.00392441080152E8</v>
      </c>
      <c r="EV172" s="3">
        <v>1.57693003073585E8</v>
      </c>
      <c r="EW172" s="3">
        <v>8.71093256814921E7</v>
      </c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3">
        <v>308.0</v>
      </c>
      <c r="FL172" s="3">
        <v>311.0</v>
      </c>
      <c r="FM172" s="3">
        <v>287.0</v>
      </c>
      <c r="FN172" s="3">
        <v>291.0</v>
      </c>
      <c r="FO172" s="3">
        <v>304.0</v>
      </c>
      <c r="FP172" s="3">
        <v>329.0</v>
      </c>
      <c r="FQ172" s="3">
        <v>334.0</v>
      </c>
      <c r="FR172" s="3">
        <v>322.0</v>
      </c>
      <c r="FS172" s="3">
        <v>314.0</v>
      </c>
      <c r="FT172" s="3">
        <v>311.0</v>
      </c>
      <c r="FU172" s="3">
        <v>294.0</v>
      </c>
      <c r="FV172" s="3">
        <v>281.0</v>
      </c>
      <c r="FW172" s="3">
        <v>293.0</v>
      </c>
    </row>
    <row r="173" ht="14.25" customHeight="1">
      <c r="A173" s="2" t="s">
        <v>584</v>
      </c>
      <c r="B173" s="2" t="s">
        <v>585</v>
      </c>
      <c r="C173" s="2" t="s">
        <v>38</v>
      </c>
      <c r="D173" s="2" t="s">
        <v>52</v>
      </c>
      <c r="E173" s="2" t="s">
        <v>586</v>
      </c>
      <c r="F173" s="2" t="s">
        <v>577</v>
      </c>
      <c r="G173" s="2" t="s">
        <v>91</v>
      </c>
      <c r="H173" s="2" t="s">
        <v>55</v>
      </c>
      <c r="I173" s="2" t="s">
        <v>43</v>
      </c>
      <c r="J173" s="3">
        <v>1.65953529578423</v>
      </c>
      <c r="K173" s="3">
        <v>5.07654381272104E9</v>
      </c>
      <c r="L173" s="3">
        <v>5.0825550185802E9</v>
      </c>
      <c r="M173" s="3">
        <v>5.93276138342871E9</v>
      </c>
      <c r="N173" s="3">
        <v>4.60357256983816E9</v>
      </c>
      <c r="O173" s="3">
        <v>4.5122577820718E9</v>
      </c>
      <c r="P173" s="3">
        <v>4.40496403541129E9</v>
      </c>
      <c r="Q173" s="3">
        <v>3.76365014017629E9</v>
      </c>
      <c r="R173" s="3">
        <v>5.13142416258939E9</v>
      </c>
      <c r="S173" s="3">
        <v>5.50521085612668E9</v>
      </c>
      <c r="T173" s="3">
        <v>5.44441855921856E9</v>
      </c>
      <c r="U173" s="3">
        <v>5.72063241531111E9</v>
      </c>
      <c r="V173" s="3">
        <v>5.67775146145965E9</v>
      </c>
      <c r="W173" s="3">
        <v>5.65316901004304E9</v>
      </c>
      <c r="X173" s="3">
        <v>2.01202753891173E9</v>
      </c>
      <c r="Y173" s="3">
        <v>1.88495600438993E9</v>
      </c>
      <c r="Z173" s="3">
        <v>2.20101915899477E9</v>
      </c>
      <c r="AA173" s="3">
        <v>2.58438846510669E9</v>
      </c>
      <c r="AB173" s="3">
        <v>2.23742308505178E9</v>
      </c>
      <c r="AC173" s="3">
        <v>2.13443962867331E9</v>
      </c>
      <c r="AD173" s="3">
        <v>1.91306165231228E9</v>
      </c>
      <c r="AE173" s="3">
        <v>2.47734324426044E9</v>
      </c>
      <c r="AF173" s="3">
        <v>2.46223685324752E9</v>
      </c>
      <c r="AG173" s="3">
        <v>2.06958974358974E9</v>
      </c>
      <c r="AH173" s="3">
        <v>2.08078595587051E9</v>
      </c>
      <c r="AI173" s="3">
        <v>1.48695594527813E9</v>
      </c>
      <c r="AJ173" s="3">
        <v>1.41493543758967E9</v>
      </c>
      <c r="AK173" s="3">
        <v>4241975.02837684</v>
      </c>
      <c r="AL173" s="3">
        <v>4095762.34069287</v>
      </c>
      <c r="AM173" s="3">
        <v>6219219.6314766</v>
      </c>
      <c r="AN173" s="3">
        <v>2.56757868677067E7</v>
      </c>
      <c r="AO173" s="3">
        <v>7614547.98474384</v>
      </c>
      <c r="AP173" s="3">
        <v>1.00428078862353E7</v>
      </c>
      <c r="AQ173" s="3">
        <v>5510670.41682036</v>
      </c>
      <c r="AR173" s="3">
        <v>2300502.86666835</v>
      </c>
      <c r="AS173" s="3">
        <v>2150922.09258562</v>
      </c>
      <c r="AT173" s="3">
        <v>3013675.43079724</v>
      </c>
      <c r="AU173" s="3">
        <v>8839276.99071812</v>
      </c>
      <c r="AV173" s="3">
        <v>7377761.09800558</v>
      </c>
      <c r="AW173" s="3">
        <v>1.89745134662891E7</v>
      </c>
      <c r="AX173" s="3">
        <v>3.26320686742338E8</v>
      </c>
      <c r="AY173" s="3">
        <v>7.85770069466882E8</v>
      </c>
      <c r="AZ173" s="3">
        <v>1.42203008606581E9</v>
      </c>
      <c r="BA173" s="3">
        <v>1.79678865059341E9</v>
      </c>
      <c r="BB173" s="3">
        <v>8.67155960725698E8</v>
      </c>
      <c r="BC173" s="3">
        <v>1.02764393025572E9</v>
      </c>
      <c r="BD173" s="3">
        <v>1.08825011729988E9</v>
      </c>
      <c r="BE173" s="3">
        <v>5.09925288308539E8</v>
      </c>
      <c r="BF173" s="3">
        <v>1.30634463726006E9</v>
      </c>
      <c r="BG173" s="3">
        <v>1.90991210770989E9</v>
      </c>
      <c r="BH173" s="3">
        <v>2.22364837283829E9</v>
      </c>
      <c r="BI173" s="3">
        <v>3.14888533562084E9</v>
      </c>
      <c r="BJ173" s="3">
        <v>3.12468707947219E9</v>
      </c>
      <c r="BK173" s="3">
        <v>2.67452740426907E9</v>
      </c>
      <c r="BL173" s="3">
        <v>2.51717811964495E9</v>
      </c>
      <c r="BM173" s="3">
        <v>3.3315668076636E9</v>
      </c>
      <c r="BN173" s="3">
        <v>3.08487449747449E9</v>
      </c>
      <c r="BO173" s="3">
        <v>3.41612843815102E9</v>
      </c>
      <c r="BP173" s="3">
        <v>2.96484599778679E9</v>
      </c>
      <c r="BQ173" s="3">
        <v>2.7562127143687E9</v>
      </c>
      <c r="BR173" s="3">
        <v>3.46286488520888E9</v>
      </c>
      <c r="BS173" s="3">
        <v>3.14262681006012E9</v>
      </c>
      <c r="BT173" s="3">
        <v>3.50786813186813E9</v>
      </c>
      <c r="BU173" s="3">
        <v>3.72106565737907E9</v>
      </c>
      <c r="BV173" s="3">
        <v>3.92248779605858E9</v>
      </c>
      <c r="BW173" s="3">
        <v>3.56206427546628E9</v>
      </c>
      <c r="BX173" s="3">
        <v>1.56530179564537</v>
      </c>
      <c r="BY173" s="3">
        <v>1.56914259104731</v>
      </c>
      <c r="BZ173" s="3">
        <v>1.56367445060184</v>
      </c>
      <c r="CA173" s="3">
        <v>1.54561398101044</v>
      </c>
      <c r="CB173" s="3">
        <v>1.54029432585113</v>
      </c>
      <c r="CC173" s="3">
        <v>1.44663815958117</v>
      </c>
      <c r="CD173" s="3">
        <v>1.28847749338732</v>
      </c>
      <c r="CE173" s="3">
        <v>1.05814632958398</v>
      </c>
      <c r="CF173" s="3"/>
      <c r="CG173" s="3"/>
      <c r="CH173" s="3"/>
      <c r="CI173" s="3"/>
      <c r="CJ173" s="3"/>
      <c r="CK173" s="4">
        <v>0.01459</v>
      </c>
      <c r="CL173" s="4">
        <v>0.0275</v>
      </c>
      <c r="CM173" s="4">
        <v>0.0637</v>
      </c>
      <c r="CN173" s="4">
        <v>0.0101</v>
      </c>
      <c r="CO173" s="4">
        <v>0.0085</v>
      </c>
      <c r="CP173" s="4">
        <v>-0.03855</v>
      </c>
      <c r="CQ173" s="4">
        <v>0.00297</v>
      </c>
      <c r="CR173" s="4">
        <v>0.04977</v>
      </c>
      <c r="CS173" s="4">
        <v>0.048600000000000004</v>
      </c>
      <c r="CT173" s="4">
        <v>0.037200000000000004</v>
      </c>
      <c r="CU173" s="4">
        <v>0.03019</v>
      </c>
      <c r="CV173" s="4">
        <v>0.04354</v>
      </c>
      <c r="CW173" s="4">
        <v>0.0643</v>
      </c>
      <c r="CX173" s="4">
        <v>0.050300000000000004</v>
      </c>
      <c r="CY173" s="4">
        <v>0.10400000000000001</v>
      </c>
      <c r="CZ173" s="4">
        <v>0.276</v>
      </c>
      <c r="DA173" s="4">
        <v>0.048600000000000004</v>
      </c>
      <c r="DB173" s="4">
        <v>0.0366</v>
      </c>
      <c r="DC173" s="4">
        <v>-0.08911</v>
      </c>
      <c r="DD173" s="4">
        <v>0.011619999999999998</v>
      </c>
      <c r="DE173" s="4">
        <v>0.18655000000000002</v>
      </c>
      <c r="DF173" s="4">
        <v>0.18059999999999998</v>
      </c>
      <c r="DG173" s="4">
        <v>0.13570000000000002</v>
      </c>
      <c r="DH173" s="4">
        <v>0.09483000000000001</v>
      </c>
      <c r="DI173" s="4">
        <v>0.12298</v>
      </c>
      <c r="DJ173" s="4">
        <v>0.2126</v>
      </c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>
        <v>1.56779724610883E9</v>
      </c>
      <c r="DY173" s="3">
        <v>1.36246067350829E9</v>
      </c>
      <c r="DZ173" s="3">
        <v>1.55027220701667E9</v>
      </c>
      <c r="EA173" s="3">
        <v>8.73490361818369E8</v>
      </c>
      <c r="EB173" s="3">
        <v>1.03634340750581E9</v>
      </c>
      <c r="EC173" s="3">
        <v>1.03092216894135E9</v>
      </c>
      <c r="ED173" s="3">
        <v>9.25684590710479E8</v>
      </c>
      <c r="EE173" s="3">
        <v>1.36568498306361E9</v>
      </c>
      <c r="EF173" s="3">
        <v>1.47224108730629E9</v>
      </c>
      <c r="EG173" s="3">
        <v>1.47774505494506E9</v>
      </c>
      <c r="EH173" s="3">
        <v>1.70281204702851E9</v>
      </c>
      <c r="EI173" s="3">
        <v>1.98230880491774E9</v>
      </c>
      <c r="EJ173" s="3">
        <v>2.03938479196557E9</v>
      </c>
      <c r="EK173" s="3">
        <v>-3.35509757104644E7</v>
      </c>
      <c r="EL173" s="3">
        <v>2.01705912932977E8</v>
      </c>
      <c r="EM173" s="3">
        <v>4.94886290121921E8</v>
      </c>
      <c r="EN173" s="3">
        <v>8.02468817647665E7</v>
      </c>
      <c r="EO173" s="3">
        <v>9.01174481446816E7</v>
      </c>
      <c r="EP173" s="3">
        <v>-8.6983585392844E7</v>
      </c>
      <c r="EQ173" s="3">
        <v>3.13767585179198E7</v>
      </c>
      <c r="ER173" s="3">
        <v>3.51948438088069E8</v>
      </c>
      <c r="ES173" s="3">
        <v>3.607854179016E8</v>
      </c>
      <c r="ET173" s="3">
        <v>2.92251526251526E8</v>
      </c>
      <c r="EU173" s="3">
        <v>2.48098459225855E8</v>
      </c>
      <c r="EV173" s="3">
        <v>5.56029048393901E8</v>
      </c>
      <c r="EW173" s="3">
        <v>5.51455954088953E8</v>
      </c>
      <c r="EX173" s="5">
        <v>5531.0</v>
      </c>
      <c r="EY173" s="5">
        <v>5186.0</v>
      </c>
      <c r="EZ173" s="5">
        <v>4712.0</v>
      </c>
      <c r="FA173" s="5">
        <v>4064.0</v>
      </c>
      <c r="FB173" s="5">
        <v>4085.0</v>
      </c>
      <c r="FC173" s="5">
        <v>4327.0</v>
      </c>
      <c r="FD173" s="5">
        <v>4282.0</v>
      </c>
      <c r="FE173" s="5">
        <v>4293.0</v>
      </c>
      <c r="FF173" s="5">
        <v>4223.0</v>
      </c>
      <c r="FG173" s="5">
        <v>4134.0</v>
      </c>
      <c r="FH173" s="5">
        <v>3693.0</v>
      </c>
      <c r="FI173" s="5"/>
      <c r="FJ173" s="5"/>
      <c r="FK173" s="3">
        <v>5223.0</v>
      </c>
      <c r="FL173" s="3">
        <v>5531.0</v>
      </c>
      <c r="FM173" s="3">
        <v>5186.0</v>
      </c>
      <c r="FN173" s="3">
        <v>4712.0</v>
      </c>
      <c r="FO173" s="3">
        <v>4064.0</v>
      </c>
      <c r="FP173" s="3">
        <v>4085.0</v>
      </c>
      <c r="FQ173" s="3">
        <v>4327.0</v>
      </c>
      <c r="FR173" s="3">
        <v>4282.0</v>
      </c>
      <c r="FS173" s="3">
        <v>4293.0</v>
      </c>
      <c r="FT173" s="3">
        <v>4223.0</v>
      </c>
      <c r="FU173" s="3">
        <v>4134.0</v>
      </c>
      <c r="FV173" s="3">
        <v>3800.0</v>
      </c>
      <c r="FW173" s="3">
        <v>3694.0</v>
      </c>
    </row>
    <row r="174" ht="14.25" customHeight="1">
      <c r="A174" s="2" t="s">
        <v>587</v>
      </c>
      <c r="B174" s="2" t="s">
        <v>588</v>
      </c>
      <c r="C174" s="2" t="s">
        <v>38</v>
      </c>
      <c r="D174" s="2" t="s">
        <v>168</v>
      </c>
      <c r="E174" s="2" t="s">
        <v>589</v>
      </c>
      <c r="F174" s="2" t="s">
        <v>577</v>
      </c>
      <c r="G174" s="2" t="s">
        <v>48</v>
      </c>
      <c r="H174" s="2" t="s">
        <v>112</v>
      </c>
      <c r="I174" s="2" t="s">
        <v>43</v>
      </c>
      <c r="J174" s="3">
        <v>1.96679167402804</v>
      </c>
      <c r="K174" s="3">
        <v>5.37747518086997E8</v>
      </c>
      <c r="L174" s="3">
        <v>6.48107899955716E8</v>
      </c>
      <c r="M174" s="3">
        <v>9.32298084100523E8</v>
      </c>
      <c r="N174" s="3">
        <v>1.02630991650345E9</v>
      </c>
      <c r="O174" s="3">
        <v>1.40359077322545E9</v>
      </c>
      <c r="P174" s="3">
        <v>1.52906522808312E9</v>
      </c>
      <c r="Q174" s="3">
        <v>1.38115070845857E9</v>
      </c>
      <c r="R174" s="3">
        <v>2.06811140383892E9</v>
      </c>
      <c r="S174" s="3">
        <v>2.10758362266068E9</v>
      </c>
      <c r="T174" s="3">
        <v>2.21121904761905E9</v>
      </c>
      <c r="U174" s="3">
        <v>1.82728673431041E9</v>
      </c>
      <c r="V174" s="3">
        <v>1.81740131380703E9</v>
      </c>
      <c r="W174" s="3">
        <v>1.64277417503587E9</v>
      </c>
      <c r="X174" s="3">
        <v>3.06000933522431E8</v>
      </c>
      <c r="Y174" s="3">
        <v>3.48096732579856E8</v>
      </c>
      <c r="Z174" s="3">
        <v>4.95089823339139E8</v>
      </c>
      <c r="AA174" s="3">
        <v>5.00636532316256E8</v>
      </c>
      <c r="AB174" s="3">
        <v>6.2398357537514E8</v>
      </c>
      <c r="AC174" s="3">
        <v>8.65806283044387E8</v>
      </c>
      <c r="AD174" s="3">
        <v>7.38752052130427E8</v>
      </c>
      <c r="AE174" s="3">
        <v>9.34675573955589E8</v>
      </c>
      <c r="AF174" s="3">
        <v>5.72001016174104E8</v>
      </c>
      <c r="AG174" s="3">
        <v>6.78369719169719E8</v>
      </c>
      <c r="AH174" s="3">
        <v>5.77883180329629E8</v>
      </c>
      <c r="AI174" s="3">
        <v>3.78886880009643E8</v>
      </c>
      <c r="AJ174" s="3">
        <v>2.99643615494979E8</v>
      </c>
      <c r="AK174" s="3">
        <v>90556.5645100265</v>
      </c>
      <c r="AL174" s="3">
        <v>235060.491832705</v>
      </c>
      <c r="AM174" s="3">
        <v>1329681.34470609</v>
      </c>
      <c r="AN174" s="3">
        <v>306563.658530517</v>
      </c>
      <c r="AO174" s="3">
        <v>104674.518090918</v>
      </c>
      <c r="AP174" s="3">
        <v>301896.078016968</v>
      </c>
      <c r="AQ174" s="3">
        <v>201875.076847412</v>
      </c>
      <c r="AR174" s="3">
        <v>392512.312782563</v>
      </c>
      <c r="AS174" s="3">
        <v>749717.726759503</v>
      </c>
      <c r="AT174" s="3">
        <v>79173.5467208603</v>
      </c>
      <c r="AU174" s="3">
        <v>780166.096726917</v>
      </c>
      <c r="AV174" s="3">
        <v>34312.6742440489</v>
      </c>
      <c r="AW174" s="3">
        <v>591070.675423269</v>
      </c>
      <c r="AX174" s="3">
        <v>3.00706203963855E7</v>
      </c>
      <c r="AY174" s="3">
        <v>6.66594866271764E7</v>
      </c>
      <c r="AZ174" s="3">
        <v>7.89571981439051E7</v>
      </c>
      <c r="BA174" s="3">
        <v>7.40066183971535E7</v>
      </c>
      <c r="BB174" s="3">
        <v>7.07555922069889E7</v>
      </c>
      <c r="BC174" s="3">
        <v>1.78545333776154E8</v>
      </c>
      <c r="BD174" s="3">
        <v>1.71498831919341E8</v>
      </c>
      <c r="BE174" s="3">
        <v>2.04480590003283E8</v>
      </c>
      <c r="BF174" s="3">
        <v>5.10048927361686E8</v>
      </c>
      <c r="BG174" s="3">
        <v>7.07904653033574E8</v>
      </c>
      <c r="BH174" s="3">
        <v>8.91548607718612E8</v>
      </c>
      <c r="BI174" s="3">
        <v>7.35792408320823E8</v>
      </c>
      <c r="BJ174" s="3">
        <v>8.57685123817557E8</v>
      </c>
      <c r="BK174" s="3">
        <v>1.88193454571567E8</v>
      </c>
      <c r="BL174" s="3">
        <v>1.86592795117161E8</v>
      </c>
      <c r="BM174" s="3">
        <v>2.46455834784772E8</v>
      </c>
      <c r="BN174" s="3">
        <v>3.08155860220596E8</v>
      </c>
      <c r="BO174" s="3">
        <v>4.50693215784548E8</v>
      </c>
      <c r="BP174" s="3">
        <v>4.75602791097996E8</v>
      </c>
      <c r="BQ174" s="3">
        <v>6.195266840098E8</v>
      </c>
      <c r="BR174" s="3">
        <v>6.50429431689876E8</v>
      </c>
      <c r="BS174" s="3">
        <v>3.56948937251249E8</v>
      </c>
      <c r="BT174" s="3">
        <v>4.07592673992674E8</v>
      </c>
      <c r="BU174" s="3">
        <v>3.73338165029259E8</v>
      </c>
      <c r="BV174" s="3">
        <v>3.28977882239499E8</v>
      </c>
      <c r="BW174" s="3">
        <v>2.58923385939742E8</v>
      </c>
      <c r="BX174" s="3">
        <v>1.95239860616206</v>
      </c>
      <c r="BY174" s="3">
        <v>1.83963049743641</v>
      </c>
      <c r="BZ174" s="3">
        <v>1.57078099687046</v>
      </c>
      <c r="CA174" s="3">
        <v>1.29241175256716</v>
      </c>
      <c r="CB174" s="3">
        <v>0.753416113600302</v>
      </c>
      <c r="CC174" s="3">
        <v>0.298480583684357</v>
      </c>
      <c r="CD174" s="3">
        <v>0.246642717880253</v>
      </c>
      <c r="CE174" s="3">
        <v>-0.117854325682111</v>
      </c>
      <c r="CF174" s="3"/>
      <c r="CG174" s="3"/>
      <c r="CH174" s="3"/>
      <c r="CI174" s="3"/>
      <c r="CJ174" s="3"/>
      <c r="CK174" s="4"/>
      <c r="CL174" s="4"/>
      <c r="CM174" s="4"/>
      <c r="CN174" s="4"/>
      <c r="CO174" s="4"/>
      <c r="CP174" s="4">
        <v>0.033769999999999994</v>
      </c>
      <c r="CQ174" s="4"/>
      <c r="CR174" s="4"/>
      <c r="CS174" s="4">
        <v>0.00697</v>
      </c>
      <c r="CT174" s="4">
        <v>0.011559999999999999</v>
      </c>
      <c r="CU174" s="4"/>
      <c r="CV174" s="4"/>
      <c r="CW174" s="4"/>
      <c r="CX174" s="4"/>
      <c r="CY174" s="4"/>
      <c r="CZ174" s="4"/>
      <c r="DA174" s="4"/>
      <c r="DB174" s="4">
        <v>0.0529</v>
      </c>
      <c r="DC174" s="4">
        <v>0.09896</v>
      </c>
      <c r="DD174" s="4"/>
      <c r="DE174" s="4">
        <v>0.00579</v>
      </c>
      <c r="DF174" s="4">
        <v>0.01638</v>
      </c>
      <c r="DG174" s="4">
        <v>0.02497</v>
      </c>
      <c r="DH174" s="4"/>
      <c r="DI174" s="4"/>
      <c r="DJ174" s="4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>
        <v>1.62475629678832E8</v>
      </c>
      <c r="DY174" s="3">
        <v>1.7284960625373E8</v>
      </c>
      <c r="DZ174" s="3">
        <v>1.78036327444638E8</v>
      </c>
      <c r="EA174" s="3">
        <v>2.3037908463045E8</v>
      </c>
      <c r="EB174" s="3">
        <v>3.67946921892455E8</v>
      </c>
      <c r="EC174" s="3">
        <v>2.99886573220214E8</v>
      </c>
      <c r="ED174" s="3">
        <v>3.38985174146945E8</v>
      </c>
      <c r="EE174" s="3">
        <v>4.9497177267595E8</v>
      </c>
      <c r="EF174" s="3">
        <v>8.46852824117199E8</v>
      </c>
      <c r="EG174" s="3">
        <v>9.03883760683761E8</v>
      </c>
      <c r="EH174" s="3">
        <v>7.30413915284265E8</v>
      </c>
      <c r="EI174" s="3">
        <v>8.25913336949316E8</v>
      </c>
      <c r="EJ174" s="3">
        <v>7.75567862266858E8</v>
      </c>
      <c r="EK174" s="3">
        <v>-5680124.94838698</v>
      </c>
      <c r="EL174" s="3">
        <v>4.17415330111481E7</v>
      </c>
      <c r="EM174" s="3">
        <v>-8.12846479223687E7</v>
      </c>
      <c r="EN174" s="3">
        <v>-1.12992217297186E8</v>
      </c>
      <c r="EO174" s="3">
        <v>-6.17849702605598E7</v>
      </c>
      <c r="EP174" s="3">
        <v>-6.50663961637772E7</v>
      </c>
      <c r="EQ174" s="3">
        <v>4.52077387416968E7</v>
      </c>
      <c r="ER174" s="3">
        <v>-2.03256304102371E8</v>
      </c>
      <c r="ES174" s="3">
        <v>6.00118553645524E7</v>
      </c>
      <c r="ET174" s="3">
        <v>2.36118681318681E8</v>
      </c>
      <c r="EU174" s="3">
        <v>2750308.69168411</v>
      </c>
      <c r="EV174" s="3">
        <v>2.48598806725728E7</v>
      </c>
      <c r="EW174" s="3">
        <v>3.92304160688666E7</v>
      </c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3">
        <v>3631.0</v>
      </c>
      <c r="FL174" s="3">
        <v>3737.0</v>
      </c>
      <c r="FM174" s="3">
        <v>2708.0</v>
      </c>
      <c r="FN174" s="3">
        <v>3960.0</v>
      </c>
      <c r="FO174" s="3">
        <v>4357.0</v>
      </c>
      <c r="FP174" s="3">
        <v>5627.0</v>
      </c>
      <c r="FQ174" s="3">
        <v>5491.0</v>
      </c>
      <c r="FR174" s="3">
        <v>4400.0</v>
      </c>
      <c r="FS174" s="3"/>
      <c r="FT174" s="3">
        <v>3500.0</v>
      </c>
      <c r="FU174" s="3">
        <v>2500.0</v>
      </c>
      <c r="FV174" s="3">
        <v>2300.0</v>
      </c>
      <c r="FW174" s="3">
        <v>1800.0</v>
      </c>
    </row>
    <row r="175" ht="14.25" customHeight="1">
      <c r="A175" s="2" t="s">
        <v>590</v>
      </c>
      <c r="B175" s="2" t="s">
        <v>591</v>
      </c>
      <c r="C175" s="2" t="s">
        <v>38</v>
      </c>
      <c r="D175" s="2" t="s">
        <v>52</v>
      </c>
      <c r="E175" s="2" t="s">
        <v>592</v>
      </c>
      <c r="F175" s="2" t="s">
        <v>577</v>
      </c>
      <c r="G175" s="2" t="s">
        <v>118</v>
      </c>
      <c r="H175" s="2" t="s">
        <v>48</v>
      </c>
      <c r="I175" s="2" t="s">
        <v>43</v>
      </c>
      <c r="J175" s="3">
        <v>0.595509065803443</v>
      </c>
      <c r="K175" s="3">
        <v>6.09980136208854E9</v>
      </c>
      <c r="L175" s="3">
        <v>5.20200689370411E9</v>
      </c>
      <c r="M175" s="3">
        <v>4.73503629397154E9</v>
      </c>
      <c r="N175" s="3">
        <v>5.37424583229659E9</v>
      </c>
      <c r="O175" s="3">
        <v>4.77843108957839E9</v>
      </c>
      <c r="P175" s="3">
        <v>5.20883216086471E9</v>
      </c>
      <c r="Q175" s="3">
        <v>4.63143950571745E9</v>
      </c>
      <c r="R175" s="3">
        <v>1.85353547344228E9</v>
      </c>
      <c r="S175" s="3">
        <v>2.68084794881445E9</v>
      </c>
      <c r="T175" s="3">
        <v>2.96837412143281E9</v>
      </c>
      <c r="U175" s="3">
        <v>4.08836092796093E9</v>
      </c>
      <c r="V175" s="3">
        <v>4.11853760669995E9</v>
      </c>
      <c r="W175" s="3">
        <v>4.17731453022359E9</v>
      </c>
      <c r="X175" s="3">
        <v>1.52131990162694E9</v>
      </c>
      <c r="Y175" s="3">
        <v>1.33144480548624E9</v>
      </c>
      <c r="Z175" s="3">
        <v>8.73314207597666E8</v>
      </c>
      <c r="AA175" s="3">
        <v>8.1954491166957E8</v>
      </c>
      <c r="AB175" s="3">
        <v>7.76973250180394E8</v>
      </c>
      <c r="AC175" s="3">
        <v>5.86633253826877E8</v>
      </c>
      <c r="AD175" s="3">
        <v>3.10601868929054E8</v>
      </c>
      <c r="AE175" s="3">
        <v>2.7698431540929E8</v>
      </c>
      <c r="AF175" s="3">
        <v>4.48579224689499E8</v>
      </c>
      <c r="AG175" s="3">
        <v>5.24801846049623E8</v>
      </c>
      <c r="AH175" s="3">
        <v>1.23124737484737E9</v>
      </c>
      <c r="AI175" s="3">
        <v>1.16933591023783E9</v>
      </c>
      <c r="AJ175" s="3">
        <v>8.60747303079612E8</v>
      </c>
      <c r="AK175" s="3">
        <v>1.24915794551646E7</v>
      </c>
      <c r="AL175" s="3">
        <v>5448126.00969305</v>
      </c>
      <c r="AM175" s="3">
        <v>1.33838527446714E7</v>
      </c>
      <c r="AN175" s="3">
        <v>8145200.91562788</v>
      </c>
      <c r="AO175" s="3">
        <v>6064295.43346047</v>
      </c>
      <c r="AP175" s="3">
        <v>2.05573430753902E7</v>
      </c>
      <c r="AQ175" s="3">
        <v>6090161.68695438</v>
      </c>
      <c r="AR175" s="3">
        <v>4320880.96380673</v>
      </c>
      <c r="AS175" s="3">
        <v>7317651.48663907</v>
      </c>
      <c r="AT175" s="3">
        <v>2724078.07273805</v>
      </c>
      <c r="AU175" s="3">
        <v>1.17230092818759E7</v>
      </c>
      <c r="AV175" s="3">
        <v>5832618.48595325</v>
      </c>
      <c r="AW175" s="3">
        <v>4421280.95438935</v>
      </c>
      <c r="AX175" s="3">
        <v>3.1621508048239E9</v>
      </c>
      <c r="AY175" s="3">
        <v>3.16637613615508E9</v>
      </c>
      <c r="AZ175" s="3">
        <v>3.60451485290255E9</v>
      </c>
      <c r="BA175" s="3">
        <v>4.0187597721878E9</v>
      </c>
      <c r="BB175" s="3">
        <v>2.93183338241161E9</v>
      </c>
      <c r="BC175" s="3">
        <v>3.16885505241689E9</v>
      </c>
      <c r="BD175" s="3">
        <v>3.16823938304131E9</v>
      </c>
      <c r="BE175" s="3">
        <v>1.81719098832369E9</v>
      </c>
      <c r="BF175" s="3">
        <v>2.62794404629281E9</v>
      </c>
      <c r="BG175" s="3">
        <v>2.17052474269304E9</v>
      </c>
      <c r="BH175" s="3">
        <v>2.82292176510991E9</v>
      </c>
      <c r="BI175" s="3">
        <v>4.60838047752519E9</v>
      </c>
      <c r="BJ175" s="3">
        <v>5.2713983707899E9</v>
      </c>
      <c r="BK175" s="3">
        <v>1.03113318199016E9</v>
      </c>
      <c r="BL175" s="3">
        <v>9.93506453871425E8</v>
      </c>
      <c r="BM175" s="3">
        <v>7.11713807112463E8</v>
      </c>
      <c r="BN175" s="3">
        <v>8.29027618810649E8</v>
      </c>
      <c r="BO175" s="3">
        <v>8.20702504896402E8</v>
      </c>
      <c r="BP175" s="3">
        <v>8.15552972434407E8</v>
      </c>
      <c r="BQ175" s="3">
        <v>2.39321775482602E9</v>
      </c>
      <c r="BR175" s="3">
        <v>3.25090293738792E8</v>
      </c>
      <c r="BS175" s="3">
        <v>4.15050056454648E8</v>
      </c>
      <c r="BT175" s="3">
        <v>4.15432297400288E8</v>
      </c>
      <c r="BU175" s="3">
        <v>9.84126007326007E8</v>
      </c>
      <c r="BV175" s="3">
        <v>1.55731196650024E9</v>
      </c>
      <c r="BW175" s="3">
        <v>1.35978183571386E9</v>
      </c>
      <c r="BX175" s="3">
        <v>0.570536597597494</v>
      </c>
      <c r="BY175" s="3">
        <v>0.56787964032395</v>
      </c>
      <c r="BZ175" s="3">
        <v>0.506218914288562</v>
      </c>
      <c r="CA175" s="3">
        <v>0.481288089585693</v>
      </c>
      <c r="CB175" s="3">
        <v>0.378289585799329</v>
      </c>
      <c r="CC175" s="3">
        <v>0.366387386506938</v>
      </c>
      <c r="CD175" s="3">
        <v>0.296641245914958</v>
      </c>
      <c r="CE175" s="3">
        <v>0.265178465054358</v>
      </c>
      <c r="CF175" s="3"/>
      <c r="CG175" s="3"/>
      <c r="CH175" s="3"/>
      <c r="CI175" s="3"/>
      <c r="CJ175" s="3"/>
      <c r="CK175" s="4">
        <v>0.07389</v>
      </c>
      <c r="CL175" s="4">
        <v>0.11269</v>
      </c>
      <c r="CM175" s="4">
        <v>0.14550000000000002</v>
      </c>
      <c r="CN175" s="4">
        <v>0.08778999999999999</v>
      </c>
      <c r="CO175" s="4">
        <v>0.1051</v>
      </c>
      <c r="CP175" s="4">
        <v>0.10099999999999999</v>
      </c>
      <c r="CQ175" s="4">
        <v>0.0279</v>
      </c>
      <c r="CR175" s="4">
        <v>0.06976</v>
      </c>
      <c r="CS175" s="4">
        <v>0.05345</v>
      </c>
      <c r="CT175" s="4"/>
      <c r="CU175" s="4">
        <v>0.09246</v>
      </c>
      <c r="CV175" s="4">
        <v>0.11932000000000001</v>
      </c>
      <c r="CW175" s="4">
        <v>0.12195</v>
      </c>
      <c r="CX175" s="4">
        <v>0.14800000000000002</v>
      </c>
      <c r="CY175" s="4">
        <v>0.2144</v>
      </c>
      <c r="CZ175" s="4">
        <v>0.26309</v>
      </c>
      <c r="DA175" s="4">
        <v>0.15419</v>
      </c>
      <c r="DB175" s="4">
        <v>0.17059999999999997</v>
      </c>
      <c r="DC175" s="4">
        <v>0.1435</v>
      </c>
      <c r="DD175" s="4">
        <v>0.0315</v>
      </c>
      <c r="DE175" s="4">
        <v>0.09606999999999999</v>
      </c>
      <c r="DF175" s="4">
        <v>0.07506</v>
      </c>
      <c r="DG175" s="4">
        <v>0.0064</v>
      </c>
      <c r="DH175" s="4">
        <v>0.1754</v>
      </c>
      <c r="DI175" s="4">
        <v>0.20108</v>
      </c>
      <c r="DJ175" s="4">
        <v>0.17605</v>
      </c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>
        <v>3.06043359818388E9</v>
      </c>
      <c r="DY175" s="3">
        <v>2.58499649929088E9</v>
      </c>
      <c r="DZ175" s="3">
        <v>2.648262895431E9</v>
      </c>
      <c r="EA175" s="3">
        <v>2.93464020900722E9</v>
      </c>
      <c r="EB175" s="3">
        <v>2.85245000515411E9</v>
      </c>
      <c r="EC175" s="3">
        <v>3.31654146915854E9</v>
      </c>
      <c r="ED175" s="3">
        <v>3.110288331489E9</v>
      </c>
      <c r="EE175" s="3">
        <v>1.34776475639633E9</v>
      </c>
      <c r="EF175" s="3">
        <v>1.94393865261573E9</v>
      </c>
      <c r="EG175" s="3">
        <v>2.07995892962994E9</v>
      </c>
      <c r="EH175" s="3">
        <v>2.48021001221001E9</v>
      </c>
      <c r="EI175" s="3">
        <v>2.43701830675901E9</v>
      </c>
      <c r="EJ175" s="3">
        <v>2.75045802446815E9</v>
      </c>
      <c r="EK175" s="3">
        <v>5.06646613696557E8</v>
      </c>
      <c r="EL175" s="3">
        <v>6.83306823689927E8</v>
      </c>
      <c r="EM175" s="3">
        <v>8.12150682557714E8</v>
      </c>
      <c r="EN175" s="3">
        <v>5.36430206519035E8</v>
      </c>
      <c r="EO175" s="3">
        <v>5.97011648283682E8</v>
      </c>
      <c r="EP175" s="3">
        <v>5.98141662389421E8</v>
      </c>
      <c r="EQ175" s="3">
        <v>2.23879441780401E9</v>
      </c>
      <c r="ER175" s="3">
        <v>1.53962064001212E8</v>
      </c>
      <c r="ES175" s="3">
        <v>1.73205494919082E8</v>
      </c>
      <c r="ET175" s="3">
        <v>-5.81200779066814E7</v>
      </c>
      <c r="EU175" s="3">
        <v>5.82544078144078E8</v>
      </c>
      <c r="EV175" s="3">
        <v>6.54482203253342E8</v>
      </c>
      <c r="EW175" s="3">
        <v>6.27702645693967E8</v>
      </c>
      <c r="EX175" s="5">
        <v>1324.0</v>
      </c>
      <c r="EY175" s="5">
        <v>1440.0</v>
      </c>
      <c r="EZ175" s="5">
        <v>1436.0</v>
      </c>
      <c r="FA175" s="5">
        <v>1524.0</v>
      </c>
      <c r="FB175" s="5">
        <v>1472.0</v>
      </c>
      <c r="FC175" s="5"/>
      <c r="FD175" s="5">
        <v>1469.0</v>
      </c>
      <c r="FE175" s="5">
        <v>1407.0</v>
      </c>
      <c r="FF175" s="5">
        <v>1503.0</v>
      </c>
      <c r="FG175" s="5">
        <v>1573.0</v>
      </c>
      <c r="FH175" s="5">
        <v>1459.0</v>
      </c>
      <c r="FI175" s="5"/>
      <c r="FJ175" s="5"/>
      <c r="FK175" s="3">
        <v>1400.0</v>
      </c>
      <c r="FL175" s="3">
        <v>1400.0</v>
      </c>
      <c r="FM175" s="3">
        <v>1400.0</v>
      </c>
      <c r="FN175" s="3">
        <v>1400.0</v>
      </c>
      <c r="FO175" s="3">
        <v>1500.0</v>
      </c>
      <c r="FP175" s="3">
        <v>1500.0</v>
      </c>
      <c r="FQ175" s="3"/>
      <c r="FR175" s="3">
        <v>1500.0</v>
      </c>
      <c r="FS175" s="3"/>
      <c r="FT175" s="3"/>
      <c r="FU175" s="3"/>
      <c r="FV175" s="3">
        <v>1458.0</v>
      </c>
      <c r="FW175" s="3">
        <v>1416.0</v>
      </c>
    </row>
    <row r="176" ht="14.25" customHeight="1">
      <c r="A176" s="2" t="s">
        <v>593</v>
      </c>
      <c r="B176" s="2" t="s">
        <v>594</v>
      </c>
      <c r="C176" s="2" t="s">
        <v>38</v>
      </c>
      <c r="D176" s="2" t="s">
        <v>85</v>
      </c>
      <c r="E176" s="2" t="s">
        <v>595</v>
      </c>
      <c r="F176" s="2" t="s">
        <v>596</v>
      </c>
      <c r="G176" s="2" t="s">
        <v>49</v>
      </c>
      <c r="H176" s="2" t="s">
        <v>139</v>
      </c>
      <c r="I176" s="2" t="s">
        <v>43</v>
      </c>
      <c r="J176" s="3">
        <v>1.68910011347271</v>
      </c>
      <c r="K176" s="3">
        <v>9.71750175035456E7</v>
      </c>
      <c r="L176" s="3">
        <v>1.01902112174365E8</v>
      </c>
      <c r="M176" s="3">
        <v>1.55081861159492E8</v>
      </c>
      <c r="N176" s="3">
        <v>1.75721832800742E8</v>
      </c>
      <c r="O176" s="3">
        <v>2.10586636876906E8</v>
      </c>
      <c r="P176" s="3">
        <v>1.65495512111152E8</v>
      </c>
      <c r="Q176" s="3">
        <v>2.11245422170586E8</v>
      </c>
      <c r="R176" s="3">
        <v>1.80798645088446E8</v>
      </c>
      <c r="S176" s="3">
        <v>2.87429079515624E8</v>
      </c>
      <c r="T176" s="3">
        <v>3.02688644688645E8</v>
      </c>
      <c r="U176" s="3">
        <v>3.61785580071939E8</v>
      </c>
      <c r="V176" s="3">
        <v>3.14471765202194E8</v>
      </c>
      <c r="W176" s="3">
        <v>2.72164705882353E8</v>
      </c>
      <c r="X176" s="3">
        <v>2.39313861012872E7</v>
      </c>
      <c r="Y176" s="3">
        <v>2.78142749870035E7</v>
      </c>
      <c r="Z176" s="3">
        <v>3.8831052500622E7</v>
      </c>
      <c r="AA176" s="3">
        <v>3.11555509741264E7</v>
      </c>
      <c r="AB176" s="3">
        <v>7762144.86277588</v>
      </c>
      <c r="AC176" s="3">
        <v>1.33819008975778E7</v>
      </c>
      <c r="AD176" s="3">
        <v>1.53027050236153E7</v>
      </c>
      <c r="AE176" s="3">
        <v>1.64535190063982E7</v>
      </c>
      <c r="AF176" s="3">
        <v>2.86328224235752E7</v>
      </c>
      <c r="AG176" s="3">
        <v>5.38949938949939E7</v>
      </c>
      <c r="AH176" s="3">
        <v>7.28410372040586E7</v>
      </c>
      <c r="AI176" s="3">
        <v>9.05659012836738E7</v>
      </c>
      <c r="AJ176" s="3">
        <v>8.42731707317073E7</v>
      </c>
      <c r="AK176" s="3">
        <v>207172.909572456</v>
      </c>
      <c r="AL176" s="3">
        <v>783034.464189553</v>
      </c>
      <c r="AM176" s="3">
        <v>835889.635519957</v>
      </c>
      <c r="AN176" s="3">
        <v>387109.80070165</v>
      </c>
      <c r="AO176" s="3">
        <v>177510.050510257</v>
      </c>
      <c r="AP176" s="3">
        <v>285180.097219287</v>
      </c>
      <c r="AQ176" s="3">
        <v>56853.5595721136</v>
      </c>
      <c r="AR176" s="3">
        <v>10769.8330512969</v>
      </c>
      <c r="AS176" s="3">
        <v>24463.6808430561</v>
      </c>
      <c r="AT176" s="3">
        <v>597400.397984673</v>
      </c>
      <c r="AU176" s="3">
        <v>599413.776257938</v>
      </c>
      <c r="AV176" s="3">
        <v>3140681.9644006</v>
      </c>
      <c r="AW176" s="3"/>
      <c r="AX176" s="3">
        <v>3.05862600254385E7</v>
      </c>
      <c r="AY176" s="3">
        <v>4.51353628020104E7</v>
      </c>
      <c r="AZ176" s="3">
        <v>5.15293792729653E7</v>
      </c>
      <c r="BA176" s="3">
        <v>1.04968564168594E8</v>
      </c>
      <c r="BB176" s="3">
        <v>1.28377205365426E8</v>
      </c>
      <c r="BC176" s="3">
        <v>1.49793148682105E8</v>
      </c>
      <c r="BD176" s="3">
        <v>1.16194431329152E8</v>
      </c>
      <c r="BE176" s="3">
        <v>5.28507719798954E7</v>
      </c>
      <c r="BF176" s="3">
        <v>7.56490098607452E7</v>
      </c>
      <c r="BG176" s="3">
        <v>1.59563872729582E8</v>
      </c>
      <c r="BH176" s="3">
        <v>2.67300970004885E8</v>
      </c>
      <c r="BI176" s="3">
        <v>4.25357923547072E8</v>
      </c>
      <c r="BJ176" s="3"/>
      <c r="BK176" s="3">
        <v>5621600.27287579</v>
      </c>
      <c r="BL176" s="3">
        <v>7699135.49107573</v>
      </c>
      <c r="BM176" s="3">
        <v>9.79581985568549E7</v>
      </c>
      <c r="BN176" s="3">
        <v>1.54206525100505E8</v>
      </c>
      <c r="BO176" s="3">
        <v>1.97124181033181E8</v>
      </c>
      <c r="BP176" s="3">
        <v>2.43592155416206E8</v>
      </c>
      <c r="BQ176" s="3">
        <v>1.39160710226555E8</v>
      </c>
      <c r="BR176" s="3">
        <v>2.08106511102747E8</v>
      </c>
      <c r="BS176" s="3">
        <v>2.33433398255568E8</v>
      </c>
      <c r="BT176" s="3">
        <v>3.39065201465201E8</v>
      </c>
      <c r="BU176" s="3">
        <v>3.27387663069737E8</v>
      </c>
      <c r="BV176" s="3">
        <v>3.43023564153559E8</v>
      </c>
      <c r="BW176" s="3">
        <v>2.49388235294118E8</v>
      </c>
      <c r="BX176" s="3">
        <v>1.64631008999002</v>
      </c>
      <c r="BY176" s="3">
        <v>1.5395328753379</v>
      </c>
      <c r="BZ176" s="3">
        <v>1.49098357524822</v>
      </c>
      <c r="CA176" s="3">
        <v>1.03972743247651</v>
      </c>
      <c r="CB176" s="3">
        <v>1.04478438382315</v>
      </c>
      <c r="CC176" s="3">
        <v>1.06606719226693</v>
      </c>
      <c r="CD176" s="3">
        <v>0.90392168670632</v>
      </c>
      <c r="CE176" s="3">
        <v>0.597415979390556</v>
      </c>
      <c r="CF176" s="3"/>
      <c r="CG176" s="3"/>
      <c r="CH176" s="3"/>
      <c r="CI176" s="3"/>
      <c r="CJ176" s="3"/>
      <c r="CK176" s="4"/>
      <c r="CL176" s="4"/>
      <c r="CM176" s="4"/>
      <c r="CN176" s="4"/>
      <c r="CO176" s="4"/>
      <c r="CP176" s="4">
        <v>0.0317</v>
      </c>
      <c r="CQ176" s="4"/>
      <c r="CR176" s="4"/>
      <c r="CS176" s="4"/>
      <c r="CT176" s="4"/>
      <c r="CU176" s="4"/>
      <c r="CV176" s="4"/>
      <c r="CW176" s="4"/>
      <c r="CX176" s="4"/>
      <c r="CY176" s="4"/>
      <c r="CZ176" s="4">
        <v>0.025699999999999997</v>
      </c>
      <c r="DA176" s="4">
        <v>0.1474</v>
      </c>
      <c r="DB176" s="4"/>
      <c r="DC176" s="4">
        <v>0.0806</v>
      </c>
      <c r="DD176" s="4">
        <v>-0.24498999999999999</v>
      </c>
      <c r="DE176" s="4">
        <v>-0.044000000000000004</v>
      </c>
      <c r="DF176" s="4">
        <v>0.0113</v>
      </c>
      <c r="DG176" s="4">
        <v>0.26735</v>
      </c>
      <c r="DH176" s="4"/>
      <c r="DI176" s="4"/>
      <c r="DJ176" s="4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>
        <v>2.42236504317541E7</v>
      </c>
      <c r="DY176" s="3">
        <v>3.70466141671641E7</v>
      </c>
      <c r="DZ176" s="3">
        <v>6.90388156257775E7</v>
      </c>
      <c r="EA176" s="3">
        <v>8.48286259148542E7</v>
      </c>
      <c r="EB176" s="3">
        <v>9.76791159687207E7</v>
      </c>
      <c r="EC176" s="3">
        <v>8.77514447313415E7</v>
      </c>
      <c r="ED176" s="3">
        <v>6.80342484782664E7</v>
      </c>
      <c r="EE176" s="3">
        <v>9.36989085434701E7</v>
      </c>
      <c r="EF176" s="3">
        <v>1.37653908036244E8</v>
      </c>
      <c r="EG176" s="3">
        <v>1.67814407814408E8</v>
      </c>
      <c r="EH176" s="3">
        <v>1.79941482793794E8</v>
      </c>
      <c r="EI176" s="3">
        <v>7.90905803652143E7</v>
      </c>
      <c r="EJ176" s="3">
        <v>6.8461406025825E7</v>
      </c>
      <c r="EK176" s="3">
        <v>-1.20043803744861E7</v>
      </c>
      <c r="EL176" s="3">
        <v>-1.82659760864124E7</v>
      </c>
      <c r="EM176" s="3">
        <v>-2.130106991789E7</v>
      </c>
      <c r="EN176" s="3">
        <v>7166529.22379136</v>
      </c>
      <c r="EO176" s="3">
        <v>2.10833006249811E7</v>
      </c>
      <c r="EP176" s="3">
        <v>1.42942333702201E7</v>
      </c>
      <c r="EQ176" s="3">
        <v>6414265.14787968</v>
      </c>
      <c r="ER176" s="3">
        <v>-2.81949567181031E7</v>
      </c>
      <c r="ES176" s="3">
        <v>-6149546.95571174</v>
      </c>
      <c r="ET176" s="3">
        <v>-7706471.30647131</v>
      </c>
      <c r="EU176" s="3">
        <v>5.73984001717936E7</v>
      </c>
      <c r="EV176" s="3">
        <v>4.11137226541313E7</v>
      </c>
      <c r="EW176" s="3">
        <v>369010.043041607</v>
      </c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>
        <v>621.0</v>
      </c>
      <c r="FW176" s="3">
        <v>675.0</v>
      </c>
    </row>
    <row r="177" ht="14.25" customHeight="1">
      <c r="A177" s="2" t="s">
        <v>597</v>
      </c>
      <c r="B177" s="2" t="s">
        <v>598</v>
      </c>
      <c r="C177" s="2" t="s">
        <v>38</v>
      </c>
      <c r="D177" s="2" t="s">
        <v>168</v>
      </c>
      <c r="E177" s="2" t="s">
        <v>599</v>
      </c>
      <c r="F177" s="2" t="s">
        <v>596</v>
      </c>
      <c r="G177" s="2" t="s">
        <v>78</v>
      </c>
      <c r="H177" s="2" t="s">
        <v>88</v>
      </c>
      <c r="I177" s="2" t="s">
        <v>43</v>
      </c>
      <c r="J177" s="3">
        <v>1.17631403744172</v>
      </c>
      <c r="K177" s="3">
        <v>9.56248581157775E9</v>
      </c>
      <c r="L177" s="3">
        <v>7.42445541532772E9</v>
      </c>
      <c r="M177" s="3">
        <v>6.440229508828E9</v>
      </c>
      <c r="N177" s="3">
        <v>8.27620975367007E9</v>
      </c>
      <c r="O177" s="3">
        <v>7.94144881970931E9</v>
      </c>
      <c r="P177" s="3">
        <v>9.24253736300233E9</v>
      </c>
      <c r="Q177" s="3">
        <v>7.54821314398131E9</v>
      </c>
      <c r="R177" s="3">
        <v>5.47659788346425E9</v>
      </c>
      <c r="S177" s="3">
        <v>6.48218893488897E9</v>
      </c>
      <c r="T177" s="3">
        <v>5.94165890422559E9</v>
      </c>
      <c r="U177" s="3">
        <v>6.2081811965812E9</v>
      </c>
      <c r="V177" s="3">
        <v>6.22551242819563E9</v>
      </c>
      <c r="W177" s="3">
        <v>7.39150304345206E9</v>
      </c>
      <c r="X177" s="3">
        <v>5.49620034052213E9</v>
      </c>
      <c r="Y177" s="3">
        <v>4.83348437247545E9</v>
      </c>
      <c r="Z177" s="3">
        <v>3.86481641219169E9</v>
      </c>
      <c r="AA177" s="3">
        <v>4.77154292112466E9</v>
      </c>
      <c r="AB177" s="3">
        <v>4.38762550252551E9</v>
      </c>
      <c r="AC177" s="3">
        <v>5.10408713505027E9</v>
      </c>
      <c r="AD177" s="3">
        <v>4.97556467478175E9</v>
      </c>
      <c r="AE177" s="3">
        <v>3.57010254337888E9</v>
      </c>
      <c r="AF177" s="3">
        <v>3.93329356417012E9</v>
      </c>
      <c r="AG177" s="3">
        <v>3.49801337962571E9</v>
      </c>
      <c r="AH177" s="3">
        <v>3.55086691086691E9</v>
      </c>
      <c r="AI177" s="3">
        <v>3.50138562302035E9</v>
      </c>
      <c r="AJ177" s="3">
        <v>4.04476646778762E9</v>
      </c>
      <c r="AK177" s="3">
        <v>1.96272542565267E7</v>
      </c>
      <c r="AL177" s="3">
        <v>2.83714308023694E7</v>
      </c>
      <c r="AM177" s="3">
        <v>1.5925910237403E7</v>
      </c>
      <c r="AN177" s="3">
        <v>1.72072147993332E7</v>
      </c>
      <c r="AO177" s="3">
        <v>1.68072152355427E7</v>
      </c>
      <c r="AP177" s="3">
        <v>1.90194994112497E7</v>
      </c>
      <c r="AQ177" s="3">
        <v>1.82340430960285E7</v>
      </c>
      <c r="AR177" s="3">
        <v>9762125.37569772</v>
      </c>
      <c r="AS177" s="3">
        <v>1.92777568686489E7</v>
      </c>
      <c r="AT177" s="3">
        <v>1.84131419619798E7</v>
      </c>
      <c r="AU177" s="3">
        <v>2.67020029311187E7</v>
      </c>
      <c r="AV177" s="3">
        <v>2.97780398884838E7</v>
      </c>
      <c r="AW177" s="3">
        <v>1.89293245767307E7</v>
      </c>
      <c r="AX177" s="3">
        <v>4.13477109345441E9</v>
      </c>
      <c r="AY177" s="3">
        <v>4.20244121342667E9</v>
      </c>
      <c r="AZ177" s="3">
        <v>5.23892408109825E9</v>
      </c>
      <c r="BA177" s="3">
        <v>9.5393496056331E9</v>
      </c>
      <c r="BB177" s="3">
        <v>5.83032677043603E9</v>
      </c>
      <c r="BC177" s="3">
        <v>9.84964222094743E9</v>
      </c>
      <c r="BD177" s="3">
        <v>8.66186269273331E9</v>
      </c>
      <c r="BE177" s="3">
        <v>5.59647396256914E9</v>
      </c>
      <c r="BF177" s="3">
        <v>1.02400070575837E10</v>
      </c>
      <c r="BG177" s="3">
        <v>1.32835787052796E10</v>
      </c>
      <c r="BH177" s="3">
        <v>1.6776097234978E10</v>
      </c>
      <c r="BI177" s="3">
        <v>1.15673791464722E10</v>
      </c>
      <c r="BJ177" s="3">
        <v>1.24730432728806E10</v>
      </c>
      <c r="BK177" s="3">
        <v>3.62877241770715E9</v>
      </c>
      <c r="BL177" s="3">
        <v>2.19813062133099E9</v>
      </c>
      <c r="BM177" s="3">
        <v>1.90413000365828E9</v>
      </c>
      <c r="BN177" s="3">
        <v>2.63518561831301E9</v>
      </c>
      <c r="BO177" s="3">
        <v>2.50382924440779E9</v>
      </c>
      <c r="BP177" s="3">
        <v>3.18861054919839E9</v>
      </c>
      <c r="BQ177" s="3">
        <v>3.07268750768474E9</v>
      </c>
      <c r="BR177" s="3">
        <v>2.14150607430606E9</v>
      </c>
      <c r="BS177" s="3">
        <v>2.78403989461799E9</v>
      </c>
      <c r="BT177" s="3">
        <v>2.5474460157507E9</v>
      </c>
      <c r="BU177" s="3">
        <v>2.5023452991453E9</v>
      </c>
      <c r="BV177" s="3">
        <v>2.75637300692543E9</v>
      </c>
      <c r="BW177" s="3">
        <v>2.80675947688784E9</v>
      </c>
      <c r="BX177" s="3">
        <v>1.12473847792372</v>
      </c>
      <c r="BY177" s="3">
        <v>1.09638936433192</v>
      </c>
      <c r="BZ177" s="3">
        <v>1.01324247436365</v>
      </c>
      <c r="CA177" s="3">
        <v>0.959830939781453</v>
      </c>
      <c r="CB177" s="3">
        <v>0.908418307016195</v>
      </c>
      <c r="CC177" s="3">
        <v>0.794163502002056</v>
      </c>
      <c r="CD177" s="3">
        <v>0.687436496093836</v>
      </c>
      <c r="CE177" s="3">
        <v>0.542816634801046</v>
      </c>
      <c r="CF177" s="3"/>
      <c r="CG177" s="3"/>
      <c r="CH177" s="3"/>
      <c r="CI177" s="3"/>
      <c r="CJ177" s="3"/>
      <c r="CK177" s="4">
        <v>0.08990000000000001</v>
      </c>
      <c r="CL177" s="4">
        <v>0.07440000000000001</v>
      </c>
      <c r="CM177" s="4">
        <v>0.0229</v>
      </c>
      <c r="CN177" s="4">
        <v>0.0449</v>
      </c>
      <c r="CO177" s="4">
        <v>0.0437</v>
      </c>
      <c r="CP177" s="4">
        <v>0.06309999999999999</v>
      </c>
      <c r="CQ177" s="4">
        <v>0.0741</v>
      </c>
      <c r="CR177" s="4">
        <v>0.055999999999999994</v>
      </c>
      <c r="CS177" s="4">
        <v>0.08695</v>
      </c>
      <c r="CT177" s="4">
        <v>0.10099999999999999</v>
      </c>
      <c r="CU177" s="4">
        <v>0.0814</v>
      </c>
      <c r="CV177" s="4">
        <v>0.07021</v>
      </c>
      <c r="CW177" s="4">
        <v>0.05801</v>
      </c>
      <c r="CX177" s="4">
        <v>0.41899000000000003</v>
      </c>
      <c r="CY177" s="4">
        <v>0.08689</v>
      </c>
      <c r="CZ177" s="4">
        <v>0.0962</v>
      </c>
      <c r="DA177" s="4">
        <v>0.1757</v>
      </c>
      <c r="DB177" s="4">
        <v>0.1686</v>
      </c>
      <c r="DC177" s="4">
        <v>0.2977</v>
      </c>
      <c r="DD177" s="4">
        <v>0.44520000000000004</v>
      </c>
      <c r="DE177" s="4">
        <v>0.3005</v>
      </c>
      <c r="DF177" s="4">
        <v>0.41713</v>
      </c>
      <c r="DG177" s="4">
        <v>0.4006</v>
      </c>
      <c r="DH177" s="4">
        <v>0.3614</v>
      </c>
      <c r="DI177" s="4">
        <v>0.28488</v>
      </c>
      <c r="DJ177" s="4">
        <v>0.20714</v>
      </c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>
        <v>2.1688541430193E9</v>
      </c>
      <c r="DY177" s="3">
        <v>1.48371936879522E9</v>
      </c>
      <c r="DZ177" s="3">
        <v>1.49049097945588E9</v>
      </c>
      <c r="EA177" s="3">
        <v>2.02507788006967E9</v>
      </c>
      <c r="EB177" s="3">
        <v>2.12130038140398E9</v>
      </c>
      <c r="EC177" s="3">
        <v>2.46359832130672E9</v>
      </c>
      <c r="ED177" s="3">
        <v>1.20010912332473E9</v>
      </c>
      <c r="EE177" s="3">
        <v>9.55175914934458E8</v>
      </c>
      <c r="EF177" s="3">
        <v>1.30560895747083E9</v>
      </c>
      <c r="EG177" s="3">
        <v>1.45483021424337E9</v>
      </c>
      <c r="EH177" s="3">
        <v>1.61605665445665E9</v>
      </c>
      <c r="EI177" s="3">
        <v>1.72081709346647E9</v>
      </c>
      <c r="EJ177" s="3">
        <v>1.8735117218104E9</v>
      </c>
      <c r="EK177" s="3">
        <v>1.32519939462732E9</v>
      </c>
      <c r="EL177" s="3">
        <v>3.3754752885841E8</v>
      </c>
      <c r="EM177" s="3">
        <v>1.3118894044708E8</v>
      </c>
      <c r="EN177" s="3">
        <v>5.74176909679025E8</v>
      </c>
      <c r="EO177" s="3">
        <v>3.53039119678384E8</v>
      </c>
      <c r="EP177" s="3">
        <v>8.18605718426376E8</v>
      </c>
      <c r="EQ177" s="3">
        <v>7.58302901758269E8</v>
      </c>
      <c r="ER177" s="3">
        <v>3.07211628318137E8</v>
      </c>
      <c r="ES177" s="3">
        <v>7.40563041023711E8</v>
      </c>
      <c r="ET177" s="3">
        <v>8.85787958336862E8</v>
      </c>
      <c r="EU177" s="3">
        <v>8.65332356532357E8</v>
      </c>
      <c r="EV177" s="3">
        <v>7.27052665485585E8</v>
      </c>
      <c r="EW177" s="3">
        <v>6.46847465798831E8</v>
      </c>
      <c r="EX177" s="5">
        <v>12819.0</v>
      </c>
      <c r="EY177" s="5">
        <v>12220.0</v>
      </c>
      <c r="EZ177" s="5">
        <v>12035.0</v>
      </c>
      <c r="FA177" s="5">
        <v>11233.0</v>
      </c>
      <c r="FB177" s="5">
        <v>10922.0</v>
      </c>
      <c r="FC177" s="5">
        <v>10838.0</v>
      </c>
      <c r="FD177" s="5">
        <v>12322.0</v>
      </c>
      <c r="FE177" s="5">
        <v>11992.0</v>
      </c>
      <c r="FF177" s="5">
        <v>8267.0</v>
      </c>
      <c r="FG177" s="5">
        <v>10014.0</v>
      </c>
      <c r="FH177" s="5">
        <v>9642.0</v>
      </c>
      <c r="FI177" s="5">
        <v>5584.0</v>
      </c>
      <c r="FJ177" s="5"/>
      <c r="FK177" s="3">
        <v>18086.0</v>
      </c>
      <c r="FL177" s="3">
        <v>17934.0</v>
      </c>
      <c r="FM177" s="3">
        <v>15927.0</v>
      </c>
      <c r="FN177" s="3">
        <v>15788.0</v>
      </c>
      <c r="FO177" s="3">
        <v>15416.0</v>
      </c>
      <c r="FP177" s="3">
        <v>14625.0</v>
      </c>
      <c r="FQ177" s="3">
        <v>14049.0</v>
      </c>
      <c r="FR177" s="3">
        <v>11325.0</v>
      </c>
      <c r="FS177" s="3">
        <v>12322.0</v>
      </c>
      <c r="FT177" s="3">
        <v>11992.0</v>
      </c>
      <c r="FU177" s="3">
        <v>11019.0</v>
      </c>
      <c r="FV177" s="3">
        <v>7129.0</v>
      </c>
      <c r="FW177" s="3">
        <v>6197.0</v>
      </c>
    </row>
    <row r="178" ht="14.25" customHeight="1">
      <c r="A178" s="2" t="s">
        <v>600</v>
      </c>
      <c r="B178" s="2" t="s">
        <v>601</v>
      </c>
      <c r="C178" s="2" t="s">
        <v>38</v>
      </c>
      <c r="D178" s="2" t="s">
        <v>52</v>
      </c>
      <c r="E178" s="2" t="s">
        <v>602</v>
      </c>
      <c r="F178" s="2" t="s">
        <v>596</v>
      </c>
      <c r="G178" s="2" t="s">
        <v>63</v>
      </c>
      <c r="H178" s="2" t="s">
        <v>64</v>
      </c>
      <c r="I178" s="2" t="s">
        <v>43</v>
      </c>
      <c r="J178" s="3">
        <v>0.682968885241325</v>
      </c>
      <c r="K178" s="3">
        <v>1.18700748613181E10</v>
      </c>
      <c r="L178" s="3">
        <v>9.45508673970387E9</v>
      </c>
      <c r="M178" s="3">
        <v>1.09674777307788E10</v>
      </c>
      <c r="N178" s="3">
        <v>1.08781388516648E10</v>
      </c>
      <c r="O178" s="3">
        <v>1.24642710063102E10</v>
      </c>
      <c r="P178" s="3">
        <v>1.29629263494406E10</v>
      </c>
      <c r="Q178" s="3">
        <v>1.02372820953199E10</v>
      </c>
      <c r="R178" s="3">
        <v>1.32271117802032E10</v>
      </c>
      <c r="S178" s="3">
        <v>1.31437022609874E10</v>
      </c>
      <c r="T178" s="3">
        <v>1.4126631990232E10</v>
      </c>
      <c r="U178" s="3">
        <v>1.35122553282869E10</v>
      </c>
      <c r="V178" s="3">
        <v>1.20875055746399E10</v>
      </c>
      <c r="W178" s="3">
        <v>1.06116269727403E10</v>
      </c>
      <c r="X178" s="3">
        <v>4.02417661526309E9</v>
      </c>
      <c r="Y178" s="3">
        <v>3.63331285981092E9</v>
      </c>
      <c r="Z178" s="3">
        <v>4.70504428962428E9</v>
      </c>
      <c r="AA178" s="3">
        <v>5.25121224616019E9</v>
      </c>
      <c r="AB178" s="3">
        <v>6.08936414963316E9</v>
      </c>
      <c r="AC178" s="3">
        <v>6.68228451985737E9</v>
      </c>
      <c r="AD178" s="3">
        <v>5.43050311923825E9</v>
      </c>
      <c r="AE178" s="3">
        <v>7.09704591644712E9</v>
      </c>
      <c r="AF178" s="3">
        <v>7.13831145736303E9</v>
      </c>
      <c r="AG178" s="3">
        <v>7.51072332112332E9</v>
      </c>
      <c r="AH178" s="3">
        <v>6.0646470177699E9</v>
      </c>
      <c r="AI178" s="3">
        <v>5.66908816971012E9</v>
      </c>
      <c r="AJ178" s="3">
        <v>4.53344218077475E9</v>
      </c>
      <c r="AK178" s="3">
        <v>1.32401046159667E7</v>
      </c>
      <c r="AL178" s="3">
        <v>1.10603634894992E7</v>
      </c>
      <c r="AM178" s="3">
        <v>1.2494684521632E7</v>
      </c>
      <c r="AN178" s="3">
        <v>1.93606257619865E7</v>
      </c>
      <c r="AO178" s="3">
        <v>3781502.93784146</v>
      </c>
      <c r="AP178" s="3">
        <v>6616631.74421062</v>
      </c>
      <c r="AQ178" s="3">
        <v>1.34399984630518E7</v>
      </c>
      <c r="AR178" s="3">
        <v>6564278.28151441</v>
      </c>
      <c r="AS178" s="3">
        <v>5669175.76213775</v>
      </c>
      <c r="AT178" s="3">
        <v>6738642.61823109</v>
      </c>
      <c r="AU178" s="3">
        <v>9423058.13385442</v>
      </c>
      <c r="AV178" s="3">
        <v>9087497.31932233</v>
      </c>
      <c r="AW178" s="3">
        <v>1.0419955413629E7</v>
      </c>
      <c r="AX178" s="3">
        <v>7.23701237381763E9</v>
      </c>
      <c r="AY178" s="3">
        <v>5.54927062021181E9</v>
      </c>
      <c r="AZ178" s="3">
        <v>7.22141864605194E9</v>
      </c>
      <c r="BA178" s="3">
        <v>1.01919945614689E10</v>
      </c>
      <c r="BB178" s="3">
        <v>7.56799309919081E9</v>
      </c>
      <c r="BC178" s="3">
        <v>5.94687670514175E9</v>
      </c>
      <c r="BD178" s="3">
        <v>7.88811961965449E9</v>
      </c>
      <c r="BE178" s="3">
        <v>3.80722748559088E9</v>
      </c>
      <c r="BF178" s="3">
        <v>6.69644375890101E9</v>
      </c>
      <c r="BG178" s="3">
        <v>7.77755858563021E9</v>
      </c>
      <c r="BH178" s="3">
        <v>1.00599263136297E10</v>
      </c>
      <c r="BI178" s="3">
        <v>1.34239632453356E10</v>
      </c>
      <c r="BJ178" s="3">
        <v>1.1913195544737E10</v>
      </c>
      <c r="BK178" s="3">
        <v>7.03914474983394E9</v>
      </c>
      <c r="BL178" s="3">
        <v>5.94921886131274E9</v>
      </c>
      <c r="BM178" s="3">
        <v>7.44774172679771E9</v>
      </c>
      <c r="BN178" s="3">
        <v>7.25096046799299E9</v>
      </c>
      <c r="BO178" s="3">
        <v>8.07490866821654E9</v>
      </c>
      <c r="BP178" s="3">
        <v>5.87485829337268E9</v>
      </c>
      <c r="BQ178" s="3">
        <v>5.2027408885409E9</v>
      </c>
      <c r="BR178" s="3">
        <v>6.54843658261197E9</v>
      </c>
      <c r="BS178" s="3">
        <v>6.19606063172157E9</v>
      </c>
      <c r="BT178" s="3">
        <v>7.27271062271062E9</v>
      </c>
      <c r="BU178" s="3">
        <v>6.85243356418103E9</v>
      </c>
      <c r="BV178" s="3">
        <v>7.24626589525704E9</v>
      </c>
      <c r="BW178" s="3">
        <v>6.5182243902439E9</v>
      </c>
      <c r="BX178" s="3">
        <v>0.679325838723884</v>
      </c>
      <c r="BY178" s="3">
        <v>0.6970809032632</v>
      </c>
      <c r="BZ178" s="3">
        <v>0.669463325802539</v>
      </c>
      <c r="CA178" s="3">
        <v>0.650326602239049</v>
      </c>
      <c r="CB178" s="3">
        <v>0.703057143413518</v>
      </c>
      <c r="CC178" s="3">
        <v>0.68119068297216</v>
      </c>
      <c r="CD178" s="3">
        <v>0.628779315335954</v>
      </c>
      <c r="CE178" s="3">
        <v>0.611359878993523</v>
      </c>
      <c r="CF178" s="3"/>
      <c r="CG178" s="3"/>
      <c r="CH178" s="3"/>
      <c r="CI178" s="3"/>
      <c r="CJ178" s="3"/>
      <c r="CK178" s="4">
        <v>0.0824</v>
      </c>
      <c r="CL178" s="4">
        <v>0.07819</v>
      </c>
      <c r="CM178" s="4">
        <v>0.06259</v>
      </c>
      <c r="CN178" s="4"/>
      <c r="CO178" s="4"/>
      <c r="CP178" s="4">
        <v>0.021789999999999997</v>
      </c>
      <c r="CQ178" s="4">
        <v>0.02313</v>
      </c>
      <c r="CR178" s="4">
        <v>0.0287</v>
      </c>
      <c r="CS178" s="4"/>
      <c r="CT178" s="4">
        <v>0.1623</v>
      </c>
      <c r="CU178" s="4">
        <v>0.06448000000000001</v>
      </c>
      <c r="CV178" s="4">
        <v>0.14973</v>
      </c>
      <c r="CW178" s="4">
        <v>0.0786</v>
      </c>
      <c r="CX178" s="4">
        <v>0.3265</v>
      </c>
      <c r="CY178" s="4">
        <v>0.27056</v>
      </c>
      <c r="CZ178" s="4">
        <v>0.22870000000000001</v>
      </c>
      <c r="DA178" s="4">
        <v>0.17354</v>
      </c>
      <c r="DB178" s="4"/>
      <c r="DC178" s="4">
        <v>0.11517</v>
      </c>
      <c r="DD178" s="4">
        <v>0.11976</v>
      </c>
      <c r="DE178" s="4">
        <v>0.13591</v>
      </c>
      <c r="DF178" s="4">
        <v>0.1399</v>
      </c>
      <c r="DG178" s="4">
        <v>0.17031</v>
      </c>
      <c r="DH178" s="4">
        <v>0.22571000000000002</v>
      </c>
      <c r="DI178" s="4">
        <v>0.24105000000000001</v>
      </c>
      <c r="DJ178" s="4">
        <v>0.2475</v>
      </c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>
        <v>2.71909986894781E9</v>
      </c>
      <c r="DY178" s="3">
        <v>2.68320792498604E9</v>
      </c>
      <c r="DZ178" s="3">
        <v>3.23323737248072E9</v>
      </c>
      <c r="EA178" s="3">
        <v>2.6447657457994E9</v>
      </c>
      <c r="EB178" s="3">
        <v>2.70569366866942E9</v>
      </c>
      <c r="EC178" s="3">
        <v>2.44990163531292E9</v>
      </c>
      <c r="ED178" s="3">
        <v>1.93827090647337E9</v>
      </c>
      <c r="EE178" s="3">
        <v>2.61329845690628E9</v>
      </c>
      <c r="EF178" s="3">
        <v>2.9739601151664E9</v>
      </c>
      <c r="EG178" s="3">
        <v>3.11635067155067E9</v>
      </c>
      <c r="EH178" s="3">
        <v>3.85092768561765E9</v>
      </c>
      <c r="EI178" s="3">
        <v>3.91352256975833E9</v>
      </c>
      <c r="EJ178" s="3">
        <v>3.59790416068867E9</v>
      </c>
      <c r="EK178" s="3">
        <v>1.18763064825952E9</v>
      </c>
      <c r="EL178" s="3">
        <v>9.23684656410652E8</v>
      </c>
      <c r="EM178" s="3">
        <v>9.91861905946753E8</v>
      </c>
      <c r="EN178" s="3">
        <v>7.57647922894547E8</v>
      </c>
      <c r="EO178" s="3">
        <v>5.57552610126506E8</v>
      </c>
      <c r="EP178" s="3">
        <v>4.24365855157998E8</v>
      </c>
      <c r="EQ178" s="3">
        <v>3.6735104690223E8</v>
      </c>
      <c r="ER178" s="3">
        <v>5.68424538953707E8</v>
      </c>
      <c r="ES178" s="3">
        <v>6.43238208146329E8</v>
      </c>
      <c r="ET178" s="3">
        <v>9.17215140415141E8</v>
      </c>
      <c r="EU178" s="3">
        <v>1.30196435282117E9</v>
      </c>
      <c r="EV178" s="3">
        <v>1.48737901524739E9</v>
      </c>
      <c r="EW178" s="3">
        <v>1.41921205164993E9</v>
      </c>
      <c r="EX178" s="5">
        <v>13607.0</v>
      </c>
      <c r="EY178" s="5"/>
      <c r="EZ178" s="5">
        <v>12976.0</v>
      </c>
      <c r="FA178" s="5">
        <v>12862.0</v>
      </c>
      <c r="FB178" s="5">
        <v>10195.0</v>
      </c>
      <c r="FC178" s="5">
        <v>9890.0</v>
      </c>
      <c r="FD178" s="5">
        <v>8391.0</v>
      </c>
      <c r="FE178" s="5">
        <v>8391.0</v>
      </c>
      <c r="FF178" s="5">
        <v>8490.0</v>
      </c>
      <c r="FG178" s="5">
        <v>7913.0</v>
      </c>
      <c r="FH178" s="5">
        <v>7924.0</v>
      </c>
      <c r="FI178" s="5">
        <v>7450.0</v>
      </c>
      <c r="FJ178" s="5"/>
      <c r="FK178" s="3">
        <v>15953.0</v>
      </c>
      <c r="FL178" s="3">
        <v>16041.0</v>
      </c>
      <c r="FM178" s="3">
        <v>14501.0</v>
      </c>
      <c r="FN178" s="3">
        <v>12976.0</v>
      </c>
      <c r="FO178" s="3">
        <v>13008.0</v>
      </c>
      <c r="FP178" s="3">
        <v>12879.0</v>
      </c>
      <c r="FQ178" s="3">
        <v>9584.0</v>
      </c>
      <c r="FR178" s="3">
        <v>9136.0</v>
      </c>
      <c r="FS178" s="3"/>
      <c r="FT178" s="3">
        <v>8667.0</v>
      </c>
      <c r="FU178" s="3">
        <v>7913.0</v>
      </c>
      <c r="FV178" s="3">
        <v>7924.0</v>
      </c>
      <c r="FW178" s="3">
        <v>7450.0</v>
      </c>
    </row>
    <row r="179" ht="14.25" customHeight="1">
      <c r="A179" s="2" t="s">
        <v>603</v>
      </c>
      <c r="B179" s="2" t="s">
        <v>604</v>
      </c>
      <c r="C179" s="2" t="s">
        <v>38</v>
      </c>
      <c r="D179" s="2" t="s">
        <v>52</v>
      </c>
      <c r="E179" s="2" t="s">
        <v>605</v>
      </c>
      <c r="F179" s="2" t="s">
        <v>596</v>
      </c>
      <c r="G179" s="2" t="s">
        <v>48</v>
      </c>
      <c r="H179" s="2" t="s">
        <v>98</v>
      </c>
      <c r="I179" s="2" t="s">
        <v>43</v>
      </c>
      <c r="J179" s="3"/>
      <c r="K179" s="3">
        <v>1.87779038970866E9</v>
      </c>
      <c r="L179" s="3">
        <v>1.91677288476384E9</v>
      </c>
      <c r="M179" s="3">
        <v>1.78639505554807E9</v>
      </c>
      <c r="N179" s="3">
        <v>1.96106220452849E9</v>
      </c>
      <c r="O179" s="3">
        <v>2.023951912174E9</v>
      </c>
      <c r="P179" s="3">
        <v>1.95791038917907E9</v>
      </c>
      <c r="Q179" s="3">
        <v>1.93146747817533E9</v>
      </c>
      <c r="R179" s="3">
        <v>1.86961407319476E9</v>
      </c>
      <c r="S179" s="3">
        <v>2.23363643206624E9</v>
      </c>
      <c r="T179" s="3">
        <v>1.94825133372851E9</v>
      </c>
      <c r="U179" s="3">
        <v>2.2264800976801E9</v>
      </c>
      <c r="V179" s="3">
        <v>1.83540827830569E9</v>
      </c>
      <c r="W179" s="3">
        <v>1.95397336226119E9</v>
      </c>
      <c r="X179" s="3">
        <v>9.5516458569807E8</v>
      </c>
      <c r="Y179" s="3">
        <v>9.04439617255803E8</v>
      </c>
      <c r="Z179" s="3">
        <v>7.74977376436837E8</v>
      </c>
      <c r="AA179" s="3">
        <v>9.13983080368251E8</v>
      </c>
      <c r="AB179" s="3">
        <v>1.01842129677353E9</v>
      </c>
      <c r="AC179" s="3">
        <v>8.99143745659853E8</v>
      </c>
      <c r="AD179" s="3">
        <v>8.40058404032952E8</v>
      </c>
      <c r="AE179" s="3">
        <v>8.17568257015129E8</v>
      </c>
      <c r="AF179" s="3">
        <v>8.76413624388408E8</v>
      </c>
      <c r="AG179" s="3">
        <v>6.85482259293759E8</v>
      </c>
      <c r="AH179" s="3">
        <v>8.09010989010989E8</v>
      </c>
      <c r="AI179" s="3">
        <v>6.64473613571697E8</v>
      </c>
      <c r="AJ179" s="3">
        <v>6.60199481709154E8</v>
      </c>
      <c r="AK179" s="3">
        <v>607.453651153992</v>
      </c>
      <c r="AL179" s="3">
        <v>599.841591129103</v>
      </c>
      <c r="AM179" s="3">
        <v>447.894257418067</v>
      </c>
      <c r="AN179" s="3">
        <v>6155.10935284019</v>
      </c>
      <c r="AO179" s="3">
        <v>439.94720633524</v>
      </c>
      <c r="AP179" s="3">
        <v>4083.02143586254</v>
      </c>
      <c r="AQ179" s="3">
        <v>3187.17759764186</v>
      </c>
      <c r="AR179" s="3">
        <v>982.800982800983</v>
      </c>
      <c r="AS179" s="3">
        <v>987.654320987654</v>
      </c>
      <c r="AT179" s="3">
        <v>558.347292015634</v>
      </c>
      <c r="AU179" s="3">
        <v>11642.7989288625</v>
      </c>
      <c r="AV179" s="3"/>
      <c r="AW179" s="3"/>
      <c r="AX179" s="3">
        <v>1.23289009626372E9</v>
      </c>
      <c r="AY179" s="3">
        <v>1.08783063175551E9</v>
      </c>
      <c r="AZ179" s="3">
        <v>9.38264511040298E8</v>
      </c>
      <c r="BA179" s="3">
        <v>1.23033543207932E9</v>
      </c>
      <c r="BB179" s="3">
        <v>9.35546948819709E8</v>
      </c>
      <c r="BC179" s="3">
        <v>1.31161693922284E9</v>
      </c>
      <c r="BD179" s="3">
        <v>1.09541859078301E9</v>
      </c>
      <c r="BE179" s="3">
        <v>5.78956278256257E8</v>
      </c>
      <c r="BF179" s="3">
        <v>5.10350048863379E8</v>
      </c>
      <c r="BG179" s="3">
        <v>1.50861959344092E9</v>
      </c>
      <c r="BH179" s="3">
        <v>2.17093813288583E9</v>
      </c>
      <c r="BI179" s="3">
        <v>2.33736697079587E9</v>
      </c>
      <c r="BJ179" s="3">
        <v>3.10032236881461E9</v>
      </c>
      <c r="BK179" s="3">
        <v>1.58683314415437E9</v>
      </c>
      <c r="BL179" s="3">
        <v>1.5268477460819E9</v>
      </c>
      <c r="BM179" s="3">
        <v>1.31563240079327E9</v>
      </c>
      <c r="BN179" s="3">
        <v>1.68524508584225E9</v>
      </c>
      <c r="BO179" s="3">
        <v>1.61049273270797E9</v>
      </c>
      <c r="BP179" s="3">
        <v>1.754625464207E9</v>
      </c>
      <c r="BQ179" s="3">
        <v>1.4616316242469E9</v>
      </c>
      <c r="BR179" s="3">
        <v>1.41786729977521E9</v>
      </c>
      <c r="BS179" s="3">
        <v>1.79695972901769E9</v>
      </c>
      <c r="BT179" s="3">
        <v>1.50280887458718E9</v>
      </c>
      <c r="BU179" s="3">
        <v>1.74336654456654E9</v>
      </c>
      <c r="BV179" s="3">
        <v>1.91340151393139E9</v>
      </c>
      <c r="BW179" s="3">
        <v>2.03028686795637E9</v>
      </c>
      <c r="BX179" s="3">
        <v>0.829952273570623</v>
      </c>
      <c r="BY179" s="3">
        <v>0.808758009320838</v>
      </c>
      <c r="BZ179" s="3">
        <v>0.848194258755165</v>
      </c>
      <c r="CA179" s="3">
        <v>0.91029791696818</v>
      </c>
      <c r="CB179" s="3">
        <v>0.903498110959879</v>
      </c>
      <c r="CC179" s="3">
        <v>0.926607048113514</v>
      </c>
      <c r="CD179" s="3">
        <v>0.934340199653715</v>
      </c>
      <c r="CE179" s="3">
        <v>0.904239696427218</v>
      </c>
      <c r="CF179" s="3"/>
      <c r="CG179" s="3"/>
      <c r="CH179" s="3"/>
      <c r="CI179" s="3"/>
      <c r="CJ179" s="3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>
        <v>5.4199772985244E8</v>
      </c>
      <c r="DY179" s="3">
        <v>5.80579142954599E8</v>
      </c>
      <c r="DZ179" s="3">
        <v>5.74157151934074E8</v>
      </c>
      <c r="EA179" s="3">
        <v>6.63535954217467E8</v>
      </c>
      <c r="EB179" s="3">
        <v>5.91131584372745E8</v>
      </c>
      <c r="EC179" s="3">
        <v>6.12995078651007E8</v>
      </c>
      <c r="ED179" s="3">
        <v>6.14254887495389E8</v>
      </c>
      <c r="EE179" s="3">
        <v>4.95654534892532E8</v>
      </c>
      <c r="EF179" s="3">
        <v>8.35626270229582E8</v>
      </c>
      <c r="EG179" s="3">
        <v>8.69148530781607E8</v>
      </c>
      <c r="EH179" s="3">
        <v>9.45725030525031E8</v>
      </c>
      <c r="EI179" s="3">
        <v>7.34763515327213E8</v>
      </c>
      <c r="EJ179" s="3">
        <v>8.24484421141445E8</v>
      </c>
      <c r="EK179" s="3">
        <v>2.61445327279607E8</v>
      </c>
      <c r="EL179" s="3">
        <v>2.07708741001382E8</v>
      </c>
      <c r="EM179" s="3">
        <v>1.59231376475345E8</v>
      </c>
      <c r="EN179" s="3">
        <v>1.72928589201294E8</v>
      </c>
      <c r="EO179" s="3">
        <v>1.51386970415421E8</v>
      </c>
      <c r="EP179" s="3">
        <v>1.62396062920806E8</v>
      </c>
      <c r="EQ179" s="3">
        <v>1.46861244313292E8</v>
      </c>
      <c r="ER179" s="3">
        <v>1.31115348672745E8</v>
      </c>
      <c r="ES179" s="3">
        <v>2.39339856981558E8</v>
      </c>
      <c r="ET179" s="3">
        <v>1.90471674146837E8</v>
      </c>
      <c r="EU179" s="3">
        <v>2.30487912087912E8</v>
      </c>
      <c r="EV179" s="3">
        <v>3.79612927470876E8</v>
      </c>
      <c r="EW179" s="3">
        <v>3.8828542156331E8</v>
      </c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3"/>
      <c r="FL179" s="3"/>
      <c r="FM179" s="3"/>
      <c r="FN179" s="3">
        <v>3629.0</v>
      </c>
      <c r="FO179" s="3">
        <v>3614.0</v>
      </c>
      <c r="FP179" s="3">
        <v>3689.0</v>
      </c>
      <c r="FQ179" s="3">
        <v>3708.0</v>
      </c>
      <c r="FR179" s="3">
        <v>3713.0</v>
      </c>
      <c r="FS179" s="3">
        <v>3713.0</v>
      </c>
      <c r="FT179" s="3">
        <v>3695.0</v>
      </c>
      <c r="FU179" s="3">
        <v>3671.0</v>
      </c>
      <c r="FV179" s="3">
        <v>3879.0</v>
      </c>
      <c r="FW179" s="3">
        <v>3525.0</v>
      </c>
    </row>
    <row r="180" ht="14.25" customHeight="1">
      <c r="A180" s="2" t="s">
        <v>606</v>
      </c>
      <c r="B180" s="2" t="s">
        <v>607</v>
      </c>
      <c r="C180" s="2" t="s">
        <v>38</v>
      </c>
      <c r="D180" s="2" t="s">
        <v>52</v>
      </c>
      <c r="E180" s="2" t="s">
        <v>608</v>
      </c>
      <c r="F180" s="2" t="s">
        <v>596</v>
      </c>
      <c r="G180" s="2" t="s">
        <v>41</v>
      </c>
      <c r="H180" s="2" t="s">
        <v>123</v>
      </c>
      <c r="I180" s="2" t="s">
        <v>43</v>
      </c>
      <c r="J180" s="3">
        <v>0.959108317208056</v>
      </c>
      <c r="K180" s="3">
        <v>9.83221801339246E9</v>
      </c>
      <c r="L180" s="3">
        <v>8.77270674085912E9</v>
      </c>
      <c r="M180" s="3">
        <v>9.78348196068674E9</v>
      </c>
      <c r="N180" s="3">
        <v>9.3851169982476E9</v>
      </c>
      <c r="O180" s="3">
        <v>6.65691132514115E9</v>
      </c>
      <c r="P180" s="3">
        <v>6.1548075740809E9</v>
      </c>
      <c r="Q180" s="3">
        <v>4.67309423382921E9</v>
      </c>
      <c r="R180" s="3">
        <v>7.00099435453519E9</v>
      </c>
      <c r="S180" s="3">
        <v>2.34015581336269E9</v>
      </c>
      <c r="T180" s="3">
        <v>2.48199023199023E9</v>
      </c>
      <c r="U180" s="3">
        <v>2.29245772266065E9</v>
      </c>
      <c r="V180" s="3">
        <v>2.19021635629482E9</v>
      </c>
      <c r="W180" s="3">
        <v>2.05051879483501E9</v>
      </c>
      <c r="X180" s="3">
        <v>4.16505089492487E9</v>
      </c>
      <c r="Y180" s="3">
        <v>3.89779579105455E9</v>
      </c>
      <c r="Z180" s="3">
        <v>4.27227220701667E9</v>
      </c>
      <c r="AA180" s="3">
        <v>4.04567596124111E9</v>
      </c>
      <c r="AB180" s="3">
        <v>2.68426466592192E9</v>
      </c>
      <c r="AC180" s="3">
        <v>2.33735767859338E9</v>
      </c>
      <c r="AD180" s="3">
        <v>2.00388856616068E9</v>
      </c>
      <c r="AE180" s="3">
        <v>2.72790741437712E9</v>
      </c>
      <c r="AF180" s="3">
        <v>1.19466000508087E9</v>
      </c>
      <c r="AG180" s="3">
        <v>1.3568380952381E9</v>
      </c>
      <c r="AH180" s="3">
        <v>1.22227841305632E9</v>
      </c>
      <c r="AI180" s="3">
        <v>1.08171035979027E9</v>
      </c>
      <c r="AJ180" s="3">
        <v>1.0140769010043E9</v>
      </c>
      <c r="AK180" s="3">
        <v>5022.89065455921</v>
      </c>
      <c r="AL180" s="3">
        <v>290314.665230659</v>
      </c>
      <c r="AM180" s="3">
        <v>54133.4693956139</v>
      </c>
      <c r="AN180" s="3">
        <v>11430.9173695603</v>
      </c>
      <c r="AO180" s="3">
        <v>23081.3833625399</v>
      </c>
      <c r="AP180" s="3">
        <v>134.053923492648</v>
      </c>
      <c r="AQ180" s="3">
        <v>1697.40563137833</v>
      </c>
      <c r="AR180" s="3">
        <v>1573.2026652148</v>
      </c>
      <c r="AS180" s="3">
        <v>8280.01505457283</v>
      </c>
      <c r="AT180" s="3">
        <v>5504.04335492612</v>
      </c>
      <c r="AU180" s="3">
        <v>488.13824074978</v>
      </c>
      <c r="AV180" s="3">
        <v>1077.99277744839</v>
      </c>
      <c r="AW180" s="3">
        <v>3012.59263722359</v>
      </c>
      <c r="AX180" s="3">
        <v>3.87993735830228E9</v>
      </c>
      <c r="AY180" s="3">
        <v>3.31244901771674E9</v>
      </c>
      <c r="AZ180" s="3">
        <v>4.20842263653657E9</v>
      </c>
      <c r="BA180" s="3">
        <v>5.23527713949889E9</v>
      </c>
      <c r="BB180" s="3">
        <v>3.57492381376662E9</v>
      </c>
      <c r="BC180" s="3">
        <v>3.48442403921379E9</v>
      </c>
      <c r="BD180" s="3">
        <v>2.0085783028495E9</v>
      </c>
      <c r="BE180" s="3">
        <v>9.93444502495391E8</v>
      </c>
      <c r="BF180" s="3">
        <v>1.10818717899134E9</v>
      </c>
      <c r="BG180" s="3">
        <v>1.41252697300901E9</v>
      </c>
      <c r="BH180" s="3">
        <v>1.33102426475818E9</v>
      </c>
      <c r="BI180" s="3">
        <v>1.36699680914647E9</v>
      </c>
      <c r="BJ180" s="3">
        <v>1.2344249676086E9</v>
      </c>
      <c r="BK180" s="3">
        <v>4.81086638062582E9</v>
      </c>
      <c r="BL180" s="3">
        <v>3.91439782813794E9</v>
      </c>
      <c r="BM180" s="3">
        <v>4.95226051256531E9</v>
      </c>
      <c r="BN180" s="3">
        <v>4.06854473765591E9</v>
      </c>
      <c r="BO180" s="3">
        <v>4.11737387156185E9</v>
      </c>
      <c r="BP180" s="3">
        <v>3.6304853682528E9</v>
      </c>
      <c r="BQ180" s="3">
        <v>3.07593236178112E9</v>
      </c>
      <c r="BR180" s="3">
        <v>3.11613059841927E9</v>
      </c>
      <c r="BS180" s="3">
        <v>1.18763146752477E9</v>
      </c>
      <c r="BT180" s="3">
        <v>1.42567960927961E9</v>
      </c>
      <c r="BU180" s="3">
        <v>1.30273957158963E9</v>
      </c>
      <c r="BV180" s="3">
        <v>1.29833001868258E9</v>
      </c>
      <c r="BW180" s="3">
        <v>1.14580889526542E9</v>
      </c>
      <c r="BX180" s="3">
        <v>0.916232465140013</v>
      </c>
      <c r="BY180" s="3">
        <v>0.921051516536687</v>
      </c>
      <c r="BZ180" s="3">
        <v>0.865321702255514</v>
      </c>
      <c r="CA180" s="3">
        <v>0.552436448702306</v>
      </c>
      <c r="CB180" s="3">
        <v>0.590734498152288</v>
      </c>
      <c r="CC180" s="3">
        <v>0.553966911468712</v>
      </c>
      <c r="CD180" s="3">
        <v>0.459663616922929</v>
      </c>
      <c r="CE180" s="3">
        <v>0.28408000514986</v>
      </c>
      <c r="CF180" s="3"/>
      <c r="CG180" s="3"/>
      <c r="CH180" s="3"/>
      <c r="CI180" s="3"/>
      <c r="CJ180" s="3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>
        <v>1.51418056478107E9</v>
      </c>
      <c r="DY180" s="3">
        <v>1.28015422531143E9</v>
      </c>
      <c r="DZ180" s="3">
        <v>1.41782980841005E9</v>
      </c>
      <c r="EA180" s="3">
        <v>1.38855298422843E9</v>
      </c>
      <c r="EB180" s="3">
        <v>1.16042782524682E9</v>
      </c>
      <c r="EC180" s="3">
        <v>1.13176779786057E9</v>
      </c>
      <c r="ED180" s="3">
        <v>5.58596974212613E8</v>
      </c>
      <c r="EE180" s="3">
        <v>7.08671057583741E8</v>
      </c>
      <c r="EF180" s="3">
        <v>7.65478872046744E8</v>
      </c>
      <c r="EG180" s="3">
        <v>7.02777533577533E8</v>
      </c>
      <c r="EH180" s="3">
        <v>6.87953508348097E8</v>
      </c>
      <c r="EI180" s="3">
        <v>7.16060989573917E8</v>
      </c>
      <c r="EJ180" s="3">
        <v>6.46046484935438E8</v>
      </c>
      <c r="EK180" s="3">
        <v>6.91435470261925E8</v>
      </c>
      <c r="EL180" s="3">
        <v>3.94063962107938E8</v>
      </c>
      <c r="EM180" s="3">
        <v>2.44249315750187E8</v>
      </c>
      <c r="EN180" s="3">
        <v>4.94120451499845E8</v>
      </c>
      <c r="EO180" s="3">
        <v>1.83234201865886E8</v>
      </c>
      <c r="EP180" s="3">
        <v>1.05766629779909E8</v>
      </c>
      <c r="EQ180" s="3">
        <v>-4.57856186699669E7</v>
      </c>
      <c r="ER180" s="3">
        <v>1.23248024087317E8</v>
      </c>
      <c r="ES180" s="3">
        <v>9.01562367685663E7</v>
      </c>
      <c r="ET180" s="3">
        <v>2.06352136752137E8</v>
      </c>
      <c r="EU180" s="3">
        <v>1.43518548343802E8</v>
      </c>
      <c r="EV180" s="3">
        <v>1.59366600373652E8</v>
      </c>
      <c r="EW180" s="3">
        <v>2.26804017216643E8</v>
      </c>
      <c r="EX180" s="5">
        <v>14672.0</v>
      </c>
      <c r="EY180" s="5">
        <v>14672.0</v>
      </c>
      <c r="EZ180" s="5">
        <v>14054.0</v>
      </c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3">
        <v>15648.0</v>
      </c>
      <c r="FL180" s="3">
        <v>14672.0</v>
      </c>
      <c r="FM180" s="3">
        <v>14596.0</v>
      </c>
      <c r="FN180" s="3">
        <v>14054.0</v>
      </c>
      <c r="FO180" s="3">
        <v>12491.0</v>
      </c>
      <c r="FP180" s="3">
        <v>11932.0</v>
      </c>
      <c r="FQ180" s="3">
        <v>11940.0</v>
      </c>
      <c r="FR180" s="3">
        <v>10106.0</v>
      </c>
      <c r="FS180" s="3">
        <v>4744.0</v>
      </c>
      <c r="FT180" s="3">
        <v>5016.0</v>
      </c>
      <c r="FU180" s="3">
        <v>5561.0</v>
      </c>
      <c r="FV180" s="3">
        <v>4845.0</v>
      </c>
      <c r="FW180" s="3">
        <v>4677.0</v>
      </c>
    </row>
    <row r="181" ht="14.25" customHeight="1">
      <c r="A181" s="2" t="s">
        <v>609</v>
      </c>
      <c r="B181" s="2" t="s">
        <v>610</v>
      </c>
      <c r="C181" s="2" t="s">
        <v>38</v>
      </c>
      <c r="D181" s="2" t="s">
        <v>46</v>
      </c>
      <c r="E181" s="2" t="s">
        <v>611</v>
      </c>
      <c r="F181" s="2" t="s">
        <v>596</v>
      </c>
      <c r="G181" s="2" t="s">
        <v>54</v>
      </c>
      <c r="H181" s="2" t="s">
        <v>48</v>
      </c>
      <c r="I181" s="2" t="s">
        <v>43</v>
      </c>
      <c r="J181" s="3">
        <v>0.495665716420144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>
        <v>3104.96216420734</v>
      </c>
      <c r="AL181" s="3">
        <v>113.14126727697</v>
      </c>
      <c r="AM181" s="3">
        <v>44237.3587230683</v>
      </c>
      <c r="AN181" s="3">
        <v>5030.62874772959</v>
      </c>
      <c r="AO181" s="3">
        <v>4583.75503459672</v>
      </c>
      <c r="AP181" s="3">
        <v>3306.2837491327</v>
      </c>
      <c r="AQ181" s="3">
        <v>1019.11490350797</v>
      </c>
      <c r="AR181" s="3">
        <v>313.161417422272</v>
      </c>
      <c r="AS181" s="3">
        <v>1505.4572826496</v>
      </c>
      <c r="AT181" s="3">
        <v>1693.55180151573</v>
      </c>
      <c r="AU181" s="3">
        <v>8324.3560865733</v>
      </c>
      <c r="AV181" s="3">
        <v>3735.52484124019</v>
      </c>
      <c r="AW181" s="3">
        <v>12652.8890763391</v>
      </c>
      <c r="AX181" s="3">
        <v>1.94338819523269E7</v>
      </c>
      <c r="AY181" s="3">
        <v>2.82848680667743E7</v>
      </c>
      <c r="AZ181" s="3">
        <v>4.76365596780715E7</v>
      </c>
      <c r="BA181" s="3">
        <v>7.59461073374636E7</v>
      </c>
      <c r="BB181" s="3">
        <v>6.39850273167714E7</v>
      </c>
      <c r="BC181" s="3">
        <v>7.75565351287702E7</v>
      </c>
      <c r="BD181" s="3">
        <v>6.75557912209516E7</v>
      </c>
      <c r="BE181" s="3">
        <v>5.87187129037961E7</v>
      </c>
      <c r="BF181" s="3">
        <v>9.02992096349266E7</v>
      </c>
      <c r="BG181" s="3">
        <v>1.17490156230153E8</v>
      </c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</row>
    <row r="182" ht="14.25" customHeight="1">
      <c r="A182" s="2" t="s">
        <v>612</v>
      </c>
      <c r="B182" s="2" t="s">
        <v>613</v>
      </c>
      <c r="C182" s="2" t="s">
        <v>38</v>
      </c>
      <c r="D182" s="2" t="s">
        <v>76</v>
      </c>
      <c r="E182" s="2" t="s">
        <v>614</v>
      </c>
      <c r="F182" s="2" t="s">
        <v>596</v>
      </c>
      <c r="G182" s="2" t="s">
        <v>48</v>
      </c>
      <c r="H182" s="2" t="s">
        <v>135</v>
      </c>
      <c r="I182" s="2" t="s">
        <v>43</v>
      </c>
      <c r="J182" s="3">
        <v>1.44193187102833</v>
      </c>
      <c r="K182" s="3">
        <v>7.71935084286304E7</v>
      </c>
      <c r="L182" s="3">
        <v>7.25116968635077E7</v>
      </c>
      <c r="M182" s="3">
        <v>1.58424981338641E7</v>
      </c>
      <c r="N182" s="3">
        <v>1.65320585506649E7</v>
      </c>
      <c r="O182" s="3">
        <v>1.66803538540503E7</v>
      </c>
      <c r="P182" s="3">
        <v>2.92124677240871E7</v>
      </c>
      <c r="Q182" s="3">
        <v>8.63794105018564E7</v>
      </c>
      <c r="R182" s="3">
        <v>2.75280015054573E8</v>
      </c>
      <c r="S182" s="3">
        <v>3.67106020831569E8</v>
      </c>
      <c r="T182" s="3">
        <v>3.7523956043956E8</v>
      </c>
      <c r="U182" s="3">
        <v>4.25436731626134E8</v>
      </c>
      <c r="V182" s="3">
        <v>3.24802627614054E8</v>
      </c>
      <c r="W182" s="3">
        <v>2.42718507890961E8</v>
      </c>
      <c r="X182" s="3">
        <v>1.93538947632982E7</v>
      </c>
      <c r="Y182" s="3">
        <v>1.65329148776402E7</v>
      </c>
      <c r="Z182" s="3">
        <v>0.0</v>
      </c>
      <c r="AA182" s="3">
        <v>0.0</v>
      </c>
      <c r="AB182" s="3">
        <v>0.0</v>
      </c>
      <c r="AC182" s="3">
        <v>0.0</v>
      </c>
      <c r="AD182" s="3">
        <v>2.43585987422019E7</v>
      </c>
      <c r="AE182" s="3">
        <v>8.16405720737674E7</v>
      </c>
      <c r="AF182" s="3">
        <v>8.80303158607841E7</v>
      </c>
      <c r="AG182" s="3">
        <v>1.14191941391941E8</v>
      </c>
      <c r="AH182" s="3">
        <v>1.27103666720352E8</v>
      </c>
      <c r="AI182" s="3">
        <v>9.79069487133128E7</v>
      </c>
      <c r="AJ182" s="3">
        <v>6.41664275466284E7</v>
      </c>
      <c r="AK182" s="3">
        <v>18845.8191449111</v>
      </c>
      <c r="AL182" s="3">
        <v>246721.952970741</v>
      </c>
      <c r="AM182" s="3">
        <v>314840.287271117</v>
      </c>
      <c r="AN182" s="3">
        <v>84889.4031001966</v>
      </c>
      <c r="AO182" s="3">
        <v>35307.700237089</v>
      </c>
      <c r="AP182" s="3">
        <v>54801.1835391444</v>
      </c>
      <c r="AQ182" s="3">
        <v>15175.2120988565</v>
      </c>
      <c r="AR182" s="3">
        <v>141823.302098856</v>
      </c>
      <c r="AS182" s="3">
        <v>422280.767783214</v>
      </c>
      <c r="AT182" s="3">
        <v>295524.789364495</v>
      </c>
      <c r="AU182" s="3">
        <v>624816.805080606</v>
      </c>
      <c r="AV182" s="3">
        <v>386017.58524555</v>
      </c>
      <c r="AW182" s="3">
        <v>1021871.42254624</v>
      </c>
      <c r="AX182" s="3">
        <v>4.55722385412712E7</v>
      </c>
      <c r="AY182" s="3">
        <v>9.8572689463292E7</v>
      </c>
      <c r="AZ182" s="3">
        <v>9.84832699385794E7</v>
      </c>
      <c r="BA182" s="3">
        <v>1.32160407802741E7</v>
      </c>
      <c r="BB182" s="3">
        <v>2.49761226626121E7</v>
      </c>
      <c r="BC182" s="3">
        <v>5.1269481821201E7</v>
      </c>
      <c r="BD182" s="3">
        <v>2.15522864072298E7</v>
      </c>
      <c r="BE182" s="3">
        <v>5.36626065213547E7</v>
      </c>
      <c r="BF182" s="3">
        <v>8.23721223146405E7</v>
      </c>
      <c r="BG182" s="3">
        <v>8.54163908929251E7</v>
      </c>
      <c r="BH182" s="3">
        <v>1.07603383146067E8</v>
      </c>
      <c r="BI182" s="3">
        <v>1.63463393099935E8</v>
      </c>
      <c r="BJ182" s="3">
        <v>2.65564429812616E8</v>
      </c>
      <c r="BK182" s="3">
        <v>6.17094231908515E7</v>
      </c>
      <c r="BL182" s="3">
        <v>3.2595837264378E7</v>
      </c>
      <c r="BM182" s="3">
        <v>0.0</v>
      </c>
      <c r="BN182" s="3">
        <v>0.0</v>
      </c>
      <c r="BO182" s="3">
        <v>146734.70003925</v>
      </c>
      <c r="BP182" s="3">
        <v>289253.657936801</v>
      </c>
      <c r="BQ182" s="3">
        <v>281362.86717349</v>
      </c>
      <c r="BR182" s="3">
        <v>4.81754234098607E8</v>
      </c>
      <c r="BS182" s="3">
        <v>6.5135151155898E8</v>
      </c>
      <c r="BT182" s="3">
        <v>7.88037118437119E8</v>
      </c>
      <c r="BU182" s="3">
        <v>7.47257207279755E8</v>
      </c>
      <c r="BV182" s="3">
        <v>6.44734526607606E8</v>
      </c>
      <c r="BW182" s="3">
        <v>4.82096413199426E8</v>
      </c>
      <c r="BX182" s="3">
        <v>1.35511642753503</v>
      </c>
      <c r="BY182" s="3">
        <v>1.04846738708797</v>
      </c>
      <c r="BZ182" s="3">
        <v>0.742394102561638</v>
      </c>
      <c r="CA182" s="3">
        <v>-0.281439032082742</v>
      </c>
      <c r="CB182" s="3">
        <v>-0.180355289921539</v>
      </c>
      <c r="CC182" s="3">
        <v>-0.225041791131358</v>
      </c>
      <c r="CD182" s="3">
        <v>0.172131367529774</v>
      </c>
      <c r="CE182" s="3">
        <v>0.393098474996354</v>
      </c>
      <c r="CF182" s="3"/>
      <c r="CG182" s="3"/>
      <c r="CH182" s="3"/>
      <c r="CI182" s="3"/>
      <c r="CJ182" s="3"/>
      <c r="CK182" s="4"/>
      <c r="CL182" s="4"/>
      <c r="CM182" s="4"/>
      <c r="CN182" s="4"/>
      <c r="CO182" s="4"/>
      <c r="CP182" s="4">
        <v>-0.023</v>
      </c>
      <c r="CQ182" s="4">
        <v>0.0196</v>
      </c>
      <c r="CR182" s="4">
        <v>-0.00336</v>
      </c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>
        <v>-0.1457</v>
      </c>
      <c r="DD182" s="4">
        <v>0.0919</v>
      </c>
      <c r="DE182" s="4">
        <v>-0.01253</v>
      </c>
      <c r="DF182" s="4">
        <v>-0.04966</v>
      </c>
      <c r="DG182" s="4"/>
      <c r="DH182" s="4"/>
      <c r="DI182" s="4"/>
      <c r="DJ182" s="4"/>
      <c r="DK182" s="3">
        <v>6012961.59991383</v>
      </c>
      <c r="DL182" s="3">
        <v>3437241.27308085</v>
      </c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>
        <v>3462266.8579627</v>
      </c>
      <c r="DX182" s="3">
        <v>2.30395131321473E7</v>
      </c>
      <c r="DY182" s="3">
        <v>1.98340296898165E7</v>
      </c>
      <c r="DZ182" s="3">
        <v>4565314.75491416</v>
      </c>
      <c r="EA182" s="3">
        <v>3426193.17596124</v>
      </c>
      <c r="EB182" s="3">
        <v>725219.649165182</v>
      </c>
      <c r="EC182" s="3">
        <v>-3310279.10979958</v>
      </c>
      <c r="ED182" s="3">
        <v>-3.03290985780315E7</v>
      </c>
      <c r="EE182" s="3">
        <v>2.5938652615732E7</v>
      </c>
      <c r="EF182" s="3">
        <v>5.08413074773478E7</v>
      </c>
      <c r="EG182" s="3">
        <v>4.82730158730159E7</v>
      </c>
      <c r="EH182" s="3">
        <v>7.24346378912332E7</v>
      </c>
      <c r="EI182" s="3">
        <v>7.95853673235702E7</v>
      </c>
      <c r="EJ182" s="3">
        <v>6.80975609756097E7</v>
      </c>
      <c r="EK182" s="3">
        <v>8335637.21882125</v>
      </c>
      <c r="EL182" s="3">
        <v>3350405.2987273</v>
      </c>
      <c r="EM182" s="3">
        <v>701418.263249565</v>
      </c>
      <c r="EN182" s="3">
        <v>2595608.70013401</v>
      </c>
      <c r="EO182" s="3">
        <v>7447842.75837082</v>
      </c>
      <c r="EP182" s="3">
        <v>4.32786179761466E7</v>
      </c>
      <c r="EQ182" s="3">
        <v>-1.88050918091582E7</v>
      </c>
      <c r="ER182" s="3">
        <v>-2.79469326307866E7</v>
      </c>
      <c r="ES182" s="3">
        <v>-1.05851469218393E7</v>
      </c>
      <c r="ET182" s="3">
        <v>-6655921.85592186</v>
      </c>
      <c r="EU182" s="3">
        <v>-7076287.11010898</v>
      </c>
      <c r="EV182" s="3">
        <v>-2.17718314952088E7</v>
      </c>
      <c r="EW182" s="3">
        <v>-1.79271162123386E7</v>
      </c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</row>
    <row r="183" ht="14.25" customHeight="1">
      <c r="A183" s="2" t="s">
        <v>615</v>
      </c>
      <c r="B183" s="2" t="s">
        <v>616</v>
      </c>
      <c r="C183" s="2" t="s">
        <v>38</v>
      </c>
      <c r="D183" s="2" t="s">
        <v>110</v>
      </c>
      <c r="E183" s="2" t="s">
        <v>617</v>
      </c>
      <c r="F183" s="2" t="s">
        <v>596</v>
      </c>
      <c r="G183" s="2" t="s">
        <v>73</v>
      </c>
      <c r="H183" s="2" t="s">
        <v>95</v>
      </c>
      <c r="I183" s="2" t="s">
        <v>43</v>
      </c>
      <c r="J183" s="3">
        <v>0.387501267250284</v>
      </c>
      <c r="K183" s="3">
        <v>3.71809626052457E10</v>
      </c>
      <c r="L183" s="3">
        <v>3.15385574831045E10</v>
      </c>
      <c r="M183" s="3">
        <v>3.14355279920378E10</v>
      </c>
      <c r="N183" s="3">
        <v>2.9415996031337E10</v>
      </c>
      <c r="O183" s="3">
        <v>3.28178349083663E10</v>
      </c>
      <c r="P183" s="3">
        <v>3.16045011066027E10</v>
      </c>
      <c r="Q183" s="3">
        <v>3.09405619680247E10</v>
      </c>
      <c r="R183" s="3">
        <v>3.09806503575461E10</v>
      </c>
      <c r="S183" s="3">
        <v>2.90753751376069E10</v>
      </c>
      <c r="T183" s="3">
        <v>2.4300948962149E10</v>
      </c>
      <c r="U183" s="3">
        <v>2.54527750040264E10</v>
      </c>
      <c r="V183" s="3">
        <v>2.641813957693E10</v>
      </c>
      <c r="W183" s="3">
        <v>2.47521004304161E10</v>
      </c>
      <c r="X183" s="3">
        <v>1.81071816598747E10</v>
      </c>
      <c r="Y183" s="3">
        <v>1.38651046460134E10</v>
      </c>
      <c r="Z183" s="3">
        <v>1.43676255287385E10</v>
      </c>
      <c r="AA183" s="3">
        <v>1.44710669003196E10</v>
      </c>
      <c r="AB183" s="3">
        <v>1.72170680233085E10</v>
      </c>
      <c r="AC183" s="3">
        <v>1.72938688060986E10</v>
      </c>
      <c r="AD183" s="3">
        <v>1.66399934331826E10</v>
      </c>
      <c r="AE183" s="3">
        <v>1.50843582988333E10</v>
      </c>
      <c r="AF183" s="3">
        <v>1.38713443136591E10</v>
      </c>
      <c r="AG183" s="3">
        <v>1.00068102564103E10</v>
      </c>
      <c r="AH183" s="3">
        <v>1.01316336500778E10</v>
      </c>
      <c r="AI183" s="3">
        <v>1.12370071716989E10</v>
      </c>
      <c r="AJ183" s="3">
        <v>1.00880889526542E10</v>
      </c>
      <c r="AK183" s="3">
        <v>2.55668314415437E7</v>
      </c>
      <c r="AL183" s="3">
        <v>4.51227808292946E7</v>
      </c>
      <c r="AM183" s="3">
        <v>5.08002300864509E7</v>
      </c>
      <c r="AN183" s="3">
        <v>5.1495012813814E7</v>
      </c>
      <c r="AO183" s="3">
        <v>1.48704960828781E7</v>
      </c>
      <c r="AP183" s="3">
        <v>1.50660484284895E7</v>
      </c>
      <c r="AQ183" s="3">
        <v>2.29203654862904E7</v>
      </c>
      <c r="AR183" s="3">
        <v>1.20974146945167E7</v>
      </c>
      <c r="AS183" s="3">
        <v>2.38573579224689E7</v>
      </c>
      <c r="AT183" s="3">
        <v>1.12375629789576E7</v>
      </c>
      <c r="AU183" s="3">
        <v>1.14103566194431E7</v>
      </c>
      <c r="AV183" s="3">
        <v>3.40703409822003E7</v>
      </c>
      <c r="AW183" s="3">
        <v>2.09652346809664E7</v>
      </c>
      <c r="AX183" s="3">
        <v>9.25969682137976E9</v>
      </c>
      <c r="AY183" s="3">
        <v>1.61709273616047E10</v>
      </c>
      <c r="AZ183" s="3">
        <v>1.19508289782544E10</v>
      </c>
      <c r="BA183" s="3">
        <v>1.75167781915354E10</v>
      </c>
      <c r="BB183" s="3">
        <v>8.15023773453252E9</v>
      </c>
      <c r="BC183" s="3">
        <v>8.0821871657619E9</v>
      </c>
      <c r="BD183" s="3">
        <v>1.00111199917004E10</v>
      </c>
      <c r="BE183" s="3">
        <v>8.91121920206854E9</v>
      </c>
      <c r="BF183" s="3">
        <v>1.24082848662401E10</v>
      </c>
      <c r="BG183" s="3">
        <v>1.09300808459968E10</v>
      </c>
      <c r="BH183" s="3">
        <v>8.62817002833414E9</v>
      </c>
      <c r="BI183" s="3">
        <v>9.97940203800128E9</v>
      </c>
      <c r="BJ183" s="3">
        <v>1.10916252834367E10</v>
      </c>
      <c r="BK183" s="3">
        <v>6.29581101556469E10</v>
      </c>
      <c r="BL183" s="3">
        <v>5.20253792094268E10</v>
      </c>
      <c r="BM183" s="3">
        <v>5.08891701915899E10</v>
      </c>
      <c r="BN183" s="3">
        <v>4.68199783527471E10</v>
      </c>
      <c r="BO183" s="3">
        <v>4.92648111470064E10</v>
      </c>
      <c r="BP183" s="3">
        <v>5.23732097626952E10</v>
      </c>
      <c r="BQ183" s="3">
        <v>4.11473053317506E10</v>
      </c>
      <c r="BR183" s="3">
        <v>4.53405039518254E10</v>
      </c>
      <c r="BS183" s="3">
        <v>3.93355906511982E10</v>
      </c>
      <c r="BT183" s="3">
        <v>3.69703101343101E10</v>
      </c>
      <c r="BU183" s="3">
        <v>3.31759064798411E10</v>
      </c>
      <c r="BV183" s="3">
        <v>3.29734418128126E10</v>
      </c>
      <c r="BW183" s="3">
        <v>1.91165130559541E10</v>
      </c>
      <c r="BX183" s="3">
        <v>0.377499977737617</v>
      </c>
      <c r="BY183" s="3">
        <v>0.522039549147974</v>
      </c>
      <c r="BZ183" s="3">
        <v>0.349423244830304</v>
      </c>
      <c r="CA183" s="3">
        <v>0.199146704251304</v>
      </c>
      <c r="CB183" s="3">
        <v>0.317800770390215</v>
      </c>
      <c r="CC183" s="3">
        <v>0.377555908140635</v>
      </c>
      <c r="CD183" s="3">
        <v>0.399290068402934</v>
      </c>
      <c r="CE183" s="3">
        <v>1.23100586802926</v>
      </c>
      <c r="CF183" s="3"/>
      <c r="CG183" s="3"/>
      <c r="CH183" s="3"/>
      <c r="CI183" s="3"/>
      <c r="CJ183" s="3"/>
      <c r="CK183" s="4">
        <v>0.1105</v>
      </c>
      <c r="CL183" s="4">
        <v>0.0317</v>
      </c>
      <c r="CM183" s="4">
        <v>0.050499999999999996</v>
      </c>
      <c r="CN183" s="4">
        <v>0.0029</v>
      </c>
      <c r="CO183" s="4">
        <v>0.0051</v>
      </c>
      <c r="CP183" s="4">
        <v>0.0034000000000000002</v>
      </c>
      <c r="CQ183" s="4">
        <v>0.045540000000000004</v>
      </c>
      <c r="CR183" s="4">
        <v>0.02702</v>
      </c>
      <c r="CS183" s="4">
        <v>0.0202</v>
      </c>
      <c r="CT183" s="4">
        <v>0.0291</v>
      </c>
      <c r="CU183" s="4">
        <v>0.01058</v>
      </c>
      <c r="CV183" s="4">
        <v>0.00444</v>
      </c>
      <c r="CW183" s="4"/>
      <c r="CX183" s="4">
        <v>0.4864</v>
      </c>
      <c r="CY183" s="4">
        <v>0.1318</v>
      </c>
      <c r="CZ183" s="4">
        <v>0.2195</v>
      </c>
      <c r="DA183" s="4">
        <v>0.001</v>
      </c>
      <c r="DB183" s="4">
        <v>0.0171</v>
      </c>
      <c r="DC183" s="4">
        <v>0.0146</v>
      </c>
      <c r="DD183" s="4">
        <v>0.17991</v>
      </c>
      <c r="DE183" s="4">
        <v>0.08885</v>
      </c>
      <c r="DF183" s="4">
        <v>0.056100000000000004</v>
      </c>
      <c r="DG183" s="4">
        <v>0.06101</v>
      </c>
      <c r="DH183" s="4">
        <v>0.025230000000000002</v>
      </c>
      <c r="DI183" s="4">
        <v>0.01117</v>
      </c>
      <c r="DJ183" s="4">
        <v>0.0113</v>
      </c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>
        <v>7.920451681238E9</v>
      </c>
      <c r="DY183" s="3">
        <v>7.72461289639371E9</v>
      </c>
      <c r="DZ183" s="3">
        <v>7.374213983578E9</v>
      </c>
      <c r="EA183" s="3">
        <v>6.60936913720235E9</v>
      </c>
      <c r="EB183" s="3">
        <v>7.33299477672776E9</v>
      </c>
      <c r="EC183" s="3">
        <v>6.87752059510636E9</v>
      </c>
      <c r="ED183" s="3">
        <v>6.76237668274695E9</v>
      </c>
      <c r="EE183" s="3">
        <v>9.0720090327437E9</v>
      </c>
      <c r="EF183" s="3">
        <v>9.29451604708273E9</v>
      </c>
      <c r="EG183" s="3">
        <v>1.00662012210012E10</v>
      </c>
      <c r="EH183" s="3">
        <v>1.10934782842111E10</v>
      </c>
      <c r="EI183" s="3">
        <v>1.06034900259145E10</v>
      </c>
      <c r="EJ183" s="3">
        <v>1.00474209469154E10</v>
      </c>
      <c r="EK183" s="3">
        <v>4.88150584349137E9</v>
      </c>
      <c r="EL183" s="3">
        <v>1.59119548683982E9</v>
      </c>
      <c r="EM183" s="3">
        <v>1.86558845483951E9</v>
      </c>
      <c r="EN183" s="3">
        <v>-2.83052778064117E8</v>
      </c>
      <c r="EO183" s="3">
        <v>3.47741916004952E8</v>
      </c>
      <c r="EP183" s="3">
        <v>8.93965941227099E7</v>
      </c>
      <c r="EQ183" s="3">
        <v>1.98991766221302E9</v>
      </c>
      <c r="ER183" s="3">
        <v>1.57765261573203E9</v>
      </c>
      <c r="ES183" s="3">
        <v>7.51543314421204E8</v>
      </c>
      <c r="ET183" s="3">
        <v>6.75109157509158E8</v>
      </c>
      <c r="EU183" s="3">
        <v>-1.23534653996886E8</v>
      </c>
      <c r="EV183" s="3">
        <v>3.52980172361839E7</v>
      </c>
      <c r="EW183" s="3">
        <v>2.23893830703013E8</v>
      </c>
      <c r="EX183" s="5">
        <v>250000.0</v>
      </c>
      <c r="EY183" s="5">
        <v>247787.0</v>
      </c>
      <c r="EZ183" s="5">
        <v>242105.0</v>
      </c>
      <c r="FA183" s="5">
        <v>230086.0</v>
      </c>
      <c r="FB183" s="5">
        <v>233797.0</v>
      </c>
      <c r="FC183" s="5">
        <v>237061.0</v>
      </c>
      <c r="FD183" s="5">
        <v>227168.0</v>
      </c>
      <c r="FE183" s="5">
        <v>208503.0</v>
      </c>
      <c r="FF183" s="5">
        <v>191426.0</v>
      </c>
      <c r="FG183" s="5">
        <v>141628.0</v>
      </c>
      <c r="FH183" s="5">
        <v>135187.0</v>
      </c>
      <c r="FI183" s="5">
        <v>128036.0</v>
      </c>
      <c r="FJ183" s="5"/>
      <c r="FK183" s="3">
        <v>250000.0</v>
      </c>
      <c r="FL183" s="3">
        <v>250000.0</v>
      </c>
      <c r="FM183" s="3">
        <v>242000.0</v>
      </c>
      <c r="FN183" s="3">
        <v>230000.0</v>
      </c>
      <c r="FO183" s="3">
        <v>235000.0</v>
      </c>
      <c r="FP183" s="3">
        <v>237061.0</v>
      </c>
      <c r="FQ183" s="3">
        <v>238020.0</v>
      </c>
      <c r="FR183" s="3">
        <v>216693.0</v>
      </c>
      <c r="FS183" s="3">
        <v>185000.0</v>
      </c>
      <c r="FT183" s="3">
        <v>140000.0</v>
      </c>
      <c r="FU183" s="3"/>
      <c r="FV183" s="3"/>
      <c r="FW183" s="3">
        <v>55361.0</v>
      </c>
    </row>
    <row r="184" ht="14.25" customHeight="1">
      <c r="A184" s="2" t="s">
        <v>618</v>
      </c>
      <c r="B184" s="2" t="s">
        <v>619</v>
      </c>
      <c r="C184" s="2" t="s">
        <v>38</v>
      </c>
      <c r="D184" s="2" t="s">
        <v>157</v>
      </c>
      <c r="E184" s="2" t="s">
        <v>620</v>
      </c>
      <c r="F184" s="2" t="s">
        <v>596</v>
      </c>
      <c r="G184" s="2" t="s">
        <v>42</v>
      </c>
      <c r="H184" s="2" t="s">
        <v>135</v>
      </c>
      <c r="I184" s="2" t="s">
        <v>43</v>
      </c>
      <c r="J184" s="3">
        <v>1.87281327990258</v>
      </c>
      <c r="K184" s="3">
        <v>5.11872843473422E9</v>
      </c>
      <c r="L184" s="3">
        <v>5.92714018907522E9</v>
      </c>
      <c r="M184" s="3">
        <v>8.48928738492162E9</v>
      </c>
      <c r="N184" s="3">
        <v>8.23346278734151E9</v>
      </c>
      <c r="O184" s="3">
        <v>5.50117297183056E9</v>
      </c>
      <c r="P184" s="3">
        <v>5.41038515922784E9</v>
      </c>
      <c r="Q184" s="3">
        <v>4.20247366958806E9</v>
      </c>
      <c r="R184" s="3">
        <v>5.82844561535566E9</v>
      </c>
      <c r="S184" s="3">
        <v>1.72714116351935E9</v>
      </c>
      <c r="T184" s="3">
        <v>1.84806837606838E9</v>
      </c>
      <c r="U184" s="3">
        <v>1.59256563053632E9</v>
      </c>
      <c r="V184" s="3">
        <v>6.59787862351594E8</v>
      </c>
      <c r="W184" s="3">
        <v>4.98711621233859E8</v>
      </c>
      <c r="X184" s="3">
        <v>1.77616160709477E9</v>
      </c>
      <c r="Y184" s="3">
        <v>1.97424976413732E9</v>
      </c>
      <c r="Z184" s="3">
        <v>3.01220179149042E9</v>
      </c>
      <c r="AA184" s="3">
        <v>1.98011081331821E9</v>
      </c>
      <c r="AB184" s="3">
        <v>9.17487394704266E7</v>
      </c>
      <c r="AC184" s="3">
        <v>1.67220582810771E8</v>
      </c>
      <c r="AD184" s="3">
        <v>1.91550021468441E8</v>
      </c>
      <c r="AE184" s="3">
        <v>3.5457960105382E8</v>
      </c>
      <c r="AF184" s="3">
        <v>2.32542975696503E8</v>
      </c>
      <c r="AG184" s="3">
        <v>2.71277655677656E8</v>
      </c>
      <c r="AH184" s="3">
        <v>3.03467010253932E8</v>
      </c>
      <c r="AI184" s="3">
        <v>5.50057253058519E7</v>
      </c>
      <c r="AJ184" s="3">
        <v>8533142.03730273</v>
      </c>
      <c r="AK184" s="3">
        <v>8134754.06734771</v>
      </c>
      <c r="AL184" s="3">
        <v>1.42447309280201E7</v>
      </c>
      <c r="AM184" s="3">
        <v>2.46054843367927E7</v>
      </c>
      <c r="AN184" s="3">
        <v>2.66259125177278E7</v>
      </c>
      <c r="AO184" s="3">
        <v>1.75235607153902E7</v>
      </c>
      <c r="AP184" s="3">
        <v>2.32866015518855E7</v>
      </c>
      <c r="AQ184" s="3">
        <v>1.92155963359154E7</v>
      </c>
      <c r="AR184" s="3">
        <v>1.80212822973758E7</v>
      </c>
      <c r="AS184" s="3">
        <v>1.46628528415506E8</v>
      </c>
      <c r="AT184" s="3">
        <v>1.57199712096194E7</v>
      </c>
      <c r="AU184" s="3">
        <v>1.20063507572057E7</v>
      </c>
      <c r="AV184" s="3">
        <v>1904353.42054471</v>
      </c>
      <c r="AW184" s="3">
        <v>4736398.14424293</v>
      </c>
      <c r="AX184" s="3">
        <v>7.52630564737041E8</v>
      </c>
      <c r="AY184" s="3">
        <v>8.28657561766289E8</v>
      </c>
      <c r="AZ184" s="3">
        <v>1.67292811527427E9</v>
      </c>
      <c r="BA184" s="3">
        <v>4.67611081948197E9</v>
      </c>
      <c r="BB184" s="3">
        <v>3.75849953283682E9</v>
      </c>
      <c r="BC184" s="3">
        <v>9.1137606482896E9</v>
      </c>
      <c r="BD184" s="3">
        <v>6.66282741323619E9</v>
      </c>
      <c r="BE184" s="3">
        <v>3.9139355402066E9</v>
      </c>
      <c r="BF184" s="3">
        <v>9.47265004309371E9</v>
      </c>
      <c r="BG184" s="3">
        <v>4.46645250508488E9</v>
      </c>
      <c r="BH184" s="3">
        <v>3.03555306912554E9</v>
      </c>
      <c r="BI184" s="3">
        <v>3.50102062276431E9</v>
      </c>
      <c r="BJ184" s="3">
        <v>3.02682091507501E9</v>
      </c>
      <c r="BK184" s="3">
        <v>8.57773728524496E8</v>
      </c>
      <c r="BL184" s="3">
        <v>1.01452606041935E9</v>
      </c>
      <c r="BM184" s="3">
        <v>1.74849315750187E9</v>
      </c>
      <c r="BN184" s="3">
        <v>1.56187712606948E9</v>
      </c>
      <c r="BO184" s="3">
        <v>1.6780133450077E9</v>
      </c>
      <c r="BP184" s="3">
        <v>1.61217201524653E9</v>
      </c>
      <c r="BQ184" s="3">
        <v>1.32979516581214E9</v>
      </c>
      <c r="BR184" s="3">
        <v>1.42057771923222E9</v>
      </c>
      <c r="BS184" s="3">
        <v>8.5356169023626E8</v>
      </c>
      <c r="BT184" s="3">
        <v>6.86479120879121E8</v>
      </c>
      <c r="BU184" s="3">
        <v>3.94348526332743E8</v>
      </c>
      <c r="BV184" s="3">
        <v>3.61406014584463E8</v>
      </c>
      <c r="BW184" s="3">
        <v>1.9579856527977E8</v>
      </c>
      <c r="BX184" s="3">
        <v>1.76726570945479</v>
      </c>
      <c r="BY184" s="3">
        <v>1.70614393742334</v>
      </c>
      <c r="BZ184" s="3">
        <v>1.59614284840239</v>
      </c>
      <c r="CA184" s="3">
        <v>1.1836015020414</v>
      </c>
      <c r="CB184" s="3">
        <v>1.01823231211071</v>
      </c>
      <c r="CC184" s="3">
        <v>0.825563931312417</v>
      </c>
      <c r="CD184" s="3">
        <v>0.725030196799106</v>
      </c>
      <c r="CE184" s="3">
        <v>0.545646000933633</v>
      </c>
      <c r="CF184" s="3"/>
      <c r="CG184" s="3"/>
      <c r="CH184" s="3"/>
      <c r="CI184" s="3"/>
      <c r="CJ184" s="3"/>
      <c r="CK184" s="4">
        <v>-0.0070999999999999995</v>
      </c>
      <c r="CL184" s="4">
        <v>-0.027999999999999997</v>
      </c>
      <c r="CM184" s="4">
        <v>0.023399999999999997</v>
      </c>
      <c r="CN184" s="4">
        <v>0.077</v>
      </c>
      <c r="CO184" s="4">
        <v>0.1038</v>
      </c>
      <c r="CP184" s="4">
        <v>0.11728999999999999</v>
      </c>
      <c r="CQ184" s="4">
        <v>0.11115</v>
      </c>
      <c r="CR184" s="4">
        <v>0.12433</v>
      </c>
      <c r="CS184" s="4"/>
      <c r="CT184" s="4"/>
      <c r="CU184" s="4">
        <v>0.01841</v>
      </c>
      <c r="CV184" s="4">
        <v>0.00653</v>
      </c>
      <c r="CW184" s="4"/>
      <c r="CX184" s="4">
        <v>-0.016200000000000003</v>
      </c>
      <c r="CY184" s="4">
        <v>-0.0625</v>
      </c>
      <c r="CZ184" s="4">
        <v>0.0487</v>
      </c>
      <c r="DA184" s="4">
        <v>0.125</v>
      </c>
      <c r="DB184" s="4">
        <v>0.12960000000000002</v>
      </c>
      <c r="DC184" s="4">
        <v>0.15265</v>
      </c>
      <c r="DD184" s="4">
        <v>0.14936</v>
      </c>
      <c r="DE184" s="4">
        <v>0.17295000000000002</v>
      </c>
      <c r="DF184" s="4">
        <v>0.2394</v>
      </c>
      <c r="DG184" s="4">
        <v>0.11884</v>
      </c>
      <c r="DH184" s="4">
        <v>0.03262</v>
      </c>
      <c r="DI184" s="4">
        <v>0.00864</v>
      </c>
      <c r="DJ184" s="4">
        <v>0.0644</v>
      </c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>
        <v>2.28472254636196E9</v>
      </c>
      <c r="DY184" s="3">
        <v>2.54328956235439E9</v>
      </c>
      <c r="DZ184" s="3">
        <v>3.93938940034835E9</v>
      </c>
      <c r="EA184" s="3">
        <v>4.09819709308319E9</v>
      </c>
      <c r="EB184" s="3">
        <v>4.59156607590351E9</v>
      </c>
      <c r="EC184" s="3">
        <v>4.25715111275052E9</v>
      </c>
      <c r="ED184" s="3">
        <v>3.1469421362362E9</v>
      </c>
      <c r="EE184" s="3">
        <v>4.30801957094467E9</v>
      </c>
      <c r="EF184" s="3">
        <v>1.10876831230417E9</v>
      </c>
      <c r="EG184" s="3">
        <v>1.09704713064713E9</v>
      </c>
      <c r="EH184" s="3">
        <v>7.92038975680464E8</v>
      </c>
      <c r="EI184" s="3">
        <v>4.91879708310733E8</v>
      </c>
      <c r="EJ184" s="3">
        <v>4.55319942611191E8</v>
      </c>
      <c r="EK184" s="3">
        <v>-9.07254546433765E7</v>
      </c>
      <c r="EL184" s="3">
        <v>-7.38510310568574E8</v>
      </c>
      <c r="EM184" s="3">
        <v>4.57292858920129E7</v>
      </c>
      <c r="EN184" s="3">
        <v>3.5547598185754E8</v>
      </c>
      <c r="EO184" s="3">
        <v>5.79872286464781E8</v>
      </c>
      <c r="EP184" s="3">
        <v>5.91065719906554E8</v>
      </c>
      <c r="EQ184" s="3">
        <v>3.69878766448615E8</v>
      </c>
      <c r="ER184" s="3">
        <v>3.82326307866014E8</v>
      </c>
      <c r="ES184" s="3">
        <v>2.25903971547125E8</v>
      </c>
      <c r="ET184" s="3">
        <v>1.01890598290598E8</v>
      </c>
      <c r="EU184" s="3">
        <v>2.29129757878349E7</v>
      </c>
      <c r="EV184" s="3">
        <v>-1.63840173567167E7</v>
      </c>
      <c r="EW184" s="3">
        <v>-775896.700143472</v>
      </c>
      <c r="EX184" s="5">
        <v>23354.0</v>
      </c>
      <c r="EY184" s="5">
        <v>23324.0</v>
      </c>
      <c r="EZ184" s="5">
        <v>30690.0</v>
      </c>
      <c r="FA184" s="5">
        <v>24056.0</v>
      </c>
      <c r="FB184" s="5">
        <v>22049.0</v>
      </c>
      <c r="FC184" s="5">
        <v>23930.0</v>
      </c>
      <c r="FD184" s="5"/>
      <c r="FE184" s="5">
        <v>33952.0</v>
      </c>
      <c r="FF184" s="5"/>
      <c r="FG184" s="5"/>
      <c r="FH184" s="5"/>
      <c r="FI184" s="5"/>
      <c r="FJ184" s="5"/>
      <c r="FK184" s="3"/>
      <c r="FL184" s="3"/>
      <c r="FM184" s="3">
        <v>26933.0</v>
      </c>
      <c r="FN184" s="3">
        <v>30691.0</v>
      </c>
      <c r="FO184" s="3">
        <v>26516.0</v>
      </c>
      <c r="FP184" s="3">
        <v>26159.0</v>
      </c>
      <c r="FQ184" s="3"/>
      <c r="FR184" s="3"/>
      <c r="FS184" s="3"/>
      <c r="FT184" s="3"/>
      <c r="FU184" s="3"/>
      <c r="FV184" s="3"/>
      <c r="FW184" s="3"/>
    </row>
    <row r="185" ht="14.25" customHeight="1">
      <c r="A185" s="2" t="s">
        <v>621</v>
      </c>
      <c r="B185" s="2" t="s">
        <v>622</v>
      </c>
      <c r="C185" s="2" t="s">
        <v>38</v>
      </c>
      <c r="D185" s="2" t="s">
        <v>39</v>
      </c>
      <c r="E185" s="2" t="s">
        <v>623</v>
      </c>
      <c r="F185" s="2" t="s">
        <v>596</v>
      </c>
      <c r="G185" s="2" t="s">
        <v>49</v>
      </c>
      <c r="H185" s="2" t="s">
        <v>233</v>
      </c>
      <c r="I185" s="2" t="s">
        <v>43</v>
      </c>
      <c r="J185" s="3">
        <v>1.92989662050247</v>
      </c>
      <c r="K185" s="3">
        <v>2.28959481536003E8</v>
      </c>
      <c r="L185" s="3">
        <v>3.33210813100487E8</v>
      </c>
      <c r="M185" s="3">
        <v>4.81434187608858E8</v>
      </c>
      <c r="N185" s="3">
        <v>6.37982682197712E8</v>
      </c>
      <c r="O185" s="3">
        <v>8.96370278675161E8</v>
      </c>
      <c r="P185" s="3">
        <v>1.42967355219476E9</v>
      </c>
      <c r="Q185" s="3">
        <v>2.7676723158134E9</v>
      </c>
      <c r="R185" s="3">
        <v>5.99331012420023E9</v>
      </c>
      <c r="S185" s="3">
        <v>7.11273393174697E9</v>
      </c>
      <c r="T185" s="3">
        <v>8.15322832722833E9</v>
      </c>
      <c r="U185" s="3">
        <v>9.76442744403286E9</v>
      </c>
      <c r="V185" s="3">
        <v>9.27283191707347E9</v>
      </c>
      <c r="W185" s="3">
        <v>3.48645222381636E9</v>
      </c>
      <c r="X185" s="3">
        <v>2.01603683823133E8</v>
      </c>
      <c r="Y185" s="3">
        <v>2.43562392899089E8</v>
      </c>
      <c r="Z185" s="3">
        <v>4.13032843991043E8</v>
      </c>
      <c r="AA185" s="3">
        <v>4.14211421502938E8</v>
      </c>
      <c r="AB185" s="3">
        <v>4.65844026448477E8</v>
      </c>
      <c r="AC185" s="3">
        <v>9.16675273576786E8</v>
      </c>
      <c r="AD185" s="3">
        <v>9.13835526481954E8</v>
      </c>
      <c r="AE185" s="3">
        <v>1.8572931878058E9</v>
      </c>
      <c r="AF185" s="3">
        <v>2.27158142095012E9</v>
      </c>
      <c r="AG185" s="3">
        <v>3.00605323565324E9</v>
      </c>
      <c r="AH185" s="3">
        <v>2.88021688946153E9</v>
      </c>
      <c r="AI185" s="3">
        <v>2.89173386367745E9</v>
      </c>
      <c r="AJ185" s="3">
        <v>9.11429555236729E8</v>
      </c>
      <c r="AK185" s="3">
        <v>304552.213393871</v>
      </c>
      <c r="AL185" s="3">
        <v>95404.2362232992</v>
      </c>
      <c r="AM185" s="3">
        <v>16599.3415099062</v>
      </c>
      <c r="AN185" s="3">
        <v>296912.990470503</v>
      </c>
      <c r="AO185" s="3">
        <v>3992188.43418204</v>
      </c>
      <c r="AP185" s="3">
        <v>462100.480057969</v>
      </c>
      <c r="AQ185" s="3">
        <v>751802.532890692</v>
      </c>
      <c r="AR185" s="3">
        <v>43289.4703609224</v>
      </c>
      <c r="AS185" s="3">
        <v>4152803.91418893</v>
      </c>
      <c r="AT185" s="3">
        <v>1.6053600914518E7</v>
      </c>
      <c r="AU185" s="3">
        <v>3.36546165119687E7</v>
      </c>
      <c r="AV185" s="3">
        <v>8.90923225391379E7</v>
      </c>
      <c r="AW185" s="3">
        <v>4.12182924624932E7</v>
      </c>
      <c r="AX185" s="3">
        <v>7314107.5368899</v>
      </c>
      <c r="AY185" s="3">
        <v>1.37033748914019E7</v>
      </c>
      <c r="AZ185" s="3">
        <v>6150748.36821533</v>
      </c>
      <c r="BA185" s="3">
        <v>1.48328723968052E7</v>
      </c>
      <c r="BB185" s="3">
        <v>2.30757655138645E7</v>
      </c>
      <c r="BC185" s="3">
        <v>3.37148951994203E7</v>
      </c>
      <c r="BD185" s="3">
        <v>1.79943264570269E7</v>
      </c>
      <c r="BE185" s="3">
        <v>2.02520313969641E7</v>
      </c>
      <c r="BF185" s="3">
        <v>4.28305318697779E8</v>
      </c>
      <c r="BG185" s="3">
        <v>1.02653869369151E9</v>
      </c>
      <c r="BH185" s="3">
        <v>2.16604964588666E9</v>
      </c>
      <c r="BI185" s="3">
        <v>3.55426961752091E9</v>
      </c>
      <c r="BJ185" s="3">
        <v>6.77195908166536E9</v>
      </c>
      <c r="BK185" s="3">
        <v>7.77259752616556E7</v>
      </c>
      <c r="BL185" s="3">
        <v>4.00858732695381E7</v>
      </c>
      <c r="BM185" s="3">
        <v>7.47006718089077E7</v>
      </c>
      <c r="BN185" s="3">
        <v>5.50085042779095E7</v>
      </c>
      <c r="BO185" s="3">
        <v>1.38357235590713E8</v>
      </c>
      <c r="BP185" s="3">
        <v>7.59953276773638E7</v>
      </c>
      <c r="BQ185" s="3">
        <v>4.60763518803829E8</v>
      </c>
      <c r="BR185" s="3">
        <v>1.60203349642454E9</v>
      </c>
      <c r="BS185" s="3">
        <v>2.25121898551952E9</v>
      </c>
      <c r="BT185" s="3">
        <v>2.13249621489621E9</v>
      </c>
      <c r="BU185" s="3">
        <v>3.70386106189939E9</v>
      </c>
      <c r="BV185" s="3">
        <v>3.15182004459712E9</v>
      </c>
      <c r="BW185" s="3">
        <v>1.13849010043042E9</v>
      </c>
      <c r="BX185" s="3">
        <v>1.83200156215808</v>
      </c>
      <c r="BY185" s="3">
        <v>2.08636924814708</v>
      </c>
      <c r="BZ185" s="3">
        <v>2.04842856689551</v>
      </c>
      <c r="CA185" s="3">
        <v>3.05647461116741</v>
      </c>
      <c r="CB185" s="3">
        <v>2.76785530383248</v>
      </c>
      <c r="CC185" s="3">
        <v>2.40036751397315</v>
      </c>
      <c r="CD185" s="3">
        <v>1.97632423886015</v>
      </c>
      <c r="CE185" s="3">
        <v>1.70580581534894</v>
      </c>
      <c r="CF185" s="3"/>
      <c r="CG185" s="3"/>
      <c r="CH185" s="3"/>
      <c r="CI185" s="3"/>
      <c r="CJ185" s="3"/>
      <c r="CK185" s="4"/>
      <c r="CL185" s="4">
        <v>0.0455</v>
      </c>
      <c r="CM185" s="4">
        <v>-0.6801</v>
      </c>
      <c r="CN185" s="4">
        <v>-0.20567</v>
      </c>
      <c r="CO185" s="4">
        <v>-0.03235</v>
      </c>
      <c r="CP185" s="4">
        <v>-0.0161</v>
      </c>
      <c r="CQ185" s="4">
        <v>-0.0031</v>
      </c>
      <c r="CR185" s="4">
        <v>0.04798</v>
      </c>
      <c r="CS185" s="4">
        <v>0.07357999999999999</v>
      </c>
      <c r="CT185" s="4"/>
      <c r="CU185" s="4"/>
      <c r="CV185" s="4"/>
      <c r="CW185" s="4"/>
      <c r="CX185" s="4"/>
      <c r="CY185" s="4">
        <v>-0.0527</v>
      </c>
      <c r="CZ185" s="4">
        <v>7.3812</v>
      </c>
      <c r="DA185" s="4">
        <v>-0.9039100000000001</v>
      </c>
      <c r="DB185" s="4">
        <v>-0.11912</v>
      </c>
      <c r="DC185" s="4">
        <v>-0.057699999999999994</v>
      </c>
      <c r="DD185" s="4">
        <v>-0.010700000000000001</v>
      </c>
      <c r="DE185" s="4">
        <v>0.127</v>
      </c>
      <c r="DF185" s="4">
        <v>0.17942</v>
      </c>
      <c r="DG185" s="4">
        <v>0.16699999999999998</v>
      </c>
      <c r="DH185" s="4"/>
      <c r="DI185" s="4"/>
      <c r="DJ185" s="4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>
        <v>-9.24625065077285E8</v>
      </c>
      <c r="DY185" s="3">
        <v>-1.02399503244315E9</v>
      </c>
      <c r="DZ185" s="3">
        <v>-1.21017865140582E9</v>
      </c>
      <c r="EA185" s="3">
        <v>-1.02145706628183E9</v>
      </c>
      <c r="EB185" s="3">
        <v>-9.65834968750944E8</v>
      </c>
      <c r="EC185" s="3">
        <v>-1.03657967539653E9</v>
      </c>
      <c r="ED185" s="3">
        <v>4.8853458944763E8</v>
      </c>
      <c r="EE185" s="3">
        <v>1.57403914188935E9</v>
      </c>
      <c r="EF185" s="3">
        <v>1.99154416123296E9</v>
      </c>
      <c r="EG185" s="3">
        <v>2.45604884004884E9</v>
      </c>
      <c r="EH185" s="3">
        <v>3.44651527352767E9</v>
      </c>
      <c r="EI185" s="3">
        <v>3.54828361357199E9</v>
      </c>
      <c r="EJ185" s="3">
        <v>1.67199196556671E9</v>
      </c>
      <c r="EK185" s="3">
        <v>-2.3489578658241E7</v>
      </c>
      <c r="EL185" s="3">
        <v>-6.88944297899378E7</v>
      </c>
      <c r="EM185" s="3">
        <v>-2.2891515302314E8</v>
      </c>
      <c r="EN185" s="3">
        <v>-2.24098288836202E8</v>
      </c>
      <c r="EO185" s="3">
        <v>2.87683946740738E8</v>
      </c>
      <c r="EP185" s="3">
        <v>-1.66983062830444E9</v>
      </c>
      <c r="EQ185" s="3">
        <v>-7.07241431566186E8</v>
      </c>
      <c r="ER185" s="3">
        <v>-1.20981558148288E8</v>
      </c>
      <c r="ES185" s="3">
        <v>-1.16860022017106E7</v>
      </c>
      <c r="ET185" s="3">
        <v>-9.63943345543346E8</v>
      </c>
      <c r="EU185" s="3">
        <v>4.66280130992645E8</v>
      </c>
      <c r="EV185" s="3">
        <v>5.51101669378654E8</v>
      </c>
      <c r="EW185" s="3">
        <v>2.15493830703013E8</v>
      </c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</row>
    <row r="186" ht="14.25" customHeight="1">
      <c r="A186" s="2" t="s">
        <v>624</v>
      </c>
      <c r="B186" s="2" t="s">
        <v>625</v>
      </c>
      <c r="C186" s="2" t="s">
        <v>38</v>
      </c>
      <c r="D186" s="2" t="s">
        <v>168</v>
      </c>
      <c r="E186" s="2" t="s">
        <v>626</v>
      </c>
      <c r="F186" s="2" t="s">
        <v>596</v>
      </c>
      <c r="G186" s="2" t="s">
        <v>42</v>
      </c>
      <c r="H186" s="2" t="s">
        <v>123</v>
      </c>
      <c r="I186" s="2" t="s">
        <v>43</v>
      </c>
      <c r="J186" s="3">
        <v>1.23265663018116</v>
      </c>
      <c r="K186" s="3">
        <v>8.53152792488735E8</v>
      </c>
      <c r="L186" s="3">
        <v>8.14306563721432E8</v>
      </c>
      <c r="M186" s="3">
        <v>7.95253048021896E8</v>
      </c>
      <c r="N186" s="3">
        <v>7.36607308524894E8</v>
      </c>
      <c r="O186" s="3">
        <v>8.34724193110111E8</v>
      </c>
      <c r="P186" s="3">
        <v>8.39783905078077E8</v>
      </c>
      <c r="Q186" s="3">
        <v>6.82684565453489E8</v>
      </c>
      <c r="R186" s="3">
        <v>8.13747083176515E8</v>
      </c>
      <c r="S186" s="3">
        <v>9.34300110085528E8</v>
      </c>
      <c r="T186" s="3">
        <v>1.06813284493284E9</v>
      </c>
      <c r="U186" s="3">
        <v>1.24205991302947E9</v>
      </c>
      <c r="V186" s="3">
        <v>1.19310130778039E9</v>
      </c>
      <c r="W186" s="3">
        <v>1.21429038737446E9</v>
      </c>
      <c r="X186" s="3">
        <v>8.29976841462758E7</v>
      </c>
      <c r="Y186" s="3">
        <v>9.15630475383638E7</v>
      </c>
      <c r="Z186" s="3">
        <v>1.16272953471013E8</v>
      </c>
      <c r="AA186" s="3">
        <v>5.86009174311927E7</v>
      </c>
      <c r="AB186" s="3">
        <v>7.03777059871381E7</v>
      </c>
      <c r="AC186" s="3">
        <v>7.06485921554162E7</v>
      </c>
      <c r="AD186" s="3">
        <v>8.57596039703988E7</v>
      </c>
      <c r="AE186" s="3">
        <v>1.34719232216786E8</v>
      </c>
      <c r="AF186" s="3">
        <v>1.36207130154967E8</v>
      </c>
      <c r="AG186" s="3">
        <v>2.11549206349206E8</v>
      </c>
      <c r="AH186" s="3">
        <v>3.78516132495839E8</v>
      </c>
      <c r="AI186" s="3">
        <v>2.81000421864642E8</v>
      </c>
      <c r="AJ186" s="3">
        <v>3.67987948350072E8</v>
      </c>
      <c r="AK186" s="3">
        <v>7637588.53575482</v>
      </c>
      <c r="AL186" s="3">
        <v>9314795.90737749</v>
      </c>
      <c r="AM186" s="3">
        <v>2690459.5952789</v>
      </c>
      <c r="AN186" s="3">
        <v>5389064.71598119</v>
      </c>
      <c r="AO186" s="3">
        <v>2509241.31532832</v>
      </c>
      <c r="AP186" s="3">
        <v>4574828.658555</v>
      </c>
      <c r="AQ186" s="3">
        <v>140814.889954506</v>
      </c>
      <c r="AR186" s="3"/>
      <c r="AS186" s="3"/>
      <c r="AT186" s="3"/>
      <c r="AU186" s="3"/>
      <c r="AV186" s="3"/>
      <c r="AW186" s="3"/>
      <c r="AX186" s="3">
        <v>1.28049306911307E9</v>
      </c>
      <c r="AY186" s="3">
        <v>9.95871557953688E8</v>
      </c>
      <c r="AZ186" s="3">
        <v>8.71827692107746E8</v>
      </c>
      <c r="BA186" s="3">
        <v>1.36322826803015E9</v>
      </c>
      <c r="BB186" s="3">
        <v>7.26348992990413E8</v>
      </c>
      <c r="BC186" s="3">
        <v>6.81989557440898E8</v>
      </c>
      <c r="BD186" s="3">
        <v>4.91395465879749E8</v>
      </c>
      <c r="BE186" s="3">
        <v>4.23948202611572E8</v>
      </c>
      <c r="BF186" s="3">
        <v>7.01935398569815E8</v>
      </c>
      <c r="BG186" s="3">
        <v>1.06826532467081E9</v>
      </c>
      <c r="BH186" s="3">
        <v>1.89469704777723E9</v>
      </c>
      <c r="BI186" s="3">
        <v>1.7481715792033E9</v>
      </c>
      <c r="BJ186" s="3">
        <v>1.81754032053985E9</v>
      </c>
      <c r="BK186" s="3">
        <v>2.75430228174425E8</v>
      </c>
      <c r="BL186" s="3">
        <v>1.78978955272734E8</v>
      </c>
      <c r="BM186" s="3">
        <v>2.41999004727544E8</v>
      </c>
      <c r="BN186" s="3">
        <v>2.37479383568704E8</v>
      </c>
      <c r="BO186" s="3">
        <v>2.48800458923342E8</v>
      </c>
      <c r="BP186" s="3">
        <v>2.54901327923276E8</v>
      </c>
      <c r="BQ186" s="3">
        <v>2.4355820473316E8</v>
      </c>
      <c r="BR186" s="3">
        <v>3.77698532179149E8</v>
      </c>
      <c r="BS186" s="3">
        <v>5.8317977813532E8</v>
      </c>
      <c r="BT186" s="3">
        <v>6.31584371184371E8</v>
      </c>
      <c r="BU186" s="3">
        <v>6.03784828474795E8</v>
      </c>
      <c r="BV186" s="3">
        <v>5.21625384198156E8</v>
      </c>
      <c r="BW186" s="3">
        <v>3.79215494978479E8</v>
      </c>
      <c r="BX186" s="3">
        <v>1.18381139060913</v>
      </c>
      <c r="BY186" s="3">
        <v>1.20673403650468</v>
      </c>
      <c r="BZ186" s="3">
        <v>1.1386994438332</v>
      </c>
      <c r="CA186" s="3">
        <v>1.23402224276201</v>
      </c>
      <c r="CB186" s="3">
        <v>1.14101561837796</v>
      </c>
      <c r="CC186" s="3">
        <v>1.23267227480269</v>
      </c>
      <c r="CD186" s="3">
        <v>0.146069968813478</v>
      </c>
      <c r="CE186" s="3">
        <v>0.502933820092372</v>
      </c>
      <c r="CF186" s="3"/>
      <c r="CG186" s="3"/>
      <c r="CH186" s="3"/>
      <c r="CI186" s="3"/>
      <c r="CJ186" s="3"/>
      <c r="CK186" s="4">
        <v>0.06049</v>
      </c>
      <c r="CL186" s="4">
        <v>-0.0037</v>
      </c>
      <c r="CM186" s="4">
        <v>0.0051</v>
      </c>
      <c r="CN186" s="4">
        <v>0.001</v>
      </c>
      <c r="CO186" s="4">
        <v>-0.0101</v>
      </c>
      <c r="CP186" s="4">
        <v>-0.01018</v>
      </c>
      <c r="CQ186" s="4"/>
      <c r="CR186" s="4"/>
      <c r="CS186" s="4"/>
      <c r="CT186" s="4"/>
      <c r="CU186" s="4"/>
      <c r="CV186" s="4"/>
      <c r="CW186" s="4"/>
      <c r="CX186" s="4">
        <v>0.12679</v>
      </c>
      <c r="CY186" s="4">
        <v>-0.008</v>
      </c>
      <c r="CZ186" s="4">
        <v>0.01139</v>
      </c>
      <c r="DA186" s="4">
        <v>0.0022</v>
      </c>
      <c r="DB186" s="4">
        <v>-0.0138</v>
      </c>
      <c r="DC186" s="4">
        <v>-0.01424</v>
      </c>
      <c r="DD186" s="4"/>
      <c r="DE186" s="4"/>
      <c r="DF186" s="4"/>
      <c r="DG186" s="4"/>
      <c r="DH186" s="4"/>
      <c r="DI186" s="4"/>
      <c r="DJ186" s="4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>
        <v>3.9265892321778E8</v>
      </c>
      <c r="DY186" s="3">
        <v>4.03798833201764E8</v>
      </c>
      <c r="DZ186" s="3">
        <v>3.36497636227917E8</v>
      </c>
      <c r="EA186" s="3">
        <v>3.45615658179569E8</v>
      </c>
      <c r="EB186" s="3">
        <v>4.01805501041635E8</v>
      </c>
      <c r="EC186" s="3">
        <v>4.10855465387926E8</v>
      </c>
      <c r="ED186" s="3">
        <v>3.44173970146238E8</v>
      </c>
      <c r="EE186" s="3">
        <v>5.37885208882198E8</v>
      </c>
      <c r="EF186" s="3">
        <v>6.13078584130748E8</v>
      </c>
      <c r="EG186" s="3">
        <v>6.68571916971917E8</v>
      </c>
      <c r="EH186" s="3">
        <v>6.90208836634992E8</v>
      </c>
      <c r="EI186" s="3">
        <v>7.31911649490749E8</v>
      </c>
      <c r="EJ186" s="3">
        <v>6.68573888091822E8</v>
      </c>
      <c r="EK186" s="3">
        <v>6.45717465845646E7</v>
      </c>
      <c r="EL186" s="3">
        <v>-3400851.03105686</v>
      </c>
      <c r="EM186" s="3">
        <v>6219457.57651157</v>
      </c>
      <c r="EN186" s="3">
        <v>2108287.80538089</v>
      </c>
      <c r="EO186" s="3">
        <v>-9412457.35334078</v>
      </c>
      <c r="EP186" s="3">
        <v>-6848333.94811263</v>
      </c>
      <c r="EQ186" s="3">
        <v>-3591291.38989215</v>
      </c>
      <c r="ER186" s="3">
        <v>4.78652615732029E7</v>
      </c>
      <c r="ES186" s="3">
        <v>1.54049877212296E8</v>
      </c>
      <c r="ET186" s="3">
        <v>1.86203663003663E8</v>
      </c>
      <c r="EU186" s="3">
        <v>1.60805819509314E8</v>
      </c>
      <c r="EV186" s="3">
        <v>1.24434400048213E8</v>
      </c>
      <c r="EW186" s="3">
        <v>8.15690100430416E7</v>
      </c>
      <c r="EX186" s="5">
        <v>2931.0</v>
      </c>
      <c r="EY186" s="5">
        <v>2824.0</v>
      </c>
      <c r="EZ186" s="5">
        <v>3041.0</v>
      </c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3">
        <v>2931.0</v>
      </c>
      <c r="FL186" s="3">
        <v>2824.0</v>
      </c>
      <c r="FM186" s="3">
        <v>3026.0</v>
      </c>
      <c r="FN186" s="3">
        <v>3026.0</v>
      </c>
      <c r="FO186" s="3">
        <v>2987.0</v>
      </c>
      <c r="FP186" s="3">
        <v>3160.0</v>
      </c>
      <c r="FQ186" s="3">
        <v>3545.0</v>
      </c>
      <c r="FR186" s="3">
        <v>3639.0</v>
      </c>
      <c r="FS186" s="3">
        <v>3867.0</v>
      </c>
      <c r="FT186" s="3">
        <v>3628.0</v>
      </c>
      <c r="FU186" s="3">
        <v>3534.0</v>
      </c>
      <c r="FV186" s="3">
        <v>3037.0</v>
      </c>
      <c r="FW186" s="3"/>
    </row>
    <row r="187" ht="14.25" customHeight="1">
      <c r="A187" s="2" t="s">
        <v>627</v>
      </c>
      <c r="B187" s="2" t="s">
        <v>628</v>
      </c>
      <c r="C187" s="2" t="s">
        <v>38</v>
      </c>
      <c r="D187" s="2" t="s">
        <v>52</v>
      </c>
      <c r="E187" s="2" t="s">
        <v>629</v>
      </c>
      <c r="F187" s="2" t="s">
        <v>596</v>
      </c>
      <c r="G187" s="2" t="s">
        <v>48</v>
      </c>
      <c r="H187" s="2" t="s">
        <v>58</v>
      </c>
      <c r="I187" s="2" t="s">
        <v>43</v>
      </c>
      <c r="J187" s="3">
        <v>0.613874524415238</v>
      </c>
      <c r="K187" s="3">
        <v>7.22413015512675E9</v>
      </c>
      <c r="L187" s="3">
        <v>6.84267005367754E9</v>
      </c>
      <c r="M187" s="3">
        <v>6.77479407743998E9</v>
      </c>
      <c r="N187" s="3">
        <v>7.49827768101518E9</v>
      </c>
      <c r="O187" s="3">
        <v>6.11677790949387E9</v>
      </c>
      <c r="P187" s="3">
        <v>5.90818906433984E9</v>
      </c>
      <c r="Q187" s="3">
        <v>4.43246372802164E9</v>
      </c>
      <c r="R187" s="3">
        <v>3.86163867350289E9</v>
      </c>
      <c r="S187" s="3">
        <v>5.12216296575085E9</v>
      </c>
      <c r="T187" s="3">
        <v>5.35084511813024E9</v>
      </c>
      <c r="U187" s="3">
        <v>6.01264175824176E9</v>
      </c>
      <c r="V187" s="3">
        <v>6.45759542599452E9</v>
      </c>
      <c r="W187" s="3">
        <v>7.52506117037305E9</v>
      </c>
      <c r="X187" s="3">
        <v>3.40326806659099E9</v>
      </c>
      <c r="Y187" s="3">
        <v>3.72893039872179E9</v>
      </c>
      <c r="Z187" s="3">
        <v>3.34445867108227E9</v>
      </c>
      <c r="AA187" s="3">
        <v>3.70673426225429E9</v>
      </c>
      <c r="AB187" s="3">
        <v>2.50495670549428E9</v>
      </c>
      <c r="AC187" s="3">
        <v>2.0399190845687E9</v>
      </c>
      <c r="AD187" s="3">
        <v>9.49444239518013E8</v>
      </c>
      <c r="AE187" s="3">
        <v>1.07271335842194E9</v>
      </c>
      <c r="AF187" s="3">
        <v>1.52513737297704E9</v>
      </c>
      <c r="AG187" s="3">
        <v>1.48046405284105E9</v>
      </c>
      <c r="AH187" s="3">
        <v>1.7262735042735E9</v>
      </c>
      <c r="AI187" s="3">
        <v>1.95909164116605E9</v>
      </c>
      <c r="AJ187" s="3">
        <v>2.67818959802326E9</v>
      </c>
      <c r="AK187" s="3">
        <v>9859632.9928112</v>
      </c>
      <c r="AL187" s="3">
        <v>1.129373272303E7</v>
      </c>
      <c r="AM187" s="3">
        <v>1.23178807016193E7</v>
      </c>
      <c r="AN187" s="3">
        <v>9934119.82782215</v>
      </c>
      <c r="AO187" s="3">
        <v>1.12236496237501E7</v>
      </c>
      <c r="AP187" s="3">
        <v>9549630.74786389</v>
      </c>
      <c r="AQ187" s="3">
        <v>8198241.73121849</v>
      </c>
      <c r="AR187" s="3">
        <v>6010802.16199833</v>
      </c>
      <c r="AS187" s="3">
        <v>5294316.898758</v>
      </c>
      <c r="AT187" s="3">
        <v>5200050.80655405</v>
      </c>
      <c r="AU187" s="3">
        <v>6340498.29018075</v>
      </c>
      <c r="AV187" s="3">
        <v>9212416.89899207</v>
      </c>
      <c r="AW187" s="3">
        <v>1.25167198891366E7</v>
      </c>
      <c r="AX187" s="3">
        <v>5.86744300842889E9</v>
      </c>
      <c r="AY187" s="3">
        <v>5.62552225693771E9</v>
      </c>
      <c r="AZ187" s="3">
        <v>6.90295259556771E9</v>
      </c>
      <c r="BA187" s="3">
        <v>1.03130375437286E10</v>
      </c>
      <c r="BB187" s="3">
        <v>6.94308163457375E9</v>
      </c>
      <c r="BC187" s="3">
        <v>6.99824136889586E9</v>
      </c>
      <c r="BD187" s="3">
        <v>7.0226167219968E9</v>
      </c>
      <c r="BE187" s="3">
        <v>5.5212628520395E9</v>
      </c>
      <c r="BF187" s="3">
        <v>8.31097792824991E9</v>
      </c>
      <c r="BG187" s="3">
        <v>9.93249264595452E9</v>
      </c>
      <c r="BH187" s="3">
        <v>1.06345638022471E10</v>
      </c>
      <c r="BI187" s="3">
        <v>1.04847501996139E10</v>
      </c>
      <c r="BJ187" s="3">
        <v>1.07957903057179E10</v>
      </c>
      <c r="BK187" s="3">
        <v>2.25247919031404E9</v>
      </c>
      <c r="BL187" s="3">
        <v>2.25134606753676E9</v>
      </c>
      <c r="BM187" s="3">
        <v>2.36039028053218E9</v>
      </c>
      <c r="BN187" s="3">
        <v>2.43953172430953E9</v>
      </c>
      <c r="BO187" s="3">
        <v>2.26646531285434E9</v>
      </c>
      <c r="BP187" s="3">
        <v>2.11646900757827E9</v>
      </c>
      <c r="BQ187" s="3">
        <v>1.98031814828477E9</v>
      </c>
      <c r="BR187" s="3">
        <v>1.64474452554745E9</v>
      </c>
      <c r="BS187" s="3">
        <v>2.43601656003011E9</v>
      </c>
      <c r="BT187" s="3">
        <v>2.35780252349903E9</v>
      </c>
      <c r="BU187" s="3">
        <v>2.39926691086691E9</v>
      </c>
      <c r="BV187" s="3">
        <v>2.32294572394911E9</v>
      </c>
      <c r="BW187" s="3">
        <v>2.47115108780811E9</v>
      </c>
      <c r="BX187" s="3">
        <v>0.600238522335028</v>
      </c>
      <c r="BY187" s="3">
        <v>0.587506113656414</v>
      </c>
      <c r="BZ187" s="3">
        <v>0.606625527626831</v>
      </c>
      <c r="CA187" s="3">
        <v>0.587171139477819</v>
      </c>
      <c r="CB187" s="3">
        <v>0.504345527642084</v>
      </c>
      <c r="CC187" s="3">
        <v>0.483864096749403</v>
      </c>
      <c r="CD187" s="3">
        <v>0.366585381056276</v>
      </c>
      <c r="CE187" s="3">
        <v>0.303954217034088</v>
      </c>
      <c r="CF187" s="3"/>
      <c r="CG187" s="3"/>
      <c r="CH187" s="3"/>
      <c r="CI187" s="3"/>
      <c r="CJ187" s="3"/>
      <c r="CK187" s="4">
        <v>0.0699</v>
      </c>
      <c r="CL187" s="4">
        <v>0.042699999999999995</v>
      </c>
      <c r="CM187" s="4">
        <v>0.08560000000000001</v>
      </c>
      <c r="CN187" s="4">
        <v>0.0858</v>
      </c>
      <c r="CO187" s="4">
        <v>0.1069</v>
      </c>
      <c r="CP187" s="4">
        <v>0.11789999999999999</v>
      </c>
      <c r="CQ187" s="4">
        <v>0.10412</v>
      </c>
      <c r="CR187" s="4">
        <v>0.1038</v>
      </c>
      <c r="CS187" s="4">
        <v>0.10143</v>
      </c>
      <c r="CT187" s="4">
        <v>0.115</v>
      </c>
      <c r="CU187" s="4">
        <v>0.12345</v>
      </c>
      <c r="CV187" s="4">
        <v>0.11483</v>
      </c>
      <c r="CW187" s="4">
        <v>0.10188000000000001</v>
      </c>
      <c r="CX187" s="4">
        <v>0.32799999999999996</v>
      </c>
      <c r="CY187" s="4">
        <v>0.1996</v>
      </c>
      <c r="CZ187" s="4">
        <v>0.3797</v>
      </c>
      <c r="DA187" s="4">
        <v>0.3471</v>
      </c>
      <c r="DB187" s="4">
        <v>0.366</v>
      </c>
      <c r="DC187" s="4">
        <v>0.3072</v>
      </c>
      <c r="DD187" s="4">
        <v>0.23354</v>
      </c>
      <c r="DE187" s="4">
        <v>0.2443</v>
      </c>
      <c r="DF187" s="4">
        <v>0.25106</v>
      </c>
      <c r="DG187" s="4">
        <v>0.26530000000000004</v>
      </c>
      <c r="DH187" s="4">
        <v>0.27486</v>
      </c>
      <c r="DI187" s="4">
        <v>0.27529</v>
      </c>
      <c r="DJ187" s="4">
        <v>0.2545</v>
      </c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>
        <v>1.59601248581158E9</v>
      </c>
      <c r="DY187" s="3">
        <v>1.42344362063085E9</v>
      </c>
      <c r="DZ187" s="3">
        <v>1.49017636752219E9</v>
      </c>
      <c r="EA187" s="3">
        <v>1.74052102513063E9</v>
      </c>
      <c r="EB187" s="3">
        <v>1.62771518400165E9</v>
      </c>
      <c r="EC187" s="3">
        <v>2.06231514748951E9</v>
      </c>
      <c r="ED187" s="3">
        <v>2.0322227345383E9</v>
      </c>
      <c r="EE187" s="3">
        <v>1.67703179855025E9</v>
      </c>
      <c r="EF187" s="3">
        <v>2.12685171245766E9</v>
      </c>
      <c r="EG187" s="3">
        <v>2.27003683631129E9</v>
      </c>
      <c r="EH187" s="3">
        <v>2.68600146520147E9</v>
      </c>
      <c r="EI187" s="3">
        <v>2.92477639984968E9</v>
      </c>
      <c r="EJ187" s="3">
        <v>3.05712288314349E9</v>
      </c>
      <c r="EK187" s="3">
        <v>6.21508513053348E8</v>
      </c>
      <c r="EL187" s="3">
        <v>3.26631240687216E8</v>
      </c>
      <c r="EM187" s="3">
        <v>7.09923176155727E8</v>
      </c>
      <c r="EN187" s="3">
        <v>7.68334660363274E8</v>
      </c>
      <c r="EO187" s="3">
        <v>7.64822183280074E8</v>
      </c>
      <c r="EP187" s="3">
        <v>7.92059418495818E8</v>
      </c>
      <c r="EQ187" s="3">
        <v>6.35304623140293E8</v>
      </c>
      <c r="ER187" s="3">
        <v>5.13533200313187E8</v>
      </c>
      <c r="ES187" s="3">
        <v>7.36412871659767E8</v>
      </c>
      <c r="ET187" s="3">
        <v>8.47535354390719E8</v>
      </c>
      <c r="EU187" s="3">
        <v>1.01894847374847E9</v>
      </c>
      <c r="EV187" s="3">
        <v>1.09238632093198E9</v>
      </c>
      <c r="EW187" s="3">
        <v>1.03737118061833E9</v>
      </c>
      <c r="EX187" s="5">
        <v>1538.0</v>
      </c>
      <c r="EY187" s="5">
        <v>1398.0</v>
      </c>
      <c r="EZ187" s="5">
        <v>1337.0</v>
      </c>
      <c r="FA187" s="5">
        <v>1048.0</v>
      </c>
      <c r="FB187" s="5">
        <v>1044.0</v>
      </c>
      <c r="FC187" s="5">
        <v>1135.0</v>
      </c>
      <c r="FD187" s="5">
        <v>1134.0</v>
      </c>
      <c r="FE187" s="5">
        <v>1125.0</v>
      </c>
      <c r="FF187" s="5">
        <v>1082.0</v>
      </c>
      <c r="FG187" s="5">
        <v>1084.0</v>
      </c>
      <c r="FH187" s="5">
        <v>1033.0</v>
      </c>
      <c r="FI187" s="5"/>
      <c r="FJ187" s="5"/>
      <c r="FK187" s="3">
        <v>1215.0</v>
      </c>
      <c r="FL187" s="3">
        <v>1201.0</v>
      </c>
      <c r="FM187" s="3">
        <v>1538.0</v>
      </c>
      <c r="FN187" s="3">
        <v>1398.0</v>
      </c>
      <c r="FO187" s="3">
        <v>1177.0</v>
      </c>
      <c r="FP187" s="3">
        <v>1039.0</v>
      </c>
      <c r="FQ187" s="3">
        <v>1044.0</v>
      </c>
      <c r="FR187" s="3">
        <v>1135.0</v>
      </c>
      <c r="FS187" s="3">
        <v>1134.0</v>
      </c>
      <c r="FT187" s="3">
        <v>1125.0</v>
      </c>
      <c r="FU187" s="3">
        <v>1082.0</v>
      </c>
      <c r="FV187" s="3">
        <v>1084.0</v>
      </c>
      <c r="FW187" s="3">
        <v>1033.0</v>
      </c>
    </row>
    <row r="188" ht="14.25" customHeight="1">
      <c r="A188" s="2" t="s">
        <v>630</v>
      </c>
      <c r="B188" s="2" t="s">
        <v>631</v>
      </c>
      <c r="C188" s="2" t="s">
        <v>38</v>
      </c>
      <c r="D188" s="2" t="s">
        <v>76</v>
      </c>
      <c r="E188" s="2" t="s">
        <v>632</v>
      </c>
      <c r="F188" s="2" t="s">
        <v>596</v>
      </c>
      <c r="G188" s="2" t="s">
        <v>41</v>
      </c>
      <c r="H188" s="2" t="s">
        <v>49</v>
      </c>
      <c r="I188" s="2" t="s">
        <v>43</v>
      </c>
      <c r="J188" s="3">
        <v>0.617521876978522</v>
      </c>
      <c r="K188" s="3">
        <v>1.06712763904654E10</v>
      </c>
      <c r="L188" s="3">
        <v>8.9437168554656E9</v>
      </c>
      <c r="M188" s="3">
        <v>8.02018156612819E9</v>
      </c>
      <c r="N188" s="3">
        <v>9.9171888529485E9</v>
      </c>
      <c r="O188" s="3">
        <v>8.2357202865684E9</v>
      </c>
      <c r="P188" s="3">
        <v>9.84280818815857E9</v>
      </c>
      <c r="Q188" s="3">
        <v>1.06527972457888E10</v>
      </c>
      <c r="R188" s="3">
        <v>8.9804733159902E9</v>
      </c>
      <c r="S188" s="3">
        <v>1.22277726759503E10</v>
      </c>
      <c r="T188" s="3">
        <v>1.18264552459988E10</v>
      </c>
      <c r="U188" s="3">
        <v>1.27516371184371E10</v>
      </c>
      <c r="V188" s="3">
        <v>1.26340387609384E10</v>
      </c>
      <c r="W188" s="3">
        <v>1.16900337491713E10</v>
      </c>
      <c r="X188" s="3">
        <v>3.36770525917518E9</v>
      </c>
      <c r="Y188" s="3">
        <v>2.31747015421072E9</v>
      </c>
      <c r="Z188" s="3">
        <v>2.06478368022797E9</v>
      </c>
      <c r="AA188" s="3">
        <v>2.44089524757402E9</v>
      </c>
      <c r="AB188" s="3">
        <v>9.28535975672611E8</v>
      </c>
      <c r="AC188" s="3">
        <v>1.98608616889587E9</v>
      </c>
      <c r="AD188" s="3">
        <v>2.61958072052133E9</v>
      </c>
      <c r="AE188" s="3">
        <v>2.41076503422322E9</v>
      </c>
      <c r="AF188" s="3">
        <v>2.66619796763267E9</v>
      </c>
      <c r="AG188" s="3">
        <v>2.14638242018799E9</v>
      </c>
      <c r="AH188" s="3">
        <v>2.14412454212454E9</v>
      </c>
      <c r="AI188" s="3">
        <v>1.96520266280131E9</v>
      </c>
      <c r="AJ188" s="3">
        <v>1.94941842945821E9</v>
      </c>
      <c r="AK188" s="3">
        <v>1.31708637911464E7</v>
      </c>
      <c r="AL188" s="3">
        <v>1.67555101418058E7</v>
      </c>
      <c r="AM188" s="3">
        <v>1.07717205460462E7</v>
      </c>
      <c r="AN188" s="3">
        <v>3.80992709810654E7</v>
      </c>
      <c r="AO188" s="3">
        <v>1.09318070302031E7</v>
      </c>
      <c r="AP188" s="3">
        <v>9504513.14875759</v>
      </c>
      <c r="AQ188" s="3">
        <v>4846512.04967417</v>
      </c>
      <c r="AR188" s="3">
        <v>5684473.77061602</v>
      </c>
      <c r="AS188" s="3">
        <v>8624388.40797892</v>
      </c>
      <c r="AT188" s="3">
        <v>1.06820779880605E7</v>
      </c>
      <c r="AU188" s="3">
        <v>1.10923302393747E7</v>
      </c>
      <c r="AV188" s="3">
        <v>2.14395239116449E7</v>
      </c>
      <c r="AW188" s="3">
        <v>6960896.54756884</v>
      </c>
      <c r="AX188" s="3">
        <v>5.67876930291336E9</v>
      </c>
      <c r="AY188" s="3">
        <v>5.71415864902172E9</v>
      </c>
      <c r="AZ188" s="3">
        <v>6.82842375006257E9</v>
      </c>
      <c r="BA188" s="3">
        <v>9.43932197405638E9</v>
      </c>
      <c r="BB188" s="3">
        <v>7.39337049689464E9</v>
      </c>
      <c r="BC188" s="3">
        <v>9.57565456203013E9</v>
      </c>
      <c r="BD188" s="3">
        <v>5.82708850072851E9</v>
      </c>
      <c r="BE188" s="3">
        <v>4.19475230620059E9</v>
      </c>
      <c r="BF188" s="3">
        <v>1.0733821077388E10</v>
      </c>
      <c r="BG188" s="3">
        <v>1.26209452294805E10</v>
      </c>
      <c r="BH188" s="3">
        <v>9.68470332457254E9</v>
      </c>
      <c r="BI188" s="3">
        <v>1.19766918605404E10</v>
      </c>
      <c r="BJ188" s="3">
        <v>3.46011138059287E9</v>
      </c>
      <c r="BK188" s="3">
        <v>4.07317461218313E9</v>
      </c>
      <c r="BL188" s="3">
        <v>3.24184101394898E9</v>
      </c>
      <c r="BM188" s="3">
        <v>3.32476115293529E9</v>
      </c>
      <c r="BN188" s="3">
        <v>4.32376063697437E9</v>
      </c>
      <c r="BO188" s="3">
        <v>4.37618003298629E9</v>
      </c>
      <c r="BP188" s="3">
        <v>4.90140967965943E9</v>
      </c>
      <c r="BQ188" s="3">
        <v>4.80063107094553E9</v>
      </c>
      <c r="BR188" s="3">
        <v>4.32962013487233E9</v>
      </c>
      <c r="BS188" s="3">
        <v>7.33841362438841E9</v>
      </c>
      <c r="BT188" s="3">
        <v>8.43479168430858E9</v>
      </c>
      <c r="BU188" s="3">
        <v>9.16432087912088E9</v>
      </c>
      <c r="BV188" s="3">
        <v>9.17269393890589E9</v>
      </c>
      <c r="BW188" s="3">
        <v>8.71298137768939E9</v>
      </c>
      <c r="BX188" s="3">
        <v>0.633439507391458</v>
      </c>
      <c r="BY188" s="3">
        <v>0.698769268460328</v>
      </c>
      <c r="BZ188" s="3">
        <v>0.795525788781777</v>
      </c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4">
        <v>0.03149</v>
      </c>
      <c r="CL188" s="4">
        <v>0.06469</v>
      </c>
      <c r="CM188" s="4">
        <v>0.045</v>
      </c>
      <c r="CN188" s="4">
        <v>0.05669</v>
      </c>
      <c r="CO188" s="4">
        <v>0.079</v>
      </c>
      <c r="CP188" s="4">
        <v>0.036699999999999997</v>
      </c>
      <c r="CQ188" s="4">
        <v>0.021419999999999998</v>
      </c>
      <c r="CR188" s="4">
        <v>0.0362</v>
      </c>
      <c r="CS188" s="4">
        <v>0.050839999999999996</v>
      </c>
      <c r="CT188" s="4"/>
      <c r="CU188" s="4"/>
      <c r="CV188" s="4">
        <v>0.05986</v>
      </c>
      <c r="CW188" s="4"/>
      <c r="CX188" s="4">
        <v>0.0662</v>
      </c>
      <c r="CY188" s="4">
        <v>0.1225</v>
      </c>
      <c r="CZ188" s="4">
        <v>0.0808</v>
      </c>
      <c r="DA188" s="4">
        <v>0.09698999999999999</v>
      </c>
      <c r="DB188" s="4">
        <v>0.1341</v>
      </c>
      <c r="DC188" s="4">
        <v>0.0699</v>
      </c>
      <c r="DD188" s="4">
        <v>0.04399</v>
      </c>
      <c r="DE188" s="4">
        <v>0.0764</v>
      </c>
      <c r="DF188" s="4">
        <v>0.10337999999999999</v>
      </c>
      <c r="DG188" s="4">
        <v>0.1059</v>
      </c>
      <c r="DH188" s="4">
        <v>0.1082</v>
      </c>
      <c r="DI188" s="4">
        <v>0.11018</v>
      </c>
      <c r="DJ188" s="4">
        <v>0.08228999999999999</v>
      </c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>
        <v>4.80464718123345E9</v>
      </c>
      <c r="DY188" s="3">
        <v>4.50731666158017E9</v>
      </c>
      <c r="DZ188" s="3">
        <v>4.4636280493675E9</v>
      </c>
      <c r="EA188" s="3">
        <v>5.48863075391889E9</v>
      </c>
      <c r="EB188" s="3">
        <v>5.10123621276157E9</v>
      </c>
      <c r="EC188" s="3">
        <v>5.48026448476797E9</v>
      </c>
      <c r="ED188" s="3">
        <v>5.28326355588344E9</v>
      </c>
      <c r="EE188" s="3">
        <v>4.18693253858005E9</v>
      </c>
      <c r="EF188" s="3">
        <v>5.62740459164471E9</v>
      </c>
      <c r="EG188" s="3">
        <v>6.17945634685409E9</v>
      </c>
      <c r="EH188" s="3">
        <v>6.75598046398046E9</v>
      </c>
      <c r="EI188" s="3">
        <v>6.95407419337521E9</v>
      </c>
      <c r="EJ188" s="3">
        <v>6.20792442596276E9</v>
      </c>
      <c r="EK188" s="3">
        <v>3.25559591373439E8</v>
      </c>
      <c r="EL188" s="3">
        <v>5.57101951420929E8</v>
      </c>
      <c r="EM188" s="3">
        <v>3.86552939137802E8</v>
      </c>
      <c r="EN188" s="3">
        <v>1.18803757153521E9</v>
      </c>
      <c r="EO188" s="3">
        <v>4.84535099474281E8</v>
      </c>
      <c r="EP188" s="3">
        <v>4.33415657739803E8</v>
      </c>
      <c r="EQ188" s="3">
        <v>3.11482847657691E8</v>
      </c>
      <c r="ER188" s="3">
        <v>7.57970600863789E8</v>
      </c>
      <c r="ES188" s="3">
        <v>8.25335716974031E8</v>
      </c>
      <c r="ET188" s="3">
        <v>9.04459734101109E8</v>
      </c>
      <c r="EU188" s="3">
        <v>1.05176068376068E9</v>
      </c>
      <c r="EV188" s="3">
        <v>9.78945079722983E8</v>
      </c>
      <c r="EW188" s="3">
        <v>5.75349243656964E8</v>
      </c>
      <c r="EX188" s="5">
        <v>9681.0</v>
      </c>
      <c r="EY188" s="5">
        <v>9723.0</v>
      </c>
      <c r="EZ188" s="5">
        <v>10167.0</v>
      </c>
      <c r="FA188" s="5">
        <v>10076.0</v>
      </c>
      <c r="FB188" s="5">
        <v>10093.0</v>
      </c>
      <c r="FC188" s="5">
        <v>10374.0</v>
      </c>
      <c r="FD188" s="5">
        <v>13742.0</v>
      </c>
      <c r="FE188" s="5">
        <v>13551.0</v>
      </c>
      <c r="FF188" s="5">
        <v>12870.0</v>
      </c>
      <c r="FG188" s="5">
        <v>12255.0</v>
      </c>
      <c r="FH188" s="5">
        <v>10814.0</v>
      </c>
      <c r="FI188" s="5">
        <v>10138.0</v>
      </c>
      <c r="FJ188" s="5">
        <v>9231.0</v>
      </c>
      <c r="FK188" s="3">
        <v>9406.0</v>
      </c>
      <c r="FL188" s="3">
        <v>9337.0</v>
      </c>
      <c r="FM188" s="3">
        <v>9421.0</v>
      </c>
      <c r="FN188" s="3">
        <v>9700.0</v>
      </c>
      <c r="FO188" s="3">
        <v>9661.0</v>
      </c>
      <c r="FP188" s="3">
        <v>9519.0</v>
      </c>
      <c r="FQ188" s="3">
        <v>9863.0</v>
      </c>
      <c r="FR188" s="3">
        <v>13062.0</v>
      </c>
      <c r="FS188" s="3">
        <v>12860.0</v>
      </c>
      <c r="FT188" s="3">
        <v>12167.0</v>
      </c>
      <c r="FU188" s="3">
        <v>11650.0</v>
      </c>
      <c r="FV188" s="3">
        <v>10562.0</v>
      </c>
      <c r="FW188" s="3">
        <v>9081.0</v>
      </c>
    </row>
    <row r="189" ht="14.25" customHeight="1">
      <c r="A189" s="2" t="s">
        <v>633</v>
      </c>
      <c r="B189" s="2" t="s">
        <v>634</v>
      </c>
      <c r="C189" s="2" t="s">
        <v>38</v>
      </c>
      <c r="D189" s="2" t="s">
        <v>168</v>
      </c>
      <c r="E189" s="2" t="s">
        <v>635</v>
      </c>
      <c r="F189" s="2" t="s">
        <v>596</v>
      </c>
      <c r="G189" s="2" t="s">
        <v>48</v>
      </c>
      <c r="H189" s="2" t="s">
        <v>54</v>
      </c>
      <c r="I189" s="2" t="s">
        <v>43</v>
      </c>
      <c r="J189" s="3">
        <v>1.39227162537859</v>
      </c>
      <c r="K189" s="3">
        <v>1.8756224978906E8</v>
      </c>
      <c r="L189" s="3">
        <v>1.97726476307835E8</v>
      </c>
      <c r="M189" s="3">
        <v>2.45190594675292E8</v>
      </c>
      <c r="N189" s="3">
        <v>2.08595247912586E8</v>
      </c>
      <c r="O189" s="3">
        <v>2.52966697865403E8</v>
      </c>
      <c r="P189" s="3">
        <v>2.54556129349563E8</v>
      </c>
      <c r="Q189" s="3">
        <v>2.2966281918521E8</v>
      </c>
      <c r="R189" s="3">
        <v>3.9682950696274E8</v>
      </c>
      <c r="S189" s="3">
        <v>5.08291557286815E8</v>
      </c>
      <c r="T189" s="3">
        <v>5.1607326007326E8</v>
      </c>
      <c r="U189" s="3">
        <v>5.11692704139153E8</v>
      </c>
      <c r="V189" s="3">
        <v>3.6216958958597E8</v>
      </c>
      <c r="W189" s="3">
        <v>3.31404304160689E8</v>
      </c>
      <c r="X189" s="3">
        <v>3.56557097463332E7</v>
      </c>
      <c r="Y189" s="3">
        <v>4.89731790438416E7</v>
      </c>
      <c r="Z189" s="3">
        <v>5.42620054739985E7</v>
      </c>
      <c r="AA189" s="3">
        <v>4.12844036697248E7</v>
      </c>
      <c r="AB189" s="3">
        <v>6.72908426677938E7</v>
      </c>
      <c r="AC189" s="3">
        <v>8.96277511373417E7</v>
      </c>
      <c r="AD189" s="3">
        <v>9.2010456393807E7</v>
      </c>
      <c r="AE189" s="3">
        <v>1.91703048550997E8</v>
      </c>
      <c r="AF189" s="3">
        <v>2.2357523922432E8</v>
      </c>
      <c r="AG189" s="3">
        <v>1.7593601953602E8</v>
      </c>
      <c r="AH189" s="3">
        <v>1.5756214097815E8</v>
      </c>
      <c r="AI189" s="3">
        <v>3.10908214307238E7</v>
      </c>
      <c r="AJ189" s="3">
        <v>4.58278335724534E7</v>
      </c>
      <c r="AK189" s="3">
        <v>3859150.39727582</v>
      </c>
      <c r="AL189" s="3">
        <v>938259.199425597</v>
      </c>
      <c r="AM189" s="3">
        <v>4872430.82965901</v>
      </c>
      <c r="AN189" s="3">
        <v>8510999.97511881</v>
      </c>
      <c r="AO189" s="3">
        <v>2910723.89444387</v>
      </c>
      <c r="AP189" s="3">
        <v>797167.054134839</v>
      </c>
      <c r="AQ189" s="3">
        <v>274693.532521825</v>
      </c>
      <c r="AR189" s="3">
        <v>169399.893920643</v>
      </c>
      <c r="AS189" s="3">
        <v>302973.278133233</v>
      </c>
      <c r="AT189" s="3">
        <v>375968.499936492</v>
      </c>
      <c r="AU189" s="3">
        <v>1738153.39521251</v>
      </c>
      <c r="AV189" s="3">
        <v>346879.691185932</v>
      </c>
      <c r="AW189" s="3">
        <v>4604446.58673254</v>
      </c>
      <c r="AX189" s="3">
        <v>2.42830984262283E8</v>
      </c>
      <c r="AY189" s="3">
        <v>1.85177806758212E8</v>
      </c>
      <c r="AZ189" s="3">
        <v>3.42741902218071E8</v>
      </c>
      <c r="BA189" s="3">
        <v>6.1830005467642E8</v>
      </c>
      <c r="BB189" s="3">
        <v>4.67755943330584E8</v>
      </c>
      <c r="BC189" s="3">
        <v>3.94770008801062E8</v>
      </c>
      <c r="BD189" s="3">
        <v>1.56019432051518E8</v>
      </c>
      <c r="BE189" s="3">
        <v>7.83506429166772E7</v>
      </c>
      <c r="BF189" s="3">
        <v>3.94725750602182E8</v>
      </c>
      <c r="BG189" s="3">
        <v>5.03007100215927E8</v>
      </c>
      <c r="BH189" s="3">
        <v>1.12853054469956E9</v>
      </c>
      <c r="BI189" s="3">
        <v>9.07663934028522E8</v>
      </c>
      <c r="BJ189" s="3">
        <v>1.01209506944026E9</v>
      </c>
      <c r="BK189" s="3">
        <v>1.80841785900221E8</v>
      </c>
      <c r="BL189" s="3">
        <v>1.94858193580684E8</v>
      </c>
      <c r="BM189" s="3">
        <v>3.35237621298831E8</v>
      </c>
      <c r="BN189" s="3">
        <v>3.23105607669312E8</v>
      </c>
      <c r="BO189" s="3">
        <v>3.27277256121494E8</v>
      </c>
      <c r="BP189" s="3">
        <v>2.83994528464281E8</v>
      </c>
      <c r="BQ189" s="3">
        <v>2.83525875786124E8</v>
      </c>
      <c r="BR189" s="3">
        <v>5.41796386902522E8</v>
      </c>
      <c r="BS189" s="3">
        <v>6.68097637395207E8</v>
      </c>
      <c r="BT189" s="3">
        <v>7.98060561660562E8</v>
      </c>
      <c r="BU189" s="3">
        <v>8.1030976539432E8</v>
      </c>
      <c r="BV189" s="3">
        <v>7.03411679623938E8</v>
      </c>
      <c r="BW189" s="3">
        <v>6.13812338593974E8</v>
      </c>
      <c r="BX189" s="3">
        <v>1.38730770012532</v>
      </c>
      <c r="BY189" s="3">
        <v>1.38793767687818</v>
      </c>
      <c r="BZ189" s="3">
        <v>1.46570458519492</v>
      </c>
      <c r="CA189" s="3">
        <v>1.6892890762558</v>
      </c>
      <c r="CB189" s="3">
        <v>1.54747692890066</v>
      </c>
      <c r="CC189" s="3">
        <v>1.40629452245752</v>
      </c>
      <c r="CD189" s="3">
        <v>1.22006754152087</v>
      </c>
      <c r="CE189" s="3">
        <v>0.820042432052747</v>
      </c>
      <c r="CF189" s="3"/>
      <c r="CG189" s="3"/>
      <c r="CH189" s="3"/>
      <c r="CI189" s="3"/>
      <c r="CJ189" s="3"/>
      <c r="CK189" s="4"/>
      <c r="CL189" s="4"/>
      <c r="CM189" s="4"/>
      <c r="CN189" s="4"/>
      <c r="CO189" s="4"/>
      <c r="CP189" s="4">
        <v>0.01592</v>
      </c>
      <c r="CQ189" s="4">
        <v>0.03871</v>
      </c>
      <c r="CR189" s="4"/>
      <c r="CS189" s="4">
        <v>0.060759999999999995</v>
      </c>
      <c r="CT189" s="4">
        <v>0.07429999999999999</v>
      </c>
      <c r="CU189" s="4">
        <v>0.12532</v>
      </c>
      <c r="CV189" s="4">
        <v>0.19064</v>
      </c>
      <c r="CW189" s="4"/>
      <c r="CX189" s="4">
        <v>0.16559000000000001</v>
      </c>
      <c r="CY189" s="4">
        <v>0.12269999999999999</v>
      </c>
      <c r="CZ189" s="4">
        <v>0.27539</v>
      </c>
      <c r="DA189" s="4">
        <v>0.23129999999999998</v>
      </c>
      <c r="DB189" s="4">
        <v>0.2519</v>
      </c>
      <c r="DC189" s="4">
        <v>0.03735</v>
      </c>
      <c r="DD189" s="4">
        <v>0.10447</v>
      </c>
      <c r="DE189" s="4">
        <v>0.22760000000000002</v>
      </c>
      <c r="DF189" s="4">
        <v>0.16898</v>
      </c>
      <c r="DG189" s="4">
        <v>0.19649999999999998</v>
      </c>
      <c r="DH189" s="4">
        <v>0.23637</v>
      </c>
      <c r="DI189" s="4">
        <v>0.27229</v>
      </c>
      <c r="DJ189" s="4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>
        <v>1.22207780550419E8</v>
      </c>
      <c r="DY189" s="3">
        <v>1.20273215626625E8</v>
      </c>
      <c r="DZ189" s="3">
        <v>1.43090072157253E8</v>
      </c>
      <c r="EA189" s="3">
        <v>1.24825275744769E8</v>
      </c>
      <c r="EB189" s="3">
        <v>1.35504966637481E8</v>
      </c>
      <c r="EC189" s="3">
        <v>1.15294786671585E8</v>
      </c>
      <c r="ED189" s="3">
        <v>9.22796959058419E7</v>
      </c>
      <c r="EE189" s="3">
        <v>1.36280391418893E8</v>
      </c>
      <c r="EF189" s="3">
        <v>1.70014395799814E8</v>
      </c>
      <c r="EG189" s="3">
        <v>2.07113064713065E8</v>
      </c>
      <c r="EH189" s="3">
        <v>2.16935631073173E8</v>
      </c>
      <c r="EI189" s="3">
        <v>2.53035617429036E8</v>
      </c>
      <c r="EJ189" s="3">
        <v>2.12259397417504E8</v>
      </c>
      <c r="EK189" s="3">
        <v>2.2330215607777E7</v>
      </c>
      <c r="EL189" s="3">
        <v>1.86864855498007E7</v>
      </c>
      <c r="EM189" s="3">
        <v>6.60109479970142E7</v>
      </c>
      <c r="EN189" s="3">
        <v>3.71858571281311E7</v>
      </c>
      <c r="EO189" s="3">
        <v>3.54738685426165E7</v>
      </c>
      <c r="EP189" s="3">
        <v>8237735.15308004</v>
      </c>
      <c r="EQ189" s="3">
        <v>2822721.1880888</v>
      </c>
      <c r="ER189" s="3">
        <v>3.60564546480994E7</v>
      </c>
      <c r="ES189" s="3">
        <v>6.09552036582268E7</v>
      </c>
      <c r="ET189" s="3">
        <v>5.90065934065934E7</v>
      </c>
      <c r="EU189" s="3">
        <v>7.90599667149836E7</v>
      </c>
      <c r="EV189" s="3">
        <v>9.56487675525824E7</v>
      </c>
      <c r="EW189" s="3">
        <v>6.16510760401722E7</v>
      </c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>
        <v>5086.0</v>
      </c>
      <c r="FV189" s="3">
        <v>3095.0</v>
      </c>
      <c r="FW189" s="3">
        <v>2894.0</v>
      </c>
    </row>
    <row r="190" ht="14.25" customHeight="1">
      <c r="A190" s="2" t="s">
        <v>636</v>
      </c>
      <c r="B190" s="2" t="s">
        <v>637</v>
      </c>
      <c r="C190" s="2" t="s">
        <v>38</v>
      </c>
      <c r="D190" s="2" t="s">
        <v>76</v>
      </c>
      <c r="E190" s="2" t="s">
        <v>638</v>
      </c>
      <c r="F190" s="2" t="s">
        <v>596</v>
      </c>
      <c r="G190" s="2" t="s">
        <v>54</v>
      </c>
      <c r="H190" s="2" t="s">
        <v>127</v>
      </c>
      <c r="I190" s="2" t="s">
        <v>43</v>
      </c>
      <c r="J190" s="3">
        <v>0.153799969329018</v>
      </c>
      <c r="K190" s="3">
        <v>2.25352786606129E10</v>
      </c>
      <c r="L190" s="3">
        <v>2.07643274150405E10</v>
      </c>
      <c r="M190" s="3">
        <v>2.09365920249533E10</v>
      </c>
      <c r="N190" s="3">
        <v>2.69444443891515E10</v>
      </c>
      <c r="O190" s="3">
        <v>2.64306045768477E10</v>
      </c>
      <c r="P190" s="3">
        <v>3.06098351499049E10</v>
      </c>
      <c r="Q190" s="3">
        <v>3.13741113365302E10</v>
      </c>
      <c r="R190" s="3">
        <v>2.56825863157629E10</v>
      </c>
      <c r="S190" s="3">
        <v>2.74991674821227E10</v>
      </c>
      <c r="T190" s="3">
        <v>2.94283334744686E10</v>
      </c>
      <c r="U190" s="3">
        <v>3.43106676434676E10</v>
      </c>
      <c r="V190" s="3">
        <v>3.51578681483867E10</v>
      </c>
      <c r="W190" s="3">
        <v>1.20329620924486E10</v>
      </c>
      <c r="X190" s="3">
        <v>3.65149375709421E9</v>
      </c>
      <c r="Y190" s="3">
        <v>3.04004775326284E9</v>
      </c>
      <c r="Z190" s="3">
        <v>2.54908177214702E9</v>
      </c>
      <c r="AA190" s="3">
        <v>3.43982906195571E9</v>
      </c>
      <c r="AB190" s="3">
        <v>1.58216601381301E9</v>
      </c>
      <c r="AC190" s="3">
        <v>2.55482654509224E9</v>
      </c>
      <c r="AD190" s="3">
        <v>2.83538485183819E9</v>
      </c>
      <c r="AE190" s="3">
        <v>2.58159018008234E9</v>
      </c>
      <c r="AF190" s="3">
        <v>2.93536319156944E9</v>
      </c>
      <c r="AG190" s="3">
        <v>3.70630663053603E9</v>
      </c>
      <c r="AH190" s="3">
        <v>3.90744224664225E9</v>
      </c>
      <c r="AI190" s="3">
        <v>3.34193697321093E9</v>
      </c>
      <c r="AJ190" s="3">
        <v>1.10029892123184E9</v>
      </c>
      <c r="AK190" s="3">
        <v>1.82889116534241E7</v>
      </c>
      <c r="AL190" s="3">
        <v>2.04038858373721E7</v>
      </c>
      <c r="AM190" s="3">
        <v>3.55684920191771E7</v>
      </c>
      <c r="AN190" s="3">
        <v>643980.493145232</v>
      </c>
      <c r="AO190" s="3">
        <v>316517.369343367</v>
      </c>
      <c r="AP190" s="3">
        <v>936370.882521663</v>
      </c>
      <c r="AQ190" s="3">
        <v>1019719.96803148</v>
      </c>
      <c r="AR190" s="3">
        <v>732750.233627156</v>
      </c>
      <c r="AS190" s="3">
        <v>1296198.72036131</v>
      </c>
      <c r="AT190" s="3">
        <v>489859.858588425</v>
      </c>
      <c r="AU190" s="3">
        <v>656570.59110894</v>
      </c>
      <c r="AV190" s="3">
        <v>349560.368861248</v>
      </c>
      <c r="AW190" s="3">
        <v>178948.002651082</v>
      </c>
      <c r="AX190" s="3">
        <v>1.21662093630061E10</v>
      </c>
      <c r="AY190" s="3">
        <v>1.46272775873936E10</v>
      </c>
      <c r="AZ190" s="3">
        <v>1.51396497524885E10</v>
      </c>
      <c r="BA190" s="3">
        <v>2.31227903101589E10</v>
      </c>
      <c r="BB190" s="3">
        <v>1.94181812592284E10</v>
      </c>
      <c r="BC190" s="3">
        <v>2.35421898089188E10</v>
      </c>
      <c r="BD190" s="3">
        <v>2.15628881775728E10</v>
      </c>
      <c r="BE190" s="3">
        <v>1.50144260791882E10</v>
      </c>
      <c r="BF190" s="3">
        <v>1.88477998223334E10</v>
      </c>
      <c r="BG190" s="3">
        <v>2.05841351351751E10</v>
      </c>
      <c r="BH190" s="3">
        <v>2.59467530660234E10</v>
      </c>
      <c r="BI190" s="3">
        <v>3.04795288123472E10</v>
      </c>
      <c r="BJ190" s="3">
        <v>1.25421909363499E10</v>
      </c>
      <c r="BK190" s="3">
        <v>9.08837722285282E9</v>
      </c>
      <c r="BL190" s="3">
        <v>7.90489075992316E9</v>
      </c>
      <c r="BM190" s="3">
        <v>8.30361245354949E9</v>
      </c>
      <c r="BN190" s="3">
        <v>1.1014722816621E10</v>
      </c>
      <c r="BO190" s="3">
        <v>1.12005824141841E10</v>
      </c>
      <c r="BP190" s="3">
        <v>1.30451471875849E10</v>
      </c>
      <c r="BQ190" s="3">
        <v>1.30666602114841E10</v>
      </c>
      <c r="BR190" s="3">
        <v>1.01752367842801E10</v>
      </c>
      <c r="BS190" s="3">
        <v>1.31727395558901E10</v>
      </c>
      <c r="BT190" s="3">
        <v>1.47014552459988E10</v>
      </c>
      <c r="BU190" s="3">
        <v>1.65663765567766E10</v>
      </c>
      <c r="BV190" s="3">
        <v>1.56314189080367E10</v>
      </c>
      <c r="BW190" s="3">
        <v>9.52103356837221E9</v>
      </c>
      <c r="BX190" s="3">
        <v>0.138380790087008</v>
      </c>
      <c r="BY190" s="3">
        <v>0.182557276575374</v>
      </c>
      <c r="BZ190" s="3">
        <v>0.281748696880301</v>
      </c>
      <c r="CA190" s="3">
        <v>0.607507096369291</v>
      </c>
      <c r="CB190" s="3">
        <v>0.58425848086581</v>
      </c>
      <c r="CC190" s="3">
        <v>0.565164931720122</v>
      </c>
      <c r="CD190" s="3">
        <v>0.511521847250473</v>
      </c>
      <c r="CE190" s="3">
        <v>0.366772664929134</v>
      </c>
      <c r="CF190" s="3"/>
      <c r="CG190" s="3"/>
      <c r="CH190" s="3"/>
      <c r="CI190" s="3"/>
      <c r="CJ190" s="3"/>
      <c r="CK190" s="4">
        <v>0.03459</v>
      </c>
      <c r="CL190" s="4">
        <v>0.0555</v>
      </c>
      <c r="CM190" s="4">
        <v>0.044000000000000004</v>
      </c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>
        <v>0.0587</v>
      </c>
      <c r="CY190" s="4">
        <v>0.08929999999999999</v>
      </c>
      <c r="CZ190" s="4">
        <v>0.0682</v>
      </c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>
        <v>1.29405486189936E10</v>
      </c>
      <c r="DY190" s="3">
        <v>1.25535780837657E10</v>
      </c>
      <c r="DZ190" s="3">
        <v>1.33925263299767E10</v>
      </c>
      <c r="EA190" s="3">
        <v>1.75306240358298E10</v>
      </c>
      <c r="EB190" s="3">
        <v>1.84535169054737E10</v>
      </c>
      <c r="EC190" s="3">
        <v>2.09719990338456E10</v>
      </c>
      <c r="ED190" s="3">
        <v>2.12850175212099E10</v>
      </c>
      <c r="EE190" s="3">
        <v>1.73180213674134E10</v>
      </c>
      <c r="EF190" s="3">
        <v>1.69176119683854E10</v>
      </c>
      <c r="EG190" s="3">
        <v>1.81617588280125E10</v>
      </c>
      <c r="EH190" s="3">
        <v>2.18222808302808E10</v>
      </c>
      <c r="EI190" s="3">
        <v>2.32596322542546E10</v>
      </c>
      <c r="EJ190" s="3">
        <v>7.03134695353462E9</v>
      </c>
      <c r="EK190" s="3">
        <v>9.14035376466137E8</v>
      </c>
      <c r="EL190" s="3">
        <v>1.0698757697072E9</v>
      </c>
      <c r="EM190" s="3">
        <v>1.15683116082947E9</v>
      </c>
      <c r="EN190" s="3">
        <v>1.59107613834287E9</v>
      </c>
      <c r="EO190" s="3">
        <v>2.90626997216782E9</v>
      </c>
      <c r="EP190" s="3">
        <v>1.73025361553093E9</v>
      </c>
      <c r="EQ190" s="3">
        <v>1.57836038362228E9</v>
      </c>
      <c r="ER190" s="3">
        <v>1.10965473694845E9</v>
      </c>
      <c r="ES190" s="3">
        <v>1.78922619495672E9</v>
      </c>
      <c r="ET190" s="3">
        <v>1.97407231772377E9</v>
      </c>
      <c r="EU190" s="3">
        <v>3.37985054945055E9</v>
      </c>
      <c r="EV190" s="3">
        <v>3.03596929188812E9</v>
      </c>
      <c r="EW190" s="3">
        <v>2.0759344301814E9</v>
      </c>
      <c r="EX190" s="5">
        <v>32551.0</v>
      </c>
      <c r="EY190" s="5">
        <v>32759.0</v>
      </c>
      <c r="EZ190" s="5">
        <v>32793.0</v>
      </c>
      <c r="FA190" s="5">
        <v>32638.0</v>
      </c>
      <c r="FB190" s="5">
        <v>33622.0</v>
      </c>
      <c r="FC190" s="5">
        <v>33331.0</v>
      </c>
      <c r="FD190" s="5">
        <v>33847.0</v>
      </c>
      <c r="FE190" s="5">
        <v>18419.0</v>
      </c>
      <c r="FF190" s="5">
        <v>20878.0</v>
      </c>
      <c r="FG190" s="5">
        <v>19481.0</v>
      </c>
      <c r="FH190" s="5">
        <v>21338.0</v>
      </c>
      <c r="FI190" s="5"/>
      <c r="FJ190" s="5"/>
      <c r="FK190" s="3">
        <v>33000.0</v>
      </c>
      <c r="FL190" s="3">
        <v>34000.0</v>
      </c>
      <c r="FM190" s="3">
        <v>32759.0</v>
      </c>
      <c r="FN190" s="3">
        <v>32793.0</v>
      </c>
      <c r="FO190" s="3">
        <v>32638.0</v>
      </c>
      <c r="FP190" s="3">
        <v>33622.0</v>
      </c>
      <c r="FQ190" s="3">
        <v>33331.0</v>
      </c>
      <c r="FR190" s="3">
        <v>33800.0</v>
      </c>
      <c r="FS190" s="3">
        <v>18419.0</v>
      </c>
      <c r="FT190" s="3"/>
      <c r="FU190" s="3"/>
      <c r="FV190" s="3"/>
      <c r="FW190" s="3"/>
    </row>
    <row r="191" ht="14.25" customHeight="1">
      <c r="A191" s="2" t="s">
        <v>639</v>
      </c>
      <c r="B191" s="2" t="s">
        <v>640</v>
      </c>
      <c r="C191" s="2" t="s">
        <v>38</v>
      </c>
      <c r="D191" s="2" t="s">
        <v>39</v>
      </c>
      <c r="E191" s="2" t="s">
        <v>641</v>
      </c>
      <c r="F191" s="2" t="s">
        <v>596</v>
      </c>
      <c r="G191" s="2" t="s">
        <v>42</v>
      </c>
      <c r="H191" s="2" t="s">
        <v>55</v>
      </c>
      <c r="I191" s="2" t="s">
        <v>43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</row>
    <row r="192" ht="14.25" customHeight="1">
      <c r="A192" s="2" t="s">
        <v>642</v>
      </c>
      <c r="B192" s="2" t="s">
        <v>643</v>
      </c>
      <c r="C192" s="2" t="s">
        <v>38</v>
      </c>
      <c r="D192" s="2" t="s">
        <v>46</v>
      </c>
      <c r="E192" s="2" t="s">
        <v>644</v>
      </c>
      <c r="F192" s="2" t="s">
        <v>596</v>
      </c>
      <c r="G192" s="2" t="s">
        <v>98</v>
      </c>
      <c r="H192" s="2" t="s">
        <v>88</v>
      </c>
      <c r="I192" s="2" t="s">
        <v>43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</row>
    <row r="193" ht="14.25" customHeight="1">
      <c r="A193" s="2" t="s">
        <v>645</v>
      </c>
      <c r="B193" s="2" t="s">
        <v>646</v>
      </c>
      <c r="C193" s="2" t="s">
        <v>38</v>
      </c>
      <c r="D193" s="2" t="s">
        <v>39</v>
      </c>
      <c r="E193" s="2" t="s">
        <v>647</v>
      </c>
      <c r="F193" s="2" t="s">
        <v>596</v>
      </c>
      <c r="G193" s="2" t="s">
        <v>42</v>
      </c>
      <c r="H193" s="2" t="s">
        <v>123</v>
      </c>
      <c r="I193" s="2" t="s">
        <v>43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</row>
    <row r="194" ht="14.25" customHeight="1">
      <c r="A194" s="2" t="s">
        <v>648</v>
      </c>
      <c r="B194" s="2" t="s">
        <v>649</v>
      </c>
      <c r="C194" s="2" t="s">
        <v>38</v>
      </c>
      <c r="D194" s="2" t="s">
        <v>39</v>
      </c>
      <c r="E194" s="2" t="s">
        <v>650</v>
      </c>
      <c r="F194" s="2" t="s">
        <v>596</v>
      </c>
      <c r="G194" s="2" t="s">
        <v>49</v>
      </c>
      <c r="H194" s="2" t="s">
        <v>64</v>
      </c>
      <c r="I194" s="2" t="s">
        <v>43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</row>
    <row r="195" ht="14.25" customHeight="1">
      <c r="A195" s="2" t="s">
        <v>651</v>
      </c>
      <c r="B195" s="2" t="s">
        <v>652</v>
      </c>
      <c r="C195" s="2" t="s">
        <v>38</v>
      </c>
      <c r="D195" s="2" t="s">
        <v>39</v>
      </c>
      <c r="E195" s="2" t="s">
        <v>653</v>
      </c>
      <c r="F195" s="2" t="s">
        <v>654</v>
      </c>
      <c r="G195" s="2" t="s">
        <v>91</v>
      </c>
      <c r="H195" s="2" t="s">
        <v>127</v>
      </c>
      <c r="I195" s="2" t="s">
        <v>43</v>
      </c>
      <c r="J195" s="3"/>
      <c r="K195" s="3">
        <v>22169.3625118934</v>
      </c>
      <c r="L195" s="3">
        <v>15085.5844580935</v>
      </c>
      <c r="M195" s="3">
        <v>50597.1634735009</v>
      </c>
      <c r="N195" s="3">
        <v>3507.37037418823</v>
      </c>
      <c r="O195" s="3">
        <v>6382.65752845627</v>
      </c>
      <c r="P195" s="3">
        <v>6230.78814705521</v>
      </c>
      <c r="Q195" s="3">
        <v>4094.15805824262</v>
      </c>
      <c r="R195" s="3">
        <v>7459.54083552879</v>
      </c>
      <c r="S195" s="3">
        <v>5686.34092641206</v>
      </c>
      <c r="T195" s="3">
        <v>46754.5787545788</v>
      </c>
      <c r="U195" s="3">
        <v>11596.0702206474</v>
      </c>
      <c r="V195" s="3">
        <v>17832.8210691255</v>
      </c>
      <c r="W195" s="3">
        <v>5979.91391678623</v>
      </c>
      <c r="X195" s="3">
        <v>0.0</v>
      </c>
      <c r="Y195" s="3">
        <v>0.0</v>
      </c>
      <c r="Z195" s="3">
        <v>0.0</v>
      </c>
      <c r="AA195" s="3">
        <v>0.0</v>
      </c>
      <c r="AB195" s="3">
        <v>0.0</v>
      </c>
      <c r="AC195" s="3">
        <v>0.0</v>
      </c>
      <c r="AD195" s="3">
        <v>0.0</v>
      </c>
      <c r="AE195" s="3">
        <v>0.0</v>
      </c>
      <c r="AF195" s="3">
        <v>0.0</v>
      </c>
      <c r="AG195" s="3">
        <v>0.0</v>
      </c>
      <c r="AH195" s="3">
        <v>0.0</v>
      </c>
      <c r="AI195" s="3">
        <v>0.0</v>
      </c>
      <c r="AJ195" s="3">
        <v>0.0</v>
      </c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>
        <v>0.0</v>
      </c>
      <c r="BL195" s="3">
        <v>0.0</v>
      </c>
      <c r="BM195" s="3">
        <v>0.0</v>
      </c>
      <c r="BN195" s="3">
        <v>0.0</v>
      </c>
      <c r="BO195" s="3">
        <v>0.0</v>
      </c>
      <c r="BP195" s="3">
        <v>0.0</v>
      </c>
      <c r="BQ195" s="3">
        <v>0.0</v>
      </c>
      <c r="BR195" s="3">
        <v>0.0</v>
      </c>
      <c r="BS195" s="3">
        <v>0.0</v>
      </c>
      <c r="BT195" s="3">
        <v>0.0</v>
      </c>
      <c r="BU195" s="3">
        <v>0.0</v>
      </c>
      <c r="BV195" s="3">
        <v>0.0</v>
      </c>
      <c r="BW195" s="3">
        <v>0.0</v>
      </c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>
        <v>22135.253038436</v>
      </c>
      <c r="DY195" s="3">
        <v>15054.7779039991</v>
      </c>
      <c r="DZ195" s="3">
        <v>50587.2107489425</v>
      </c>
      <c r="EA195" s="3">
        <v>3455.82929594887</v>
      </c>
      <c r="EB195" s="3">
        <v>6379.63829594517</v>
      </c>
      <c r="EC195" s="3">
        <v>6181.60580351654</v>
      </c>
      <c r="ED195" s="3">
        <v>4048.69547647311</v>
      </c>
      <c r="EE195" s="3">
        <v>7444.48626270229</v>
      </c>
      <c r="EF195" s="3">
        <v>4949.61470065205</v>
      </c>
      <c r="EG195" s="3">
        <v>45978.021978022</v>
      </c>
      <c r="EH195" s="3">
        <v>11579.9645675632</v>
      </c>
      <c r="EI195" s="3">
        <v>17814.7411559091</v>
      </c>
      <c r="EJ195" s="3">
        <v>5962.69727403156</v>
      </c>
      <c r="EK195" s="3">
        <v>-22422.4907096566</v>
      </c>
      <c r="EL195" s="3">
        <v>-24090.725301808</v>
      </c>
      <c r="EM195" s="3">
        <v>-34861.9059467529</v>
      </c>
      <c r="EN195" s="3">
        <v>-32914.1325636532</v>
      </c>
      <c r="EO195" s="3">
        <v>-32903.5959059207</v>
      </c>
      <c r="EP195" s="3">
        <v>-30410.0577892537</v>
      </c>
      <c r="EQ195" s="3">
        <v>-22415.578511353</v>
      </c>
      <c r="ER195" s="3">
        <v>-34591.6447120813</v>
      </c>
      <c r="ES195" s="3">
        <v>-34909.8145482259</v>
      </c>
      <c r="ET195" s="3">
        <v>-40263.7362637363</v>
      </c>
      <c r="EU195" s="3">
        <v>-44553.6049820153</v>
      </c>
      <c r="EV195" s="3">
        <v>-54739.9505815705</v>
      </c>
      <c r="EW195" s="3">
        <v>-47506.456241033</v>
      </c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</row>
    <row r="196" ht="14.25" customHeight="1">
      <c r="A196" s="2" t="s">
        <v>655</v>
      </c>
      <c r="B196" s="2" t="s">
        <v>656</v>
      </c>
      <c r="C196" s="2" t="s">
        <v>38</v>
      </c>
      <c r="D196" s="2" t="s">
        <v>168</v>
      </c>
      <c r="E196" s="2" t="s">
        <v>657</v>
      </c>
      <c r="F196" s="2" t="s">
        <v>654</v>
      </c>
      <c r="G196" s="2" t="s">
        <v>78</v>
      </c>
      <c r="H196" s="2" t="s">
        <v>107</v>
      </c>
      <c r="I196" s="2" t="s">
        <v>43</v>
      </c>
      <c r="J196" s="3">
        <v>0.638593301513632</v>
      </c>
      <c r="K196" s="3">
        <v>8.69310348089293E9</v>
      </c>
      <c r="L196" s="3">
        <v>8.64846668940631E9</v>
      </c>
      <c r="M196" s="3">
        <v>8.83924196622832E9</v>
      </c>
      <c r="N196" s="3">
        <v>8.16936153271958E9</v>
      </c>
      <c r="O196" s="3">
        <v>6.99260720544274E9</v>
      </c>
      <c r="P196" s="3">
        <v>7.91930074575043E9</v>
      </c>
      <c r="Q196" s="3">
        <v>7.07958748309357E9</v>
      </c>
      <c r="R196" s="3">
        <v>3.81808299446872E9</v>
      </c>
      <c r="S196" s="3">
        <v>5.91425404591645E9</v>
      </c>
      <c r="T196" s="3">
        <v>8.13133076467101E9</v>
      </c>
      <c r="U196" s="3">
        <v>8.64634432234432E9</v>
      </c>
      <c r="V196" s="3">
        <v>7.59226284425833E9</v>
      </c>
      <c r="W196" s="3">
        <v>7.5452516121256E9</v>
      </c>
      <c r="X196" s="3">
        <v>3.78586795308362E9</v>
      </c>
      <c r="Y196" s="3">
        <v>4.35984201928083E9</v>
      </c>
      <c r="Z196" s="3">
        <v>4.39462348614668E9</v>
      </c>
      <c r="AA196" s="3">
        <v>4.04301492908684E9</v>
      </c>
      <c r="AB196" s="3">
        <v>2.87283037831151E9</v>
      </c>
      <c r="AC196" s="3">
        <v>3.20494067208116E9</v>
      </c>
      <c r="AD196" s="3">
        <v>3.04952600516415E9</v>
      </c>
      <c r="AE196" s="3">
        <v>1.87342535296643E9</v>
      </c>
      <c r="AF196" s="3">
        <v>3.23544523899134E9</v>
      </c>
      <c r="AG196" s="3">
        <v>3.72842450673215E9</v>
      </c>
      <c r="AH196" s="3">
        <v>3.91136263736264E9</v>
      </c>
      <c r="AI196" s="3">
        <v>3.70433403124497E9</v>
      </c>
      <c r="AJ196" s="3">
        <v>3.53279394925571E9</v>
      </c>
      <c r="AK196" s="3">
        <v>2.10208800605373E7</v>
      </c>
      <c r="AL196" s="3">
        <v>2.78912568659128E7</v>
      </c>
      <c r="AM196" s="3">
        <v>6.01470493097406E7</v>
      </c>
      <c r="AN196" s="3">
        <v>3.81000903187281E7</v>
      </c>
      <c r="AO196" s="3">
        <v>3.72147567261107E7</v>
      </c>
      <c r="AP196" s="3">
        <v>2.31920962531325E7</v>
      </c>
      <c r="AQ196" s="3">
        <v>9481025.45186278</v>
      </c>
      <c r="AR196" s="3">
        <v>2241705.85709595</v>
      </c>
      <c r="AS196" s="3">
        <v>3759503.19909673</v>
      </c>
      <c r="AT196" s="3">
        <v>1.16503662305771E7</v>
      </c>
      <c r="AU196" s="3">
        <v>9036638.98387885</v>
      </c>
      <c r="AV196" s="3">
        <v>6615376.36714562</v>
      </c>
      <c r="AW196" s="3">
        <v>9144423.6910285</v>
      </c>
      <c r="AX196" s="3">
        <v>6.52778946282823E9</v>
      </c>
      <c r="AY196" s="3">
        <v>5.91094240318793E9</v>
      </c>
      <c r="AZ196" s="3">
        <v>6.86870923211583E9</v>
      </c>
      <c r="BA196" s="3">
        <v>1.01242355098902E10</v>
      </c>
      <c r="BB196" s="3">
        <v>6.83003563189361E9</v>
      </c>
      <c r="BC196" s="3">
        <v>6.10501983546994E9</v>
      </c>
      <c r="BD196" s="3">
        <v>2.52722422361785E9</v>
      </c>
      <c r="BE196" s="3">
        <v>4.71260341833359E8</v>
      </c>
      <c r="BF196" s="3">
        <v>2.61918059369213E9</v>
      </c>
      <c r="BG196" s="3">
        <v>3.81987204091621E9</v>
      </c>
      <c r="BH196" s="3">
        <v>8.44929245534011E9</v>
      </c>
      <c r="BI196" s="3">
        <v>1.03171542034193E10</v>
      </c>
      <c r="BJ196" s="3">
        <v>1.46537284395062E10</v>
      </c>
      <c r="BK196" s="3">
        <v>1.86180628074158E9</v>
      </c>
      <c r="BL196" s="3">
        <v>1.33558910651132E9</v>
      </c>
      <c r="BM196" s="3">
        <v>1.34127096289736E9</v>
      </c>
      <c r="BN196" s="3">
        <v>1.76358298084101E9</v>
      </c>
      <c r="BO196" s="3">
        <v>1.69697350788579E9</v>
      </c>
      <c r="BP196" s="3">
        <v>1.79534102231213E9</v>
      </c>
      <c r="BQ196" s="3">
        <v>1.32537593753842E9</v>
      </c>
      <c r="BR196" s="3">
        <v>1.04786603692572E9</v>
      </c>
      <c r="BS196" s="3">
        <v>1.37983590515619E9</v>
      </c>
      <c r="BT196" s="3">
        <v>1.45480565670251E9</v>
      </c>
      <c r="BU196" s="3">
        <v>1.62914969474969E9</v>
      </c>
      <c r="BV196" s="3">
        <v>1.7035566650561E9</v>
      </c>
      <c r="BW196" s="3">
        <v>1.65945338395709E9</v>
      </c>
      <c r="BX196" s="3">
        <v>0.656944124895716</v>
      </c>
      <c r="BY196" s="3">
        <v>0.607686521333013</v>
      </c>
      <c r="BZ196" s="3">
        <v>0.936907521324493</v>
      </c>
      <c r="CA196" s="3">
        <v>1.75336561625507</v>
      </c>
      <c r="CB196" s="3">
        <v>1.67940732510766</v>
      </c>
      <c r="CC196" s="3">
        <v>1.69766705053885</v>
      </c>
      <c r="CD196" s="3"/>
      <c r="CE196" s="3"/>
      <c r="CF196" s="3"/>
      <c r="CG196" s="3"/>
      <c r="CH196" s="3"/>
      <c r="CI196" s="3"/>
      <c r="CJ196" s="3"/>
      <c r="CK196" s="4">
        <v>0.0109</v>
      </c>
      <c r="CL196" s="4"/>
      <c r="CM196" s="4">
        <v>0.0064</v>
      </c>
      <c r="CN196" s="4">
        <v>0.026000000000000002</v>
      </c>
      <c r="CO196" s="4">
        <v>0.009899999999999999</v>
      </c>
      <c r="CP196" s="4">
        <v>-0.0106</v>
      </c>
      <c r="CQ196" s="4">
        <v>-0.032799999999999996</v>
      </c>
      <c r="CR196" s="4">
        <v>-0.0085</v>
      </c>
      <c r="CS196" s="4">
        <v>-0.03541</v>
      </c>
      <c r="CT196" s="4">
        <v>7.000000000000001E-4</v>
      </c>
      <c r="CU196" s="4">
        <v>0.01493</v>
      </c>
      <c r="CV196" s="4">
        <v>0.01837</v>
      </c>
      <c r="CW196" s="4">
        <v>0.0199</v>
      </c>
      <c r="CX196" s="4">
        <v>0.034300000000000004</v>
      </c>
      <c r="CY196" s="4"/>
      <c r="CZ196" s="4">
        <v>0.0255</v>
      </c>
      <c r="DA196" s="4">
        <v>0.09349</v>
      </c>
      <c r="DB196" s="4">
        <v>0.0329</v>
      </c>
      <c r="DC196" s="4">
        <v>-0.0381</v>
      </c>
      <c r="DD196" s="4">
        <v>-0.15839999999999999</v>
      </c>
      <c r="DE196" s="4">
        <v>-0.055999999999999994</v>
      </c>
      <c r="DF196" s="4">
        <v>-0.2094</v>
      </c>
      <c r="DG196" s="4">
        <v>0.003</v>
      </c>
      <c r="DH196" s="4">
        <v>0.05771</v>
      </c>
      <c r="DI196" s="4">
        <v>0.06257</v>
      </c>
      <c r="DJ196" s="4">
        <v>0.06480000000000001</v>
      </c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>
        <v>2.87384960272418E9</v>
      </c>
      <c r="DY196" s="3">
        <v>2.65612642048005E9</v>
      </c>
      <c r="DZ196" s="3">
        <v>2.88495792979957E9</v>
      </c>
      <c r="EA196" s="3">
        <v>2.07620701667081E9</v>
      </c>
      <c r="EB196" s="3">
        <v>2.06891042160602E9</v>
      </c>
      <c r="EC196" s="3">
        <v>2.34034600404577E9</v>
      </c>
      <c r="ED196" s="3">
        <v>1.66134728882331E9</v>
      </c>
      <c r="EE196" s="3">
        <v>5.14997095446165E8</v>
      </c>
      <c r="EF196" s="3">
        <v>7.09461422657132E8</v>
      </c>
      <c r="EG196" s="3">
        <v>1.63260775679566E9</v>
      </c>
      <c r="EH196" s="3">
        <v>1.80268473748474E9</v>
      </c>
      <c r="EI196" s="3">
        <v>2.15832125409352E9</v>
      </c>
      <c r="EJ196" s="3">
        <v>2.29532453444223E9</v>
      </c>
      <c r="EK196" s="3">
        <v>1.33775444570564E8</v>
      </c>
      <c r="EL196" s="3">
        <v>2.86867852718884E7</v>
      </c>
      <c r="EM196" s="3">
        <v>9.1392263704103E7</v>
      </c>
      <c r="EN196" s="3">
        <v>2.27698183627768E8</v>
      </c>
      <c r="EO196" s="3">
        <v>1.39523760437068E8</v>
      </c>
      <c r="EP196" s="3">
        <v>-7.53355876936083E7</v>
      </c>
      <c r="EQ196" s="3">
        <v>-3.5829214312062E8</v>
      </c>
      <c r="ER196" s="3">
        <v>-3.25216073548355E8</v>
      </c>
      <c r="ES196" s="3">
        <v>-7.59167482122695E8</v>
      </c>
      <c r="ET196" s="3">
        <v>7.17914302650521E7</v>
      </c>
      <c r="EU196" s="3">
        <v>1.41993162393162E8</v>
      </c>
      <c r="EV196" s="3">
        <v>1.25702474902024E8</v>
      </c>
      <c r="EW196" s="3">
        <v>1.25722292532996E8</v>
      </c>
      <c r="EX196" s="5">
        <v>9235.0</v>
      </c>
      <c r="EY196" s="5">
        <v>8597.0</v>
      </c>
      <c r="EZ196" s="5">
        <v>9152.0</v>
      </c>
      <c r="FA196" s="5">
        <v>8701.0</v>
      </c>
      <c r="FB196" s="5">
        <v>8705.0</v>
      </c>
      <c r="FC196" s="5">
        <v>8575.0</v>
      </c>
      <c r="FD196" s="5">
        <v>9263.0</v>
      </c>
      <c r="FE196" s="5">
        <v>8534.0</v>
      </c>
      <c r="FF196" s="5"/>
      <c r="FG196" s="5"/>
      <c r="FH196" s="5"/>
      <c r="FI196" s="5">
        <v>4915.0</v>
      </c>
      <c r="FJ196" s="5"/>
      <c r="FK196" s="3"/>
      <c r="FL196" s="3"/>
      <c r="FM196" s="3">
        <v>8602.0</v>
      </c>
      <c r="FN196" s="3"/>
      <c r="FO196" s="3">
        <v>9102.0</v>
      </c>
      <c r="FP196" s="3">
        <v>9291.0</v>
      </c>
      <c r="FQ196" s="3">
        <v>9462.0</v>
      </c>
      <c r="FR196" s="3"/>
      <c r="FS196" s="3"/>
      <c r="FT196" s="3"/>
      <c r="FU196" s="3"/>
      <c r="FV196" s="3">
        <v>10368.0</v>
      </c>
      <c r="FW196" s="3">
        <v>7409.0</v>
      </c>
    </row>
    <row r="197" ht="14.25" customHeight="1">
      <c r="A197" s="2" t="s">
        <v>658</v>
      </c>
      <c r="B197" s="2" t="s">
        <v>659</v>
      </c>
      <c r="C197" s="2" t="s">
        <v>38</v>
      </c>
      <c r="D197" s="2" t="s">
        <v>172</v>
      </c>
      <c r="E197" s="2" t="s">
        <v>660</v>
      </c>
      <c r="F197" s="2" t="s">
        <v>654</v>
      </c>
      <c r="G197" s="2" t="s">
        <v>73</v>
      </c>
      <c r="H197" s="2" t="s">
        <v>127</v>
      </c>
      <c r="I197" s="2" t="s">
        <v>43</v>
      </c>
      <c r="J197" s="3"/>
      <c r="K197" s="3">
        <v>7.97720050984687E7</v>
      </c>
      <c r="L197" s="3">
        <v>5.97396846179025E7</v>
      </c>
      <c r="M197" s="3">
        <v>5.35849713859169E7</v>
      </c>
      <c r="N197" s="3">
        <v>4.50932893516132E7</v>
      </c>
      <c r="O197" s="3">
        <v>5.34763443132756E7</v>
      </c>
      <c r="P197" s="3">
        <v>5.17293741546785E7</v>
      </c>
      <c r="Q197" s="3"/>
      <c r="R197" s="3"/>
      <c r="S197" s="3"/>
      <c r="T197" s="3"/>
      <c r="U197" s="3"/>
      <c r="V197" s="3"/>
      <c r="W197" s="3"/>
      <c r="X197" s="3">
        <v>2.64448952480118E7</v>
      </c>
      <c r="Y197" s="3">
        <v>2.69636290120723E7</v>
      </c>
      <c r="Z197" s="3">
        <v>2.04842000497636E7</v>
      </c>
      <c r="AA197" s="3">
        <v>1.64385114936604E7</v>
      </c>
      <c r="AB197" s="3">
        <v>1.92183207028773E7</v>
      </c>
      <c r="AC197" s="3">
        <v>1.82555637526128E7</v>
      </c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>
        <v>6.87311275873831E7</v>
      </c>
      <c r="BL197" s="3">
        <v>5.22565800874136E7</v>
      </c>
      <c r="BM197" s="3">
        <v>3.07690967902463E7</v>
      </c>
      <c r="BN197" s="3">
        <v>2.77775487063189E7</v>
      </c>
      <c r="BO197" s="3">
        <v>2.66990730956191E7</v>
      </c>
      <c r="BP197" s="3">
        <v>2.6290729128243E7</v>
      </c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>
        <v>3.55663070211658E7</v>
      </c>
      <c r="DY197" s="3">
        <v>2.32439301461386E7</v>
      </c>
      <c r="DZ197" s="3">
        <v>2.43182383677532E7</v>
      </c>
      <c r="EA197" s="3">
        <v>2.04275332439955E7</v>
      </c>
      <c r="EB197" s="3">
        <v>2.30032305787869E7</v>
      </c>
      <c r="EC197" s="3">
        <v>2.56279970490594E7</v>
      </c>
      <c r="ED197" s="3"/>
      <c r="EE197" s="3"/>
      <c r="EF197" s="3"/>
      <c r="EG197" s="3"/>
      <c r="EH197" s="3"/>
      <c r="EI197" s="3"/>
      <c r="EJ197" s="3"/>
      <c r="EK197" s="3">
        <v>2.28797371775308E7</v>
      </c>
      <c r="EL197" s="3">
        <v>8202437.56859272</v>
      </c>
      <c r="EM197" s="3">
        <v>1895745.21025131</v>
      </c>
      <c r="EN197" s="3">
        <v>-1489794.86650861</v>
      </c>
      <c r="EO197" s="3">
        <v>-3879109.93025573</v>
      </c>
      <c r="EP197" s="3">
        <v>-1460100.82380425</v>
      </c>
      <c r="EQ197" s="3"/>
      <c r="ER197" s="3"/>
      <c r="ES197" s="3"/>
      <c r="ET197" s="3"/>
      <c r="EU197" s="3"/>
      <c r="EV197" s="3"/>
      <c r="EW197" s="3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</row>
    <row r="198" ht="14.25" customHeight="1">
      <c r="A198" s="2" t="s">
        <v>661</v>
      </c>
      <c r="B198" s="2" t="s">
        <v>662</v>
      </c>
      <c r="C198" s="2" t="s">
        <v>38</v>
      </c>
      <c r="D198" s="2" t="s">
        <v>76</v>
      </c>
      <c r="E198" s="2" t="s">
        <v>663</v>
      </c>
      <c r="F198" s="2" t="s">
        <v>654</v>
      </c>
      <c r="G198" s="2" t="s">
        <v>73</v>
      </c>
      <c r="H198" s="2" t="s">
        <v>88</v>
      </c>
      <c r="I198" s="2" t="s">
        <v>43</v>
      </c>
      <c r="J198" s="3"/>
      <c r="K198" s="3">
        <v>8.21474426871084E8</v>
      </c>
      <c r="L198" s="3">
        <v>2.79639563317096E8</v>
      </c>
      <c r="M198" s="3">
        <v>1.27895745210251E8</v>
      </c>
      <c r="N198" s="3">
        <v>7.12132769817545E7</v>
      </c>
      <c r="O198" s="3">
        <v>7.2912653603454E7</v>
      </c>
      <c r="P198" s="3">
        <v>7.27471412762818E7</v>
      </c>
      <c r="Q198" s="3"/>
      <c r="R198" s="3"/>
      <c r="S198" s="3"/>
      <c r="T198" s="3"/>
      <c r="U198" s="3"/>
      <c r="V198" s="3"/>
      <c r="W198" s="3"/>
      <c r="X198" s="3">
        <v>1.9009748128467E7</v>
      </c>
      <c r="Y198" s="3">
        <v>2.96711400350425E7</v>
      </c>
      <c r="Z198" s="3">
        <v>4.64620552376213E7</v>
      </c>
      <c r="AA198" s="3">
        <v>2.12609524791259E7</v>
      </c>
      <c r="AB198" s="3">
        <v>2.05573503215483E7</v>
      </c>
      <c r="AC198" s="3">
        <v>2.64023115701463E7</v>
      </c>
      <c r="AD198" s="3"/>
      <c r="AE198" s="3"/>
      <c r="AF198" s="3"/>
      <c r="AG198" s="3"/>
      <c r="AH198" s="3"/>
      <c r="AI198" s="3"/>
      <c r="AJ198" s="3"/>
      <c r="AK198" s="3">
        <v>1.13140268634128E7</v>
      </c>
      <c r="AL198" s="3">
        <v>1.43443450008975E7</v>
      </c>
      <c r="AM198" s="3">
        <v>3.36728151414213E7</v>
      </c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>
        <v>7.89623992892399E8</v>
      </c>
      <c r="AY198" s="3">
        <v>1.39272904101956E9</v>
      </c>
      <c r="AZ198" s="3">
        <v>1.95051545509367E9</v>
      </c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>
        <v>1.43656176507549E8</v>
      </c>
      <c r="BL198" s="3">
        <v>9.40004235901188E7</v>
      </c>
      <c r="BM198" s="3">
        <v>9.59733764618064E7</v>
      </c>
      <c r="BN198" s="3">
        <v>8.11728172353366E7</v>
      </c>
      <c r="BO198" s="3">
        <v>8.85142356812898E7</v>
      </c>
      <c r="BP198" s="3">
        <v>8.47716094921923E7</v>
      </c>
      <c r="BQ198" s="3"/>
      <c r="BR198" s="3"/>
      <c r="BS198" s="3"/>
      <c r="BT198" s="3"/>
      <c r="BU198" s="3"/>
      <c r="BV198" s="3"/>
      <c r="BW198" s="3"/>
      <c r="BX198" s="3">
        <v>1.43974763078661</v>
      </c>
      <c r="BY198" s="3">
        <v>1.2088820309271</v>
      </c>
      <c r="BZ198" s="3">
        <v>0.483498549080217</v>
      </c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4">
        <v>0.02839</v>
      </c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>
        <v>0.047400000000000005</v>
      </c>
      <c r="CY198" s="4">
        <v>0.0518</v>
      </c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>
        <v>5.2691345169919E8</v>
      </c>
      <c r="DY198" s="3">
        <v>1.29767410516587E8</v>
      </c>
      <c r="DZ198" s="3">
        <v>2.19788504603135E7</v>
      </c>
      <c r="EA198" s="3">
        <v>1.57424492320379E7</v>
      </c>
      <c r="EB198" s="3">
        <v>1.53745357930014E7</v>
      </c>
      <c r="EC198" s="3">
        <v>1.27954014508791E7</v>
      </c>
      <c r="ED198" s="3"/>
      <c r="EE198" s="3"/>
      <c r="EF198" s="3"/>
      <c r="EG198" s="3"/>
      <c r="EH198" s="3"/>
      <c r="EI198" s="3"/>
      <c r="EJ198" s="3"/>
      <c r="EK198" s="3">
        <v>2254636.19553704</v>
      </c>
      <c r="EL198" s="3">
        <v>5720199.47243776</v>
      </c>
      <c r="EM198" s="3">
        <v>6040557.35257527</v>
      </c>
      <c r="EN198" s="3">
        <v>5180909.18462014</v>
      </c>
      <c r="EO198" s="3">
        <v>5044835.60278977</v>
      </c>
      <c r="EP198" s="3">
        <v>-679023.730480757</v>
      </c>
      <c r="EQ198" s="3"/>
      <c r="ER198" s="3"/>
      <c r="ES198" s="3"/>
      <c r="ET198" s="3"/>
      <c r="EU198" s="3"/>
      <c r="EV198" s="3"/>
      <c r="EW198" s="3"/>
      <c r="EX198" s="5">
        <v>3515.0</v>
      </c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3"/>
      <c r="FL198" s="3"/>
      <c r="FM198" s="3"/>
      <c r="FN198" s="3">
        <v>1229.0</v>
      </c>
      <c r="FO198" s="3">
        <v>1125.0</v>
      </c>
      <c r="FP198" s="3"/>
      <c r="FQ198" s="3"/>
      <c r="FR198" s="3"/>
      <c r="FS198" s="3"/>
      <c r="FT198" s="3"/>
      <c r="FU198" s="3"/>
      <c r="FV198" s="3"/>
      <c r="FW198" s="3"/>
    </row>
    <row r="199" ht="14.25" customHeight="1">
      <c r="A199" s="2" t="s">
        <v>664</v>
      </c>
      <c r="B199" s="2" t="s">
        <v>665</v>
      </c>
      <c r="C199" s="2" t="s">
        <v>38</v>
      </c>
      <c r="D199" s="2" t="s">
        <v>76</v>
      </c>
      <c r="E199" s="2" t="s">
        <v>666</v>
      </c>
      <c r="F199" s="2" t="s">
        <v>654</v>
      </c>
      <c r="G199" s="2" t="s">
        <v>49</v>
      </c>
      <c r="H199" s="2" t="s">
        <v>54</v>
      </c>
      <c r="I199" s="2" t="s">
        <v>43</v>
      </c>
      <c r="J199" s="3"/>
      <c r="K199" s="3">
        <v>2.90400337504264E8</v>
      </c>
      <c r="L199" s="3">
        <v>8.77676800739357E7</v>
      </c>
      <c r="M199" s="3">
        <v>6.87962179646678E7</v>
      </c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>
        <v>5.53287973717753E7</v>
      </c>
      <c r="Y199" s="3">
        <v>3.16510387584959E7</v>
      </c>
      <c r="Z199" s="3">
        <v>1.32418512067679E7</v>
      </c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>
        <v>116152.099886493</v>
      </c>
      <c r="AL199" s="3">
        <v>588094.776521271</v>
      </c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>
        <v>2.68052523938796E8</v>
      </c>
      <c r="AY199" s="3">
        <v>4.28922683963599E8</v>
      </c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>
        <v>8.2218911010179E7</v>
      </c>
      <c r="BL199" s="3">
        <v>5.5075957409939E7</v>
      </c>
      <c r="BM199" s="3">
        <v>4.06588703657626E7</v>
      </c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>
        <v>0.763707296955001</v>
      </c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>
        <v>0.1496</v>
      </c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>
        <v>1.72165592517459E8</v>
      </c>
      <c r="DY199" s="3">
        <v>2.26195198028381E7</v>
      </c>
      <c r="DZ199" s="3">
        <v>1.78711122169694E7</v>
      </c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>
        <v>2.05407249160727E7</v>
      </c>
      <c r="EL199" s="3">
        <v>1.47024279415446E7</v>
      </c>
      <c r="EM199" s="3">
        <v>1.41888529484946E7</v>
      </c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3"/>
      <c r="FL199" s="3">
        <v>965.0</v>
      </c>
      <c r="FM199" s="3">
        <v>702.0</v>
      </c>
      <c r="FN199" s="3"/>
      <c r="FO199" s="3"/>
      <c r="FP199" s="3"/>
      <c r="FQ199" s="3"/>
      <c r="FR199" s="3"/>
      <c r="FS199" s="3"/>
      <c r="FT199" s="3"/>
      <c r="FU199" s="3"/>
      <c r="FV199" s="3"/>
      <c r="FW199" s="3"/>
    </row>
    <row r="200" ht="14.25" customHeight="1">
      <c r="A200" s="2" t="s">
        <v>667</v>
      </c>
      <c r="B200" s="2" t="s">
        <v>668</v>
      </c>
      <c r="C200" s="2" t="s">
        <v>38</v>
      </c>
      <c r="D200" s="2" t="s">
        <v>39</v>
      </c>
      <c r="E200" s="2" t="s">
        <v>669</v>
      </c>
      <c r="F200" s="2" t="s">
        <v>654</v>
      </c>
      <c r="G200" s="2" t="s">
        <v>118</v>
      </c>
      <c r="H200" s="2" t="s">
        <v>139</v>
      </c>
      <c r="I200" s="2" t="s">
        <v>43</v>
      </c>
      <c r="J200" s="3">
        <v>1.28387169212642</v>
      </c>
      <c r="K200" s="3">
        <v>1.02214602445111E8</v>
      </c>
      <c r="L200" s="3">
        <v>1.03930531220517E8</v>
      </c>
      <c r="M200" s="3">
        <v>1.23340631998009E8</v>
      </c>
      <c r="N200" s="3">
        <v>1.0139109370168E8</v>
      </c>
      <c r="O200" s="3">
        <v>1.20938981310951E8</v>
      </c>
      <c r="P200" s="3">
        <v>1.08957026927333E8</v>
      </c>
      <c r="Q200" s="3">
        <v>9.49609779506478E7</v>
      </c>
      <c r="R200" s="3">
        <v>1.33579977418141E8</v>
      </c>
      <c r="S200" s="3">
        <v>1.46648742484546E8</v>
      </c>
      <c r="T200" s="3">
        <v>1.6471746031746E8</v>
      </c>
      <c r="U200" s="3">
        <v>1.77665217157889E8</v>
      </c>
      <c r="V200" s="3">
        <v>1.88543964322305E8</v>
      </c>
      <c r="W200" s="3">
        <v>1.6803156384505E8</v>
      </c>
      <c r="X200" s="3">
        <v>1.86873238425219E7</v>
      </c>
      <c r="Y200" s="3">
        <v>2.56401024317924E7</v>
      </c>
      <c r="Z200" s="3">
        <v>2.92555362030356E7</v>
      </c>
      <c r="AA200" s="3">
        <v>1.41678692918256E7</v>
      </c>
      <c r="AB200" s="3">
        <v>2.09999698076749E7</v>
      </c>
      <c r="AC200" s="3">
        <v>1.95880978728636E7</v>
      </c>
      <c r="AD200" s="3">
        <v>1.68656075568914E7</v>
      </c>
      <c r="AE200" s="3">
        <v>2.90146782085058E7</v>
      </c>
      <c r="AF200" s="3">
        <v>3.72080616478957E7</v>
      </c>
      <c r="AG200" s="3">
        <v>2.97426129426129E7</v>
      </c>
      <c r="AH200" s="3">
        <v>3.68502711118269E7</v>
      </c>
      <c r="AI200" s="3">
        <v>3.24865907310312E7</v>
      </c>
      <c r="AJ200" s="3">
        <v>3.81400286944046E7</v>
      </c>
      <c r="AK200" s="3">
        <v>151951.948543322</v>
      </c>
      <c r="AL200" s="3">
        <v>345765.21270867</v>
      </c>
      <c r="AM200" s="3">
        <v>699429.693667328</v>
      </c>
      <c r="AN200" s="3">
        <v>907023.711776268</v>
      </c>
      <c r="AO200" s="3">
        <v>174859.035151015</v>
      </c>
      <c r="AP200" s="3">
        <v>321859.545303584</v>
      </c>
      <c r="AQ200" s="3">
        <v>132782.798475347</v>
      </c>
      <c r="AR200" s="3">
        <v>12370.8736392797</v>
      </c>
      <c r="AS200" s="3">
        <v>32743.6958976289</v>
      </c>
      <c r="AT200" s="3">
        <v>83407.4262246497</v>
      </c>
      <c r="AU200" s="3">
        <v>111382.510991695</v>
      </c>
      <c r="AV200" s="3">
        <v>492172.421188076</v>
      </c>
      <c r="AW200" s="3">
        <v>189793.336145086</v>
      </c>
      <c r="AX200" s="3">
        <v>9.64737041241014E7</v>
      </c>
      <c r="AY200" s="3">
        <v>9.79910249506372E7</v>
      </c>
      <c r="AZ200" s="3">
        <v>1.2144752296051E8</v>
      </c>
      <c r="BA200" s="3">
        <v>1.2750814859048E8</v>
      </c>
      <c r="BB200" s="3">
        <v>7.42196680754561E7</v>
      </c>
      <c r="BC200" s="3">
        <v>1.24310860179342E8</v>
      </c>
      <c r="BD200" s="3">
        <v>6.29595475224395E7</v>
      </c>
      <c r="BE200" s="3">
        <v>3.14611168640921E7</v>
      </c>
      <c r="BF200" s="3">
        <v>4.89266089574708E7</v>
      </c>
      <c r="BG200" s="3">
        <v>5.66696303823193E7</v>
      </c>
      <c r="BH200" s="3">
        <v>9.53260820713239E7</v>
      </c>
      <c r="BI200" s="3">
        <v>1.14854492815784E8</v>
      </c>
      <c r="BJ200" s="3">
        <v>1.97833340796529E8</v>
      </c>
      <c r="BK200" s="3">
        <v>9.22838985332926E7</v>
      </c>
      <c r="BL200" s="3">
        <v>8.79623389876196E7</v>
      </c>
      <c r="BM200" s="3">
        <v>1.05454093057975E8</v>
      </c>
      <c r="BN200" s="3">
        <v>1.08177249768065E8</v>
      </c>
      <c r="BO200" s="3">
        <v>1.46991938649195E8</v>
      </c>
      <c r="BP200" s="3">
        <v>1.4318978236813E8</v>
      </c>
      <c r="BQ200" s="3">
        <v>1.17083827949385E8</v>
      </c>
      <c r="BR200" s="3">
        <v>1.49520511855476E8</v>
      </c>
      <c r="BS200" s="3">
        <v>1.49378016766873E8</v>
      </c>
      <c r="BT200" s="3">
        <v>1.82161660561661E8</v>
      </c>
      <c r="BU200" s="3">
        <v>2.13455199441671E8</v>
      </c>
      <c r="BV200" s="3">
        <v>2.31007051166154E8</v>
      </c>
      <c r="BW200" s="3">
        <v>2.26589383070301E8</v>
      </c>
      <c r="BX200" s="3">
        <v>1.3239159603556</v>
      </c>
      <c r="BY200" s="3">
        <v>1.52196583445838</v>
      </c>
      <c r="BZ200" s="3">
        <v>1.31448673008808</v>
      </c>
      <c r="CA200" s="3">
        <v>1.22949440797043</v>
      </c>
      <c r="CB200" s="3">
        <v>1.049602916442</v>
      </c>
      <c r="CC200" s="3">
        <v>0.799469682976023</v>
      </c>
      <c r="CD200" s="3">
        <v>0.521232441304415</v>
      </c>
      <c r="CE200" s="3">
        <v>0.459283703367281</v>
      </c>
      <c r="CF200" s="3"/>
      <c r="CG200" s="3"/>
      <c r="CH200" s="3"/>
      <c r="CI200" s="3"/>
      <c r="CJ200" s="3"/>
      <c r="CK200" s="4"/>
      <c r="CL200" s="4"/>
      <c r="CM200" s="4"/>
      <c r="CN200" s="4"/>
      <c r="CO200" s="4"/>
      <c r="CP200" s="4"/>
      <c r="CQ200" s="4"/>
      <c r="CR200" s="4">
        <v>0.032080000000000004</v>
      </c>
      <c r="CS200" s="4"/>
      <c r="CT200" s="4"/>
      <c r="CU200" s="4">
        <v>0.07551999999999999</v>
      </c>
      <c r="CV200" s="4">
        <v>0.11423</v>
      </c>
      <c r="CW200" s="4">
        <v>0.06309999999999999</v>
      </c>
      <c r="CX200" s="4"/>
      <c r="CY200" s="4"/>
      <c r="CZ200" s="4"/>
      <c r="DA200" s="4"/>
      <c r="DB200" s="4"/>
      <c r="DC200" s="4"/>
      <c r="DD200" s="4"/>
      <c r="DE200" s="4">
        <v>0.07194</v>
      </c>
      <c r="DF200" s="4"/>
      <c r="DG200" s="4"/>
      <c r="DH200" s="4">
        <v>0.16013000000000002</v>
      </c>
      <c r="DI200" s="4">
        <v>0.24337</v>
      </c>
      <c r="DJ200" s="4">
        <v>0.1434</v>
      </c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>
        <v>6.15462362888893E7</v>
      </c>
      <c r="DY200" s="3">
        <v>5.62749099870998E7</v>
      </c>
      <c r="DZ200" s="3">
        <v>6.40124409056979E7</v>
      </c>
      <c r="EA200" s="3">
        <v>6.20644778888774E7</v>
      </c>
      <c r="EB200" s="3">
        <v>6.75936716886567E7</v>
      </c>
      <c r="EC200" s="3">
        <v>5.94583794417804E7</v>
      </c>
      <c r="ED200" s="3">
        <v>4.32339049832041E7</v>
      </c>
      <c r="EE200" s="3">
        <v>5.98964998118178E7</v>
      </c>
      <c r="EF200" s="3">
        <v>6.50110085527987E7</v>
      </c>
      <c r="EG200" s="3">
        <v>7.87873015873016E7</v>
      </c>
      <c r="EH200" s="3">
        <v>8.10994792505503E7</v>
      </c>
      <c r="EI200" s="3">
        <v>9.19490146447297E7</v>
      </c>
      <c r="EJ200" s="3">
        <v>7.55804878048781E7</v>
      </c>
      <c r="EK200" s="3">
        <v>1.53639839864998E7</v>
      </c>
      <c r="EL200" s="3">
        <v>1.25871729210389E7</v>
      </c>
      <c r="EM200" s="3">
        <v>8481463.05051008</v>
      </c>
      <c r="EN200" s="3">
        <v>1.14671167920833E7</v>
      </c>
      <c r="EO200" s="3">
        <v>1.84885722049455E7</v>
      </c>
      <c r="EP200" s="3">
        <v>1.44577646624862E7</v>
      </c>
      <c r="EQ200" s="3">
        <v>6363246.02833834</v>
      </c>
      <c r="ER200" s="3">
        <v>5459164.47120813</v>
      </c>
      <c r="ES200" s="3">
        <v>-480989.076128377</v>
      </c>
      <c r="ET200" s="3">
        <v>1.43643467643468E7</v>
      </c>
      <c r="EU200" s="3">
        <v>1.7299618832877E7</v>
      </c>
      <c r="EV200" s="3">
        <v>2.78689808955584E7</v>
      </c>
      <c r="EW200" s="3">
        <v>1.47294117647059E7</v>
      </c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3"/>
      <c r="FL200" s="3"/>
      <c r="FM200" s="3"/>
      <c r="FN200" s="3"/>
      <c r="FO200" s="3"/>
      <c r="FP200" s="3"/>
      <c r="FQ200" s="3"/>
      <c r="FR200" s="3"/>
      <c r="FS200" s="3">
        <v>6600.0</v>
      </c>
      <c r="FT200" s="3">
        <v>7000.0</v>
      </c>
      <c r="FU200" s="3">
        <v>7000.0</v>
      </c>
      <c r="FV200" s="3">
        <v>9000.0</v>
      </c>
      <c r="FW200" s="3"/>
    </row>
    <row r="201" ht="14.25" customHeight="1">
      <c r="A201" s="2" t="s">
        <v>670</v>
      </c>
      <c r="B201" s="2" t="s">
        <v>671</v>
      </c>
      <c r="C201" s="2" t="s">
        <v>38</v>
      </c>
      <c r="D201" s="2" t="s">
        <v>52</v>
      </c>
      <c r="E201" s="2" t="s">
        <v>672</v>
      </c>
      <c r="F201" s="2" t="s">
        <v>654</v>
      </c>
      <c r="G201" s="2" t="s">
        <v>73</v>
      </c>
      <c r="H201" s="2" t="s">
        <v>127</v>
      </c>
      <c r="I201" s="2" t="s">
        <v>43</v>
      </c>
      <c r="J201" s="3">
        <v>0.967838628344811</v>
      </c>
      <c r="K201" s="3">
        <v>2.93089600201066E8</v>
      </c>
      <c r="L201" s="3">
        <v>3.29517877428423E8</v>
      </c>
      <c r="M201" s="3">
        <v>3.7331052500622E8</v>
      </c>
      <c r="N201" s="3">
        <v>3.44967529120709E8</v>
      </c>
      <c r="O201" s="3">
        <v>3.7590199571269E8</v>
      </c>
      <c r="P201" s="3">
        <v>3.46047583917374E8</v>
      </c>
      <c r="Q201" s="3">
        <v>2.77386154118152E8</v>
      </c>
      <c r="R201" s="3">
        <v>4.11824990590892E8</v>
      </c>
      <c r="S201" s="3">
        <v>4.79102379541028E8</v>
      </c>
      <c r="T201" s="3">
        <v>5.21218559218559E8</v>
      </c>
      <c r="U201" s="3">
        <v>6.07796209802974E8</v>
      </c>
      <c r="V201" s="3">
        <v>6.82859639607063E8</v>
      </c>
      <c r="W201" s="3">
        <v>6.59580487804878E8</v>
      </c>
      <c r="X201" s="3">
        <v>0.0</v>
      </c>
      <c r="Y201" s="3">
        <v>1.27772108516087E7</v>
      </c>
      <c r="Z201" s="3">
        <v>1.82095048519532E7</v>
      </c>
      <c r="AA201" s="3">
        <v>2.05502010102051E7</v>
      </c>
      <c r="AB201" s="3">
        <v>2.59569457443918E7</v>
      </c>
      <c r="AC201" s="3">
        <v>2.81953153817779E7</v>
      </c>
      <c r="AD201" s="3">
        <v>2.44997853155861E7</v>
      </c>
      <c r="AE201" s="3">
        <v>3.8821603312006E7</v>
      </c>
      <c r="AF201" s="3">
        <v>2.87132695401812E7</v>
      </c>
      <c r="AG201" s="3">
        <v>1.45997557997558E7</v>
      </c>
      <c r="AH201" s="3">
        <v>0.0</v>
      </c>
      <c r="AI201" s="3">
        <v>0.0</v>
      </c>
      <c r="AJ201" s="3">
        <v>0.0</v>
      </c>
      <c r="AK201" s="3">
        <v>82861.3318199016</v>
      </c>
      <c r="AL201" s="3">
        <v>169166.038413211</v>
      </c>
      <c r="AM201" s="3">
        <v>2187167.91497391</v>
      </c>
      <c r="AN201" s="3">
        <v>60532.9551392103</v>
      </c>
      <c r="AO201" s="3">
        <v>32882.434800536</v>
      </c>
      <c r="AP201" s="3">
        <v>6078.01696808671</v>
      </c>
      <c r="AQ201" s="3">
        <v>23730.9233262991</v>
      </c>
      <c r="AR201" s="3">
        <v>211.401005228197</v>
      </c>
      <c r="AS201" s="3">
        <v>1129.0929619872</v>
      </c>
      <c r="AT201" s="3">
        <v>423.387950378932</v>
      </c>
      <c r="AU201" s="3">
        <v>7816.31656082071</v>
      </c>
      <c r="AV201" s="3">
        <v>1608.40660518979</v>
      </c>
      <c r="AW201" s="3">
        <v>30728.4448996807</v>
      </c>
      <c r="AX201" s="3">
        <v>4.76883636031589E8</v>
      </c>
      <c r="AY201" s="3">
        <v>5.03968571739364E8</v>
      </c>
      <c r="AZ201" s="3">
        <v>5.36453704380306E8</v>
      </c>
      <c r="BA201" s="3">
        <v>3.39492874554004E8</v>
      </c>
      <c r="BB201" s="3">
        <v>1.73957124183073E8</v>
      </c>
      <c r="BC201" s="3">
        <v>1.01512171854714E8</v>
      </c>
      <c r="BD201" s="3">
        <v>9.74443565473994E7</v>
      </c>
      <c r="BE201" s="3">
        <v>3.90999120955724E7</v>
      </c>
      <c r="BF201" s="3">
        <v>5.21458656379375E7</v>
      </c>
      <c r="BG201" s="3">
        <v>8.99469634616198E7</v>
      </c>
      <c r="BH201" s="3">
        <v>1.33565423351245E8</v>
      </c>
      <c r="BI201" s="3">
        <v>1.36085388741153E8</v>
      </c>
      <c r="BJ201" s="3">
        <v>1.73192934578538E8</v>
      </c>
      <c r="BK201" s="3">
        <v>9.49722636123728E7</v>
      </c>
      <c r="BL201" s="3">
        <v>8.60910333673489E7</v>
      </c>
      <c r="BM201" s="3">
        <v>1.0923189848221E8</v>
      </c>
      <c r="BN201" s="3">
        <v>8.15423667663127E7</v>
      </c>
      <c r="BO201" s="3">
        <v>6.32559403399656E7</v>
      </c>
      <c r="BP201" s="3">
        <v>6.3508852821837E7</v>
      </c>
      <c r="BQ201" s="3">
        <v>5.01209809814866E7</v>
      </c>
      <c r="BR201" s="3">
        <v>5.68694015807301E7</v>
      </c>
      <c r="BS201" s="3">
        <v>8.58231010246422E7</v>
      </c>
      <c r="BT201" s="3">
        <v>8.52302808302808E7</v>
      </c>
      <c r="BU201" s="3">
        <v>8.80941643850325E7</v>
      </c>
      <c r="BV201" s="3">
        <v>8.60489362984391E7</v>
      </c>
      <c r="BW201" s="3">
        <v>9.23030129124821E7</v>
      </c>
      <c r="BX201" s="3">
        <v>0.886070228990442</v>
      </c>
      <c r="BY201" s="3">
        <v>1.00156156010562</v>
      </c>
      <c r="BZ201" s="3">
        <v>0.881287415860766</v>
      </c>
      <c r="CA201" s="3">
        <v>0.749191714737346</v>
      </c>
      <c r="CB201" s="3">
        <v>0.528024507096949</v>
      </c>
      <c r="CC201" s="3">
        <v>0.490484754878589</v>
      </c>
      <c r="CD201" s="3">
        <v>0.494083618672254</v>
      </c>
      <c r="CE201" s="3">
        <v>0.036404804271532</v>
      </c>
      <c r="CF201" s="3"/>
      <c r="CG201" s="3"/>
      <c r="CH201" s="3"/>
      <c r="CI201" s="3"/>
      <c r="CJ201" s="3"/>
      <c r="CK201" s="4"/>
      <c r="CL201" s="4"/>
      <c r="CM201" s="4"/>
      <c r="CN201" s="4"/>
      <c r="CO201" s="4"/>
      <c r="CP201" s="4"/>
      <c r="CQ201" s="4">
        <v>0.01548</v>
      </c>
      <c r="CR201" s="4">
        <v>0.01379</v>
      </c>
      <c r="CS201" s="4"/>
      <c r="CT201" s="4"/>
      <c r="CU201" s="4"/>
      <c r="CV201" s="4"/>
      <c r="CW201" s="4"/>
      <c r="CX201" s="4"/>
      <c r="CY201" s="4"/>
      <c r="CZ201" s="4"/>
      <c r="DA201" s="4"/>
      <c r="DB201" s="4">
        <v>-0.055540000000000006</v>
      </c>
      <c r="DC201" s="4"/>
      <c r="DD201" s="4">
        <v>0.02031</v>
      </c>
      <c r="DE201" s="4">
        <v>0.01654</v>
      </c>
      <c r="DF201" s="4"/>
      <c r="DG201" s="4"/>
      <c r="DH201" s="4"/>
      <c r="DI201" s="4"/>
      <c r="DJ201" s="4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>
        <v>1.32440622587652E8</v>
      </c>
      <c r="DY201" s="3">
        <v>1.38343185012611E8</v>
      </c>
      <c r="DZ201" s="3">
        <v>2.4638591689475E8</v>
      </c>
      <c r="EA201" s="3">
        <v>2.23908617668282E8</v>
      </c>
      <c r="EB201" s="3">
        <v>2.47539325503457E8</v>
      </c>
      <c r="EC201" s="3">
        <v>2.22223964096889E8</v>
      </c>
      <c r="ED201" s="3">
        <v>1.92131689945192E8</v>
      </c>
      <c r="EE201" s="3">
        <v>2.5613624388408E8</v>
      </c>
      <c r="EF201" s="3">
        <v>3.18685324752308E8</v>
      </c>
      <c r="EG201" s="3">
        <v>3.20181684981685E8</v>
      </c>
      <c r="EH201" s="3">
        <v>4.14390401030762E8</v>
      </c>
      <c r="EI201" s="3">
        <v>4.89784849032725E8</v>
      </c>
      <c r="EJ201" s="3">
        <v>4.71430129124821E8</v>
      </c>
      <c r="EK201" s="3">
        <v>3.41328115182306E7</v>
      </c>
      <c r="EL201" s="3">
        <v>5.21874578816643E7</v>
      </c>
      <c r="EM201" s="3">
        <v>3.08031848718587E7</v>
      </c>
      <c r="EN201" s="3">
        <v>2.15220080404082E7</v>
      </c>
      <c r="EO201" s="3">
        <v>4.71586002838079E7</v>
      </c>
      <c r="EP201" s="3">
        <v>2.38183941964835E7</v>
      </c>
      <c r="EQ201" s="3">
        <v>1.66933548859647E7</v>
      </c>
      <c r="ER201" s="3">
        <v>-6363944.29808054</v>
      </c>
      <c r="ES201" s="3">
        <v>1.81962909645186E7</v>
      </c>
      <c r="ET201" s="3">
        <v>-2.73206349206349E7</v>
      </c>
      <c r="EU201" s="3">
        <v>-1.09040639931283E7</v>
      </c>
      <c r="EV201" s="3">
        <v>4.03694328933888E7</v>
      </c>
      <c r="EW201" s="3">
        <v>8886657.10186514</v>
      </c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3"/>
      <c r="FL201" s="3"/>
      <c r="FM201" s="3"/>
      <c r="FN201" s="3"/>
      <c r="FO201" s="3"/>
      <c r="FP201" s="3"/>
      <c r="FQ201" s="3"/>
      <c r="FR201" s="3">
        <v>507.0</v>
      </c>
      <c r="FS201" s="3">
        <v>524.0</v>
      </c>
      <c r="FT201" s="3">
        <v>600.0</v>
      </c>
      <c r="FU201" s="3">
        <v>672.0</v>
      </c>
      <c r="FV201" s="3">
        <v>740.0</v>
      </c>
      <c r="FW201" s="3">
        <v>765.0</v>
      </c>
    </row>
    <row r="202" ht="14.25" customHeight="1">
      <c r="A202" s="2" t="s">
        <v>673</v>
      </c>
      <c r="B202" s="2" t="s">
        <v>674</v>
      </c>
      <c r="C202" s="2" t="s">
        <v>38</v>
      </c>
      <c r="D202" s="2" t="s">
        <v>398</v>
      </c>
      <c r="E202" s="2" t="s">
        <v>675</v>
      </c>
      <c r="F202" s="2" t="s">
        <v>654</v>
      </c>
      <c r="G202" s="2" t="s">
        <v>67</v>
      </c>
      <c r="H202" s="2" t="s">
        <v>48</v>
      </c>
      <c r="I202" s="2" t="s">
        <v>43</v>
      </c>
      <c r="J202" s="3">
        <v>1.17305531808793</v>
      </c>
      <c r="K202" s="3">
        <v>2.32577060481482E8</v>
      </c>
      <c r="L202" s="3">
        <v>1.62864046825962E8</v>
      </c>
      <c r="M202" s="3">
        <v>2.02594924110475E8</v>
      </c>
      <c r="N202" s="3">
        <v>2.20041490567983E8</v>
      </c>
      <c r="O202" s="3">
        <v>2.41129796805652E8</v>
      </c>
      <c r="P202" s="3">
        <v>2.23445223164884E8</v>
      </c>
      <c r="Q202" s="3">
        <v>1.79496880761751E8</v>
      </c>
      <c r="R202" s="3">
        <v>2.59368837034249E8</v>
      </c>
      <c r="S202" s="3">
        <v>2.94671860445423E8</v>
      </c>
      <c r="T202" s="3">
        <v>3.12891330891331E8</v>
      </c>
      <c r="U202" s="3">
        <v>3.73509958662157E8</v>
      </c>
      <c r="V202" s="3">
        <v>4.37203640089194E8</v>
      </c>
      <c r="W202" s="3">
        <v>4.54620946915352E8</v>
      </c>
      <c r="X202" s="3">
        <v>6.26887241261691E7</v>
      </c>
      <c r="Y202" s="3">
        <v>2.60968095962416E7</v>
      </c>
      <c r="Z202" s="3">
        <v>4.78989798457328E7</v>
      </c>
      <c r="AA202" s="3">
        <v>4.82086898257912E7</v>
      </c>
      <c r="AB202" s="3">
        <v>3.97937864194922E7</v>
      </c>
      <c r="AC202" s="3">
        <v>5.41288577400713E7</v>
      </c>
      <c r="AD202" s="3">
        <v>5.90127042659056E7</v>
      </c>
      <c r="AE202" s="3">
        <v>8.31411366202484E7</v>
      </c>
      <c r="AF202" s="3">
        <v>9.90930646117368E7</v>
      </c>
      <c r="AG202" s="3">
        <v>1.20508424908425E8</v>
      </c>
      <c r="AH202" s="3">
        <v>1.47049981210071E8</v>
      </c>
      <c r="AI202" s="3">
        <v>2.00510456216477E8</v>
      </c>
      <c r="AJ202" s="3">
        <v>1.81515638450502E8</v>
      </c>
      <c r="AK202" s="3">
        <v>107822.550132425</v>
      </c>
      <c r="AL202" s="3">
        <v>935902.171961946</v>
      </c>
      <c r="AM202" s="3">
        <v>2524600.18869014</v>
      </c>
      <c r="AN202" s="3">
        <v>17889.3284566196</v>
      </c>
      <c r="AO202" s="3">
        <v>6196.52613132667</v>
      </c>
      <c r="AP202" s="3">
        <v>493.040669061925</v>
      </c>
      <c r="AQ202" s="3">
        <v>10916.9433173491</v>
      </c>
      <c r="AR202" s="3">
        <v>282.373146768368</v>
      </c>
      <c r="AS202" s="3">
        <v>752.728641324802</v>
      </c>
      <c r="AT202" s="3">
        <v>74939.667217071</v>
      </c>
      <c r="AU202" s="3">
        <v>44455.3004396678</v>
      </c>
      <c r="AV202" s="3">
        <v>210701.265279863</v>
      </c>
      <c r="AW202" s="3">
        <v>19883.1114056757</v>
      </c>
      <c r="AX202" s="3">
        <v>1.15018070317821E8</v>
      </c>
      <c r="AY202" s="3">
        <v>1.64888962358642E8</v>
      </c>
      <c r="AZ202" s="3">
        <v>1.25330656044823E8</v>
      </c>
      <c r="BA202" s="3">
        <v>5.84018814659998E7</v>
      </c>
      <c r="BB202" s="3">
        <v>1.42506315843727E7</v>
      </c>
      <c r="BC202" s="3">
        <v>2.90045077322544E7</v>
      </c>
      <c r="BD202" s="3">
        <v>4.25132807143735E7</v>
      </c>
      <c r="BE202" s="3">
        <v>8157116.96006869</v>
      </c>
      <c r="BF202" s="3">
        <v>5.40232897252541E7</v>
      </c>
      <c r="BG202" s="3">
        <v>7.29276671154578E7</v>
      </c>
      <c r="BH202" s="3">
        <v>2.80488286858817E7</v>
      </c>
      <c r="BI202" s="3">
        <v>1.01967800804203E8</v>
      </c>
      <c r="BJ202" s="3">
        <v>5.09635050370549E7</v>
      </c>
      <c r="BK202" s="3">
        <v>3.18545500242357E8</v>
      </c>
      <c r="BL202" s="3">
        <v>1.91520688526484E8</v>
      </c>
      <c r="BM202" s="3">
        <v>1.98486937049017E8</v>
      </c>
      <c r="BN202" s="3">
        <v>1.89450056695186E8</v>
      </c>
      <c r="BO202" s="3">
        <v>1.46093113130642E8</v>
      </c>
      <c r="BP202" s="3">
        <v>1.3460131562769E8</v>
      </c>
      <c r="BQ202" s="3">
        <v>1.00439471623772E8</v>
      </c>
      <c r="BR202" s="3">
        <v>1.38309371471584E8</v>
      </c>
      <c r="BS202" s="3">
        <v>1.47888051486155E8</v>
      </c>
      <c r="BT202" s="3">
        <v>2.27650305250305E8</v>
      </c>
      <c r="BU202" s="3">
        <v>2.51854297525098E8</v>
      </c>
      <c r="BV202" s="3">
        <v>3.34463930573133E8</v>
      </c>
      <c r="BW202" s="3">
        <v>2.87834146341463E8</v>
      </c>
      <c r="BX202" s="3">
        <v>1.12158506124743</v>
      </c>
      <c r="BY202" s="3">
        <v>0.95545065644735</v>
      </c>
      <c r="BZ202" s="3">
        <v>0.332191811797261</v>
      </c>
      <c r="CA202" s="3">
        <v>-0.055221821808161</v>
      </c>
      <c r="CB202" s="3">
        <v>0.069000794889666</v>
      </c>
      <c r="CC202" s="3">
        <v>0.378475701322362</v>
      </c>
      <c r="CD202" s="3">
        <v>0.515154898642741</v>
      </c>
      <c r="CE202" s="3">
        <v>0.629027654921924</v>
      </c>
      <c r="CF202" s="3"/>
      <c r="CG202" s="3"/>
      <c r="CH202" s="3"/>
      <c r="CI202" s="3"/>
      <c r="CJ202" s="3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>
        <v>7.85849954221496E7</v>
      </c>
      <c r="DY202" s="3">
        <v>4.95642798005276E7</v>
      </c>
      <c r="DZ202" s="3">
        <v>4.42513062950983E7</v>
      </c>
      <c r="EA202" s="3">
        <v>4.15480362849191E7</v>
      </c>
      <c r="EB202" s="3">
        <v>4.7090063705806E7</v>
      </c>
      <c r="EC202" s="3">
        <v>5938460.59264724</v>
      </c>
      <c r="ED202" s="3">
        <v>-5674993.05432779</v>
      </c>
      <c r="EE202" s="3">
        <v>6911930.748965</v>
      </c>
      <c r="EF202" s="3">
        <v>1.78224235752392E7</v>
      </c>
      <c r="EG202" s="3">
        <v>6.59369963369963E7</v>
      </c>
      <c r="EH202" s="3">
        <v>9.75583829924304E7</v>
      </c>
      <c r="EI202" s="3">
        <v>9.06484662206955E7</v>
      </c>
      <c r="EJ202" s="3">
        <v>1.08546915351506E8</v>
      </c>
      <c r="EK202" s="3">
        <v>4.22133457802991E7</v>
      </c>
      <c r="EL202" s="3">
        <v>3.2932013785933E7</v>
      </c>
      <c r="EM202" s="3">
        <v>4234884.29957701</v>
      </c>
      <c r="EN202" s="3">
        <v>5369807.23636738</v>
      </c>
      <c r="EO202" s="3">
        <v>2.24627879593007E7</v>
      </c>
      <c r="EP202" s="3">
        <v>1.78310586499447E7</v>
      </c>
      <c r="EQ202" s="3">
        <v>-1.44043138938701E7</v>
      </c>
      <c r="ER202" s="3">
        <v>-1.01595784719609E7</v>
      </c>
      <c r="ES202" s="3">
        <v>2.50533491404861E7</v>
      </c>
      <c r="ET202" s="3">
        <v>-3.21245421245421E7</v>
      </c>
      <c r="EU202" s="3">
        <v>-4.85327750040264E7</v>
      </c>
      <c r="EV202" s="3">
        <v>-1.13993852829506E7</v>
      </c>
      <c r="EW202" s="3">
        <v>6593974.17503587</v>
      </c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</row>
    <row r="203" ht="14.25" customHeight="1">
      <c r="A203" s="2" t="s">
        <v>676</v>
      </c>
      <c r="B203" s="2" t="s">
        <v>677</v>
      </c>
      <c r="C203" s="2" t="s">
        <v>38</v>
      </c>
      <c r="D203" s="2" t="s">
        <v>110</v>
      </c>
      <c r="E203" s="2" t="s">
        <v>678</v>
      </c>
      <c r="F203" s="2" t="s">
        <v>654</v>
      </c>
      <c r="G203" s="2" t="s">
        <v>54</v>
      </c>
      <c r="H203" s="2" t="s">
        <v>70</v>
      </c>
      <c r="I203" s="2" t="s">
        <v>43</v>
      </c>
      <c r="J203" s="3">
        <v>0.303651481842995</v>
      </c>
      <c r="K203" s="3">
        <v>1.36144013787408E8</v>
      </c>
      <c r="L203" s="3">
        <v>1.69876966324586E8</v>
      </c>
      <c r="M203" s="3">
        <v>1.72272455834785E8</v>
      </c>
      <c r="N203" s="3">
        <v>1.71073858365117E8</v>
      </c>
      <c r="O203" s="3">
        <v>1.96052957338245E8</v>
      </c>
      <c r="P203" s="3">
        <v>1.97541804992008E8</v>
      </c>
      <c r="Q203" s="3">
        <v>1.50693556941884E8</v>
      </c>
      <c r="R203" s="3">
        <v>2.32716974030862E8</v>
      </c>
      <c r="S203" s="3">
        <v>2.83241595393344E8</v>
      </c>
      <c r="T203" s="3">
        <v>3.40715018315018E8</v>
      </c>
      <c r="U203" s="3">
        <v>4.06892145809846E8</v>
      </c>
      <c r="V203" s="3">
        <v>5.00354366299042E8</v>
      </c>
      <c r="W203" s="3">
        <v>4.15832424677188E8</v>
      </c>
      <c r="X203" s="3">
        <v>4007683.60770515</v>
      </c>
      <c r="Y203" s="3">
        <v>0.0</v>
      </c>
      <c r="Z203" s="3">
        <v>0.0</v>
      </c>
      <c r="AA203" s="3">
        <v>0.0</v>
      </c>
      <c r="AB203" s="3">
        <v>0.0</v>
      </c>
      <c r="AC203" s="3">
        <v>0.0</v>
      </c>
      <c r="AD203" s="3">
        <v>0.0</v>
      </c>
      <c r="AE203" s="3">
        <v>6703801.27963869</v>
      </c>
      <c r="AF203" s="3">
        <v>1.16601744432213E7</v>
      </c>
      <c r="AG203" s="3">
        <v>8444932.84493284</v>
      </c>
      <c r="AH203" s="3">
        <v>1.29816932409943E7</v>
      </c>
      <c r="AI203" s="3">
        <v>2.0262158741638E7</v>
      </c>
      <c r="AJ203" s="3">
        <v>1.00464849354376E7</v>
      </c>
      <c r="AK203" s="3">
        <v>1362.08853575482</v>
      </c>
      <c r="AL203" s="3">
        <v>1249.66998151896</v>
      </c>
      <c r="AM203" s="3">
        <v>1058.97529699444</v>
      </c>
      <c r="AN203" s="3">
        <v>1219.17842303003</v>
      </c>
      <c r="AO203" s="3">
        <v>5493.47482380684</v>
      </c>
      <c r="AP203" s="3">
        <v>5628.90790991319</v>
      </c>
      <c r="AQ203" s="3">
        <v>12842.1246772409</v>
      </c>
      <c r="AR203" s="3">
        <v>1479.43183914407</v>
      </c>
      <c r="AS203" s="3">
        <v>7040.87619792685</v>
      </c>
      <c r="AT203" s="3">
        <v>2549.93625159371</v>
      </c>
      <c r="AU203" s="3">
        <v>8576.73798065469</v>
      </c>
      <c r="AV203" s="3">
        <v>3216.81321037958</v>
      </c>
      <c r="AW203" s="3">
        <v>3510.41422887901</v>
      </c>
      <c r="AX203" s="3">
        <v>1.48898889046538E8</v>
      </c>
      <c r="AY203" s="3">
        <v>1.48132265869682E8</v>
      </c>
      <c r="AZ203" s="3">
        <v>1.38555474517203E8</v>
      </c>
      <c r="BA203" s="3">
        <v>1.53486500806151E8</v>
      </c>
      <c r="BB203" s="3">
        <v>1.29483009432017E8</v>
      </c>
      <c r="BC203" s="3">
        <v>1.45667005075329E8</v>
      </c>
      <c r="BD203" s="3">
        <v>1.28020874824787E8</v>
      </c>
      <c r="BE203" s="3">
        <v>8.87182959437274E7</v>
      </c>
      <c r="BF203" s="3">
        <v>1.42697573349642E8</v>
      </c>
      <c r="BG203" s="3">
        <v>1.63219585926584E8</v>
      </c>
      <c r="BH203" s="3">
        <v>1.86759047630679E8</v>
      </c>
      <c r="BI203" s="3">
        <v>2.13505315901779E8</v>
      </c>
      <c r="BJ203" s="3">
        <v>2.1919104065795E8</v>
      </c>
      <c r="BK203" s="3">
        <v>5383013.48221819</v>
      </c>
      <c r="BL203" s="3">
        <v>5166066.58066504</v>
      </c>
      <c r="BM203" s="3">
        <v>1.01132868872854E8</v>
      </c>
      <c r="BN203" s="3">
        <v>9.66049891763736E7</v>
      </c>
      <c r="BO203" s="3">
        <v>1.06813803931041E8</v>
      </c>
      <c r="BP203" s="3">
        <v>9.64985245296938E7</v>
      </c>
      <c r="BQ203" s="3">
        <v>7.25400954714217E7</v>
      </c>
      <c r="BR203" s="3">
        <v>1.00748212269477E8</v>
      </c>
      <c r="BS203" s="3">
        <v>1.01660597849098E8</v>
      </c>
      <c r="BT203" s="3">
        <v>1.01107203907204E8</v>
      </c>
      <c r="BU203" s="3">
        <v>1.05299833574918E8</v>
      </c>
      <c r="BV203" s="3">
        <v>1.19909600433918E8</v>
      </c>
      <c r="BW203" s="3">
        <v>1.0052281205165E8</v>
      </c>
      <c r="BX203" s="3">
        <v>0.357835168975596</v>
      </c>
      <c r="BY203" s="3">
        <v>0.430701365250264</v>
      </c>
      <c r="BZ203" s="3">
        <v>0.295881486511562</v>
      </c>
      <c r="CA203" s="3">
        <v>-0.068359295942391</v>
      </c>
      <c r="CB203" s="3">
        <v>-0.070756104702127</v>
      </c>
      <c r="CC203" s="3">
        <v>-0.078122850209131</v>
      </c>
      <c r="CD203" s="3">
        <v>-0.139148639572093</v>
      </c>
      <c r="CE203" s="3">
        <v>-0.075581684435325</v>
      </c>
      <c r="CF203" s="3"/>
      <c r="CG203" s="3"/>
      <c r="CH203" s="3"/>
      <c r="CI203" s="3"/>
      <c r="CJ203" s="3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>
        <v>1.18805629858356E8</v>
      </c>
      <c r="DY203" s="3">
        <v>1.08635847276508E8</v>
      </c>
      <c r="DZ203" s="3">
        <v>1.31910425478975E8</v>
      </c>
      <c r="EA203" s="3">
        <v>1.34821152458509E8</v>
      </c>
      <c r="EB203" s="3">
        <v>1.56774553908396E8</v>
      </c>
      <c r="EC203" s="3">
        <v>1.56059879503258E8</v>
      </c>
      <c r="ED203" s="3">
        <v>1.12490591771273E8</v>
      </c>
      <c r="EE203" s="3">
        <v>1.74632668423034E8</v>
      </c>
      <c r="EF203" s="3">
        <v>2.13399102379541E8</v>
      </c>
      <c r="EG203" s="3">
        <v>2.68036141636142E8</v>
      </c>
      <c r="EH203" s="3">
        <v>3.00173404198207E8</v>
      </c>
      <c r="EI203" s="3">
        <v>3.72838546374977E8</v>
      </c>
      <c r="EJ203" s="3">
        <v>3.46252510760402E8</v>
      </c>
      <c r="EK203" s="3">
        <v>3.27336050122974E7</v>
      </c>
      <c r="EL203" s="3">
        <v>-1723626.70158076</v>
      </c>
      <c r="EM203" s="3">
        <v>1.64608111470515E7</v>
      </c>
      <c r="EN203" s="3">
        <v>1.36972992475003E7</v>
      </c>
      <c r="EO203" s="3">
        <v>1.8151022010205E7</v>
      </c>
      <c r="EP203" s="3">
        <v>1.77511373416943E7</v>
      </c>
      <c r="EQ203" s="3">
        <v>9276387.24016872</v>
      </c>
      <c r="ER203" s="3">
        <v>8408731.65223937</v>
      </c>
      <c r="ES203" s="3">
        <v>-2643322.8893217</v>
      </c>
      <c r="ET203" s="3">
        <v>4008791.20879121</v>
      </c>
      <c r="EU203" s="3">
        <v>2431953.61571912</v>
      </c>
      <c r="EV203" s="3">
        <v>2.46857108419213E7</v>
      </c>
      <c r="EW203" s="3">
        <v>5284361.54949785</v>
      </c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</row>
    <row r="204" ht="14.25" customHeight="1">
      <c r="A204" s="2" t="s">
        <v>679</v>
      </c>
      <c r="B204" s="2" t="s">
        <v>680</v>
      </c>
      <c r="C204" s="2" t="s">
        <v>38</v>
      </c>
      <c r="D204" s="2" t="s">
        <v>39</v>
      </c>
      <c r="E204" s="2" t="s">
        <v>681</v>
      </c>
      <c r="F204" s="2" t="s">
        <v>654</v>
      </c>
      <c r="G204" s="2" t="s">
        <v>54</v>
      </c>
      <c r="H204" s="2" t="s">
        <v>79</v>
      </c>
      <c r="I204" s="2" t="s">
        <v>43</v>
      </c>
      <c r="J204" s="3">
        <v>1.45055203567624</v>
      </c>
      <c r="K204" s="3">
        <v>3.08622663639803E9</v>
      </c>
      <c r="L204" s="3">
        <v>2.74017593307362E9</v>
      </c>
      <c r="M204" s="3">
        <v>2.63714384735352E9</v>
      </c>
      <c r="N204" s="3">
        <v>2.52309330679273E9</v>
      </c>
      <c r="O204" s="3">
        <v>2.39697763117204E9</v>
      </c>
      <c r="P204" s="3">
        <v>2.59671900003019E9</v>
      </c>
      <c r="Q204" s="3">
        <v>2.50526005164146E9</v>
      </c>
      <c r="R204" s="3">
        <v>2.23774354052484E9</v>
      </c>
      <c r="S204" s="3">
        <v>3.93191305984193E9</v>
      </c>
      <c r="T204" s="3">
        <v>4.39637098822932E9</v>
      </c>
      <c r="U204" s="3">
        <v>5.03539877899878E9</v>
      </c>
      <c r="V204" s="3">
        <v>5.98764213238847E9</v>
      </c>
      <c r="W204" s="3">
        <v>5.48711324052311E9</v>
      </c>
      <c r="X204" s="3">
        <v>9.42400302686341E8</v>
      </c>
      <c r="Y204" s="3">
        <v>8.83546846668941E8</v>
      </c>
      <c r="Z204" s="3">
        <v>4.839207116314E8</v>
      </c>
      <c r="AA204" s="3">
        <v>2.19640706643444E8</v>
      </c>
      <c r="AB204" s="3">
        <v>2.68404030512318E8</v>
      </c>
      <c r="AC204" s="3">
        <v>4.77042661755382E8</v>
      </c>
      <c r="AD204" s="3">
        <v>7.08149206934711E8</v>
      </c>
      <c r="AE204" s="3">
        <v>9.44992296618089E8</v>
      </c>
      <c r="AF204" s="3">
        <v>1.74131050056455E9</v>
      </c>
      <c r="AG204" s="3">
        <v>2.05112287238547E9</v>
      </c>
      <c r="AH204" s="3">
        <v>2.45256752136752E9</v>
      </c>
      <c r="AI204" s="3">
        <v>3.18383046115853E9</v>
      </c>
      <c r="AJ204" s="3">
        <v>2.45052552281082E9</v>
      </c>
      <c r="AK204" s="3">
        <v>32355.2780930761</v>
      </c>
      <c r="AL204" s="3">
        <v>44139.6517680847</v>
      </c>
      <c r="AM204" s="3">
        <v>141657.007528352</v>
      </c>
      <c r="AN204" s="3">
        <v>866204.871737454</v>
      </c>
      <c r="AO204" s="3">
        <v>18091.949283579</v>
      </c>
      <c r="AP204" s="3">
        <v>32806.9804655657</v>
      </c>
      <c r="AQ204" s="3">
        <v>44279.7860568056</v>
      </c>
      <c r="AR204" s="3">
        <v>10412.9517844063</v>
      </c>
      <c r="AS204" s="3">
        <v>54949.1908167106</v>
      </c>
      <c r="AT204" s="3">
        <v>90181.6334307126</v>
      </c>
      <c r="AU204" s="3">
        <v>2260381.04543234</v>
      </c>
      <c r="AV204" s="3">
        <v>351704.911001501</v>
      </c>
      <c r="AW204" s="3">
        <v>1288787.13020425</v>
      </c>
      <c r="AX204" s="3">
        <v>5.80460892019136E7</v>
      </c>
      <c r="AY204" s="3">
        <v>4.7604092184527E7</v>
      </c>
      <c r="AZ204" s="3">
        <v>7.18866251959104E7</v>
      </c>
      <c r="BA204" s="3">
        <v>1.54826356348436E8</v>
      </c>
      <c r="BB204" s="3">
        <v>6.90109713019276E7</v>
      </c>
      <c r="BC204" s="3">
        <v>1.28046280003623E8</v>
      </c>
      <c r="BD204" s="3">
        <v>1.47498221763187E8</v>
      </c>
      <c r="BE204" s="3">
        <v>1.14766521859924E8</v>
      </c>
      <c r="BF204" s="3">
        <v>2.9369508263455E8</v>
      </c>
      <c r="BG204" s="3">
        <v>4.94165526012955E8</v>
      </c>
      <c r="BH204" s="3">
        <v>7.96026624328285E8</v>
      </c>
      <c r="BI204" s="3">
        <v>6.15032493030238E8</v>
      </c>
      <c r="BJ204" s="3">
        <v>7.71908522624571E8</v>
      </c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>
        <v>1.42300992243927</v>
      </c>
      <c r="BY204" s="3">
        <v>1.42518848096621</v>
      </c>
      <c r="BZ204" s="3">
        <v>1.06692500277717</v>
      </c>
      <c r="CA204" s="3">
        <v>0.861477810387652</v>
      </c>
      <c r="CB204" s="3">
        <v>0.833026503348314</v>
      </c>
      <c r="CC204" s="3">
        <v>0.71368417952804</v>
      </c>
      <c r="CD204" s="3">
        <v>0.639858705019339</v>
      </c>
      <c r="CE204" s="3">
        <v>0.86242278084241</v>
      </c>
      <c r="CF204" s="3"/>
      <c r="CG204" s="3"/>
      <c r="CH204" s="3"/>
      <c r="CI204" s="3"/>
      <c r="CJ204" s="3"/>
      <c r="CK204" s="4"/>
      <c r="CL204" s="4"/>
      <c r="CM204" s="4"/>
      <c r="CN204" s="4">
        <v>0.0042</v>
      </c>
      <c r="CO204" s="4"/>
      <c r="CP204" s="4">
        <v>0.0154</v>
      </c>
      <c r="CQ204" s="4">
        <v>0.0175</v>
      </c>
      <c r="CR204" s="4">
        <v>0.01818</v>
      </c>
      <c r="CS204" s="4">
        <v>0.01973</v>
      </c>
      <c r="CT204" s="4"/>
      <c r="CU204" s="4"/>
      <c r="CV204" s="4"/>
      <c r="CW204" s="4"/>
      <c r="CX204" s="4"/>
      <c r="CY204" s="4"/>
      <c r="CZ204" s="4">
        <v>-0.024700000000000003</v>
      </c>
      <c r="DA204" s="4">
        <v>0.0339</v>
      </c>
      <c r="DB204" s="4"/>
      <c r="DC204" s="4">
        <v>0.1282</v>
      </c>
      <c r="DD204" s="4">
        <v>0.1648</v>
      </c>
      <c r="DE204" s="4">
        <v>0.196</v>
      </c>
      <c r="DF204" s="4">
        <v>0.19899999999999998</v>
      </c>
      <c r="DG204" s="4">
        <v>0.10300000000000001</v>
      </c>
      <c r="DH204" s="4"/>
      <c r="DI204" s="4"/>
      <c r="DJ204" s="4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>
        <v>1.64392546348846E8</v>
      </c>
      <c r="DY204" s="3">
        <v>1.3987271780694E8</v>
      </c>
      <c r="DZ204" s="3">
        <v>1.52626066195583E8</v>
      </c>
      <c r="EA204" s="3">
        <v>2.09269718835531E8</v>
      </c>
      <c r="EB204" s="3">
        <v>2.23878981548294E8</v>
      </c>
      <c r="EC204" s="3">
        <v>2.74282479393738E8</v>
      </c>
      <c r="ED204" s="3">
        <v>3.52944792819378E8</v>
      </c>
      <c r="EE204" s="3">
        <v>2.93702927285126E8</v>
      </c>
      <c r="EF204" s="3">
        <v>4.72689875799774E8</v>
      </c>
      <c r="EG204" s="3">
        <v>5.41101278685748E8</v>
      </c>
      <c r="EH204" s="3">
        <v>6.10189010989011E8</v>
      </c>
      <c r="EI204" s="3">
        <v>5.50767165941912E8</v>
      </c>
      <c r="EJ204" s="3">
        <v>5.15452299162297E8</v>
      </c>
      <c r="EK204" s="3">
        <v>1.77304199772985E7</v>
      </c>
      <c r="EL204" s="3">
        <v>5190384.71895589</v>
      </c>
      <c r="EM204" s="3">
        <v>-2.28320850260893E7</v>
      </c>
      <c r="EN204" s="3">
        <v>-6.37571535207763E7</v>
      </c>
      <c r="EO204" s="3">
        <v>-1.53396557055974E7</v>
      </c>
      <c r="EP204" s="3">
        <v>-1.24552700703481E8</v>
      </c>
      <c r="EQ204" s="3">
        <v>3903233.73908767</v>
      </c>
      <c r="ER204" s="3">
        <v>-3.10600358649256E7</v>
      </c>
      <c r="ES204" s="3">
        <v>4.73432442604441E7</v>
      </c>
      <c r="ET204" s="3">
        <v>7.14675247692438E7</v>
      </c>
      <c r="EU204" s="3">
        <v>1.25649816849817E8</v>
      </c>
      <c r="EV204" s="3">
        <v>1.42597841842487E8</v>
      </c>
      <c r="EW204" s="3">
        <v>1.44856867353703E8</v>
      </c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3"/>
      <c r="FL204" s="3"/>
      <c r="FM204" s="3">
        <v>390.0</v>
      </c>
      <c r="FN204" s="3">
        <v>434.0</v>
      </c>
      <c r="FO204" s="3"/>
      <c r="FP204" s="3"/>
      <c r="FQ204" s="3"/>
      <c r="FR204" s="3"/>
      <c r="FS204" s="3"/>
      <c r="FT204" s="3"/>
      <c r="FU204" s="3">
        <v>424.0</v>
      </c>
      <c r="FV204" s="3">
        <v>407.0</v>
      </c>
      <c r="FW204" s="3">
        <v>314.0</v>
      </c>
    </row>
    <row r="205" ht="14.25" customHeight="1">
      <c r="A205" s="2" t="s">
        <v>682</v>
      </c>
      <c r="B205" s="2" t="s">
        <v>683</v>
      </c>
      <c r="C205" s="2" t="s">
        <v>38</v>
      </c>
      <c r="D205" s="2" t="s">
        <v>39</v>
      </c>
      <c r="E205" s="2" t="s">
        <v>684</v>
      </c>
      <c r="F205" s="2" t="s">
        <v>654</v>
      </c>
      <c r="G205" s="2" t="s">
        <v>78</v>
      </c>
      <c r="H205" s="2" t="s">
        <v>127</v>
      </c>
      <c r="I205" s="2" t="s">
        <v>43</v>
      </c>
      <c r="J205" s="3">
        <v>0.674147631740354</v>
      </c>
      <c r="K205" s="3">
        <v>9.5518200908059E9</v>
      </c>
      <c r="L205" s="3">
        <v>7.69669461249843E9</v>
      </c>
      <c r="M205" s="3">
        <v>7.07206846756647E9</v>
      </c>
      <c r="N205" s="3">
        <v>8.13916372231898E9</v>
      </c>
      <c r="O205" s="3">
        <v>7.87572363673848E9</v>
      </c>
      <c r="P205" s="3">
        <v>8.7491700129827E9</v>
      </c>
      <c r="Q205" s="3">
        <v>7.79438921677118E9</v>
      </c>
      <c r="R205" s="3">
        <v>5.85696815093577E9</v>
      </c>
      <c r="S205" s="3">
        <v>8.06199435453519E9</v>
      </c>
      <c r="T205" s="3">
        <v>8.64142391396392E9</v>
      </c>
      <c r="U205" s="3">
        <v>9.21708376068376E9</v>
      </c>
      <c r="V205" s="3">
        <v>8.89977666827723E9</v>
      </c>
      <c r="W205" s="3">
        <v>9.09576267100585E9</v>
      </c>
      <c r="X205" s="3">
        <v>2.85404748391979E9</v>
      </c>
      <c r="Y205" s="3">
        <v>2.25226109904314E9</v>
      </c>
      <c r="Z205" s="3">
        <v>1.79332113907234E9</v>
      </c>
      <c r="AA205" s="3">
        <v>1.80260985319731E9</v>
      </c>
      <c r="AB205" s="3">
        <v>1.58544144933512E9</v>
      </c>
      <c r="AC205" s="3">
        <v>1.65163642402101E9</v>
      </c>
      <c r="AD205" s="3">
        <v>1.33365517029386E9</v>
      </c>
      <c r="AE205" s="3">
        <v>9.58771752582527E8</v>
      </c>
      <c r="AF205" s="3">
        <v>1.30451975912683E9</v>
      </c>
      <c r="AG205" s="3">
        <v>1.31725167245321E9</v>
      </c>
      <c r="AH205" s="3">
        <v>1.04550671550672E9</v>
      </c>
      <c r="AI205" s="3">
        <v>8.60100928759328E8</v>
      </c>
      <c r="AJ205" s="3">
        <v>6.41015488458989E8</v>
      </c>
      <c r="AK205" s="3">
        <v>5935263.9046538</v>
      </c>
      <c r="AL205" s="3">
        <v>1.1272225632741E7</v>
      </c>
      <c r="AM205" s="3">
        <v>7595220.74821418</v>
      </c>
      <c r="AN205" s="3">
        <v>6985189.71909134</v>
      </c>
      <c r="AO205" s="3">
        <v>6547685.03247088</v>
      </c>
      <c r="AP205" s="3">
        <v>3752981.79402796</v>
      </c>
      <c r="AQ205" s="3">
        <v>2145936.00147547</v>
      </c>
      <c r="AR205" s="3">
        <v>2898282.52468871</v>
      </c>
      <c r="AS205" s="3">
        <v>4365826.11968385</v>
      </c>
      <c r="AT205" s="3">
        <v>3779584.23303273</v>
      </c>
      <c r="AU205" s="3">
        <v>8754274.5481192</v>
      </c>
      <c r="AV205" s="3">
        <v>7630280.93502037</v>
      </c>
      <c r="AW205" s="3">
        <v>1.31800927878532E7</v>
      </c>
      <c r="AX205" s="3">
        <v>2.83171912391222E9</v>
      </c>
      <c r="AY205" s="3">
        <v>2.42803453153832E9</v>
      </c>
      <c r="AZ205" s="3">
        <v>3.0501104164661E9</v>
      </c>
      <c r="BA205" s="3">
        <v>5.04675293030778E9</v>
      </c>
      <c r="BB205" s="3">
        <v>4.34484370541696E9</v>
      </c>
      <c r="BC205" s="3">
        <v>3.54615977171583E9</v>
      </c>
      <c r="BD205" s="3">
        <v>2.67323942794786E9</v>
      </c>
      <c r="BE205" s="3">
        <v>2.35082118902331E9</v>
      </c>
      <c r="BF205" s="3">
        <v>3.69894923296951E9</v>
      </c>
      <c r="BG205" s="3">
        <v>4.07213160696896E9</v>
      </c>
      <c r="BH205" s="3">
        <v>3.72568532667317E9</v>
      </c>
      <c r="BI205" s="3">
        <v>3.74156597094145E9</v>
      </c>
      <c r="BJ205" s="3">
        <v>5.58670901909983E9</v>
      </c>
      <c r="BK205" s="3">
        <v>5.24474858115777E9</v>
      </c>
      <c r="BL205" s="3">
        <v>3.81050087068919E9</v>
      </c>
      <c r="BM205" s="3">
        <v>3.58510503109537E9</v>
      </c>
      <c r="BN205" s="3">
        <v>4.49786414530978E9</v>
      </c>
      <c r="BO205" s="3">
        <v>4.59281465828265E9</v>
      </c>
      <c r="BP205" s="3">
        <v>5.10072220041665E9</v>
      </c>
      <c r="BQ205" s="3">
        <v>4.95959854912087E9</v>
      </c>
      <c r="BR205" s="3">
        <v>3.90401889222842E9</v>
      </c>
      <c r="BS205" s="3">
        <v>5.39243545351901E9</v>
      </c>
      <c r="BT205" s="3">
        <v>5.33367600982302E9</v>
      </c>
      <c r="BU205" s="3">
        <v>5.01925811965812E9</v>
      </c>
      <c r="BV205" s="3">
        <v>4.95359639233371E9</v>
      </c>
      <c r="BW205" s="3">
        <v>5.05286144759838E9</v>
      </c>
      <c r="BX205" s="3">
        <v>0.730510250555923</v>
      </c>
      <c r="BY205" s="3">
        <v>0.697527487277412</v>
      </c>
      <c r="BZ205" s="3">
        <v>0.644710607404114</v>
      </c>
      <c r="CA205" s="3">
        <v>0.723777106109543</v>
      </c>
      <c r="CB205" s="3">
        <v>0.730237843667784</v>
      </c>
      <c r="CC205" s="3">
        <v>0.69631958477665</v>
      </c>
      <c r="CD205" s="3">
        <v>0.671659447504064</v>
      </c>
      <c r="CE205" s="3">
        <v>0.833412271674175</v>
      </c>
      <c r="CF205" s="3"/>
      <c r="CG205" s="3"/>
      <c r="CH205" s="3"/>
      <c r="CI205" s="3"/>
      <c r="CJ205" s="3"/>
      <c r="CK205" s="4">
        <v>0.02459</v>
      </c>
      <c r="CL205" s="4">
        <v>0.0394</v>
      </c>
      <c r="CM205" s="4">
        <v>0.048600000000000004</v>
      </c>
      <c r="CN205" s="4">
        <v>0.0436</v>
      </c>
      <c r="CO205" s="4">
        <v>0.044199999999999996</v>
      </c>
      <c r="CP205" s="4">
        <v>0.0407</v>
      </c>
      <c r="CQ205" s="4">
        <v>0.03773</v>
      </c>
      <c r="CR205" s="4">
        <v>0.04393</v>
      </c>
      <c r="CS205" s="4">
        <v>0.0409</v>
      </c>
      <c r="CT205" s="4">
        <v>0.0358</v>
      </c>
      <c r="CU205" s="4">
        <v>0.03877</v>
      </c>
      <c r="CV205" s="4">
        <v>0.04173</v>
      </c>
      <c r="CW205" s="4">
        <v>0.05256</v>
      </c>
      <c r="CX205" s="4">
        <v>0.064</v>
      </c>
      <c r="CY205" s="4">
        <v>0.1685</v>
      </c>
      <c r="CZ205" s="4">
        <v>0.1959</v>
      </c>
      <c r="DA205" s="4">
        <v>0.17329</v>
      </c>
      <c r="DB205" s="4">
        <v>0.1705</v>
      </c>
      <c r="DC205" s="4">
        <v>0.1496</v>
      </c>
      <c r="DD205" s="4">
        <v>0.155</v>
      </c>
      <c r="DE205" s="4">
        <v>0.21675</v>
      </c>
      <c r="DF205" s="4">
        <v>0.18600000000000003</v>
      </c>
      <c r="DG205" s="4">
        <v>0.1284</v>
      </c>
      <c r="DH205" s="4">
        <v>0.15285</v>
      </c>
      <c r="DI205" s="4">
        <v>0.166</v>
      </c>
      <c r="DJ205" s="4">
        <v>0.196</v>
      </c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>
        <v>2.00210121074536E9</v>
      </c>
      <c r="DY205" s="3">
        <v>1.68115882447983E9</v>
      </c>
      <c r="DZ205" s="3">
        <v>1.72651520110904E9</v>
      </c>
      <c r="EA205" s="3">
        <v>2.05763747200796E9</v>
      </c>
      <c r="EB205" s="3">
        <v>1.96970518503247E9</v>
      </c>
      <c r="EC205" s="3">
        <v>2.32914585912261E9</v>
      </c>
      <c r="ED205" s="3">
        <v>2.15144042788639E9</v>
      </c>
      <c r="EE205" s="3">
        <v>1.62619478190589E9</v>
      </c>
      <c r="EF205" s="3">
        <v>2.25744109898382E9</v>
      </c>
      <c r="EG205" s="3">
        <v>2.49350622406639E9</v>
      </c>
      <c r="EH205" s="3">
        <v>2.47479023199023E9</v>
      </c>
      <c r="EI205" s="3">
        <v>2.52456917378E9</v>
      </c>
      <c r="EJ205" s="3">
        <v>2.67687338034111E9</v>
      </c>
      <c r="EK205" s="3">
        <v>2.4816685584563E8</v>
      </c>
      <c r="EL205" s="3">
        <v>3.08017701021489E8</v>
      </c>
      <c r="EM205" s="3">
        <v>5.01613108188767E8</v>
      </c>
      <c r="EN205" s="3">
        <v>5.04368250808659E8</v>
      </c>
      <c r="EO205" s="3">
        <v>5.58210236058138E8</v>
      </c>
      <c r="EP205" s="3">
        <v>4.62753540050119E8</v>
      </c>
      <c r="EQ205" s="3">
        <v>4.1129103651789E8</v>
      </c>
      <c r="ER205" s="3">
        <v>3.56661783648625E8</v>
      </c>
      <c r="ES205" s="3">
        <v>5.01525404591645E8</v>
      </c>
      <c r="ET205" s="3">
        <v>9.42656448471505E8</v>
      </c>
      <c r="EU205" s="3">
        <v>4.66383394383394E8</v>
      </c>
      <c r="EV205" s="3">
        <v>4.27456380522897E8</v>
      </c>
      <c r="EW205" s="3">
        <v>5.45923582233472E8</v>
      </c>
      <c r="EX205" s="5">
        <v>12081.0</v>
      </c>
      <c r="EY205" s="5">
        <v>11841.0</v>
      </c>
      <c r="EZ205" s="5">
        <v>12903.0</v>
      </c>
      <c r="FA205" s="5"/>
      <c r="FB205" s="5">
        <v>14849.0</v>
      </c>
      <c r="FC205" s="5">
        <v>14709.0</v>
      </c>
      <c r="FD205" s="5">
        <v>14285.0</v>
      </c>
      <c r="FE205" s="5">
        <v>13405.0</v>
      </c>
      <c r="FF205" s="5"/>
      <c r="FG205" s="5">
        <v>13291.0</v>
      </c>
      <c r="FH205" s="5">
        <v>10502.0</v>
      </c>
      <c r="FI205" s="5"/>
      <c r="FJ205" s="5"/>
      <c r="FK205" s="3">
        <v>12716.0</v>
      </c>
      <c r="FL205" s="3">
        <v>12164.0</v>
      </c>
      <c r="FM205" s="3">
        <v>12081.0</v>
      </c>
      <c r="FN205" s="3">
        <v>12250.0</v>
      </c>
      <c r="FO205" s="3">
        <v>12903.0</v>
      </c>
      <c r="FP205" s="3">
        <v>14456.0</v>
      </c>
      <c r="FQ205" s="3">
        <v>14849.0</v>
      </c>
      <c r="FR205" s="3">
        <v>14000.0</v>
      </c>
      <c r="FS205" s="3">
        <v>14285.0</v>
      </c>
      <c r="FT205" s="3">
        <v>13405.0</v>
      </c>
      <c r="FU205" s="3">
        <v>13659.0</v>
      </c>
      <c r="FV205" s="3">
        <v>13291.0</v>
      </c>
      <c r="FW205" s="3">
        <v>10502.0</v>
      </c>
    </row>
    <row r="206" ht="14.25" customHeight="1">
      <c r="A206" s="2" t="s">
        <v>685</v>
      </c>
      <c r="B206" s="2" t="s">
        <v>686</v>
      </c>
      <c r="C206" s="2" t="s">
        <v>38</v>
      </c>
      <c r="D206" s="2" t="s">
        <v>39</v>
      </c>
      <c r="E206" s="2" t="s">
        <v>687</v>
      </c>
      <c r="F206" s="2" t="s">
        <v>654</v>
      </c>
      <c r="G206" s="2" t="s">
        <v>67</v>
      </c>
      <c r="H206" s="2" t="s">
        <v>98</v>
      </c>
      <c r="I206" s="2" t="s">
        <v>43</v>
      </c>
      <c r="J206" s="3"/>
      <c r="K206" s="3">
        <v>811.44642119814</v>
      </c>
      <c r="L206" s="3">
        <v>25865.9529814968</v>
      </c>
      <c r="M206" s="3">
        <v>20236.3772082608</v>
      </c>
      <c r="N206" s="3">
        <v>4607.7723945985</v>
      </c>
      <c r="O206" s="3">
        <v>6539.65761903324</v>
      </c>
      <c r="P206" s="3">
        <v>5514.57026927333</v>
      </c>
      <c r="Q206" s="3">
        <v>3407.16793372566</v>
      </c>
      <c r="R206" s="3">
        <v>7290.17689123071</v>
      </c>
      <c r="S206" s="3">
        <v>5614.36192734355</v>
      </c>
      <c r="T206" s="3">
        <v>45592.1855921856</v>
      </c>
      <c r="U206" s="3">
        <v>23390.7768293338</v>
      </c>
      <c r="V206" s="3">
        <v>74941.2402820466</v>
      </c>
      <c r="W206" s="3">
        <v>3087.51793400287</v>
      </c>
      <c r="X206" s="3">
        <v>0.0</v>
      </c>
      <c r="Y206" s="3">
        <v>0.0</v>
      </c>
      <c r="Z206" s="3">
        <v>0.0</v>
      </c>
      <c r="AA206" s="3">
        <v>0.0</v>
      </c>
      <c r="AB206" s="3">
        <v>0.0</v>
      </c>
      <c r="AC206" s="3">
        <v>0.0</v>
      </c>
      <c r="AD206" s="3">
        <v>0.0</v>
      </c>
      <c r="AE206" s="3">
        <v>0.0</v>
      </c>
      <c r="AF206" s="3">
        <v>0.0</v>
      </c>
      <c r="AG206" s="3">
        <v>0.0</v>
      </c>
      <c r="AH206" s="3">
        <v>0.0</v>
      </c>
      <c r="AI206" s="3">
        <v>0.0</v>
      </c>
      <c r="AJ206" s="3">
        <v>0.0</v>
      </c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>
        <v>0.0</v>
      </c>
      <c r="BL206" s="3">
        <v>0.0</v>
      </c>
      <c r="BM206" s="3">
        <v>0.0</v>
      </c>
      <c r="BN206" s="3">
        <v>0.0</v>
      </c>
      <c r="BO206" s="3">
        <v>0.0</v>
      </c>
      <c r="BP206" s="3">
        <v>0.0</v>
      </c>
      <c r="BQ206" s="3">
        <v>0.0</v>
      </c>
      <c r="BR206" s="3">
        <v>0.0</v>
      </c>
      <c r="BS206" s="3">
        <v>0.0</v>
      </c>
      <c r="BT206" s="3">
        <v>0.0</v>
      </c>
      <c r="BU206" s="3">
        <v>0.0</v>
      </c>
      <c r="BV206" s="3">
        <v>0.0</v>
      </c>
      <c r="BW206" s="3">
        <v>0.0</v>
      </c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>
        <v>-53557.2590345224</v>
      </c>
      <c r="DY206" s="3">
        <v>25833.2210177715</v>
      </c>
      <c r="DZ206" s="3">
        <v>20233.8890271212</v>
      </c>
      <c r="EA206" s="3">
        <v>4556.23131635914</v>
      </c>
      <c r="EB206" s="3">
        <v>6536.63838652215</v>
      </c>
      <c r="EC206" s="3">
        <v>5468.46182220583</v>
      </c>
      <c r="ED206" s="3">
        <v>3364.23105094335</v>
      </c>
      <c r="EE206" s="3">
        <v>7278.88596161084</v>
      </c>
      <c r="EF206" s="3">
        <v>3167.07595901431</v>
      </c>
      <c r="EG206" s="3">
        <v>44815.6288156288</v>
      </c>
      <c r="EH206" s="3">
        <v>23374.6711762495</v>
      </c>
      <c r="EI206" s="3">
        <v>74923.1603688302</v>
      </c>
      <c r="EJ206" s="3">
        <v>3070.30129124821</v>
      </c>
      <c r="EK206" s="3">
        <v>-77643.9330018132</v>
      </c>
      <c r="EL206" s="3">
        <v>-24289.0424937906</v>
      </c>
      <c r="EM206" s="3">
        <v>-33928.8380194078</v>
      </c>
      <c r="EN206" s="3">
        <v>-34524.7912586331</v>
      </c>
      <c r="EO206" s="3">
        <v>-32046.1338727695</v>
      </c>
      <c r="EP206" s="3">
        <v>-29979.7122832903</v>
      </c>
      <c r="EQ206" s="3">
        <v>-21726.0626878489</v>
      </c>
      <c r="ER206" s="3">
        <v>-33172.751223184</v>
      </c>
      <c r="ES206" s="3">
        <v>-35684.6473029046</v>
      </c>
      <c r="ET206" s="3">
        <v>-39941.3919413919</v>
      </c>
      <c r="EU206" s="3">
        <v>-43367.1552048102</v>
      </c>
      <c r="EV206" s="3">
        <v>-51847.1644669439</v>
      </c>
      <c r="EW206" s="3">
        <v>-46197.9913916786</v>
      </c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</row>
    <row r="207" ht="14.25" customHeight="1">
      <c r="A207" s="2" t="s">
        <v>688</v>
      </c>
      <c r="B207" s="2" t="s">
        <v>689</v>
      </c>
      <c r="C207" s="2" t="s">
        <v>38</v>
      </c>
      <c r="D207" s="2" t="s">
        <v>76</v>
      </c>
      <c r="E207" s="2" t="s">
        <v>690</v>
      </c>
      <c r="F207" s="2" t="s">
        <v>654</v>
      </c>
      <c r="G207" s="2" t="s">
        <v>98</v>
      </c>
      <c r="H207" s="2" t="s">
        <v>54</v>
      </c>
      <c r="I207" s="2" t="s">
        <v>43</v>
      </c>
      <c r="J207" s="3"/>
      <c r="K207" s="3">
        <v>1954293.30556702</v>
      </c>
      <c r="L207" s="3">
        <v>2169936.65402314</v>
      </c>
      <c r="M207" s="3">
        <v>3301567.55411794</v>
      </c>
      <c r="N207" s="3">
        <v>2835274.71394702</v>
      </c>
      <c r="O207" s="3">
        <v>3588659.76268832</v>
      </c>
      <c r="P207" s="3">
        <v>3640722.98045002</v>
      </c>
      <c r="Q207" s="3">
        <v>2914909.20112141</v>
      </c>
      <c r="R207" s="3">
        <v>4626646.5939029</v>
      </c>
      <c r="S207" s="3">
        <v>5520365.82267762</v>
      </c>
      <c r="T207" s="3">
        <v>6406837.60683761</v>
      </c>
      <c r="U207" s="3">
        <v>2.25983786975895E7</v>
      </c>
      <c r="V207" s="3">
        <v>2.51642258783825E7</v>
      </c>
      <c r="W207" s="3">
        <v>3.55655667144907E7</v>
      </c>
      <c r="X207" s="3">
        <v>70014.1823600165</v>
      </c>
      <c r="Y207" s="3">
        <v>49483.0275141036</v>
      </c>
      <c r="Z207" s="3">
        <v>0.0</v>
      </c>
      <c r="AA207" s="3">
        <v>0.0</v>
      </c>
      <c r="AB207" s="3">
        <v>0.0</v>
      </c>
      <c r="AC207" s="3">
        <v>0.0</v>
      </c>
      <c r="AD207" s="3">
        <v>0.0</v>
      </c>
      <c r="AE207" s="3">
        <v>0.0</v>
      </c>
      <c r="AF207" s="3">
        <v>0.0</v>
      </c>
      <c r="AG207" s="3">
        <v>0.0</v>
      </c>
      <c r="AH207" s="3">
        <v>0.0</v>
      </c>
      <c r="AI207" s="3">
        <v>0.0</v>
      </c>
      <c r="AJ207" s="3">
        <v>0.0</v>
      </c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>
        <v>0.0</v>
      </c>
      <c r="BL207" s="3">
        <v>0.0</v>
      </c>
      <c r="BM207" s="3">
        <v>0.0</v>
      </c>
      <c r="BN207" s="3">
        <v>0.0</v>
      </c>
      <c r="BO207" s="3">
        <v>0.0</v>
      </c>
      <c r="BP207" s="3">
        <v>0.0</v>
      </c>
      <c r="BQ207" s="3">
        <v>0.0</v>
      </c>
      <c r="BR207" s="3">
        <v>0.0</v>
      </c>
      <c r="BS207" s="3">
        <v>0.0</v>
      </c>
      <c r="BT207" s="3">
        <v>0.0</v>
      </c>
      <c r="BU207" s="3">
        <v>0.0</v>
      </c>
      <c r="BV207" s="3">
        <v>0.0</v>
      </c>
      <c r="BW207" s="3">
        <v>0.0</v>
      </c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>
        <v>1309444.73367682</v>
      </c>
      <c r="DY207" s="3">
        <v>1489881.97238963</v>
      </c>
      <c r="DZ207" s="3">
        <v>2072406.07116198</v>
      </c>
      <c r="EA207" s="3">
        <v>2823420.26595196</v>
      </c>
      <c r="EB207" s="3">
        <v>3578998.21865282</v>
      </c>
      <c r="EC207" s="3">
        <v>3638878.64256732</v>
      </c>
      <c r="ED207" s="3">
        <v>2913141.21183037</v>
      </c>
      <c r="EE207" s="3">
        <v>4616861.12156568</v>
      </c>
      <c r="EF207" s="3">
        <v>5519519.01092387</v>
      </c>
      <c r="EG207" s="3">
        <v>6405860.80586081</v>
      </c>
      <c r="EH207" s="3">
        <v>6969989.79975305</v>
      </c>
      <c r="EI207" s="3">
        <v>7571867.65503525</v>
      </c>
      <c r="EJ207" s="3">
        <v>7090961.2625538</v>
      </c>
      <c r="EK207" s="3">
        <v>-84196.5423765327</v>
      </c>
      <c r="EL207" s="3">
        <v>-110518.512813601</v>
      </c>
      <c r="EM207" s="3">
        <v>-882806.668325454</v>
      </c>
      <c r="EN207" s="3">
        <v>-231677.146685909</v>
      </c>
      <c r="EO207" s="3">
        <v>13586.5462999306</v>
      </c>
      <c r="EP207" s="3">
        <v>111582.441903357</v>
      </c>
      <c r="EQ207" s="3">
        <v>-172252.670926679</v>
      </c>
      <c r="ER207" s="3">
        <v>-3813699.66127211</v>
      </c>
      <c r="ES207" s="3">
        <v>-25404.3526124143</v>
      </c>
      <c r="ET207" s="3">
        <v>74236.8742368742</v>
      </c>
      <c r="EU207" s="3">
        <v>1307779.03043968</v>
      </c>
      <c r="EV207" s="3">
        <v>1458446.33279094</v>
      </c>
      <c r="EW207" s="3">
        <v>278335.724533716</v>
      </c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</row>
    <row r="208" ht="14.25" customHeight="1">
      <c r="A208" s="2" t="s">
        <v>691</v>
      </c>
      <c r="B208" s="2" t="s">
        <v>692</v>
      </c>
      <c r="C208" s="2" t="s">
        <v>38</v>
      </c>
      <c r="D208" s="2" t="s">
        <v>52</v>
      </c>
      <c r="E208" s="2" t="s">
        <v>693</v>
      </c>
      <c r="F208" s="2" t="s">
        <v>654</v>
      </c>
      <c r="G208" s="2" t="s">
        <v>73</v>
      </c>
      <c r="H208" s="2" t="s">
        <v>67</v>
      </c>
      <c r="I208" s="2" t="s">
        <v>43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</row>
    <row r="209" ht="14.25" customHeight="1">
      <c r="A209" s="2" t="s">
        <v>694</v>
      </c>
      <c r="B209" s="2" t="s">
        <v>695</v>
      </c>
      <c r="C209" s="2" t="s">
        <v>38</v>
      </c>
      <c r="D209" s="2" t="s">
        <v>39</v>
      </c>
      <c r="E209" s="2" t="s">
        <v>696</v>
      </c>
      <c r="F209" s="2" t="s">
        <v>654</v>
      </c>
      <c r="G209" s="2" t="s">
        <v>118</v>
      </c>
      <c r="H209" s="2" t="s">
        <v>41</v>
      </c>
      <c r="I209" s="2" t="s">
        <v>43</v>
      </c>
      <c r="J209" s="3"/>
      <c r="K209" s="3">
        <v>20106.6369854406</v>
      </c>
      <c r="L209" s="3">
        <v>28881.1444634846</v>
      </c>
      <c r="M209" s="3">
        <v>13684.9962677283</v>
      </c>
      <c r="N209" s="3">
        <v>23966.6013813009</v>
      </c>
      <c r="O209" s="3">
        <v>30192.3251109568</v>
      </c>
      <c r="P209" s="3">
        <v>46108.4470675028</v>
      </c>
      <c r="Q209" s="3">
        <v>62889.9047811482</v>
      </c>
      <c r="R209" s="3">
        <v>121189.311253293</v>
      </c>
      <c r="S209" s="3"/>
      <c r="T209" s="3"/>
      <c r="U209" s="3"/>
      <c r="V209" s="3"/>
      <c r="W209" s="3"/>
      <c r="X209" s="3">
        <v>0.0</v>
      </c>
      <c r="Y209" s="3">
        <v>0.0</v>
      </c>
      <c r="Z209" s="3">
        <v>0.0</v>
      </c>
      <c r="AA209" s="3">
        <v>0.0</v>
      </c>
      <c r="AB209" s="3">
        <v>0.0</v>
      </c>
      <c r="AC209" s="3">
        <v>0.0</v>
      </c>
      <c r="AD209" s="3">
        <v>0.0</v>
      </c>
      <c r="AE209" s="3">
        <v>0.0</v>
      </c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>
        <v>0.0</v>
      </c>
      <c r="BL209" s="3">
        <v>0.0</v>
      </c>
      <c r="BM209" s="3">
        <v>0.0</v>
      </c>
      <c r="BN209" s="3">
        <v>0.0</v>
      </c>
      <c r="BO209" s="3">
        <v>0.0</v>
      </c>
      <c r="BP209" s="3">
        <v>0.0</v>
      </c>
      <c r="BQ209" s="3">
        <v>0.0</v>
      </c>
      <c r="BR209" s="3">
        <v>0.0</v>
      </c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>
        <v>20106.6369854406</v>
      </c>
      <c r="DY209" s="3">
        <v>28881.1444634846</v>
      </c>
      <c r="DZ209" s="3">
        <v>13684.9962677283</v>
      </c>
      <c r="EA209" s="3">
        <v>23966.6013813009</v>
      </c>
      <c r="EB209" s="3">
        <v>30192.3251109568</v>
      </c>
      <c r="EC209" s="3">
        <v>46108.4470675028</v>
      </c>
      <c r="ED209" s="3">
        <v>62889.9047811482</v>
      </c>
      <c r="EE209" s="3">
        <v>121189.311253293</v>
      </c>
      <c r="EF209" s="3"/>
      <c r="EG209" s="3"/>
      <c r="EH209" s="3"/>
      <c r="EI209" s="3"/>
      <c r="EJ209" s="3"/>
      <c r="EK209" s="3">
        <v>-22979.0136976464</v>
      </c>
      <c r="EL209" s="3">
        <v>-24260.1613493271</v>
      </c>
      <c r="EM209" s="3">
        <v>-34336.8997263001</v>
      </c>
      <c r="EN209" s="3">
        <v>-27574.4768580559</v>
      </c>
      <c r="EO209" s="3">
        <v>-45288.4876664352</v>
      </c>
      <c r="EP209" s="3">
        <v>-30431.5750645518</v>
      </c>
      <c r="EQ209" s="3">
        <v>-18437.6026065214</v>
      </c>
      <c r="ER209" s="3">
        <v>-56831.0124200226</v>
      </c>
      <c r="ES209" s="3"/>
      <c r="ET209" s="3"/>
      <c r="EU209" s="3"/>
      <c r="EV209" s="3"/>
      <c r="EW209" s="3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</row>
    <row r="210" ht="14.25" customHeight="1">
      <c r="A210" s="2" t="s">
        <v>697</v>
      </c>
      <c r="B210" s="2" t="s">
        <v>698</v>
      </c>
      <c r="C210" s="2" t="s">
        <v>38</v>
      </c>
      <c r="D210" s="2" t="s">
        <v>52</v>
      </c>
      <c r="E210" s="2" t="s">
        <v>699</v>
      </c>
      <c r="F210" s="2" t="s">
        <v>654</v>
      </c>
      <c r="G210" s="2" t="s">
        <v>78</v>
      </c>
      <c r="H210" s="2" t="s">
        <v>42</v>
      </c>
      <c r="I210" s="2" t="s">
        <v>43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</row>
    <row r="211" ht="14.25" customHeight="1">
      <c r="A211" s="2" t="s">
        <v>700</v>
      </c>
      <c r="B211" s="2" t="s">
        <v>701</v>
      </c>
      <c r="C211" s="2" t="s">
        <v>38</v>
      </c>
      <c r="D211" s="2" t="s">
        <v>39</v>
      </c>
      <c r="E211" s="2" t="s">
        <v>702</v>
      </c>
      <c r="F211" s="2" t="s">
        <v>654</v>
      </c>
      <c r="G211" s="2" t="s">
        <v>118</v>
      </c>
      <c r="H211" s="2" t="s">
        <v>48</v>
      </c>
      <c r="I211" s="2" t="s">
        <v>43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</row>
    <row r="212" ht="14.25" customHeight="1">
      <c r="A212" s="2" t="s">
        <v>703</v>
      </c>
      <c r="B212" s="2" t="s">
        <v>704</v>
      </c>
      <c r="C212" s="2" t="s">
        <v>38</v>
      </c>
      <c r="D212" s="2" t="s">
        <v>168</v>
      </c>
      <c r="E212" s="2" t="s">
        <v>705</v>
      </c>
      <c r="F212" s="2" t="s">
        <v>706</v>
      </c>
      <c r="G212" s="2" t="s">
        <v>63</v>
      </c>
      <c r="H212" s="2" t="s">
        <v>98</v>
      </c>
      <c r="I212" s="2" t="s">
        <v>43</v>
      </c>
      <c r="J212" s="3"/>
      <c r="K212" s="3">
        <v>2.007752553916E8</v>
      </c>
      <c r="L212" s="3">
        <v>1.72736297865465E8</v>
      </c>
      <c r="M212" s="3">
        <v>1.56816335175309E8</v>
      </c>
      <c r="N212" s="3">
        <v>1.65244090569793E8</v>
      </c>
      <c r="O212" s="3">
        <v>8.04862900731883E7</v>
      </c>
      <c r="P212" s="3">
        <v>6.47308354216358E7</v>
      </c>
      <c r="Q212" s="3">
        <v>5.0223779663101E7</v>
      </c>
      <c r="R212" s="3"/>
      <c r="S212" s="3"/>
      <c r="T212" s="3"/>
      <c r="U212" s="3"/>
      <c r="V212" s="3"/>
      <c r="W212" s="3"/>
      <c r="X212" s="3">
        <v>1.24081346954219E8</v>
      </c>
      <c r="Y212" s="3">
        <v>8.80220095865573E7</v>
      </c>
      <c r="Z212" s="3">
        <v>6.77665248281572E7</v>
      </c>
      <c r="AA212" s="3">
        <v>7.13060462801692E7</v>
      </c>
      <c r="AB212" s="3">
        <v>3.28149159880425E7</v>
      </c>
      <c r="AC212" s="3">
        <v>2.51628875939736E7</v>
      </c>
      <c r="AD212" s="3">
        <v>2.92859338497479E7</v>
      </c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>
        <v>3.08694854332198E8</v>
      </c>
      <c r="BL212" s="3">
        <v>2.434696515448E8</v>
      </c>
      <c r="BM212" s="3">
        <v>1.9292931821245E8</v>
      </c>
      <c r="BN212" s="3">
        <v>1.51500373227171E8</v>
      </c>
      <c r="BO212" s="3">
        <v>1.30815895268529E8</v>
      </c>
      <c r="BP212" s="3">
        <v>8.74822620089973E7</v>
      </c>
      <c r="BQ212" s="3">
        <v>7.06052502151728E7</v>
      </c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>
        <v>1.29502459326523E7</v>
      </c>
      <c r="DY212" s="3">
        <v>2.45405094878193E7</v>
      </c>
      <c r="DZ212" s="3">
        <v>2.45549415638177E7</v>
      </c>
      <c r="EA212" s="3">
        <v>3.00435431699428E7</v>
      </c>
      <c r="EB212" s="3">
        <v>2.56370477270385E7</v>
      </c>
      <c r="EC212" s="3">
        <v>2.06005253464569E7</v>
      </c>
      <c r="ED212" s="3">
        <v>6536948.23558343</v>
      </c>
      <c r="EE212" s="3"/>
      <c r="EF212" s="3"/>
      <c r="EG212" s="3"/>
      <c r="EH212" s="3"/>
      <c r="EI212" s="3"/>
      <c r="EJ212" s="3"/>
      <c r="EK212" s="3">
        <v>-1.41066969353008E7</v>
      </c>
      <c r="EL212" s="3">
        <v>-4717878.74979804</v>
      </c>
      <c r="EM212" s="3">
        <v>1659895.64279801</v>
      </c>
      <c r="EN212" s="3">
        <v>994526.001492909</v>
      </c>
      <c r="EO212" s="3">
        <v>2966962.16884857</v>
      </c>
      <c r="EP212" s="3">
        <v>-27173.0925998611</v>
      </c>
      <c r="EQ212" s="3">
        <v>2981986.96667896</v>
      </c>
      <c r="ER212" s="3"/>
      <c r="ES212" s="3"/>
      <c r="ET212" s="3"/>
      <c r="EU212" s="3"/>
      <c r="EV212" s="3"/>
      <c r="EW212" s="3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3"/>
      <c r="FL212" s="3">
        <v>5300.0</v>
      </c>
      <c r="FM212" s="3">
        <v>5000.0</v>
      </c>
      <c r="FN212" s="3"/>
      <c r="FO212" s="3">
        <v>1500.0</v>
      </c>
      <c r="FP212" s="3"/>
      <c r="FQ212" s="3"/>
      <c r="FR212" s="3"/>
      <c r="FS212" s="3"/>
      <c r="FT212" s="3"/>
      <c r="FU212" s="3"/>
      <c r="FV212" s="3"/>
      <c r="FW212" s="3"/>
    </row>
    <row r="213" ht="14.25" customHeight="1">
      <c r="A213" s="2" t="s">
        <v>707</v>
      </c>
      <c r="B213" s="2" t="s">
        <v>708</v>
      </c>
      <c r="C213" s="2" t="s">
        <v>38</v>
      </c>
      <c r="D213" s="2" t="s">
        <v>168</v>
      </c>
      <c r="E213" s="2" t="s">
        <v>709</v>
      </c>
      <c r="F213" s="2" t="s">
        <v>706</v>
      </c>
      <c r="G213" s="2" t="s">
        <v>73</v>
      </c>
      <c r="H213" s="2" t="s">
        <v>54</v>
      </c>
      <c r="I213" s="2" t="s">
        <v>43</v>
      </c>
      <c r="J213" s="3"/>
      <c r="K213" s="3">
        <v>3.5584654327415E8</v>
      </c>
      <c r="L213" s="3">
        <v>2.64912875214202E8</v>
      </c>
      <c r="M213" s="3">
        <v>1.52524010947997E8</v>
      </c>
      <c r="N213" s="3">
        <v>8.16518915575714E7</v>
      </c>
      <c r="O213" s="3">
        <v>8.13097430633133E7</v>
      </c>
      <c r="P213" s="3"/>
      <c r="Q213" s="3"/>
      <c r="R213" s="3"/>
      <c r="S213" s="3"/>
      <c r="T213" s="3"/>
      <c r="U213" s="3"/>
      <c r="V213" s="3"/>
      <c r="W213" s="3"/>
      <c r="X213" s="3">
        <v>1.19942911512845E8</v>
      </c>
      <c r="Y213" s="3">
        <v>1.15355719429309E8</v>
      </c>
      <c r="Z213" s="3">
        <v>8.65068424981339E7</v>
      </c>
      <c r="AA213" s="3">
        <v>3.15763838779507E7</v>
      </c>
      <c r="AB213" s="3">
        <v>2.95815343739621E7</v>
      </c>
      <c r="AC213" s="3"/>
      <c r="AD213" s="3"/>
      <c r="AE213" s="3"/>
      <c r="AF213" s="3"/>
      <c r="AG213" s="3"/>
      <c r="AH213" s="3"/>
      <c r="AI213" s="3"/>
      <c r="AJ213" s="3"/>
      <c r="AK213" s="3">
        <v>2222614.26409383</v>
      </c>
      <c r="AL213" s="3">
        <v>4815620.89391492</v>
      </c>
      <c r="AM213" s="3">
        <v>1398033.00152107</v>
      </c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>
        <v>8.07374177841901E7</v>
      </c>
      <c r="AY213" s="3">
        <v>3.53896227115419E8</v>
      </c>
      <c r="AZ213" s="3">
        <v>5.57935379130485E8</v>
      </c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>
        <v>2.72939877564943E8</v>
      </c>
      <c r="BL213" s="3">
        <v>1.92176868128694E8</v>
      </c>
      <c r="BM213" s="3">
        <v>1.31192585220204E8</v>
      </c>
      <c r="BN213" s="3">
        <v>9.34009380476239E7</v>
      </c>
      <c r="BO213" s="3">
        <v>8.69327616919779E7</v>
      </c>
      <c r="BP213" s="3"/>
      <c r="BQ213" s="3"/>
      <c r="BR213" s="3"/>
      <c r="BS213" s="3"/>
      <c r="BT213" s="3"/>
      <c r="BU213" s="3"/>
      <c r="BV213" s="3"/>
      <c r="BW213" s="3"/>
      <c r="BX213" s="3">
        <v>1.54835398438078</v>
      </c>
      <c r="BY213" s="3">
        <v>1.433012920429</v>
      </c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>
        <v>1.07863310773208E8</v>
      </c>
      <c r="DY213" s="3">
        <v>7.9196911642952E7</v>
      </c>
      <c r="DZ213" s="3">
        <v>2.14839512316497E7</v>
      </c>
      <c r="EA213" s="3">
        <v>2.31161735903515E7</v>
      </c>
      <c r="EB213" s="3">
        <v>2.18287491319707E7</v>
      </c>
      <c r="EC213" s="3"/>
      <c r="ED213" s="3"/>
      <c r="EE213" s="3"/>
      <c r="EF213" s="3"/>
      <c r="EG213" s="3"/>
      <c r="EH213" s="3"/>
      <c r="EI213" s="3"/>
      <c r="EJ213" s="3"/>
      <c r="EK213" s="3">
        <v>-4937974.61537081</v>
      </c>
      <c r="EL213" s="3">
        <v>-633844.850491942</v>
      </c>
      <c r="EM213" s="3">
        <v>-3129634.23737248</v>
      </c>
      <c r="EN213" s="3">
        <v>-141995.670549428</v>
      </c>
      <c r="EO213" s="3">
        <v>878294.737477733</v>
      </c>
      <c r="EP213" s="3"/>
      <c r="EQ213" s="3"/>
      <c r="ER213" s="3"/>
      <c r="ES213" s="3"/>
      <c r="ET213" s="3"/>
      <c r="EU213" s="3"/>
      <c r="EV213" s="3"/>
      <c r="EW213" s="3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</row>
    <row r="214" ht="14.25" customHeight="1">
      <c r="A214" s="2" t="s">
        <v>710</v>
      </c>
      <c r="B214" s="2" t="s">
        <v>711</v>
      </c>
      <c r="C214" s="2" t="s">
        <v>38</v>
      </c>
      <c r="D214" s="2" t="s">
        <v>85</v>
      </c>
      <c r="E214" s="2" t="s">
        <v>712</v>
      </c>
      <c r="F214" s="2" t="s">
        <v>706</v>
      </c>
      <c r="G214" s="2" t="s">
        <v>49</v>
      </c>
      <c r="H214" s="2" t="s">
        <v>73</v>
      </c>
      <c r="I214" s="2" t="s">
        <v>43</v>
      </c>
      <c r="J214" s="3">
        <v>1.36929257981307</v>
      </c>
      <c r="K214" s="3">
        <v>8.47750390463709E8</v>
      </c>
      <c r="L214" s="3">
        <v>7.22028419046152E8</v>
      </c>
      <c r="M214" s="3">
        <v>6.34955710375715E8</v>
      </c>
      <c r="N214" s="3">
        <v>6.51035975672611E8</v>
      </c>
      <c r="O214" s="3">
        <v>8.68439962561517E8</v>
      </c>
      <c r="P214" s="3">
        <v>1.56618652403787E9</v>
      </c>
      <c r="Q214" s="3">
        <v>1.70745636855E9</v>
      </c>
      <c r="R214" s="3">
        <v>2.7120255927738E9</v>
      </c>
      <c r="S214" s="3">
        <v>3.46474299263274E9</v>
      </c>
      <c r="T214" s="3">
        <v>4.25522295482296E9</v>
      </c>
      <c r="U214" s="3">
        <v>4.92016051967574E9</v>
      </c>
      <c r="V214" s="3">
        <v>5.44855722292533E9</v>
      </c>
      <c r="W214" s="3">
        <v>4.27857733142037E9</v>
      </c>
      <c r="X214" s="3">
        <v>2.81712654614653E8</v>
      </c>
      <c r="Y214" s="3">
        <v>1.81166413154399E8</v>
      </c>
      <c r="Z214" s="3">
        <v>1.81805921871112E8</v>
      </c>
      <c r="AA214" s="3">
        <v>2.29206525100505E8</v>
      </c>
      <c r="AB214" s="3">
        <v>3.33594396304459E8</v>
      </c>
      <c r="AC214" s="3">
        <v>5.03371449649576E8</v>
      </c>
      <c r="AD214" s="3">
        <v>5.49156416538277E8</v>
      </c>
      <c r="AE214" s="3">
        <v>9.82558901016184E8</v>
      </c>
      <c r="AF214" s="3">
        <v>1.29542213565924E9</v>
      </c>
      <c r="AG214" s="3">
        <v>1.84360244200244E9</v>
      </c>
      <c r="AH214" s="3">
        <v>1.87510280775219E9</v>
      </c>
      <c r="AI214" s="3">
        <v>2.03613029590791E9</v>
      </c>
      <c r="AJ214" s="3">
        <v>1.86197532281205E9</v>
      </c>
      <c r="AK214" s="3">
        <v>4.12719954597049E7</v>
      </c>
      <c r="AL214" s="3">
        <v>1638113.08562197</v>
      </c>
      <c r="AM214" s="3">
        <v>3566448.77447677</v>
      </c>
      <c r="AN214" s="3">
        <v>1.90479497897539E7</v>
      </c>
      <c r="AO214" s="3">
        <v>1.07852999690754E7</v>
      </c>
      <c r="AP214" s="3">
        <v>5544160.20047704</v>
      </c>
      <c r="AQ214" s="3">
        <v>2127299.88933973</v>
      </c>
      <c r="AR214" s="3">
        <v>1050160.38188569</v>
      </c>
      <c r="AS214" s="3">
        <v>3837034.24915318</v>
      </c>
      <c r="AT214" s="3">
        <v>1.56755154748296E7</v>
      </c>
      <c r="AU214" s="3">
        <v>1.68324377137274E7</v>
      </c>
      <c r="AV214" s="3">
        <v>4.91539781256702E7</v>
      </c>
      <c r="AW214" s="3">
        <v>3.0212689040188E7</v>
      </c>
      <c r="AX214" s="3">
        <v>9.57785126560727E7</v>
      </c>
      <c r="AY214" s="3">
        <v>1.21749400694668E8</v>
      </c>
      <c r="AZ214" s="3">
        <v>2.5183222738125E8</v>
      </c>
      <c r="BA214" s="3">
        <v>2.58863924759274E8</v>
      </c>
      <c r="BB214" s="3">
        <v>1.90443318755798E8</v>
      </c>
      <c r="BC214" s="3">
        <v>2.96760881169046E8</v>
      </c>
      <c r="BD214" s="3">
        <v>2.16157340870527E8</v>
      </c>
      <c r="BE214" s="3">
        <v>2.32036161356805E8</v>
      </c>
      <c r="BF214" s="3">
        <v>3.37879396462175E8</v>
      </c>
      <c r="BG214" s="3">
        <v>6.50969126351666E8</v>
      </c>
      <c r="BH214" s="3">
        <v>9.96830610205178E8</v>
      </c>
      <c r="BI214" s="3">
        <v>9.55780711494745E8</v>
      </c>
      <c r="BJ214" s="3">
        <v>3.13035194010965E9</v>
      </c>
      <c r="BK214" s="3">
        <v>1.46905552663232E8</v>
      </c>
      <c r="BL214" s="3">
        <v>1.70214875714808E8</v>
      </c>
      <c r="BM214" s="3">
        <v>9.96429460064693E7</v>
      </c>
      <c r="BN214" s="3">
        <v>2.47626791052469E8</v>
      </c>
      <c r="BO214" s="3">
        <v>2.37364210017813E8</v>
      </c>
      <c r="BP214" s="3">
        <v>2.81476085085454E8</v>
      </c>
      <c r="BQ214" s="3">
        <v>3.64548531306039E8</v>
      </c>
      <c r="BR214" s="3">
        <v>5.94979676326684E8</v>
      </c>
      <c r="BS214" s="3">
        <v>1.05055931916335E9</v>
      </c>
      <c r="BT214" s="3">
        <v>1.37000537240537E9</v>
      </c>
      <c r="BU214" s="3">
        <v>1.57862565093681E9</v>
      </c>
      <c r="BV214" s="3">
        <v>2.05089495570421E9</v>
      </c>
      <c r="BW214" s="3">
        <v>1.73448837876614E9</v>
      </c>
      <c r="BX214" s="3">
        <v>1.19200366279696</v>
      </c>
      <c r="BY214" s="3">
        <v>1.31374887451681</v>
      </c>
      <c r="BZ214" s="3">
        <v>1.17834737917378</v>
      </c>
      <c r="CA214" s="3">
        <v>1.0952445352266</v>
      </c>
      <c r="CB214" s="3">
        <v>1.05194123798707</v>
      </c>
      <c r="CC214" s="3">
        <v>1.24230302776719</v>
      </c>
      <c r="CD214" s="3">
        <v>1.27962812922627</v>
      </c>
      <c r="CE214" s="3">
        <v>1.72257476565648</v>
      </c>
      <c r="CF214" s="3"/>
      <c r="CG214" s="3"/>
      <c r="CH214" s="3"/>
      <c r="CI214" s="3"/>
      <c r="CJ214" s="3"/>
      <c r="CK214" s="4"/>
      <c r="CL214" s="4"/>
      <c r="CM214" s="4">
        <v>-0.0216</v>
      </c>
      <c r="CN214" s="4">
        <v>-0.1553</v>
      </c>
      <c r="CO214" s="4">
        <v>-0.2102</v>
      </c>
      <c r="CP214" s="4">
        <v>-0.19441</v>
      </c>
      <c r="CQ214" s="4">
        <v>0.010660000000000001</v>
      </c>
      <c r="CR214" s="4">
        <v>-0.00553</v>
      </c>
      <c r="CS214" s="4">
        <v>0.0032</v>
      </c>
      <c r="CT214" s="4">
        <v>0.014499999999999999</v>
      </c>
      <c r="CU214" s="4">
        <v>0.00154</v>
      </c>
      <c r="CV214" s="4">
        <v>0.04819</v>
      </c>
      <c r="CW214" s="4"/>
      <c r="CX214" s="4"/>
      <c r="CY214" s="4"/>
      <c r="CZ214" s="4">
        <v>-0.0794</v>
      </c>
      <c r="DA214" s="4">
        <v>-0.6729</v>
      </c>
      <c r="DB214" s="4">
        <v>-0.6365999999999999</v>
      </c>
      <c r="DC214" s="4">
        <v>-0.46323000000000003</v>
      </c>
      <c r="DD214" s="4">
        <v>0.02421</v>
      </c>
      <c r="DE214" s="4">
        <v>-0.01362</v>
      </c>
      <c r="DF214" s="4">
        <v>0.0096</v>
      </c>
      <c r="DG214" s="4">
        <v>0.0518</v>
      </c>
      <c r="DH214" s="4">
        <v>0.00461</v>
      </c>
      <c r="DI214" s="4">
        <v>0.13759</v>
      </c>
      <c r="DJ214" s="4">
        <v>0.11359999999999999</v>
      </c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>
        <v>3.25880293700519E8</v>
      </c>
      <c r="DY214" s="3">
        <v>3.00821572289505E8</v>
      </c>
      <c r="DZ214" s="3">
        <v>2.22370738989798E8</v>
      </c>
      <c r="EA214" s="3">
        <v>1.2661503968663E8</v>
      </c>
      <c r="EB214" s="3">
        <v>2.14734458500649E8</v>
      </c>
      <c r="EC214" s="3">
        <v>5.51571990655355E8</v>
      </c>
      <c r="ED214" s="3">
        <v>7.81827848357033E8</v>
      </c>
      <c r="EE214" s="3">
        <v>1.14992284531426E9</v>
      </c>
      <c r="EF214" s="3">
        <v>1.35097129308155E9</v>
      </c>
      <c r="EG214" s="3">
        <v>1.23831257631258E9</v>
      </c>
      <c r="EH214" s="3">
        <v>1.41834594942825E9</v>
      </c>
      <c r="EI214" s="3">
        <v>2.15196167058398E9</v>
      </c>
      <c r="EJ214" s="3">
        <v>1.33465365853659E9</v>
      </c>
      <c r="EK214" s="3">
        <v>2.98080893309157E7</v>
      </c>
      <c r="EL214" s="3">
        <v>-1.33608025107342E7</v>
      </c>
      <c r="EM214" s="3">
        <v>-1.22861408310525E7</v>
      </c>
      <c r="EN214" s="3">
        <v>-1.14170446345738E8</v>
      </c>
      <c r="EO214" s="3">
        <v>-2.66234715135413E8</v>
      </c>
      <c r="EP214" s="3">
        <v>-1.54291466863396E8</v>
      </c>
      <c r="EQ214" s="3">
        <v>8945773.24274493</v>
      </c>
      <c r="ER214" s="3">
        <v>2.8378998870907E7</v>
      </c>
      <c r="ES214" s="3">
        <v>1.01349817935473E8</v>
      </c>
      <c r="ET214" s="3">
        <v>-1.27758241758242E8</v>
      </c>
      <c r="EU214" s="3">
        <v>-4.09527567509529E8</v>
      </c>
      <c r="EV214" s="3">
        <v>1.87194600132586E8</v>
      </c>
      <c r="EW214" s="3">
        <v>1.03744045911047E8</v>
      </c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>
        <v>5482.0</v>
      </c>
      <c r="FJ214" s="5"/>
      <c r="FK214" s="3">
        <v>426.0</v>
      </c>
      <c r="FL214" s="3">
        <v>277.0</v>
      </c>
      <c r="FM214" s="3">
        <v>250.0</v>
      </c>
      <c r="FN214" s="3"/>
      <c r="FO214" s="3"/>
      <c r="FP214" s="3"/>
      <c r="FQ214" s="3"/>
      <c r="FR214" s="3"/>
      <c r="FS214" s="3"/>
      <c r="FT214" s="3"/>
      <c r="FU214" s="3"/>
      <c r="FV214" s="3"/>
      <c r="FW214" s="3"/>
    </row>
    <row r="215" ht="14.25" customHeight="1">
      <c r="A215" s="2" t="s">
        <v>713</v>
      </c>
      <c r="B215" s="2" t="s">
        <v>714</v>
      </c>
      <c r="C215" s="2" t="s">
        <v>38</v>
      </c>
      <c r="D215" s="2" t="s">
        <v>52</v>
      </c>
      <c r="E215" s="2" t="s">
        <v>715</v>
      </c>
      <c r="F215" s="2" t="s">
        <v>706</v>
      </c>
      <c r="G215" s="2" t="s">
        <v>48</v>
      </c>
      <c r="H215" s="2" t="s">
        <v>64</v>
      </c>
      <c r="I215" s="2" t="s">
        <v>43</v>
      </c>
      <c r="J215" s="3">
        <v>0.302936386286838</v>
      </c>
      <c r="K215" s="3">
        <v>4.5086799633772E7</v>
      </c>
      <c r="L215" s="3">
        <v>4.78354544929434E7</v>
      </c>
      <c r="M215" s="3">
        <v>5.78320477730779E7</v>
      </c>
      <c r="N215" s="3">
        <v>5.91274095454077E7</v>
      </c>
      <c r="O215" s="3">
        <v>7.34733250807645E7</v>
      </c>
      <c r="P215" s="3">
        <v>6.79573957949096E7</v>
      </c>
      <c r="Q215" s="3">
        <v>4.36322077134847E7</v>
      </c>
      <c r="R215" s="3">
        <v>5.77911178020324E7</v>
      </c>
      <c r="S215" s="3">
        <v>6.46265560165975E7</v>
      </c>
      <c r="T215" s="3">
        <v>8.95838827838828E7</v>
      </c>
      <c r="U215" s="3">
        <v>1.30576045525313E8</v>
      </c>
      <c r="V215" s="3">
        <v>1.27276562405834E8</v>
      </c>
      <c r="W215" s="3">
        <v>1.0633055954089E8</v>
      </c>
      <c r="X215" s="3">
        <v>0.0</v>
      </c>
      <c r="Y215" s="3">
        <v>0.0</v>
      </c>
      <c r="Z215" s="3">
        <v>0.0</v>
      </c>
      <c r="AA215" s="3">
        <v>0.0</v>
      </c>
      <c r="AB215" s="3">
        <v>0.0</v>
      </c>
      <c r="AC215" s="3">
        <v>0.0</v>
      </c>
      <c r="AD215" s="3">
        <v>0.0</v>
      </c>
      <c r="AE215" s="3">
        <v>0.0</v>
      </c>
      <c r="AF215" s="3">
        <v>0.0</v>
      </c>
      <c r="AG215" s="3">
        <v>0.0</v>
      </c>
      <c r="AH215" s="3">
        <v>0.0</v>
      </c>
      <c r="AI215" s="3">
        <v>0.0</v>
      </c>
      <c r="AJ215" s="3">
        <v>0.0</v>
      </c>
      <c r="AK215" s="3">
        <v>1328.87842660794</v>
      </c>
      <c r="AL215" s="3">
        <v>10499.7307485191</v>
      </c>
      <c r="AM215" s="3">
        <v>1561.82041042268</v>
      </c>
      <c r="AN215" s="3">
        <v>3740.88726331766</v>
      </c>
      <c r="AO215" s="3">
        <v>2859.33112075568</v>
      </c>
      <c r="AP215" s="3">
        <v>1598.68361462516</v>
      </c>
      <c r="AQ215" s="3">
        <v>1672.19968031477</v>
      </c>
      <c r="AR215" s="3">
        <v>1267.79186435405</v>
      </c>
      <c r="AS215" s="3">
        <v>3763.64320662401</v>
      </c>
      <c r="AT215" s="3">
        <v>47900.0940894705</v>
      </c>
      <c r="AU215" s="3">
        <v>2442.59892525647</v>
      </c>
      <c r="AV215" s="3">
        <v>2680.67767531632</v>
      </c>
      <c r="AW215" s="3">
        <v>8435.25938422606</v>
      </c>
      <c r="AX215" s="3">
        <v>1.55796865304578E8</v>
      </c>
      <c r="AY215" s="3">
        <v>1.55893754439059E8</v>
      </c>
      <c r="AZ215" s="3">
        <v>1.78952621637753E8</v>
      </c>
      <c r="BA215" s="3">
        <v>2.20128798188649E8</v>
      </c>
      <c r="BB215" s="3">
        <v>1.69785018039377E8</v>
      </c>
      <c r="BC215" s="3">
        <v>1.88083352721838E8</v>
      </c>
      <c r="BD215" s="3">
        <v>1.96732436247387E8</v>
      </c>
      <c r="BE215" s="3">
        <v>1.45304238653297E8</v>
      </c>
      <c r="BF215" s="3">
        <v>2.27593261046292E8</v>
      </c>
      <c r="BG215" s="3">
        <v>2.46316000275202E8</v>
      </c>
      <c r="BH215" s="3">
        <v>2.87369052271617E8</v>
      </c>
      <c r="BI215" s="3">
        <v>3.07935814379155E8</v>
      </c>
      <c r="BJ215" s="3">
        <v>3.33162489004036E8</v>
      </c>
      <c r="BK215" s="3">
        <v>0.0</v>
      </c>
      <c r="BL215" s="3">
        <v>0.0</v>
      </c>
      <c r="BM215" s="3">
        <v>0.0</v>
      </c>
      <c r="BN215" s="3">
        <v>0.0</v>
      </c>
      <c r="BO215" s="3">
        <v>0.0</v>
      </c>
      <c r="BP215" s="3">
        <v>0.0</v>
      </c>
      <c r="BQ215" s="3">
        <v>0.0</v>
      </c>
      <c r="BR215" s="3">
        <v>0.0</v>
      </c>
      <c r="BS215" s="3">
        <v>0.0</v>
      </c>
      <c r="BT215" s="3">
        <v>0.0</v>
      </c>
      <c r="BU215" s="3">
        <v>0.0</v>
      </c>
      <c r="BV215" s="3">
        <v>0.0</v>
      </c>
      <c r="BW215" s="3">
        <v>0.0</v>
      </c>
      <c r="BX215" s="3">
        <v>0.300578148449151</v>
      </c>
      <c r="BY215" s="3">
        <v>0.432425529249952</v>
      </c>
      <c r="BZ215" s="3">
        <v>0.251208472444652</v>
      </c>
      <c r="CA215" s="3">
        <v>0.190815797945917</v>
      </c>
      <c r="CB215" s="3">
        <v>0.139952669535023</v>
      </c>
      <c r="CC215" s="3">
        <v>0.926607048113514</v>
      </c>
      <c r="CD215" s="3">
        <v>0.010921427552342</v>
      </c>
      <c r="CE215" s="3">
        <v>-0.012600292846304</v>
      </c>
      <c r="CF215" s="3"/>
      <c r="CG215" s="3"/>
      <c r="CH215" s="3"/>
      <c r="CI215" s="3"/>
      <c r="CJ215" s="3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>
        <v>0.09317</v>
      </c>
      <c r="DJ215" s="4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>
        <v>3.81837603001634E7</v>
      </c>
      <c r="DY215" s="3">
        <v>3.92171284440765E7</v>
      </c>
      <c r="DZ215" s="3">
        <v>4.38937546653396E7</v>
      </c>
      <c r="EA215" s="3">
        <v>4.83022368827956E7</v>
      </c>
      <c r="EB215" s="3">
        <v>6.06977446333142E7</v>
      </c>
      <c r="EC215" s="3">
        <v>5.79810647977376E7</v>
      </c>
      <c r="ED215" s="3">
        <v>3.66244033036143E7</v>
      </c>
      <c r="EE215" s="3">
        <v>5.30304855099737E7</v>
      </c>
      <c r="EF215" s="3">
        <v>6.00829875518672E7</v>
      </c>
      <c r="EG215" s="3">
        <v>7.89660561660562E7</v>
      </c>
      <c r="EH215" s="3">
        <v>1.08471036667204E8</v>
      </c>
      <c r="EI215" s="3">
        <v>1.08022660157898E8</v>
      </c>
      <c r="EJ215" s="3">
        <v>5.46576757532281E7</v>
      </c>
      <c r="EK215" s="3">
        <v>3967649.85727878</v>
      </c>
      <c r="EL215" s="3">
        <v>8714403.98944875</v>
      </c>
      <c r="EM215" s="3">
        <v>-285394.376710624</v>
      </c>
      <c r="EN215" s="3">
        <v>3811205.03040924</v>
      </c>
      <c r="EO215" s="3">
        <v>1.51909664563268E7</v>
      </c>
      <c r="EP215" s="3">
        <v>1.11856018689291E7</v>
      </c>
      <c r="EQ215" s="3">
        <v>1499254.91879878</v>
      </c>
      <c r="ER215" s="3">
        <v>-912683.477606323</v>
      </c>
      <c r="ES215" s="3">
        <v>1427724.61681768</v>
      </c>
      <c r="ET215" s="3">
        <v>6757997.55799756</v>
      </c>
      <c r="EU215" s="3">
        <v>1.33633972190906E7</v>
      </c>
      <c r="EV215" s="3">
        <v>1.45103356837221E7</v>
      </c>
      <c r="EW215" s="3">
        <v>9948350.07173601</v>
      </c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</row>
    <row r="216" ht="14.25" customHeight="1">
      <c r="A216" s="2" t="s">
        <v>716</v>
      </c>
      <c r="B216" s="2" t="s">
        <v>717</v>
      </c>
      <c r="C216" s="2" t="s">
        <v>38</v>
      </c>
      <c r="D216" s="2" t="s">
        <v>46</v>
      </c>
      <c r="E216" s="2" t="s">
        <v>718</v>
      </c>
      <c r="F216" s="2" t="s">
        <v>706</v>
      </c>
      <c r="G216" s="2" t="s">
        <v>41</v>
      </c>
      <c r="H216" s="2" t="s">
        <v>375</v>
      </c>
      <c r="I216" s="2" t="s">
        <v>43</v>
      </c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>
        <v>76.633117197329</v>
      </c>
      <c r="AL216" s="3">
        <v>175.365299051787</v>
      </c>
      <c r="AM216" s="3">
        <v>260.924353381116</v>
      </c>
      <c r="AN216" s="3">
        <v>290.221574619577</v>
      </c>
      <c r="AO216" s="3">
        <v>11886.0378540592</v>
      </c>
      <c r="AP216" s="3">
        <v>967680.505415163</v>
      </c>
      <c r="AQ216" s="3">
        <v>722463.309716599</v>
      </c>
      <c r="AR216" s="3">
        <v>65378.6104605777</v>
      </c>
      <c r="AS216" s="3">
        <v>46111.1410553549</v>
      </c>
      <c r="AT216" s="3"/>
      <c r="AU216" s="3"/>
      <c r="AV216" s="3"/>
      <c r="AW216" s="3"/>
      <c r="AX216" s="3">
        <v>5.7752352214529E8</v>
      </c>
      <c r="AY216" s="3"/>
      <c r="AZ216" s="3">
        <v>4.76871415052263E8</v>
      </c>
      <c r="BA216" s="3">
        <v>5.97190892840842E8</v>
      </c>
      <c r="BB216" s="3">
        <v>6.56393249126378E8</v>
      </c>
      <c r="BC216" s="3">
        <v>5.19371729615651E8</v>
      </c>
      <c r="BD216" s="3">
        <v>3.70821760796951E8</v>
      </c>
      <c r="BE216" s="3">
        <v>3.49404864212128E8</v>
      </c>
      <c r="BF216" s="3">
        <v>6.17548698137271E8</v>
      </c>
      <c r="BG216" s="3">
        <v>9.21474652707566E8</v>
      </c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</row>
    <row r="217" ht="14.25" customHeight="1">
      <c r="A217" s="2" t="s">
        <v>719</v>
      </c>
      <c r="B217" s="2" t="s">
        <v>720</v>
      </c>
      <c r="C217" s="2" t="s">
        <v>38</v>
      </c>
      <c r="D217" s="2" t="s">
        <v>52</v>
      </c>
      <c r="E217" s="2" t="s">
        <v>721</v>
      </c>
      <c r="F217" s="2" t="s">
        <v>706</v>
      </c>
      <c r="G217" s="2" t="s">
        <v>41</v>
      </c>
      <c r="H217" s="2" t="s">
        <v>70</v>
      </c>
      <c r="I217" s="2" t="s">
        <v>43</v>
      </c>
      <c r="J217" s="3">
        <v>0.722899031456457</v>
      </c>
      <c r="K217" s="3">
        <v>1.7464623533863E10</v>
      </c>
      <c r="L217" s="3">
        <v>1.54031201192036E10</v>
      </c>
      <c r="M217" s="3">
        <v>1.27648882299709E10</v>
      </c>
      <c r="N217" s="3">
        <v>1.34896740482707E10</v>
      </c>
      <c r="O217" s="3">
        <v>1.1999917018864E10</v>
      </c>
      <c r="P217" s="3">
        <v>1.27247875969928E10</v>
      </c>
      <c r="Q217" s="3">
        <v>8.59689044632977E9</v>
      </c>
      <c r="R217" s="3">
        <v>6.9132149622408E9</v>
      </c>
      <c r="S217" s="3">
        <v>8.52761083929244E9</v>
      </c>
      <c r="T217" s="3">
        <v>8.80438733169616E9</v>
      </c>
      <c r="U217" s="3">
        <v>1.03781719169719E10</v>
      </c>
      <c r="V217" s="3">
        <v>1.07283121275568E10</v>
      </c>
      <c r="W217" s="3">
        <v>1.18191749532936E10</v>
      </c>
      <c r="X217" s="3">
        <v>8.26882330684828E9</v>
      </c>
      <c r="Y217" s="3">
        <v>6.95994829721918E9</v>
      </c>
      <c r="Z217" s="3">
        <v>5.09752199780503E9</v>
      </c>
      <c r="AA217" s="3">
        <v>5.66334909181388E9</v>
      </c>
      <c r="AB217" s="3">
        <v>5.42626842593547E9</v>
      </c>
      <c r="AC217" s="3">
        <v>5.52949427855439E9</v>
      </c>
      <c r="AD217" s="3">
        <v>3.67666328538055E9</v>
      </c>
      <c r="AE217" s="3">
        <v>2.98225090293739E9</v>
      </c>
      <c r="AF217" s="3">
        <v>3.22696989085435E9</v>
      </c>
      <c r="AG217" s="3">
        <v>3.10156617833855E9</v>
      </c>
      <c r="AH217" s="3">
        <v>3.04512283272283E9</v>
      </c>
      <c r="AI217" s="3">
        <v>3.17507167015623E9</v>
      </c>
      <c r="AJ217" s="3">
        <v>3.47565539685409E9</v>
      </c>
      <c r="AK217" s="3">
        <v>1859915.43700341</v>
      </c>
      <c r="AL217" s="3">
        <v>2.3369704720876E7</v>
      </c>
      <c r="AM217" s="3">
        <v>7645533.04965631</v>
      </c>
      <c r="AN217" s="3">
        <v>9285731.8802717</v>
      </c>
      <c r="AO217" s="3"/>
      <c r="AP217" s="3"/>
      <c r="AQ217" s="3"/>
      <c r="AR217" s="3"/>
      <c r="AS217" s="3"/>
      <c r="AT217" s="3"/>
      <c r="AU217" s="3"/>
      <c r="AV217" s="3"/>
      <c r="AW217" s="3"/>
      <c r="AX217" s="3">
        <v>3.54770478274688E9</v>
      </c>
      <c r="AY217" s="3">
        <v>3.52962043037156E9</v>
      </c>
      <c r="AZ217" s="3">
        <v>4.11789427763636E9</v>
      </c>
      <c r="BA217" s="3">
        <v>7.51393981991988E9</v>
      </c>
      <c r="BB217" s="3"/>
      <c r="BC217" s="3"/>
      <c r="BD217" s="3"/>
      <c r="BE217" s="3"/>
      <c r="BF217" s="3"/>
      <c r="BG217" s="3"/>
      <c r="BH217" s="3"/>
      <c r="BI217" s="3"/>
      <c r="BJ217" s="3"/>
      <c r="BK217" s="3">
        <v>8.09440030268634E9</v>
      </c>
      <c r="BL217" s="3">
        <v>7.74913379889773E9</v>
      </c>
      <c r="BM217" s="3">
        <v>6.15919286828273E9</v>
      </c>
      <c r="BN217" s="3">
        <v>7.08161234137845E9</v>
      </c>
      <c r="BO217" s="3">
        <v>6.68839784558293E9</v>
      </c>
      <c r="BP217" s="3">
        <v>6.1918631683826E9</v>
      </c>
      <c r="BQ217" s="3">
        <v>4.56156922414853E9</v>
      </c>
      <c r="BR217" s="3">
        <v>3.69198570454373E9</v>
      </c>
      <c r="BS217" s="3">
        <v>4.6326484757245E9</v>
      </c>
      <c r="BT217" s="3">
        <v>4.48481031416716E9</v>
      </c>
      <c r="BU217" s="3">
        <v>5.69004786324786E9</v>
      </c>
      <c r="BV217" s="3">
        <v>5.24553014441402E9</v>
      </c>
      <c r="BW217" s="3">
        <v>5.39876875790996E9</v>
      </c>
      <c r="BX217" s="3">
        <v>0.722163128832554</v>
      </c>
      <c r="BY217" s="3">
        <v>0.794778045301336</v>
      </c>
      <c r="BZ217" s="3">
        <v>0.811892359664102</v>
      </c>
      <c r="CA217" s="3">
        <v>0.531599769337646</v>
      </c>
      <c r="CB217" s="3"/>
      <c r="CC217" s="3"/>
      <c r="CD217" s="3"/>
      <c r="CE217" s="3"/>
      <c r="CF217" s="3"/>
      <c r="CG217" s="3"/>
      <c r="CH217" s="3"/>
      <c r="CI217" s="3"/>
      <c r="CJ217" s="3"/>
      <c r="CK217" s="4">
        <v>0.05299</v>
      </c>
      <c r="CL217" s="4">
        <v>0.0516</v>
      </c>
      <c r="CM217" s="4">
        <v>0.0466</v>
      </c>
      <c r="CN217" s="4">
        <v>0.044199999999999996</v>
      </c>
      <c r="CO217" s="4"/>
      <c r="CP217" s="4"/>
      <c r="CQ217" s="4"/>
      <c r="CR217" s="4"/>
      <c r="CS217" s="4"/>
      <c r="CT217" s="4"/>
      <c r="CU217" s="4"/>
      <c r="CV217" s="4"/>
      <c r="CW217" s="4"/>
      <c r="CX217" s="4">
        <v>0.1864</v>
      </c>
      <c r="CY217" s="4">
        <v>0.17420000000000002</v>
      </c>
      <c r="CZ217" s="4">
        <v>0.14</v>
      </c>
      <c r="DA217" s="4">
        <v>0.1231</v>
      </c>
      <c r="DB217" s="4"/>
      <c r="DC217" s="4"/>
      <c r="DD217" s="4"/>
      <c r="DE217" s="4"/>
      <c r="DF217" s="4"/>
      <c r="DG217" s="4"/>
      <c r="DH217" s="4"/>
      <c r="DI217" s="4"/>
      <c r="DJ217" s="4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>
        <v>5.05845629965948E9</v>
      </c>
      <c r="DY217" s="3">
        <v>4.28809938423424E9</v>
      </c>
      <c r="DZ217" s="3">
        <v>4.07551456572386E9</v>
      </c>
      <c r="EA217" s="3">
        <v>4.72132371236626E9</v>
      </c>
      <c r="EB217" s="3">
        <v>4.44639135140707E9</v>
      </c>
      <c r="EC217" s="3">
        <v>4.64329368074635E9</v>
      </c>
      <c r="ED217" s="3">
        <v>2.67607770810279E9</v>
      </c>
      <c r="EE217" s="3">
        <v>2.22377036344808E9</v>
      </c>
      <c r="EF217" s="3">
        <v>3.44690666164848E9</v>
      </c>
      <c r="EG217" s="3">
        <v>3.83435684647303E9</v>
      </c>
      <c r="EH217" s="3">
        <v>5.21094456654457E9</v>
      </c>
      <c r="EI217" s="3">
        <v>5.6536516884093E9</v>
      </c>
      <c r="EJ217" s="3">
        <v>6.27243355631893E9</v>
      </c>
      <c r="EK217" s="3">
        <v>1.04786227771472E9</v>
      </c>
      <c r="EL217" s="3">
        <v>1.00335709028239E9</v>
      </c>
      <c r="EM217" s="3">
        <v>7.40897625969925E8</v>
      </c>
      <c r="EN217" s="3">
        <v>7.29534710126897E8</v>
      </c>
      <c r="EO217" s="3">
        <v>5.41418410473147E8</v>
      </c>
      <c r="EP217" s="3">
        <v>2.20259352072703E8</v>
      </c>
      <c r="EQ217" s="3">
        <v>1.72387495389155E8</v>
      </c>
      <c r="ER217" s="3">
        <v>1.47073472583537E8</v>
      </c>
      <c r="ES217" s="3">
        <v>3.62949567181031E8</v>
      </c>
      <c r="ET217" s="3">
        <v>5.91326107206368E8</v>
      </c>
      <c r="EU217" s="3">
        <v>7.16289133089133E8</v>
      </c>
      <c r="EV217" s="3">
        <v>1.13554195522628E9</v>
      </c>
      <c r="EW217" s="3">
        <v>1.48050563490629E9</v>
      </c>
      <c r="EX217" s="5">
        <v>12814.0</v>
      </c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3"/>
      <c r="FL217" s="3"/>
      <c r="FM217" s="3"/>
      <c r="FN217" s="3">
        <v>11746.0</v>
      </c>
      <c r="FO217" s="3"/>
      <c r="FP217" s="3"/>
      <c r="FQ217" s="3"/>
      <c r="FR217" s="3"/>
      <c r="FS217" s="3"/>
      <c r="FT217" s="3"/>
      <c r="FU217" s="3"/>
      <c r="FV217" s="3"/>
      <c r="FW217" s="3"/>
    </row>
    <row r="218" ht="14.25" customHeight="1">
      <c r="A218" s="2" t="s">
        <v>722</v>
      </c>
      <c r="B218" s="2" t="s">
        <v>723</v>
      </c>
      <c r="C218" s="2" t="s">
        <v>38</v>
      </c>
      <c r="D218" s="2" t="s">
        <v>168</v>
      </c>
      <c r="E218" s="2" t="s">
        <v>724</v>
      </c>
      <c r="F218" s="2" t="s">
        <v>706</v>
      </c>
      <c r="G218" s="2" t="s">
        <v>98</v>
      </c>
      <c r="H218" s="2" t="s">
        <v>107</v>
      </c>
      <c r="I218" s="2" t="s">
        <v>43</v>
      </c>
      <c r="J218" s="3"/>
      <c r="K218" s="3">
        <v>2.41185142631456E9</v>
      </c>
      <c r="L218" s="3">
        <v>2.14292565993415E9</v>
      </c>
      <c r="M218" s="3">
        <v>2.66837496889774E9</v>
      </c>
      <c r="N218" s="3">
        <v>2.06658463045047E9</v>
      </c>
      <c r="O218" s="3">
        <v>2.36524229340902E9</v>
      </c>
      <c r="P218" s="3">
        <v>2.32780185663347E9</v>
      </c>
      <c r="Q218" s="3">
        <v>2.00110322531761E9</v>
      </c>
      <c r="R218" s="3">
        <v>2.63601731275875E9</v>
      </c>
      <c r="S218" s="3">
        <v>2.8112486239309E9</v>
      </c>
      <c r="T218" s="3">
        <v>2.96672136752137E9</v>
      </c>
      <c r="U218" s="3">
        <v>2.96993772480807E9</v>
      </c>
      <c r="V218" s="3">
        <v>2.74864340384499E9</v>
      </c>
      <c r="W218" s="3">
        <v>2.76202238163558E9</v>
      </c>
      <c r="X218" s="3">
        <v>1.15309570400158E9</v>
      </c>
      <c r="Y218" s="3">
        <v>9.59045766986927E8</v>
      </c>
      <c r="Z218" s="3">
        <v>1.23720179149042E9</v>
      </c>
      <c r="AA218" s="3">
        <v>6.78724100608185E8</v>
      </c>
      <c r="AB218" s="3">
        <v>8.23896923402071E8</v>
      </c>
      <c r="AC218" s="3">
        <v>8.69865978113857E8</v>
      </c>
      <c r="AD218" s="3">
        <v>9.19151112570404E8</v>
      </c>
      <c r="AE218" s="3">
        <v>1.15639028980053E9</v>
      </c>
      <c r="AF218" s="3">
        <v>1.23327335083411E9</v>
      </c>
      <c r="AG218" s="3">
        <v>1.28459242979243E9</v>
      </c>
      <c r="AH218" s="3">
        <v>1.23933966822355E9</v>
      </c>
      <c r="AI218" s="3">
        <v>1.1222358826011E9</v>
      </c>
      <c r="AJ218" s="3">
        <v>7.89472022955524E8</v>
      </c>
      <c r="AK218" s="3">
        <v>0.424263404877298</v>
      </c>
      <c r="AL218" s="3">
        <v>1.59529453076991</v>
      </c>
      <c r="AM218" s="3">
        <v>0.523173851750004</v>
      </c>
      <c r="AN218" s="3">
        <v>0.242984755801534</v>
      </c>
      <c r="AO218" s="3">
        <v>0.130988023952096</v>
      </c>
      <c r="AP218" s="3">
        <v>1.40056022408964</v>
      </c>
      <c r="AQ218" s="3">
        <v>825.588412794206</v>
      </c>
      <c r="AR218" s="3"/>
      <c r="AS218" s="3"/>
      <c r="AT218" s="3"/>
      <c r="AU218" s="3"/>
      <c r="AV218" s="3"/>
      <c r="AW218" s="3"/>
      <c r="AX218" s="3">
        <v>1.57245969083995E9</v>
      </c>
      <c r="AY218" s="3">
        <v>2.50224796440854E9</v>
      </c>
      <c r="AZ218" s="3">
        <v>2.17162432453261E9</v>
      </c>
      <c r="BA218" s="3">
        <v>1.38720179976339E9</v>
      </c>
      <c r="BB218" s="3">
        <v>4.96105647834699E8</v>
      </c>
      <c r="BC218" s="3">
        <v>4.23846558831402E8</v>
      </c>
      <c r="BD218" s="3">
        <v>4.79345817278372E8</v>
      </c>
      <c r="BE218" s="3">
        <v>7.02144518597706E8</v>
      </c>
      <c r="BF218" s="3">
        <v>1.06877731436206E9</v>
      </c>
      <c r="BG218" s="3">
        <v>1.41282957279267E9</v>
      </c>
      <c r="BH218" s="3"/>
      <c r="BI218" s="3">
        <v>1.81749322646365E9</v>
      </c>
      <c r="BJ218" s="3"/>
      <c r="BK218" s="3">
        <v>7.94819848123081E8</v>
      </c>
      <c r="BL218" s="3">
        <v>6.94103433005372E8</v>
      </c>
      <c r="BM218" s="3">
        <v>7.9641925852202E8</v>
      </c>
      <c r="BN218" s="3">
        <v>9.60325739614473E8</v>
      </c>
      <c r="BO218" s="3">
        <v>1.05455904109175E9</v>
      </c>
      <c r="BP218" s="3">
        <v>1.0080597565474E9</v>
      </c>
      <c r="BQ218" s="3">
        <v>8.01339630742808E8</v>
      </c>
      <c r="BR218" s="3">
        <v>1.1528268724125E9</v>
      </c>
      <c r="BS218" s="3">
        <v>1.28636717757642E9</v>
      </c>
      <c r="BT218" s="3">
        <v>1.46022661782662E9</v>
      </c>
      <c r="BU218" s="3">
        <v>1.53667901433403E9</v>
      </c>
      <c r="BV218" s="3">
        <v>1.35426264087266E9</v>
      </c>
      <c r="BW218" s="3">
        <v>1.30615609756098E9</v>
      </c>
      <c r="BX218" s="3">
        <v>1.10185428408943</v>
      </c>
      <c r="BY218" s="3">
        <v>1.22506734944915</v>
      </c>
      <c r="BZ218" s="3">
        <v>1.10155261252067</v>
      </c>
      <c r="CA218" s="3">
        <v>1.05377606840025</v>
      </c>
      <c r="CB218" s="3">
        <v>0.944656232455174</v>
      </c>
      <c r="CC218" s="3">
        <v>1.07764128283973</v>
      </c>
      <c r="CD218" s="3">
        <v>1.1210018003048</v>
      </c>
      <c r="CE218" s="3">
        <v>1.12401006859895</v>
      </c>
      <c r="CF218" s="3"/>
      <c r="CG218" s="3"/>
      <c r="CH218" s="3"/>
      <c r="CI218" s="3"/>
      <c r="CJ218" s="3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>
        <v>8.70234457749134E8</v>
      </c>
      <c r="DY218" s="3">
        <v>8.30394323892408E8</v>
      </c>
      <c r="DZ218" s="3">
        <v>1.02078303060463E9</v>
      </c>
      <c r="EA218" s="3">
        <v>9.90672868776415E8</v>
      </c>
      <c r="EB218" s="3">
        <v>1.07342199812808E9</v>
      </c>
      <c r="EC218" s="3">
        <v>1.01524898561416E9</v>
      </c>
      <c r="ED218" s="3">
        <v>7.53699896446342E8</v>
      </c>
      <c r="EE218" s="3">
        <v>1.07178396687994E9</v>
      </c>
      <c r="EF218" s="3">
        <v>1.13002032348209E9</v>
      </c>
      <c r="EG218" s="3">
        <v>1.22548913308913E9</v>
      </c>
      <c r="EH218" s="3">
        <v>1.23334890213131E9</v>
      </c>
      <c r="EI218" s="3">
        <v>1.20795877779787E9</v>
      </c>
      <c r="EJ218" s="3">
        <v>1.0408143472023E9</v>
      </c>
      <c r="EK218" s="3">
        <v>1.87763854729548E8</v>
      </c>
      <c r="EL218" s="3">
        <v>1.24490440341183E8</v>
      </c>
      <c r="EM218" s="3">
        <v>1.88537695944265E8</v>
      </c>
      <c r="EN218" s="3">
        <v>2.02137923925369E8</v>
      </c>
      <c r="EO218" s="3">
        <v>2.1595090727937E8</v>
      </c>
      <c r="EP218" s="3">
        <v>2.03229743022255E8</v>
      </c>
      <c r="EQ218" s="3">
        <v>1.14095420907736E8</v>
      </c>
      <c r="ER218" s="3">
        <v>2.16656755739556E8</v>
      </c>
      <c r="ES218" s="3">
        <v>3.04302650520789E8</v>
      </c>
      <c r="ET218" s="3">
        <v>3.29199511599512E8</v>
      </c>
      <c r="EU218" s="3">
        <v>4.25530144414023E8</v>
      </c>
      <c r="EV218" s="3">
        <v>3.94666425601157E8</v>
      </c>
      <c r="EW218" s="3">
        <v>5.09117360114778E8</v>
      </c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3">
        <v>6148.0</v>
      </c>
      <c r="FL218" s="3">
        <v>5851.0</v>
      </c>
      <c r="FM218" s="3">
        <v>5741.0</v>
      </c>
      <c r="FN218" s="3">
        <v>5955.0</v>
      </c>
      <c r="FO218" s="3">
        <v>6016.0</v>
      </c>
      <c r="FP218" s="3">
        <v>6081.0</v>
      </c>
      <c r="FQ218" s="3">
        <v>5997.0</v>
      </c>
      <c r="FR218" s="3">
        <v>6464.0</v>
      </c>
      <c r="FS218" s="3">
        <v>6468.0</v>
      </c>
      <c r="FT218" s="3">
        <v>6857.0</v>
      </c>
      <c r="FU218" s="3">
        <v>5553.0</v>
      </c>
      <c r="FV218" s="3">
        <v>4557.0</v>
      </c>
      <c r="FW218" s="3">
        <v>3511.0</v>
      </c>
    </row>
    <row r="219" ht="14.25" customHeight="1">
      <c r="A219" s="2" t="s">
        <v>725</v>
      </c>
      <c r="B219" s="2" t="s">
        <v>726</v>
      </c>
      <c r="C219" s="2" t="s">
        <v>38</v>
      </c>
      <c r="D219" s="2" t="s">
        <v>46</v>
      </c>
      <c r="E219" s="2"/>
      <c r="F219" s="2" t="s">
        <v>706</v>
      </c>
      <c r="G219" s="2" t="s">
        <v>73</v>
      </c>
      <c r="H219" s="2" t="s">
        <v>78</v>
      </c>
      <c r="I219" s="2" t="s">
        <v>43</v>
      </c>
      <c r="J219" s="3">
        <v>0.006845293876862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>
        <v>357.128263337117</v>
      </c>
      <c r="AL219" s="3">
        <v>83.6398201943748</v>
      </c>
      <c r="AM219" s="3">
        <v>4619.29645532087</v>
      </c>
      <c r="AN219" s="3">
        <v>552.312706824911</v>
      </c>
      <c r="AO219" s="3">
        <v>112.746108648593</v>
      </c>
      <c r="AP219" s="3">
        <v>776.184293952477</v>
      </c>
      <c r="AQ219" s="3">
        <v>63.4310134310134</v>
      </c>
      <c r="AR219" s="3">
        <v>2578.58229545396</v>
      </c>
      <c r="AS219" s="3">
        <v>5194.4197091125</v>
      </c>
      <c r="AT219" s="3">
        <v>837.731423305688</v>
      </c>
      <c r="AU219" s="3">
        <v>1954.07914020518</v>
      </c>
      <c r="AV219" s="3">
        <v>4269.17124713165</v>
      </c>
      <c r="AW219" s="3">
        <v>3540.44963710391</v>
      </c>
      <c r="AX219" s="3">
        <v>5669200.13620885</v>
      </c>
      <c r="AY219" s="3">
        <v>6127829.40226171</v>
      </c>
      <c r="AZ219" s="3">
        <v>6980867.38933708</v>
      </c>
      <c r="BA219" s="3">
        <v>1.39050931999701E7</v>
      </c>
      <c r="BB219" s="3">
        <v>1.14551850324708E7</v>
      </c>
      <c r="BC219" s="3">
        <v>1.68702031701941E7</v>
      </c>
      <c r="BD219" s="3">
        <v>1.62246499446698E7</v>
      </c>
      <c r="BE219" s="3">
        <v>1.28307529108681E7</v>
      </c>
      <c r="BF219" s="3">
        <v>2.34807912984569E7</v>
      </c>
      <c r="BG219" s="3">
        <v>3.44135145433761E7</v>
      </c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</row>
    <row r="220" ht="14.25" customHeight="1">
      <c r="A220" s="2" t="s">
        <v>727</v>
      </c>
      <c r="B220" s="2" t="s">
        <v>728</v>
      </c>
      <c r="C220" s="2" t="s">
        <v>38</v>
      </c>
      <c r="D220" s="2" t="s">
        <v>46</v>
      </c>
      <c r="E220" s="2" t="s">
        <v>729</v>
      </c>
      <c r="F220" s="2" t="s">
        <v>706</v>
      </c>
      <c r="G220" s="2" t="s">
        <v>67</v>
      </c>
      <c r="H220" s="2" t="s">
        <v>246</v>
      </c>
      <c r="I220" s="2" t="s">
        <v>43</v>
      </c>
      <c r="J220" s="3">
        <v>0.436961439886572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>
        <v>1392.58796821793</v>
      </c>
      <c r="AL220" s="3">
        <v>121.206246634356</v>
      </c>
      <c r="AM220" s="3">
        <v>1080.84795040145</v>
      </c>
      <c r="AN220" s="3">
        <v>3020.37769649922</v>
      </c>
      <c r="AO220" s="3">
        <v>7249.94845892176</v>
      </c>
      <c r="AP220" s="3">
        <v>697.865402614655</v>
      </c>
      <c r="AQ220" s="3">
        <v>3.31912302070646</v>
      </c>
      <c r="AR220" s="3"/>
      <c r="AS220" s="3"/>
      <c r="AT220" s="3"/>
      <c r="AU220" s="3"/>
      <c r="AV220" s="3"/>
      <c r="AW220" s="3"/>
      <c r="AX220" s="3">
        <v>3980703.74574347</v>
      </c>
      <c r="AY220" s="3">
        <v>6129240.71082391</v>
      </c>
      <c r="AZ220" s="3">
        <v>7512563.29784161</v>
      </c>
      <c r="BA220" s="3">
        <v>1.44838396655967E7</v>
      </c>
      <c r="BB220" s="3">
        <v>1.21224616018967E7</v>
      </c>
      <c r="BC220" s="3">
        <v>1.84505298753056E7</v>
      </c>
      <c r="BD220" s="3">
        <v>1.41239395057174E7</v>
      </c>
      <c r="BE220" s="3"/>
      <c r="BF220" s="3"/>
      <c r="BG220" s="3">
        <v>8.8158639374554E7</v>
      </c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</row>
    <row r="221" ht="14.25" customHeight="1">
      <c r="A221" s="2" t="s">
        <v>730</v>
      </c>
      <c r="B221" s="2" t="s">
        <v>731</v>
      </c>
      <c r="C221" s="2" t="s">
        <v>38</v>
      </c>
      <c r="D221" s="2" t="s">
        <v>52</v>
      </c>
      <c r="E221" s="2" t="s">
        <v>732</v>
      </c>
      <c r="F221" s="2" t="s">
        <v>733</v>
      </c>
      <c r="G221" s="2" t="s">
        <v>54</v>
      </c>
      <c r="H221" s="2" t="s">
        <v>191</v>
      </c>
      <c r="I221" s="2" t="s">
        <v>43</v>
      </c>
      <c r="J221" s="3"/>
      <c r="K221" s="3">
        <v>6.16109904313951E8</v>
      </c>
      <c r="L221" s="3">
        <v>4.52046132814756E8</v>
      </c>
      <c r="M221" s="3">
        <v>5.48274446379696E8</v>
      </c>
      <c r="N221" s="3">
        <v>5.78350427790949E8</v>
      </c>
      <c r="O221" s="3">
        <v>4.43894809939313E8</v>
      </c>
      <c r="P221" s="3">
        <v>4.66465019058158E8</v>
      </c>
      <c r="Q221" s="3">
        <v>3.83226580456141E8</v>
      </c>
      <c r="R221" s="3">
        <v>6.51961987203613E8</v>
      </c>
      <c r="S221" s="3">
        <v>7.40609704462698E8</v>
      </c>
      <c r="T221" s="3">
        <v>9.25985836385836E8</v>
      </c>
      <c r="U221" s="3">
        <v>9.29305309496967E8</v>
      </c>
      <c r="V221" s="3">
        <v>6.83262821671789E8</v>
      </c>
      <c r="W221" s="3">
        <v>4.88005164992826E8</v>
      </c>
      <c r="X221" s="3">
        <v>1.77538193634095E8</v>
      </c>
      <c r="Y221" s="3">
        <v>1.25444095731367E8</v>
      </c>
      <c r="Z221" s="3">
        <v>1.3974421497885E8</v>
      </c>
      <c r="AA221" s="3">
        <v>1.56200391712195E8</v>
      </c>
      <c r="AB221" s="3">
        <v>1.15848253373992E8</v>
      </c>
      <c r="AC221" s="3">
        <v>1.45662117299889E8</v>
      </c>
      <c r="AD221" s="3">
        <v>1.2938650771601E8</v>
      </c>
      <c r="AE221" s="3">
        <v>3.23147158449379E8</v>
      </c>
      <c r="AF221" s="3">
        <v>3.90911169447032E8</v>
      </c>
      <c r="AG221" s="3">
        <v>4.40642735042735E8</v>
      </c>
      <c r="AH221" s="3">
        <v>4.05687979814248E8</v>
      </c>
      <c r="AI221" s="3">
        <v>2.40470077743627E8</v>
      </c>
      <c r="AJ221" s="3">
        <v>2.70363271162123E8</v>
      </c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>
        <v>1.01440496921171E8</v>
      </c>
      <c r="BL221" s="3">
        <v>9.18766967672372E7</v>
      </c>
      <c r="BM221" s="3">
        <v>1.08999751181886E8</v>
      </c>
      <c r="BN221" s="3">
        <v>8.10601999793836E7</v>
      </c>
      <c r="BO221" s="3">
        <v>9.38401618308626E7</v>
      </c>
      <c r="BP221" s="3">
        <v>8.45825648592155E7</v>
      </c>
      <c r="BQ221" s="3">
        <v>6.1251483848155E7</v>
      </c>
      <c r="BR221" s="3">
        <v>8.06386902521641E7</v>
      </c>
      <c r="BS221" s="3">
        <v>8.94825980184605E7</v>
      </c>
      <c r="BT221" s="3">
        <v>9.68141636141636E7</v>
      </c>
      <c r="BU221" s="3">
        <v>7.69866323079401E7</v>
      </c>
      <c r="BV221" s="3">
        <v>6.758813957693E7</v>
      </c>
      <c r="BW221" s="3">
        <v>4.39845050215208E7</v>
      </c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>
        <v>3.71224350573578E8</v>
      </c>
      <c r="DY221" s="3">
        <v>2.54364903633248E8</v>
      </c>
      <c r="DZ221" s="3">
        <v>3.17951978104006E8</v>
      </c>
      <c r="EA221" s="3">
        <v>3.15896557055974E8</v>
      </c>
      <c r="EB221" s="3">
        <v>2.35315962682286E8</v>
      </c>
      <c r="EC221" s="3">
        <v>2.3730388540514E8</v>
      </c>
      <c r="ED221" s="3">
        <v>1.95775515874018E8</v>
      </c>
      <c r="EE221" s="3">
        <v>2.56717350395183E8</v>
      </c>
      <c r="EF221" s="3">
        <v>2.72258446947244E8</v>
      </c>
      <c r="EG221" s="3">
        <v>3.35112576312576E8</v>
      </c>
      <c r="EH221" s="3">
        <v>3.20245342781983E8</v>
      </c>
      <c r="EI221" s="3">
        <v>3.54501295727114E8</v>
      </c>
      <c r="EJ221" s="3">
        <v>1.31570731707317E8</v>
      </c>
      <c r="EK221" s="3">
        <v>3.79864639247437E7</v>
      </c>
      <c r="EL221" s="3">
        <v>1.42124111904808E7</v>
      </c>
      <c r="EM221" s="3">
        <v>1.81933316745459E7</v>
      </c>
      <c r="EN221" s="3">
        <v>2.4884805690135E7</v>
      </c>
      <c r="EO221" s="3">
        <v>645813.834123366</v>
      </c>
      <c r="EP221" s="3">
        <v>5680253.28906923</v>
      </c>
      <c r="EQ221" s="3">
        <v>-8104210.34021165</v>
      </c>
      <c r="ER221" s="3">
        <v>-2329695.14490026</v>
      </c>
      <c r="ES221" s="3">
        <v>-1.75671098314845E7</v>
      </c>
      <c r="ET221" s="3">
        <v>-1.28634920634921E7</v>
      </c>
      <c r="EU221" s="3">
        <v>3231330.86379986</v>
      </c>
      <c r="EV221" s="3">
        <v>7438678.96100765</v>
      </c>
      <c r="EW221" s="3">
        <v>4300717.36011478</v>
      </c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</row>
    <row r="222" ht="14.25" customHeight="1">
      <c r="A222" s="2" t="s">
        <v>734</v>
      </c>
      <c r="B222" s="2" t="s">
        <v>735</v>
      </c>
      <c r="C222" s="2" t="s">
        <v>38</v>
      </c>
      <c r="D222" s="2" t="s">
        <v>46</v>
      </c>
      <c r="E222" s="2" t="s">
        <v>736</v>
      </c>
      <c r="F222" s="2" t="s">
        <v>733</v>
      </c>
      <c r="G222" s="2" t="s">
        <v>63</v>
      </c>
      <c r="H222" s="2" t="s">
        <v>70</v>
      </c>
      <c r="I222" s="2" t="s">
        <v>43</v>
      </c>
      <c r="J222" s="3">
        <v>0.084949306683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>
        <v>1962.93416572077</v>
      </c>
      <c r="AL222" s="3">
        <v>10.5786827283549</v>
      </c>
      <c r="AM222" s="3">
        <v>34.6438954887652</v>
      </c>
      <c r="AN222" s="3">
        <v>52.0265731133836</v>
      </c>
      <c r="AO222" s="3">
        <v>111.122564684053</v>
      </c>
      <c r="AP222" s="3">
        <v>3321.15576220525</v>
      </c>
      <c r="AQ222" s="3">
        <v>12.0890461447737</v>
      </c>
      <c r="AR222" s="3">
        <v>95.6149903057024</v>
      </c>
      <c r="AS222" s="3">
        <v>3710.29979222321</v>
      </c>
      <c r="AT222" s="3">
        <v>837.731423305688</v>
      </c>
      <c r="AU222" s="3">
        <v>3371.86897880539</v>
      </c>
      <c r="AV222" s="3">
        <v>536.135535063264</v>
      </c>
      <c r="AW222" s="3">
        <v>2410.07410977888</v>
      </c>
      <c r="AX222" s="3">
        <v>2591540.73961576</v>
      </c>
      <c r="AY222" s="3">
        <v>1630879.91383952</v>
      </c>
      <c r="AZ222" s="3">
        <v>2190345.99611067</v>
      </c>
      <c r="BA222" s="3">
        <v>4887303.12756587</v>
      </c>
      <c r="BB222" s="3">
        <v>3994464.52545698</v>
      </c>
      <c r="BC222" s="3">
        <v>4579571.87282992</v>
      </c>
      <c r="BD222" s="3">
        <v>4779048.32165252</v>
      </c>
      <c r="BE222" s="3">
        <v>6895764.40279847</v>
      </c>
      <c r="BF222" s="3">
        <v>1.84105382009785E7</v>
      </c>
      <c r="BG222" s="3">
        <v>2.63299885685253E7</v>
      </c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</row>
    <row r="223" ht="14.25" customHeight="1">
      <c r="A223" s="2" t="s">
        <v>737</v>
      </c>
      <c r="B223" s="2" t="s">
        <v>738</v>
      </c>
      <c r="C223" s="2" t="s">
        <v>38</v>
      </c>
      <c r="D223" s="2" t="s">
        <v>168</v>
      </c>
      <c r="E223" s="2"/>
      <c r="F223" s="2" t="s">
        <v>733</v>
      </c>
      <c r="G223" s="2" t="s">
        <v>42</v>
      </c>
      <c r="H223" s="2" t="s">
        <v>70</v>
      </c>
      <c r="I223" s="2" t="s">
        <v>43</v>
      </c>
      <c r="J223" s="3"/>
      <c r="K223" s="3">
        <v>1.52875267041272E9</v>
      </c>
      <c r="L223" s="3">
        <v>1.75208541117123E9</v>
      </c>
      <c r="M223" s="3">
        <v>2.20910599651655E9</v>
      </c>
      <c r="N223" s="3">
        <v>1.38849061952376E9</v>
      </c>
      <c r="O223" s="3">
        <v>1.5646816219317E9</v>
      </c>
      <c r="P223" s="3">
        <v>1.56055729743022E9</v>
      </c>
      <c r="Q223" s="3">
        <v>1.22797691511126E9</v>
      </c>
      <c r="R223" s="3">
        <v>1.64976740684983E9</v>
      </c>
      <c r="S223" s="3">
        <v>1.71698577356254E9</v>
      </c>
      <c r="T223" s="3">
        <v>1.61352625152625E9</v>
      </c>
      <c r="U223" s="3">
        <v>1.4343410103613E9</v>
      </c>
      <c r="V223" s="3">
        <v>1.37700777436268E9</v>
      </c>
      <c r="W223" s="3">
        <v>1.21214232424677E9</v>
      </c>
      <c r="X223" s="3">
        <v>4.46344541586629E8</v>
      </c>
      <c r="Y223" s="3">
        <v>5.37290948649325E8</v>
      </c>
      <c r="Z223" s="3">
        <v>8.02863896491665E8</v>
      </c>
      <c r="AA223" s="3">
        <v>1.08238841356561E7</v>
      </c>
      <c r="AB223" s="3">
        <v>1.14368527520304E7</v>
      </c>
      <c r="AC223" s="3">
        <v>2.55496126890446E7</v>
      </c>
      <c r="AD223" s="3">
        <v>2.98138559846437E7</v>
      </c>
      <c r="AE223" s="3">
        <v>1.57817086940158E7</v>
      </c>
      <c r="AF223" s="3">
        <v>1.69002455754086E7</v>
      </c>
      <c r="AG223" s="3">
        <v>1.84551892551893E7</v>
      </c>
      <c r="AH223" s="3">
        <v>1.90497664680303E7</v>
      </c>
      <c r="AI223" s="3">
        <v>1.9772795757247E7</v>
      </c>
      <c r="AJ223" s="3">
        <v>1.77670014347202E7</v>
      </c>
      <c r="AK223" s="3">
        <v>447614.216227507</v>
      </c>
      <c r="AL223" s="3">
        <v>875.465090829503</v>
      </c>
      <c r="AM223" s="3">
        <v>494.902504206671</v>
      </c>
      <c r="AN223" s="3">
        <v>603.500301750151</v>
      </c>
      <c r="AO223" s="3">
        <v>1158.81569036445</v>
      </c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>
        <v>5.1822935928047E8</v>
      </c>
      <c r="BL223" s="3">
        <v>5.17816392937597E8</v>
      </c>
      <c r="BM223" s="3">
        <v>6.01497885046031E8</v>
      </c>
      <c r="BN223" s="3">
        <v>6.22090763838779E8</v>
      </c>
      <c r="BO223" s="3">
        <v>6.41445608526313E8</v>
      </c>
      <c r="BP223" s="3">
        <v>5.1252981679577E8</v>
      </c>
      <c r="BQ223" s="3">
        <v>4.17545778294143E8</v>
      </c>
      <c r="BR223" s="3">
        <v>5.64706059465563E8</v>
      </c>
      <c r="BS223" s="3">
        <v>5.40377254636294E8</v>
      </c>
      <c r="BT223" s="3">
        <v>5.43774358974359E8</v>
      </c>
      <c r="BU223" s="3">
        <v>5.42368067858485E8</v>
      </c>
      <c r="BV223" s="3">
        <v>5.85059362381727E8</v>
      </c>
      <c r="BW223" s="3">
        <v>4.93189670014347E8</v>
      </c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3">
        <v>684882.322316572</v>
      </c>
      <c r="DL223" s="3">
        <v>956543.50463061</v>
      </c>
      <c r="DM223" s="3">
        <v>1088081.61234138</v>
      </c>
      <c r="DN223" s="3">
        <v>1634883.0017524</v>
      </c>
      <c r="DO223" s="3">
        <v>1421756.58947496</v>
      </c>
      <c r="DP223" s="3"/>
      <c r="DQ223" s="3"/>
      <c r="DR223" s="3">
        <v>555890.101618367</v>
      </c>
      <c r="DS223" s="3">
        <v>1.89592683546448E7</v>
      </c>
      <c r="DT223" s="3">
        <v>5352869.35286935</v>
      </c>
      <c r="DU223" s="3"/>
      <c r="DV223" s="3"/>
      <c r="DW223" s="3"/>
      <c r="DX223" s="3">
        <v>8.12240633359065E8</v>
      </c>
      <c r="DY223" s="3">
        <v>9.01265379209427E8</v>
      </c>
      <c r="DZ223" s="3">
        <v>1.20247847723314E9</v>
      </c>
      <c r="EA223" s="3">
        <v>1.12911400886507E9</v>
      </c>
      <c r="EB223" s="3">
        <v>1.28667763654479E9</v>
      </c>
      <c r="EC223" s="3">
        <v>1.34682743145211E9</v>
      </c>
      <c r="ED223" s="3">
        <v>3.96842876266007E8</v>
      </c>
      <c r="EE223" s="3">
        <v>5.8981821603312E8</v>
      </c>
      <c r="EF223" s="3">
        <v>6.47460834956389E8</v>
      </c>
      <c r="EG223" s="3">
        <v>6.70551892551893E8</v>
      </c>
      <c r="EH223" s="3">
        <v>8.24665807698502E8</v>
      </c>
      <c r="EI223" s="3">
        <v>1.03133911890556E9</v>
      </c>
      <c r="EJ223" s="3">
        <v>-3.83787661406026E7</v>
      </c>
      <c r="EK223" s="3">
        <v>-6.668509775057E7</v>
      </c>
      <c r="EL223" s="3">
        <v>-3.08233051581724E7</v>
      </c>
      <c r="EM223" s="3">
        <v>-3.6541925852202E7</v>
      </c>
      <c r="EN223" s="3">
        <v>1.57790433975879E7</v>
      </c>
      <c r="EO223" s="3">
        <v>4407777.54294858</v>
      </c>
      <c r="EP223" s="3">
        <v>-1.03129226607648E7</v>
      </c>
      <c r="EQ223" s="3">
        <v>7850630.1618973</v>
      </c>
      <c r="ER223" s="3">
        <v>-1.18129469326308E7</v>
      </c>
      <c r="ES223" s="3">
        <v>-1.89933948683208E8</v>
      </c>
      <c r="ET223" s="3">
        <v>-7.96825396825397E7</v>
      </c>
      <c r="EU223" s="3">
        <v>-9.40548665915069E7</v>
      </c>
      <c r="EV223" s="3">
        <v>-7030072.92231664</v>
      </c>
      <c r="EW223" s="3">
        <v>2420086.08321377</v>
      </c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3"/>
      <c r="FL223" s="3"/>
      <c r="FM223" s="3"/>
      <c r="FN223" s="3"/>
      <c r="FO223" s="3"/>
      <c r="FP223" s="3"/>
      <c r="FQ223" s="3"/>
      <c r="FR223" s="3">
        <v>4760.0</v>
      </c>
      <c r="FS223" s="3">
        <v>4509.0</v>
      </c>
      <c r="FT223" s="3">
        <v>4583.0</v>
      </c>
      <c r="FU223" s="3">
        <v>4207.0</v>
      </c>
      <c r="FV223" s="3">
        <v>3282.0</v>
      </c>
      <c r="FW223" s="3">
        <v>2827.0</v>
      </c>
    </row>
    <row r="224" ht="14.25" customHeight="1">
      <c r="A224" s="2" t="s">
        <v>739</v>
      </c>
      <c r="B224" s="2" t="s">
        <v>740</v>
      </c>
      <c r="C224" s="2" t="s">
        <v>38</v>
      </c>
      <c r="D224" s="2" t="s">
        <v>168</v>
      </c>
      <c r="E224" s="2" t="s">
        <v>741</v>
      </c>
      <c r="F224" s="2" t="s">
        <v>733</v>
      </c>
      <c r="G224" s="2" t="s">
        <v>49</v>
      </c>
      <c r="H224" s="2" t="s">
        <v>91</v>
      </c>
      <c r="I224" s="2" t="s">
        <v>43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</row>
    <row r="225" ht="14.25" customHeight="1">
      <c r="A225" s="2" t="s">
        <v>742</v>
      </c>
      <c r="B225" s="2" t="s">
        <v>743</v>
      </c>
      <c r="C225" s="2" t="s">
        <v>38</v>
      </c>
      <c r="D225" s="2" t="s">
        <v>168</v>
      </c>
      <c r="E225" s="2" t="s">
        <v>744</v>
      </c>
      <c r="F225" s="2" t="s">
        <v>733</v>
      </c>
      <c r="G225" s="2" t="s">
        <v>49</v>
      </c>
      <c r="H225" s="2" t="s">
        <v>88</v>
      </c>
      <c r="I225" s="2" t="s">
        <v>43</v>
      </c>
      <c r="J225" s="3">
        <v>1.02936627727567</v>
      </c>
      <c r="K225" s="3">
        <v>2.08534243284147E10</v>
      </c>
      <c r="L225" s="3">
        <v>1.80282273845215E10</v>
      </c>
      <c r="M225" s="3">
        <v>1.74308467951557E10</v>
      </c>
      <c r="N225" s="3">
        <v>2.28376011445633E10</v>
      </c>
      <c r="O225" s="3">
        <v>2.09019005772601E10</v>
      </c>
      <c r="P225" s="3">
        <v>2.66740681138854E10</v>
      </c>
      <c r="Q225" s="3">
        <v>9.38893089880733E9</v>
      </c>
      <c r="R225" s="3">
        <v>7.57149016240244E9</v>
      </c>
      <c r="S225" s="3">
        <v>7.03036281520512E9</v>
      </c>
      <c r="T225" s="3">
        <v>5.63577864340757E9</v>
      </c>
      <c r="U225" s="3">
        <v>4.8974398046398E9</v>
      </c>
      <c r="V225" s="3">
        <v>2.72530788640146E9</v>
      </c>
      <c r="W225" s="3">
        <v>2.27288977279576E9</v>
      </c>
      <c r="X225" s="3">
        <v>1.25672928490352E9</v>
      </c>
      <c r="Y225" s="3">
        <v>1.1301193831571E9</v>
      </c>
      <c r="Z225" s="3">
        <v>1.72220420894545E9</v>
      </c>
      <c r="AA225" s="3">
        <v>2.30048146305051E9</v>
      </c>
      <c r="AB225" s="3">
        <v>2.02633156375631E9</v>
      </c>
      <c r="AC225" s="3">
        <v>2.7913870354156E9</v>
      </c>
      <c r="AD225" s="3">
        <v>3.31707518750768E9</v>
      </c>
      <c r="AE225" s="3">
        <v>3.35905160003031E9</v>
      </c>
      <c r="AF225" s="3">
        <v>2.76241701166729E9</v>
      </c>
      <c r="AG225" s="3">
        <v>1.05363917351173E9</v>
      </c>
      <c r="AH225" s="3">
        <v>1.03254603174603E9</v>
      </c>
      <c r="AI225" s="3">
        <v>8.09835185483438E7</v>
      </c>
      <c r="AJ225" s="3">
        <v>0.0</v>
      </c>
      <c r="AK225" s="3">
        <v>1.57197200151343E7</v>
      </c>
      <c r="AL225" s="3">
        <v>1.36601518578352E7</v>
      </c>
      <c r="AM225" s="3">
        <v>6.94421456764927E7</v>
      </c>
      <c r="AN225" s="3">
        <v>2.06616324550272E7</v>
      </c>
      <c r="AO225" s="3">
        <v>1.98274219152665E7</v>
      </c>
      <c r="AP225" s="3">
        <v>1.86265197306845E7</v>
      </c>
      <c r="AQ225" s="3">
        <v>4.47206430591418E7</v>
      </c>
      <c r="AR225" s="3">
        <v>4.15418682595408E7</v>
      </c>
      <c r="AS225" s="3">
        <v>5.87113285660519E7</v>
      </c>
      <c r="AT225" s="3">
        <v>4.43147466023117E7</v>
      </c>
      <c r="AU225" s="3">
        <v>5.0438202247191E7</v>
      </c>
      <c r="AV225" s="3">
        <v>3.44375938237186E7</v>
      </c>
      <c r="AW225" s="3">
        <v>1.44459842140146E7</v>
      </c>
      <c r="AX225" s="3">
        <v>2.69317270519107E9</v>
      </c>
      <c r="AY225" s="3">
        <v>1.11188984725901E9</v>
      </c>
      <c r="AZ225" s="3">
        <v>2.09239275352831E9</v>
      </c>
      <c r="BA225" s="3">
        <v>5.657918952146E9</v>
      </c>
      <c r="BB225" s="3">
        <v>6.22422582524739E9</v>
      </c>
      <c r="BC225" s="3">
        <v>1.92927418359107E10</v>
      </c>
      <c r="BD225" s="3">
        <v>1.94095997932466E10</v>
      </c>
      <c r="BE225" s="3">
        <v>1.60062346026671E10</v>
      </c>
      <c r="BF225" s="3">
        <v>2.46574569764621E10</v>
      </c>
      <c r="BG225" s="3">
        <v>2.18504087979381E10</v>
      </c>
      <c r="BH225" s="3">
        <v>1.82383653179091E10</v>
      </c>
      <c r="BI225" s="3">
        <v>1.41073513103152E10</v>
      </c>
      <c r="BJ225" s="3">
        <v>1.10600362173886E10</v>
      </c>
      <c r="BK225" s="3">
        <v>2.02291070752932E9</v>
      </c>
      <c r="BL225" s="3">
        <v>2.09781160799239E9</v>
      </c>
      <c r="BM225" s="3">
        <v>2.15376571615611E9</v>
      </c>
      <c r="BN225" s="3">
        <v>2.82504155262503E9</v>
      </c>
      <c r="BO225" s="3">
        <v>3.01150628801155E9</v>
      </c>
      <c r="BP225" s="3">
        <v>3.50241266869962E9</v>
      </c>
      <c r="BQ225" s="3">
        <v>3.78113365301857E9</v>
      </c>
      <c r="BR225" s="3">
        <v>2.80916172050615E9</v>
      </c>
      <c r="BS225" s="3">
        <v>2.90763191569439E9</v>
      </c>
      <c r="BT225" s="3">
        <v>2.85131679227708E9</v>
      </c>
      <c r="BU225" s="3">
        <v>2.63015970695971E9</v>
      </c>
      <c r="BV225" s="3">
        <v>2.25947602941966E9</v>
      </c>
      <c r="BW225" s="3">
        <v>2.40613150123546E9</v>
      </c>
      <c r="BX225" s="3">
        <v>1.06609114012923</v>
      </c>
      <c r="BY225" s="3">
        <v>0.996937214256211</v>
      </c>
      <c r="BZ225" s="3">
        <v>0.881329632284489</v>
      </c>
      <c r="CA225" s="3">
        <v>0.736811625779867</v>
      </c>
      <c r="CB225" s="3">
        <v>0.540431298106382</v>
      </c>
      <c r="CC225" s="3">
        <v>0.506961248308927</v>
      </c>
      <c r="CD225" s="3">
        <v>0.573133620280907</v>
      </c>
      <c r="CE225" s="3">
        <v>0.558599743682422</v>
      </c>
      <c r="CF225" s="3"/>
      <c r="CG225" s="3"/>
      <c r="CH225" s="3"/>
      <c r="CI225" s="3"/>
      <c r="CJ225" s="3"/>
      <c r="CK225" s="4">
        <v>0.0149</v>
      </c>
      <c r="CL225" s="4">
        <v>0.0102</v>
      </c>
      <c r="CM225" s="4">
        <v>0.0054</v>
      </c>
      <c r="CN225" s="4">
        <v>0.0181</v>
      </c>
      <c r="CO225" s="4">
        <v>0.0391</v>
      </c>
      <c r="CP225" s="4">
        <v>0.0713</v>
      </c>
      <c r="CQ225" s="4">
        <v>0.14128</v>
      </c>
      <c r="CR225" s="4">
        <v>0.15009</v>
      </c>
      <c r="CS225" s="4">
        <v>0.20129999999999998</v>
      </c>
      <c r="CT225" s="4">
        <v>0.2297</v>
      </c>
      <c r="CU225" s="4">
        <v>0.3063</v>
      </c>
      <c r="CV225" s="4">
        <v>0.54153</v>
      </c>
      <c r="CW225" s="4">
        <v>0.6502899999999999</v>
      </c>
      <c r="CX225" s="4">
        <v>0.15869</v>
      </c>
      <c r="CY225" s="4">
        <v>0.10009</v>
      </c>
      <c r="CZ225" s="4">
        <v>0.0518</v>
      </c>
      <c r="DA225" s="4">
        <v>0.15289999999999998</v>
      </c>
      <c r="DB225" s="4">
        <v>0.2918</v>
      </c>
      <c r="DC225" s="4">
        <v>0.4029</v>
      </c>
      <c r="DD225" s="4">
        <v>0.53961</v>
      </c>
      <c r="DE225" s="4">
        <v>0.6743300000000001</v>
      </c>
      <c r="DF225" s="4">
        <v>0.82313</v>
      </c>
      <c r="DG225" s="4">
        <v>0.9366</v>
      </c>
      <c r="DH225" s="4">
        <v>1.24755</v>
      </c>
      <c r="DI225" s="4">
        <v>1.85141</v>
      </c>
      <c r="DJ225" s="4">
        <v>2.14805</v>
      </c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>
        <v>2.06745686719637E9</v>
      </c>
      <c r="DY225" s="3">
        <v>1.77559359459993E9</v>
      </c>
      <c r="DZ225" s="3">
        <v>1.82737816970561E9</v>
      </c>
      <c r="EA225" s="3">
        <v>2.34641378452351E9</v>
      </c>
      <c r="EB225" s="3">
        <v>2.41322286362231E9</v>
      </c>
      <c r="EC225" s="3">
        <v>3.53291023821744E9</v>
      </c>
      <c r="ED225" s="3">
        <v>2.84132577154801E9</v>
      </c>
      <c r="EE225" s="3">
        <v>1.64692672947238E9</v>
      </c>
      <c r="EF225" s="3">
        <v>1.62179525780956E9</v>
      </c>
      <c r="EG225" s="3">
        <v>1.4056334151918E9</v>
      </c>
      <c r="EH225" s="3">
        <v>1.17422564102564E9</v>
      </c>
      <c r="EI225" s="3">
        <v>7.56747194932088E8</v>
      </c>
      <c r="EJ225" s="3">
        <v>7.11011269812572E8</v>
      </c>
      <c r="EK225" s="3">
        <v>4.64757283390087E8</v>
      </c>
      <c r="EL225" s="3">
        <v>2.6952821212502E8</v>
      </c>
      <c r="EM225" s="3">
        <v>1.83101257292489E8</v>
      </c>
      <c r="EN225" s="3">
        <v>6.19727544165215E8</v>
      </c>
      <c r="EO225" s="3">
        <v>1.20016570456654E9</v>
      </c>
      <c r="EP225" s="3">
        <v>1.83744723891187E9</v>
      </c>
      <c r="EQ225" s="3">
        <v>1.85072421000861E9</v>
      </c>
      <c r="ER225" s="3">
        <v>1.37267471522744E9</v>
      </c>
      <c r="ES225" s="3">
        <v>1.8095099736545E9</v>
      </c>
      <c r="ET225" s="3">
        <v>1.70999110847659E9</v>
      </c>
      <c r="EU225" s="3">
        <v>1.72244395604396E9</v>
      </c>
      <c r="EV225" s="3">
        <v>1.46223546464809E9</v>
      </c>
      <c r="EW225" s="3">
        <v>1.65433797384439E9</v>
      </c>
      <c r="EX225" s="5">
        <v>5576.0</v>
      </c>
      <c r="EY225" s="5">
        <v>3929.0</v>
      </c>
      <c r="EZ225" s="5">
        <v>3475.0</v>
      </c>
      <c r="FA225" s="5">
        <v>3108.0</v>
      </c>
      <c r="FB225" s="5">
        <v>2161.0</v>
      </c>
      <c r="FC225" s="5">
        <v>2279.0</v>
      </c>
      <c r="FD225" s="5">
        <v>2052.0</v>
      </c>
      <c r="FE225" s="5">
        <v>1999.0</v>
      </c>
      <c r="FF225" s="5">
        <v>1525.0</v>
      </c>
      <c r="FG225" s="5">
        <v>1417.0</v>
      </c>
      <c r="FH225" s="5">
        <v>1470.0</v>
      </c>
      <c r="FI225" s="5">
        <v>1132.0</v>
      </c>
      <c r="FJ225" s="5"/>
      <c r="FK225" s="3"/>
      <c r="FL225" s="3"/>
      <c r="FM225" s="3">
        <v>4106.0</v>
      </c>
      <c r="FN225" s="3">
        <v>3000.0</v>
      </c>
      <c r="FO225" s="3"/>
      <c r="FP225" s="3"/>
      <c r="FQ225" s="3"/>
      <c r="FR225" s="3"/>
      <c r="FS225" s="3"/>
      <c r="FT225" s="3"/>
      <c r="FU225" s="3"/>
      <c r="FV225" s="3"/>
      <c r="FW225" s="3"/>
    </row>
    <row r="226" ht="14.25" customHeight="1">
      <c r="A226" s="2" t="s">
        <v>745</v>
      </c>
      <c r="B226" s="2" t="s">
        <v>746</v>
      </c>
      <c r="C226" s="2" t="s">
        <v>38</v>
      </c>
      <c r="D226" s="2" t="s">
        <v>168</v>
      </c>
      <c r="E226" s="2" t="s">
        <v>747</v>
      </c>
      <c r="F226" s="2" t="s">
        <v>748</v>
      </c>
      <c r="G226" s="2" t="s">
        <v>67</v>
      </c>
      <c r="H226" s="2" t="s">
        <v>54</v>
      </c>
      <c r="I226" s="2" t="s">
        <v>43</v>
      </c>
      <c r="J226" s="3"/>
      <c r="K226" s="3">
        <v>5.89104177512881E8</v>
      </c>
      <c r="L226" s="3">
        <v>8.27980052756224E7</v>
      </c>
      <c r="M226" s="3">
        <v>2.89569544662851E7</v>
      </c>
      <c r="N226" s="3">
        <v>1.9410627770333E7</v>
      </c>
      <c r="O226" s="3"/>
      <c r="P226" s="3"/>
      <c r="Q226" s="3"/>
      <c r="R226" s="3"/>
      <c r="S226" s="3"/>
      <c r="T226" s="3"/>
      <c r="U226" s="3"/>
      <c r="V226" s="3"/>
      <c r="W226" s="3"/>
      <c r="X226" s="3">
        <v>3.43070750228893E8</v>
      </c>
      <c r="Y226" s="3">
        <v>5.82956273947282E7</v>
      </c>
      <c r="Z226" s="3">
        <v>1.81199303309281E7</v>
      </c>
      <c r="AA226" s="3">
        <v>1.25734460364911E7</v>
      </c>
      <c r="AB226" s="3"/>
      <c r="AC226" s="3"/>
      <c r="AD226" s="3"/>
      <c r="AE226" s="3"/>
      <c r="AF226" s="3"/>
      <c r="AG226" s="3"/>
      <c r="AH226" s="3"/>
      <c r="AI226" s="3"/>
      <c r="AJ226" s="3"/>
      <c r="AK226" s="3">
        <v>3101057.51040484</v>
      </c>
      <c r="AL226" s="3">
        <v>1.79088366541016E7</v>
      </c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>
        <v>7.69142732075293E8</v>
      </c>
      <c r="AY226" s="3">
        <v>1.62546075300484E9</v>
      </c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>
        <v>6.99700195680664E7</v>
      </c>
      <c r="BL226" s="3">
        <v>2.1428653946127E7</v>
      </c>
      <c r="BM226" s="3">
        <v>1.5270962926101E7</v>
      </c>
      <c r="BN226" s="3">
        <v>1.10138130089681E7</v>
      </c>
      <c r="BO226" s="3"/>
      <c r="BP226" s="3"/>
      <c r="BQ226" s="3"/>
      <c r="BR226" s="3"/>
      <c r="BS226" s="3"/>
      <c r="BT226" s="3"/>
      <c r="BU226" s="3"/>
      <c r="BV226" s="3"/>
      <c r="BW226" s="3"/>
      <c r="BX226" s="3">
        <v>2.10405954103628</v>
      </c>
      <c r="BY226" s="3">
        <v>0.947025721046928</v>
      </c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>
        <v>1.99755309408829E8</v>
      </c>
      <c r="DY226" s="3">
        <v>1.63775343204267E7</v>
      </c>
      <c r="DZ226" s="3">
        <v>5749937.79547151</v>
      </c>
      <c r="EA226" s="3">
        <v>4286156.06638491</v>
      </c>
      <c r="EB226" s="3"/>
      <c r="EC226" s="3"/>
      <c r="ED226" s="3"/>
      <c r="EE226" s="3"/>
      <c r="EF226" s="3"/>
      <c r="EG226" s="3"/>
      <c r="EH226" s="3"/>
      <c r="EI226" s="3"/>
      <c r="EJ226" s="3"/>
      <c r="EK226" s="3">
        <v>1.60833348293629E7</v>
      </c>
      <c r="EL226" s="3">
        <v>4713210.2354776</v>
      </c>
      <c r="EM226" s="3">
        <v>3754167.70340881</v>
      </c>
      <c r="EN226" s="3">
        <v>2487630.14122255</v>
      </c>
      <c r="EO226" s="3"/>
      <c r="EP226" s="3"/>
      <c r="EQ226" s="3"/>
      <c r="ER226" s="3"/>
      <c r="ES226" s="3"/>
      <c r="ET226" s="3"/>
      <c r="EU226" s="3"/>
      <c r="EV226" s="3"/>
      <c r="EW226" s="3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3">
        <v>3400.0</v>
      </c>
      <c r="FL226" s="3">
        <v>603.0</v>
      </c>
      <c r="FM226" s="3">
        <v>254.0</v>
      </c>
      <c r="FN226" s="3">
        <v>203.0</v>
      </c>
      <c r="FO226" s="3"/>
      <c r="FP226" s="3"/>
      <c r="FQ226" s="3"/>
      <c r="FR226" s="3"/>
      <c r="FS226" s="3"/>
      <c r="FT226" s="3"/>
      <c r="FU226" s="3"/>
      <c r="FV226" s="3"/>
      <c r="FW226" s="3"/>
    </row>
    <row r="227" ht="14.25" customHeight="1">
      <c r="A227" s="2" t="s">
        <v>749</v>
      </c>
      <c r="B227" s="2" t="s">
        <v>750</v>
      </c>
      <c r="C227" s="2" t="s">
        <v>38</v>
      </c>
      <c r="D227" s="2" t="s">
        <v>52</v>
      </c>
      <c r="E227" s="2" t="s">
        <v>751</v>
      </c>
      <c r="F227" s="2" t="s">
        <v>748</v>
      </c>
      <c r="G227" s="2" t="s">
        <v>78</v>
      </c>
      <c r="H227" s="2" t="s">
        <v>70</v>
      </c>
      <c r="I227" s="2" t="s">
        <v>43</v>
      </c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</row>
    <row r="228" ht="14.25" customHeight="1">
      <c r="A228" s="2" t="s">
        <v>752</v>
      </c>
      <c r="B228" s="2" t="s">
        <v>753</v>
      </c>
      <c r="C228" s="2" t="s">
        <v>38</v>
      </c>
      <c r="D228" s="2" t="s">
        <v>52</v>
      </c>
      <c r="E228" s="2" t="s">
        <v>754</v>
      </c>
      <c r="F228" s="2" t="s">
        <v>748</v>
      </c>
      <c r="G228" s="2" t="s">
        <v>67</v>
      </c>
      <c r="H228" s="2" t="s">
        <v>139</v>
      </c>
      <c r="I228" s="2" t="s">
        <v>43</v>
      </c>
      <c r="J228" s="3"/>
      <c r="K228" s="3">
        <v>6444.89524801178</v>
      </c>
      <c r="L228" s="3">
        <v>4961.78061882666</v>
      </c>
      <c r="M228" s="3">
        <v>13145.0609604379</v>
      </c>
      <c r="N228" s="3">
        <v>4275.33243995464</v>
      </c>
      <c r="O228" s="3">
        <v>53926.5118806799</v>
      </c>
      <c r="P228" s="3">
        <v>51063.5681790237</v>
      </c>
      <c r="Q228" s="3">
        <v>1934.68542419115</v>
      </c>
      <c r="R228" s="3">
        <v>56458.4117425668</v>
      </c>
      <c r="S228" s="3">
        <v>5804.89457193666</v>
      </c>
      <c r="T228" s="3">
        <v>75330.8913308913</v>
      </c>
      <c r="U228" s="3">
        <v>96768.1322810973</v>
      </c>
      <c r="V228" s="3">
        <v>403.78472849997</v>
      </c>
      <c r="W228" s="3">
        <v>2209.46915351506</v>
      </c>
      <c r="X228" s="3">
        <v>0.0</v>
      </c>
      <c r="Y228" s="3">
        <v>0.0</v>
      </c>
      <c r="Z228" s="3">
        <v>0.0</v>
      </c>
      <c r="AA228" s="3">
        <v>0.0</v>
      </c>
      <c r="AB228" s="3">
        <v>0.0</v>
      </c>
      <c r="AC228" s="3">
        <v>0.0</v>
      </c>
      <c r="AD228" s="3">
        <v>0.0</v>
      </c>
      <c r="AE228" s="3">
        <v>0.0</v>
      </c>
      <c r="AF228" s="3">
        <v>0.0</v>
      </c>
      <c r="AG228" s="3">
        <v>0.0</v>
      </c>
      <c r="AH228" s="3">
        <v>0.0</v>
      </c>
      <c r="AI228" s="3">
        <v>0.0</v>
      </c>
      <c r="AJ228" s="3">
        <v>0.0</v>
      </c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>
        <v>0.0</v>
      </c>
      <c r="BL228" s="3">
        <v>0.0</v>
      </c>
      <c r="BM228" s="3">
        <v>0.0</v>
      </c>
      <c r="BN228" s="3">
        <v>0.0</v>
      </c>
      <c r="BO228" s="3">
        <v>0.0</v>
      </c>
      <c r="BP228" s="3">
        <v>0.0</v>
      </c>
      <c r="BQ228" s="3">
        <v>0.0</v>
      </c>
      <c r="BR228" s="3">
        <v>0.0</v>
      </c>
      <c r="BS228" s="3">
        <v>0.0</v>
      </c>
      <c r="BT228" s="3">
        <v>0.0</v>
      </c>
      <c r="BU228" s="3">
        <v>0.0</v>
      </c>
      <c r="BV228" s="3">
        <v>0.0</v>
      </c>
      <c r="BW228" s="3">
        <v>0.0</v>
      </c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>
        <v>6310.25258962713</v>
      </c>
      <c r="DY228" s="3">
        <v>4784.64293278395</v>
      </c>
      <c r="DZ228" s="3">
        <v>12983.3291863648</v>
      </c>
      <c r="EA228" s="3">
        <v>4128.44036697248</v>
      </c>
      <c r="EB228" s="3">
        <v>53817.8195102805</v>
      </c>
      <c r="EC228" s="3">
        <v>41718.9229066765</v>
      </c>
      <c r="ED228" s="3">
        <v>1869.01725052408</v>
      </c>
      <c r="EE228" s="3">
        <v>56443.3571697403</v>
      </c>
      <c r="EF228" s="3">
        <v>-23164.5355237531</v>
      </c>
      <c r="EG228" s="3">
        <v>29147.7411477411</v>
      </c>
      <c r="EH228" s="3">
        <v>69141.5686906104</v>
      </c>
      <c r="EI228" s="3">
        <v>-75610.1970710541</v>
      </c>
      <c r="EJ228" s="3">
        <v>-26949.7847919656</v>
      </c>
      <c r="EK228" s="3">
        <v>-34953.2341166544</v>
      </c>
      <c r="EL228" s="3">
        <v>-34143.2889847315</v>
      </c>
      <c r="EM228" s="3">
        <v>-40766.3597909928</v>
      </c>
      <c r="EN228" s="3">
        <v>-41807.5456138542</v>
      </c>
      <c r="EO228" s="3">
        <v>-47543.8543522237</v>
      </c>
      <c r="EP228" s="3">
        <v>-52775.7285134637</v>
      </c>
      <c r="EQ228" s="3">
        <v>-36006.3647614477</v>
      </c>
      <c r="ER228" s="3">
        <v>-35875.0470455401</v>
      </c>
      <c r="ES228" s="3">
        <v>-48433.3982555678</v>
      </c>
      <c r="ET228" s="3">
        <v>-82593.4065934066</v>
      </c>
      <c r="EU228" s="3">
        <v>-24561.1209534547</v>
      </c>
      <c r="EV228" s="3">
        <v>-94817.0915446273</v>
      </c>
      <c r="EW228" s="3">
        <v>-31908.1779053085</v>
      </c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</row>
    <row r="229" ht="14.25" customHeight="1">
      <c r="A229" s="2" t="s">
        <v>755</v>
      </c>
      <c r="B229" s="2" t="s">
        <v>756</v>
      </c>
      <c r="C229" s="2" t="s">
        <v>38</v>
      </c>
      <c r="D229" s="2" t="s">
        <v>76</v>
      </c>
      <c r="E229" s="2" t="s">
        <v>757</v>
      </c>
      <c r="F229" s="2" t="s">
        <v>748</v>
      </c>
      <c r="G229" s="2" t="s">
        <v>73</v>
      </c>
      <c r="H229" s="2" t="s">
        <v>64</v>
      </c>
      <c r="I229" s="2" t="s">
        <v>43</v>
      </c>
      <c r="J229" s="3">
        <v>1.05290219172682</v>
      </c>
      <c r="K229" s="3">
        <v>6629020.05297011</v>
      </c>
      <c r="L229" s="3">
        <v>4799561.96255139</v>
      </c>
      <c r="M229" s="3">
        <v>5245778.53938425</v>
      </c>
      <c r="N229" s="3">
        <v>3638716.09853197</v>
      </c>
      <c r="O229" s="3">
        <v>2896093.18626946</v>
      </c>
      <c r="P229" s="3">
        <v>1580870.1428097</v>
      </c>
      <c r="Q229" s="3">
        <v>180437.722857494</v>
      </c>
      <c r="R229" s="3">
        <v>145732.831561135</v>
      </c>
      <c r="S229" s="3">
        <v>217162.213022205</v>
      </c>
      <c r="T229" s="3">
        <v>228215.767634855</v>
      </c>
      <c r="U229" s="3">
        <v>250549.450549451</v>
      </c>
      <c r="V229" s="3">
        <v>260911.579964568</v>
      </c>
      <c r="W229" s="3">
        <v>263364.069185801</v>
      </c>
      <c r="X229" s="3">
        <v>57699.5838062807</v>
      </c>
      <c r="Y229" s="3">
        <v>80426.5479417626</v>
      </c>
      <c r="Z229" s="3">
        <v>98388.4321389376</v>
      </c>
      <c r="AA229" s="3">
        <v>0.0</v>
      </c>
      <c r="AB229" s="3">
        <v>0.0</v>
      </c>
      <c r="AC229" s="3">
        <v>0.0</v>
      </c>
      <c r="AD229" s="3">
        <v>0.0</v>
      </c>
      <c r="AE229" s="3">
        <v>0.0</v>
      </c>
      <c r="AF229" s="3">
        <v>0.0</v>
      </c>
      <c r="AG229" s="3">
        <v>0.0</v>
      </c>
      <c r="AH229" s="3">
        <v>0.0</v>
      </c>
      <c r="AI229" s="3">
        <v>0.0</v>
      </c>
      <c r="AJ229" s="3">
        <v>0.0</v>
      </c>
      <c r="AK229" s="3">
        <v>4353.38630344306</v>
      </c>
      <c r="AL229" s="3">
        <v>162523.604379824</v>
      </c>
      <c r="AM229" s="3">
        <v>72940.1005063827</v>
      </c>
      <c r="AN229" s="3">
        <v>16725.6350924336</v>
      </c>
      <c r="AO229" s="3">
        <v>11429.7495103598</v>
      </c>
      <c r="AP229" s="3">
        <v>682085.987741916</v>
      </c>
      <c r="AQ229" s="3">
        <v>25829.952047215</v>
      </c>
      <c r="AR229" s="3">
        <v>437093.425605536</v>
      </c>
      <c r="AS229" s="3">
        <v>2634.55024463681</v>
      </c>
      <c r="AT229" s="3">
        <v>6774.20720606292</v>
      </c>
      <c r="AU229" s="3">
        <v>489.668005092547</v>
      </c>
      <c r="AV229" s="3">
        <v>536.135535063264</v>
      </c>
      <c r="AW229" s="3">
        <v>61456.8897993613</v>
      </c>
      <c r="AX229" s="3">
        <v>1.11683970942111E7</v>
      </c>
      <c r="AY229" s="3">
        <v>1.12541701669359E7</v>
      </c>
      <c r="AZ229" s="3">
        <v>1.29569980322313E7</v>
      </c>
      <c r="BA229" s="3">
        <v>8683864.54181284</v>
      </c>
      <c r="BB229" s="3">
        <v>1.33028850582414E7</v>
      </c>
      <c r="BC229" s="3">
        <v>2.15798313698257E7</v>
      </c>
      <c r="BD229" s="3">
        <v>1.92724031722611E7</v>
      </c>
      <c r="BE229" s="3">
        <v>2.13777503043467E7</v>
      </c>
      <c r="BF229" s="3">
        <v>5899226.83477606</v>
      </c>
      <c r="BG229" s="3">
        <v>1.59270882255811E7</v>
      </c>
      <c r="BH229" s="3">
        <v>3458130.49340498</v>
      </c>
      <c r="BI229" s="3">
        <v>8539183.20823504</v>
      </c>
      <c r="BJ229" s="3">
        <v>1.70604160269928E7</v>
      </c>
      <c r="BK229" s="3">
        <v>6790389.7086644</v>
      </c>
      <c r="BL229" s="3">
        <v>5052331.1132255</v>
      </c>
      <c r="BM229" s="3">
        <v>5931994.53183665</v>
      </c>
      <c r="BN229" s="3">
        <v>2352326.44936551</v>
      </c>
      <c r="BO229" s="3">
        <v>2054942.78940315</v>
      </c>
      <c r="BP229" s="3">
        <v>0.0</v>
      </c>
      <c r="BQ229" s="3">
        <v>0.0</v>
      </c>
      <c r="BR229" s="3">
        <v>0.0</v>
      </c>
      <c r="BS229" s="3">
        <v>0.0</v>
      </c>
      <c r="BT229" s="3">
        <v>0.0</v>
      </c>
      <c r="BU229" s="3">
        <v>0.0</v>
      </c>
      <c r="BV229" s="3">
        <v>0.0</v>
      </c>
      <c r="BW229" s="3">
        <v>0.0</v>
      </c>
      <c r="BX229" s="3">
        <v>1.02251641667102</v>
      </c>
      <c r="BY229" s="3">
        <v>1.02236709300753</v>
      </c>
      <c r="BZ229" s="3">
        <v>0.649822210821562</v>
      </c>
      <c r="CA229" s="3">
        <v>-0.201560831156439</v>
      </c>
      <c r="CB229" s="3">
        <v>-0.331232142667553</v>
      </c>
      <c r="CC229" s="3">
        <v>-0.429759783233858</v>
      </c>
      <c r="CD229" s="3">
        <v>-0.227330854269133</v>
      </c>
      <c r="CE229" s="3">
        <v>-0.390384079792876</v>
      </c>
      <c r="CF229" s="3"/>
      <c r="CG229" s="3"/>
      <c r="CH229" s="3"/>
      <c r="CI229" s="3"/>
      <c r="CJ229" s="3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>
        <v>4438138.47900114</v>
      </c>
      <c r="DY229" s="3">
        <v>2839344.38001544</v>
      </c>
      <c r="DZ229" s="3">
        <v>2797427.65273312</v>
      </c>
      <c r="EA229" s="3">
        <v>1275690.47026624</v>
      </c>
      <c r="EB229" s="3">
        <v>776724.049067106</v>
      </c>
      <c r="EC229" s="3">
        <v>-1227619.9390115</v>
      </c>
      <c r="ED229" s="3">
        <v>-2499385.22070577</v>
      </c>
      <c r="EE229" s="3">
        <v>-2016770.64127497</v>
      </c>
      <c r="EF229" s="3">
        <v>-3003387.27888596</v>
      </c>
      <c r="EG229" s="3">
        <v>-2940553.81488695</v>
      </c>
      <c r="EH229" s="3">
        <v>-1.13904761904762E7</v>
      </c>
      <c r="EI229" s="3">
        <v>-1.15364793042358E7</v>
      </c>
      <c r="EJ229" s="3">
        <v>-1.26679925269692E7</v>
      </c>
      <c r="EK229" s="3">
        <v>2033484.67650397</v>
      </c>
      <c r="EL229" s="3">
        <v>1137999.74866704</v>
      </c>
      <c r="EM229" s="3">
        <v>2503417.60209485</v>
      </c>
      <c r="EN229" s="3">
        <v>547399.850709132</v>
      </c>
      <c r="EO229" s="3">
        <v>1961138.02700753</v>
      </c>
      <c r="EP229" s="3">
        <v>1419341.20346608</v>
      </c>
      <c r="EQ229" s="3">
        <v>-44878.888479036</v>
      </c>
      <c r="ER229" s="3">
        <v>-1262.84949359735</v>
      </c>
      <c r="ES229" s="3">
        <v>-389537.071885585</v>
      </c>
      <c r="ET229" s="3">
        <v>-687187.738165806</v>
      </c>
      <c r="EU229" s="3">
        <v>-895238.095238095</v>
      </c>
      <c r="EV229" s="3">
        <v>-251785.043216836</v>
      </c>
      <c r="EW229" s="3">
        <v>-414030.012655939</v>
      </c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3">
        <v>23.0</v>
      </c>
      <c r="FL229" s="3">
        <v>10.0</v>
      </c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</row>
    <row r="230" ht="14.25" customHeight="1">
      <c r="A230" s="2" t="s">
        <v>758</v>
      </c>
      <c r="B230" s="2" t="s">
        <v>759</v>
      </c>
      <c r="C230" s="2" t="s">
        <v>38</v>
      </c>
      <c r="D230" s="2" t="s">
        <v>76</v>
      </c>
      <c r="E230" s="2" t="s">
        <v>760</v>
      </c>
      <c r="F230" s="2" t="s">
        <v>761</v>
      </c>
      <c r="G230" s="2" t="s">
        <v>41</v>
      </c>
      <c r="H230" s="2" t="s">
        <v>135</v>
      </c>
      <c r="I230" s="2" t="s">
        <v>43</v>
      </c>
      <c r="J230" s="3"/>
      <c r="K230" s="3">
        <v>7.71698827090428E7</v>
      </c>
      <c r="L230" s="3">
        <v>6.20234098702045E7</v>
      </c>
      <c r="M230" s="3">
        <v>5.3131293682731E7</v>
      </c>
      <c r="N230" s="3">
        <v>5.19599402836526E7</v>
      </c>
      <c r="O230" s="3">
        <v>4.78110504071745E7</v>
      </c>
      <c r="P230" s="3">
        <v>4.38785060837535E7</v>
      </c>
      <c r="Q230" s="3">
        <v>4.48152588220829E7</v>
      </c>
      <c r="R230" s="3">
        <v>4.00833480665774E7</v>
      </c>
      <c r="S230" s="3">
        <v>6.04734663153933E7</v>
      </c>
      <c r="T230" s="3">
        <v>6.99013464306885E7</v>
      </c>
      <c r="U230" s="3">
        <v>9.598778998779E7</v>
      </c>
      <c r="V230" s="3"/>
      <c r="W230" s="3"/>
      <c r="X230" s="3">
        <v>8098373.06091562</v>
      </c>
      <c r="Y230" s="3">
        <v>1.12169901082527E7</v>
      </c>
      <c r="Z230" s="3">
        <v>1.47832951460423E7</v>
      </c>
      <c r="AA230" s="3">
        <v>4806170.68922617</v>
      </c>
      <c r="AB230" s="3">
        <v>4619369.13720235</v>
      </c>
      <c r="AC230" s="3">
        <v>471906.041484255</v>
      </c>
      <c r="AD230" s="3">
        <v>618467.96999877</v>
      </c>
      <c r="AE230" s="3">
        <v>1339378.17290935</v>
      </c>
      <c r="AF230" s="3">
        <v>5609710.19947309</v>
      </c>
      <c r="AG230" s="3">
        <v>1.04975019053264E7</v>
      </c>
      <c r="AH230" s="3">
        <v>3579487.17948718</v>
      </c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>
        <v>1.43014188422247E8</v>
      </c>
      <c r="BL230" s="3">
        <v>1.12300414699388E8</v>
      </c>
      <c r="BM230" s="3">
        <v>9.89106032308374E7</v>
      </c>
      <c r="BN230" s="3">
        <v>1.04034336899726E8</v>
      </c>
      <c r="BO230" s="3">
        <v>9.21850840119575E7</v>
      </c>
      <c r="BP230" s="3">
        <v>9.31816672201926E7</v>
      </c>
      <c r="BQ230" s="3">
        <v>1.07661686954383E8</v>
      </c>
      <c r="BR230" s="3">
        <v>1.0768645972773E8</v>
      </c>
      <c r="BS230" s="3">
        <v>1.6026721866767E8</v>
      </c>
      <c r="BT230" s="3">
        <v>1.87068337708527E8</v>
      </c>
      <c r="BU230" s="3">
        <v>1.95637606837607E8</v>
      </c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>
        <v>3.31223987892546E7</v>
      </c>
      <c r="DY230" s="3">
        <v>2.10175394502989E7</v>
      </c>
      <c r="DZ230" s="3">
        <v>1.98043783815007E7</v>
      </c>
      <c r="EA230" s="3">
        <v>2.63299328191092E7</v>
      </c>
      <c r="EB230" s="3">
        <v>2.31125657148748E7</v>
      </c>
      <c r="EC230" s="3">
        <v>2.14537604540926E7</v>
      </c>
      <c r="ED230" s="3">
        <v>2.20724210008607E7</v>
      </c>
      <c r="EE230" s="3">
        <v>1.97224256813073E7</v>
      </c>
      <c r="EF230" s="3">
        <v>2.83383515242755E7</v>
      </c>
      <c r="EG230" s="3">
        <v>3.13290710475061E7</v>
      </c>
      <c r="EH230" s="3">
        <v>3.51096459096459E7</v>
      </c>
      <c r="EI230" s="3"/>
      <c r="EJ230" s="3"/>
      <c r="EK230" s="3">
        <v>2.46780174044646E7</v>
      </c>
      <c r="EL230" s="3">
        <v>1.10457246467874E7</v>
      </c>
      <c r="EM230" s="3">
        <v>1.27645031480447E7</v>
      </c>
      <c r="EN230" s="3">
        <v>1.10860910674297E7</v>
      </c>
      <c r="EO230" s="3">
        <v>9174311.9266055</v>
      </c>
      <c r="EP230" s="3">
        <v>657588.840916639</v>
      </c>
      <c r="EQ230" s="3">
        <v>-1769334.80880364</v>
      </c>
      <c r="ER230" s="3">
        <v>2185992.47341702</v>
      </c>
      <c r="ES230" s="3">
        <v>707941.287165977</v>
      </c>
      <c r="ET230" s="3">
        <v>839190.447963418</v>
      </c>
      <c r="EU230" s="3">
        <v>1.0991452991453E7</v>
      </c>
      <c r="EV230" s="3"/>
      <c r="EW230" s="3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</row>
    <row r="231" ht="14.25" customHeight="1">
      <c r="A231" s="2" t="s">
        <v>762</v>
      </c>
      <c r="B231" s="2" t="s">
        <v>763</v>
      </c>
      <c r="C231" s="2" t="s">
        <v>38</v>
      </c>
      <c r="D231" s="2" t="s">
        <v>46</v>
      </c>
      <c r="E231" s="2" t="s">
        <v>764</v>
      </c>
      <c r="F231" s="2" t="s">
        <v>761</v>
      </c>
      <c r="G231" s="2" t="s">
        <v>73</v>
      </c>
      <c r="H231" s="2" t="s">
        <v>48</v>
      </c>
      <c r="I231" s="2" t="s">
        <v>43</v>
      </c>
      <c r="J231" s="3">
        <v>1.16714813627635</v>
      </c>
      <c r="K231" s="3">
        <v>7.97353284383247E8</v>
      </c>
      <c r="L231" s="3">
        <v>8.15741956601267E8</v>
      </c>
      <c r="M231" s="3">
        <v>8.65510077133615E8</v>
      </c>
      <c r="N231" s="3">
        <v>6.75455880837027E8</v>
      </c>
      <c r="O231" s="3">
        <v>6.44659883457625E8</v>
      </c>
      <c r="P231" s="3">
        <v>5.72405323988688E8</v>
      </c>
      <c r="Q231" s="3">
        <v>4.81312353193746E8</v>
      </c>
      <c r="R231" s="3">
        <v>7.99845314264208E8</v>
      </c>
      <c r="S231" s="3">
        <v>1.03388771276145E9</v>
      </c>
      <c r="T231" s="3">
        <v>1.62382710622711E9</v>
      </c>
      <c r="U231" s="3">
        <v>1.87283244752241E9</v>
      </c>
      <c r="V231" s="3">
        <v>1.96993370698487E9</v>
      </c>
      <c r="W231" s="3">
        <v>1.36406140602583E9</v>
      </c>
      <c r="X231" s="3">
        <v>2.58397393318134E8</v>
      </c>
      <c r="Y231" s="3">
        <v>2.30827155977434E8</v>
      </c>
      <c r="Z231" s="3">
        <v>2.21725553620304E8</v>
      </c>
      <c r="AA231" s="3">
        <v>1.39802855375734E8</v>
      </c>
      <c r="AB231" s="3">
        <v>8.15690951360164E7</v>
      </c>
      <c r="AC231" s="3">
        <v>4.14957580228698E7</v>
      </c>
      <c r="AD231" s="3">
        <v>6.27206829490061E7</v>
      </c>
      <c r="AE231" s="3">
        <v>1.65054572826496E8</v>
      </c>
      <c r="AF231" s="3">
        <v>2.70438648488441E8</v>
      </c>
      <c r="AG231" s="3">
        <v>4.6797851037851E8</v>
      </c>
      <c r="AH231" s="3">
        <v>3.94295377677565E8</v>
      </c>
      <c r="AI231" s="3">
        <v>4.13034412101489E8</v>
      </c>
      <c r="AJ231" s="3">
        <v>4.19252797704448E8</v>
      </c>
      <c r="AK231" s="3">
        <v>2367152.09988649</v>
      </c>
      <c r="AL231" s="3">
        <v>3771607.96984383</v>
      </c>
      <c r="AM231" s="3">
        <v>9225008.95315478</v>
      </c>
      <c r="AN231" s="3">
        <v>2.37634843621706E7</v>
      </c>
      <c r="AO231" s="3">
        <v>4096700.08246573</v>
      </c>
      <c r="AP231" s="3">
        <v>3736568.64225114</v>
      </c>
      <c r="AQ231" s="3"/>
      <c r="AR231" s="3"/>
      <c r="AS231" s="3"/>
      <c r="AT231" s="3"/>
      <c r="AU231" s="3"/>
      <c r="AV231" s="3"/>
      <c r="AW231" s="3"/>
      <c r="AX231" s="3">
        <v>8.35926642341863E7</v>
      </c>
      <c r="AY231" s="3">
        <v>3.12976548314485E8</v>
      </c>
      <c r="AZ231" s="3">
        <v>6.06533451439243E8</v>
      </c>
      <c r="BA231" s="3">
        <v>7.83795572824761E8</v>
      </c>
      <c r="BB231" s="3">
        <v>4.31451249116071E8</v>
      </c>
      <c r="BC231" s="3">
        <v>3.26289061320612E8</v>
      </c>
      <c r="BD231" s="3"/>
      <c r="BE231" s="3"/>
      <c r="BF231" s="3"/>
      <c r="BG231" s="3"/>
      <c r="BH231" s="3"/>
      <c r="BI231" s="3"/>
      <c r="BJ231" s="3"/>
      <c r="BK231" s="3">
        <v>4.55981544979624E8</v>
      </c>
      <c r="BL231" s="3">
        <v>4.39449525386526E8</v>
      </c>
      <c r="BM231" s="3">
        <v>4.85219706394626E8</v>
      </c>
      <c r="BN231" s="3">
        <v>4.33268219771158E8</v>
      </c>
      <c r="BO231" s="3">
        <v>4.09982790374687E8</v>
      </c>
      <c r="BP231" s="3">
        <v>3.23592155416206E8</v>
      </c>
      <c r="BQ231" s="3">
        <v>2.14927386154118E8</v>
      </c>
      <c r="BR231" s="3">
        <v>2.1457960105382E8</v>
      </c>
      <c r="BS231" s="3">
        <v>3.46117791514946E8</v>
      </c>
      <c r="BT231" s="3">
        <v>5.49777777777778E8</v>
      </c>
      <c r="BU231" s="3">
        <v>3.90828904278735E8</v>
      </c>
      <c r="BV231" s="3">
        <v>7.7576026035075E8</v>
      </c>
      <c r="BW231" s="3">
        <v>5.67256241032999E8</v>
      </c>
      <c r="BX231" s="3">
        <v>1.17267933117627</v>
      </c>
      <c r="BY231" s="3">
        <v>1.07797557153157</v>
      </c>
      <c r="BZ231" s="3">
        <v>1.04779943211317</v>
      </c>
      <c r="CA231" s="3">
        <v>0.893114639807662</v>
      </c>
      <c r="CB231" s="3">
        <v>0.838426617916878</v>
      </c>
      <c r="CC231" s="3">
        <v>0.962789141786807</v>
      </c>
      <c r="CD231" s="3"/>
      <c r="CE231" s="3"/>
      <c r="CF231" s="3"/>
      <c r="CG231" s="3"/>
      <c r="CH231" s="3"/>
      <c r="CI231" s="3"/>
      <c r="CJ231" s="3"/>
      <c r="CK231" s="4"/>
      <c r="CL231" s="4">
        <v>0.0519</v>
      </c>
      <c r="CM231" s="4">
        <v>0.0864</v>
      </c>
      <c r="CN231" s="4">
        <v>0.0842</v>
      </c>
      <c r="CO231" s="4">
        <v>0.053399999999999996</v>
      </c>
      <c r="CP231" s="4"/>
      <c r="CQ231" s="4"/>
      <c r="CR231" s="4"/>
      <c r="CS231" s="4"/>
      <c r="CT231" s="4"/>
      <c r="CU231" s="4"/>
      <c r="CV231" s="4"/>
      <c r="CW231" s="4"/>
      <c r="CX231" s="4"/>
      <c r="CY231" s="4">
        <v>0.13970000000000002</v>
      </c>
      <c r="CZ231" s="4">
        <v>0.20678999999999997</v>
      </c>
      <c r="DA231" s="4">
        <v>0.17</v>
      </c>
      <c r="DB231" s="4">
        <v>0.0966</v>
      </c>
      <c r="DC231" s="4"/>
      <c r="DD231" s="4"/>
      <c r="DE231" s="4"/>
      <c r="DF231" s="4"/>
      <c r="DG231" s="4"/>
      <c r="DH231" s="4"/>
      <c r="DI231" s="4"/>
      <c r="DJ231" s="4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>
        <v>2.16040967272858E8</v>
      </c>
      <c r="DY231" s="3">
        <v>2.92205941814121E8</v>
      </c>
      <c r="DZ231" s="3">
        <v>3.36058969893008E8</v>
      </c>
      <c r="EA231" s="3">
        <v>3.08646788990826E8</v>
      </c>
      <c r="EB231" s="3">
        <v>3.49836055674648E8</v>
      </c>
      <c r="EC231" s="3">
        <v>3.22490470920939E8</v>
      </c>
      <c r="ED231" s="3">
        <v>2.75537595029424E8</v>
      </c>
      <c r="EE231" s="3">
        <v>3.98372977041776E8</v>
      </c>
      <c r="EF231" s="3">
        <v>4.77589126937082E8</v>
      </c>
      <c r="EG231" s="3">
        <v>9.01459829059829E8</v>
      </c>
      <c r="EH231" s="3">
        <v>1.11839641380791E9</v>
      </c>
      <c r="EI231" s="3">
        <v>1.03068040740071E9</v>
      </c>
      <c r="EJ231" s="3">
        <v>6.49008895265423E8</v>
      </c>
      <c r="EK231" s="3">
        <v>-2.70256539145109E7</v>
      </c>
      <c r="EL231" s="3">
        <v>4.65134682403681E7</v>
      </c>
      <c r="EM231" s="3">
        <v>7.45292361283901E7</v>
      </c>
      <c r="EN231" s="3">
        <v>5.87222966704464E7</v>
      </c>
      <c r="EO231" s="3">
        <v>3.70248482835663E7</v>
      </c>
      <c r="EP231" s="3">
        <v>2.0974732571007E7</v>
      </c>
      <c r="EQ231" s="3">
        <v>9147829.16172051</v>
      </c>
      <c r="ER231" s="3">
        <v>-5.1207376740685E7</v>
      </c>
      <c r="ES231" s="3">
        <v>-5.01812177153019E7</v>
      </c>
      <c r="ET231" s="3">
        <v>-5.66617826617827E7</v>
      </c>
      <c r="EU231" s="3">
        <v>-3.33057926665593E8</v>
      </c>
      <c r="EV231" s="3">
        <v>7.77008377026457E7</v>
      </c>
      <c r="EW231" s="3">
        <v>4.95724533715925E7</v>
      </c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3">
        <v>6195.0</v>
      </c>
      <c r="FL231" s="3">
        <v>5337.0</v>
      </c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</row>
    <row r="232" ht="14.25" customHeight="1">
      <c r="A232" s="2" t="s">
        <v>765</v>
      </c>
      <c r="B232" s="2" t="s">
        <v>766</v>
      </c>
      <c r="C232" s="2" t="s">
        <v>38</v>
      </c>
      <c r="D232" s="2" t="s">
        <v>46</v>
      </c>
      <c r="E232" s="2" t="s">
        <v>767</v>
      </c>
      <c r="F232" s="2" t="s">
        <v>761</v>
      </c>
      <c r="G232" s="2" t="s">
        <v>73</v>
      </c>
      <c r="H232" s="2" t="s">
        <v>48</v>
      </c>
      <c r="I232" s="2" t="s">
        <v>43</v>
      </c>
      <c r="J232" s="3">
        <v>1.60414066955128</v>
      </c>
      <c r="K232" s="3">
        <v>2.4848158986051E9</v>
      </c>
      <c r="L232" s="3">
        <v>2.20149912393862E9</v>
      </c>
      <c r="M232" s="3">
        <v>2.48514008459816E9</v>
      </c>
      <c r="N232" s="3">
        <v>2.53305535511803E9</v>
      </c>
      <c r="O232" s="3">
        <v>3.14046707526947E9</v>
      </c>
      <c r="P232" s="3">
        <v>3.65169648346244E9</v>
      </c>
      <c r="Q232" s="3">
        <v>3.21511075190059E9</v>
      </c>
      <c r="R232" s="3">
        <v>5.05103951825367E9</v>
      </c>
      <c r="S232" s="3">
        <v>6.09158226776188E9</v>
      </c>
      <c r="T232" s="3">
        <v>6.75452747252747E9</v>
      </c>
      <c r="U232" s="3">
        <v>7.16891662640253E9</v>
      </c>
      <c r="V232" s="3">
        <v>7.25761525944675E9</v>
      </c>
      <c r="W232" s="3">
        <v>6.05491535150646E9</v>
      </c>
      <c r="X232" s="3">
        <v>6.50857224925049E8</v>
      </c>
      <c r="Y232" s="3">
        <v>5.20439185936808E8</v>
      </c>
      <c r="Z232" s="3">
        <v>6.23109231152028E8</v>
      </c>
      <c r="AA232" s="3">
        <v>6.11145242758479E8</v>
      </c>
      <c r="AB232" s="3">
        <v>7.77162525286072E8</v>
      </c>
      <c r="AC232" s="3">
        <v>1.0523988688061E9</v>
      </c>
      <c r="AD232" s="3">
        <v>9.45018311317657E8</v>
      </c>
      <c r="AE232" s="3">
        <v>1.45849454271735E9</v>
      </c>
      <c r="AF232" s="3">
        <v>1.78412566686426E9</v>
      </c>
      <c r="AG232" s="3">
        <v>2.06041318681319E9</v>
      </c>
      <c r="AH232" s="3">
        <v>2.31489933966822E9</v>
      </c>
      <c r="AI232" s="3">
        <v>2.06874103537636E9</v>
      </c>
      <c r="AJ232" s="3">
        <v>1.50538593974175E9</v>
      </c>
      <c r="AK232" s="3">
        <v>1.56499190314037E7</v>
      </c>
      <c r="AL232" s="3">
        <v>2.19504108777598E7</v>
      </c>
      <c r="AM232" s="3">
        <v>2.90214594605002E7</v>
      </c>
      <c r="AN232" s="3">
        <v>2.41207521584434E7</v>
      </c>
      <c r="AO232" s="3">
        <v>1.49044990207195E7</v>
      </c>
      <c r="AP232" s="3">
        <v>4121495.1239395</v>
      </c>
      <c r="AQ232" s="3">
        <v>6075296.63100947</v>
      </c>
      <c r="AR232" s="3">
        <v>4672962.89748188</v>
      </c>
      <c r="AS232" s="3">
        <v>6727888.59616108</v>
      </c>
      <c r="AT232" s="3">
        <v>2.27833523857911E7</v>
      </c>
      <c r="AU232" s="3">
        <v>2.29633610161212E7</v>
      </c>
      <c r="AV232" s="3">
        <v>2.60427836156981E7</v>
      </c>
      <c r="AW232" s="3">
        <v>4.45682954750859E7</v>
      </c>
      <c r="AX232" s="3">
        <v>9.8839167289633E8</v>
      </c>
      <c r="AY232" s="3">
        <v>1.13228170314485E9</v>
      </c>
      <c r="AZ232" s="3">
        <v>2.26898313620732E9</v>
      </c>
      <c r="BA232" s="3">
        <v>2.95299039643452E9</v>
      </c>
      <c r="BB232" s="3">
        <v>1.59365557688124E9</v>
      </c>
      <c r="BC232" s="3">
        <v>1.59554355326831E9</v>
      </c>
      <c r="BD232" s="3">
        <v>1.26194471465941E9</v>
      </c>
      <c r="BE232" s="3">
        <v>7.57222486929507E8</v>
      </c>
      <c r="BF232" s="3">
        <v>1.66396513245765E9</v>
      </c>
      <c r="BG232" s="3">
        <v>2.54027991769338E9</v>
      </c>
      <c r="BH232" s="3">
        <v>3.64143939951636E9</v>
      </c>
      <c r="BI232" s="3">
        <v>3.36552524291228E9</v>
      </c>
      <c r="BJ232" s="3">
        <v>5.56885878830511E9</v>
      </c>
      <c r="BK232" s="3">
        <v>8.60067321329192E8</v>
      </c>
      <c r="BL232" s="3">
        <v>7.36217917862025E8</v>
      </c>
      <c r="BM232" s="3">
        <v>9.7805971634735E8</v>
      </c>
      <c r="BN232" s="3">
        <v>8.107816204515E8</v>
      </c>
      <c r="BO232" s="3">
        <v>8.07273331119229E8</v>
      </c>
      <c r="BP232" s="3">
        <v>9.82205213328415E8</v>
      </c>
      <c r="BQ232" s="3">
        <v>1.09645240320259E9</v>
      </c>
      <c r="BR232" s="3">
        <v>2.18966014301844E9</v>
      </c>
      <c r="BS232" s="3">
        <v>2.27448640867135E9</v>
      </c>
      <c r="BT232" s="3">
        <v>2.75100317460318E9</v>
      </c>
      <c r="BU232" s="3">
        <v>3.28919364363558E9</v>
      </c>
      <c r="BV232" s="3">
        <v>2.94708913397216E9</v>
      </c>
      <c r="BW232" s="3">
        <v>2.34595408895265E9</v>
      </c>
      <c r="BX232" s="3">
        <v>1.6051774789764</v>
      </c>
      <c r="BY232" s="3">
        <v>1.64108192758444</v>
      </c>
      <c r="BZ232" s="3">
        <v>1.46631477392153</v>
      </c>
      <c r="CA232" s="3">
        <v>1.14144347537323</v>
      </c>
      <c r="CB232" s="3">
        <v>1.09127443080557</v>
      </c>
      <c r="CC232" s="3">
        <v>0.980609472430131</v>
      </c>
      <c r="CD232" s="3">
        <v>0.81030025325996</v>
      </c>
      <c r="CE232" s="3">
        <v>0.850462176061117</v>
      </c>
      <c r="CF232" s="3"/>
      <c r="CG232" s="3"/>
      <c r="CH232" s="3"/>
      <c r="CI232" s="3"/>
      <c r="CJ232" s="3"/>
      <c r="CK232" s="4">
        <v>0.0724</v>
      </c>
      <c r="CL232" s="4">
        <v>0.1643</v>
      </c>
      <c r="CM232" s="4">
        <v>0.042</v>
      </c>
      <c r="CN232" s="4">
        <v>-0.0083</v>
      </c>
      <c r="CO232" s="4">
        <v>-0.0085</v>
      </c>
      <c r="CP232" s="4">
        <v>0.0123</v>
      </c>
      <c r="CQ232" s="4">
        <v>0.034300000000000004</v>
      </c>
      <c r="CR232" s="4">
        <v>0.04758</v>
      </c>
      <c r="CS232" s="4">
        <v>0.051399999999999994</v>
      </c>
      <c r="CT232" s="4">
        <v>0.0481</v>
      </c>
      <c r="CU232" s="4">
        <v>0.03913</v>
      </c>
      <c r="CV232" s="4">
        <v>0.05314</v>
      </c>
      <c r="CW232" s="4">
        <v>0.0806</v>
      </c>
      <c r="CX232" s="4">
        <v>0.1563</v>
      </c>
      <c r="CY232" s="4">
        <v>0.3296</v>
      </c>
      <c r="CZ232" s="4">
        <v>0.0806</v>
      </c>
      <c r="DA232" s="4">
        <v>-0.0152</v>
      </c>
      <c r="DB232" s="4">
        <v>-0.0158</v>
      </c>
      <c r="DC232" s="4">
        <v>0.0253</v>
      </c>
      <c r="DD232" s="4">
        <v>0.0776</v>
      </c>
      <c r="DE232" s="4">
        <v>0.11897</v>
      </c>
      <c r="DF232" s="4">
        <v>0.13699999999999998</v>
      </c>
      <c r="DG232" s="4">
        <v>0.1374</v>
      </c>
      <c r="DH232" s="4">
        <v>0.11231</v>
      </c>
      <c r="DI232" s="4">
        <v>0.14676999999999998</v>
      </c>
      <c r="DJ232" s="4">
        <v>0.24420000000000003</v>
      </c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>
        <v>1.11269626411504E9</v>
      </c>
      <c r="DY232" s="3">
        <v>1.05988659337274E9</v>
      </c>
      <c r="DZ232" s="3">
        <v>1.18496541428216E9</v>
      </c>
      <c r="EA232" s="3">
        <v>1.32680857643542E9</v>
      </c>
      <c r="EB232" s="3">
        <v>1.78877177621449E9</v>
      </c>
      <c r="EC232" s="3">
        <v>1.84850485675642E9</v>
      </c>
      <c r="ED232" s="3">
        <v>1.48688985426717E9</v>
      </c>
      <c r="EE232" s="3">
        <v>2.12987993978171E9</v>
      </c>
      <c r="EF232" s="3">
        <v>2.31248285206199E9</v>
      </c>
      <c r="EG232" s="3">
        <v>2.47240488400488E9</v>
      </c>
      <c r="EH232" s="3">
        <v>2.43985558597734E9</v>
      </c>
      <c r="EI232" s="3">
        <v>2.60741276441873E9</v>
      </c>
      <c r="EJ232" s="3">
        <v>2.21107833572453E9</v>
      </c>
      <c r="EK232" s="3">
        <v>1.98541191677289E8</v>
      </c>
      <c r="EL232" s="3">
        <v>4.40799044996823E8</v>
      </c>
      <c r="EM232" s="3">
        <v>1.54388902712117E8</v>
      </c>
      <c r="EN232" s="3">
        <v>1.92145139676322E7</v>
      </c>
      <c r="EO232" s="3">
        <v>1.64940672081157E7</v>
      </c>
      <c r="EP232" s="3">
        <v>9.78553424320669E7</v>
      </c>
      <c r="EQ232" s="3">
        <v>1.74375268355517E8</v>
      </c>
      <c r="ER232" s="3">
        <v>3.67484757245013E8</v>
      </c>
      <c r="ES232" s="3">
        <v>4.36061478533322E8</v>
      </c>
      <c r="ET232" s="3">
        <v>4.82719902319902E8</v>
      </c>
      <c r="EU232" s="3">
        <v>4.18960648520964E8</v>
      </c>
      <c r="EV232" s="3">
        <v>4.90565901283674E8</v>
      </c>
      <c r="EW232" s="3">
        <v>5.40043041606887E8</v>
      </c>
      <c r="EX232" s="5"/>
      <c r="EY232" s="5"/>
      <c r="EZ232" s="5"/>
      <c r="FA232" s="5"/>
      <c r="FB232" s="5"/>
      <c r="FC232" s="5"/>
      <c r="FD232" s="5"/>
      <c r="FE232" s="5"/>
      <c r="FF232" s="5"/>
      <c r="FG232" s="5">
        <v>1728.0</v>
      </c>
      <c r="FH232" s="5"/>
      <c r="FI232" s="5"/>
      <c r="FJ232" s="5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</row>
    <row r="233" ht="14.25" customHeight="1">
      <c r="A233" s="2" t="s">
        <v>768</v>
      </c>
      <c r="B233" s="2" t="s">
        <v>769</v>
      </c>
      <c r="C233" s="2" t="s">
        <v>38</v>
      </c>
      <c r="D233" s="2" t="s">
        <v>172</v>
      </c>
      <c r="E233" s="2" t="s">
        <v>770</v>
      </c>
      <c r="F233" s="2" t="s">
        <v>771</v>
      </c>
      <c r="G233" s="2" t="s">
        <v>42</v>
      </c>
      <c r="H233" s="2" t="s">
        <v>54</v>
      </c>
      <c r="I233" s="2" t="s">
        <v>43</v>
      </c>
      <c r="J233" s="3">
        <v>0.872413867264101</v>
      </c>
      <c r="K233" s="3">
        <v>4.56389961043391E8</v>
      </c>
      <c r="L233" s="3">
        <v>4.89169955908119E8</v>
      </c>
      <c r="M233" s="3">
        <v>5.97442398606619E8</v>
      </c>
      <c r="N233" s="3">
        <v>5.69380991650345E8</v>
      </c>
      <c r="O233" s="3">
        <v>6.89890099936596E8</v>
      </c>
      <c r="P233" s="3">
        <v>6.6590188122464E8</v>
      </c>
      <c r="Q233" s="3">
        <v>3.88036269037456E8</v>
      </c>
      <c r="R233" s="3">
        <v>5.50932254422281E8</v>
      </c>
      <c r="S233" s="3">
        <v>2.49571936658481E8</v>
      </c>
      <c r="T233" s="3"/>
      <c r="U233" s="3"/>
      <c r="V233" s="3"/>
      <c r="W233" s="3"/>
      <c r="X233" s="3">
        <v>1.92346731773872E8</v>
      </c>
      <c r="Y233" s="3">
        <v>2.01333923792287E8</v>
      </c>
      <c r="Z233" s="3">
        <v>2.08220204030853E8</v>
      </c>
      <c r="AA233" s="3">
        <v>1.56043449128956E8</v>
      </c>
      <c r="AB233" s="3">
        <v>1.80928112073911E8</v>
      </c>
      <c r="AC233" s="3">
        <v>1.55430652895611E8</v>
      </c>
      <c r="AD233" s="3">
        <v>1.17557143939585E8</v>
      </c>
      <c r="AE233" s="3">
        <v>1.24338727888596E8</v>
      </c>
      <c r="AF233" s="3">
        <v>6.1785079176899E7</v>
      </c>
      <c r="AG233" s="3"/>
      <c r="AH233" s="3"/>
      <c r="AI233" s="3"/>
      <c r="AJ233" s="3"/>
      <c r="AK233" s="3">
        <v>3547941.35452138</v>
      </c>
      <c r="AL233" s="3">
        <v>2950129.24071082</v>
      </c>
      <c r="AM233" s="3">
        <v>700698.346073127</v>
      </c>
      <c r="AN233" s="3">
        <v>1662925.2817795</v>
      </c>
      <c r="AO233" s="3">
        <v>784195.443768683</v>
      </c>
      <c r="AP233" s="3">
        <v>4056799.91546149</v>
      </c>
      <c r="AQ233" s="3">
        <v>1652386.88060986</v>
      </c>
      <c r="AR233" s="3"/>
      <c r="AS233" s="3"/>
      <c r="AT233" s="3"/>
      <c r="AU233" s="3"/>
      <c r="AV233" s="3"/>
      <c r="AW233" s="3"/>
      <c r="AX233" s="3">
        <v>4.83375865607265E8</v>
      </c>
      <c r="AY233" s="3">
        <v>3.17868148540657E8</v>
      </c>
      <c r="AZ233" s="3">
        <v>2.52815961183741E8</v>
      </c>
      <c r="BA233" s="3">
        <v>5.34497160697668E8</v>
      </c>
      <c r="BB233" s="3">
        <v>4.05751309390784E8</v>
      </c>
      <c r="BC233" s="3">
        <v>5.28587203526463E8</v>
      </c>
      <c r="BD233" s="3">
        <v>5.17418829629288E8</v>
      </c>
      <c r="BE233" s="3"/>
      <c r="BF233" s="3"/>
      <c r="BG233" s="3"/>
      <c r="BH233" s="3"/>
      <c r="BI233" s="3"/>
      <c r="BJ233" s="3"/>
      <c r="BK233" s="3">
        <v>2.04041434034074E8</v>
      </c>
      <c r="BL233" s="3">
        <v>1.78829543485377E8</v>
      </c>
      <c r="BM233" s="3">
        <v>2.66948245832297E8</v>
      </c>
      <c r="BN233" s="3">
        <v>2.77527574476858E8</v>
      </c>
      <c r="BO233" s="3">
        <v>3.25435826212977E8</v>
      </c>
      <c r="BP233" s="3">
        <v>2.92472027542112E8</v>
      </c>
      <c r="BQ233" s="3">
        <v>1.7671406561766E8</v>
      </c>
      <c r="BR233" s="3">
        <v>1.47967256304102E8</v>
      </c>
      <c r="BS233" s="3">
        <v>1.16816834617665E8</v>
      </c>
      <c r="BT233" s="3"/>
      <c r="BU233" s="3"/>
      <c r="BV233" s="3"/>
      <c r="BW233" s="3"/>
      <c r="BX233" s="3">
        <v>0.848144613018255</v>
      </c>
      <c r="BY233" s="3">
        <v>0.857510974363702</v>
      </c>
      <c r="BZ233" s="3">
        <v>0.966151420163876</v>
      </c>
      <c r="CA233" s="3">
        <v>0.273941499529972</v>
      </c>
      <c r="CB233" s="3">
        <v>0.575180883275226</v>
      </c>
      <c r="CC233" s="3">
        <v>0.506962924598906</v>
      </c>
      <c r="CD233" s="3"/>
      <c r="CE233" s="3"/>
      <c r="CF233" s="3"/>
      <c r="CG233" s="3"/>
      <c r="CH233" s="3"/>
      <c r="CI233" s="3"/>
      <c r="CJ233" s="3"/>
      <c r="CK233" s="4"/>
      <c r="CL233" s="4">
        <v>-0.0394</v>
      </c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>
        <v>0.041100000000000005</v>
      </c>
      <c r="CY233" s="4">
        <v>-0.07879</v>
      </c>
      <c r="CZ233" s="4">
        <v>0.04589000000000001</v>
      </c>
      <c r="DA233" s="4">
        <v>0.0451</v>
      </c>
      <c r="DB233" s="4">
        <v>0.020099999999999996</v>
      </c>
      <c r="DC233" s="4">
        <v>0.015700000000000002</v>
      </c>
      <c r="DD233" s="4"/>
      <c r="DE233" s="4"/>
      <c r="DF233" s="4"/>
      <c r="DG233" s="4"/>
      <c r="DH233" s="4"/>
      <c r="DI233" s="4"/>
      <c r="DJ233" s="4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>
        <v>2.10992585677612E8</v>
      </c>
      <c r="DY233" s="3">
        <v>2.29227140574157E8</v>
      </c>
      <c r="DZ233" s="3">
        <v>3.19032097536701E8</v>
      </c>
      <c r="EA233" s="3">
        <v>3.23921760643233E8</v>
      </c>
      <c r="EB233" s="3">
        <v>3.68183327798074E8</v>
      </c>
      <c r="EC233" s="3">
        <v>3.60752489856142E8</v>
      </c>
      <c r="ED233" s="3">
        <v>1.80859495365342E8</v>
      </c>
      <c r="EE233" s="3">
        <v>2.79758750470455E8</v>
      </c>
      <c r="EF233" s="3">
        <v>1.15454737911762E8</v>
      </c>
      <c r="EG233" s="3"/>
      <c r="EH233" s="3"/>
      <c r="EI233" s="3"/>
      <c r="EJ233" s="3"/>
      <c r="EK233" s="3">
        <v>440909.825323591</v>
      </c>
      <c r="EL233" s="3">
        <v>-1.40683905500895E7</v>
      </c>
      <c r="EM233" s="3">
        <v>1.6349340631998E7</v>
      </c>
      <c r="EN233" s="3">
        <v>1.80517472425523E7</v>
      </c>
      <c r="EO233" s="3">
        <v>-2392137.91854111</v>
      </c>
      <c r="EP233" s="3">
        <v>1.06415221935325E7</v>
      </c>
      <c r="EQ233" s="3">
        <v>1759907.05427727</v>
      </c>
      <c r="ER233" s="3">
        <v>-2111403.83891607</v>
      </c>
      <c r="ES233" s="3">
        <v>1.09742569226861E7</v>
      </c>
      <c r="ET233" s="3"/>
      <c r="EU233" s="3"/>
      <c r="EV233" s="3"/>
      <c r="EW233" s="3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</row>
    <row r="234" ht="14.25" customHeight="1">
      <c r="A234" s="2" t="s">
        <v>772</v>
      </c>
      <c r="B234" s="2" t="s">
        <v>773</v>
      </c>
      <c r="C234" s="2" t="s">
        <v>38</v>
      </c>
      <c r="D234" s="2" t="s">
        <v>110</v>
      </c>
      <c r="E234" s="2" t="s">
        <v>774</v>
      </c>
      <c r="F234" s="2" t="s">
        <v>771</v>
      </c>
      <c r="G234" s="2" t="s">
        <v>67</v>
      </c>
      <c r="H234" s="2" t="s">
        <v>70</v>
      </c>
      <c r="I234" s="2" t="s">
        <v>43</v>
      </c>
      <c r="J234" s="3"/>
      <c r="K234" s="3">
        <v>1.15058437381763E9</v>
      </c>
      <c r="L234" s="3">
        <v>7.89113871784284E8</v>
      </c>
      <c r="M234" s="3">
        <v>4.46959393110884E8</v>
      </c>
      <c r="N234" s="3">
        <v>3.79205274944016E8</v>
      </c>
      <c r="O234" s="3">
        <v>2.78560973095557E8</v>
      </c>
      <c r="P234" s="3"/>
      <c r="Q234" s="3"/>
      <c r="R234" s="3"/>
      <c r="S234" s="3"/>
      <c r="T234" s="3"/>
      <c r="U234" s="3"/>
      <c r="V234" s="3"/>
      <c r="W234" s="3"/>
      <c r="X234" s="3">
        <v>2.11859061672342E8</v>
      </c>
      <c r="Y234" s="3">
        <v>1.46055508679963E8</v>
      </c>
      <c r="Z234" s="3">
        <v>1.2371700329245E8</v>
      </c>
      <c r="AA234" s="3">
        <v>1.06406817616322E8</v>
      </c>
      <c r="AB234" s="3">
        <v>8.02605401505E7</v>
      </c>
      <c r="AC234" s="3"/>
      <c r="AD234" s="3"/>
      <c r="AE234" s="3"/>
      <c r="AF234" s="3"/>
      <c r="AG234" s="3"/>
      <c r="AH234" s="3"/>
      <c r="AI234" s="3"/>
      <c r="AJ234" s="3"/>
      <c r="AK234" s="3">
        <v>1666842.03556565</v>
      </c>
      <c r="AL234" s="3">
        <v>4563333.15383235</v>
      </c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>
        <v>8.74905121082104E8</v>
      </c>
      <c r="AY234" s="3">
        <v>8.62998511094956E8</v>
      </c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>
        <v>1.30265588346576E9</v>
      </c>
      <c r="BL234" s="3">
        <v>9.58533113117785E8</v>
      </c>
      <c r="BM234" s="3">
        <v>5.99272002618557E8</v>
      </c>
      <c r="BN234" s="3">
        <v>5.53625279920378E8</v>
      </c>
      <c r="BO234" s="3">
        <v>4.8666013813009E8</v>
      </c>
      <c r="BP234" s="3"/>
      <c r="BQ234" s="3"/>
      <c r="BR234" s="3"/>
      <c r="BS234" s="3"/>
      <c r="BT234" s="3"/>
      <c r="BU234" s="3"/>
      <c r="BV234" s="3"/>
      <c r="BW234" s="3"/>
      <c r="BX234" s="3">
        <v>1.17531305377216</v>
      </c>
      <c r="BY234" s="3">
        <v>1.30250503678584</v>
      </c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4">
        <v>0.115</v>
      </c>
      <c r="CL234" s="4">
        <v>0.1505</v>
      </c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>
        <v>0.33829</v>
      </c>
      <c r="CY234" s="4">
        <v>0.3429</v>
      </c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>
        <v>5.32912599318956E8</v>
      </c>
      <c r="DY234" s="3">
        <v>4.01457731181444E8</v>
      </c>
      <c r="DZ234" s="3">
        <v>1.37114581127135E8</v>
      </c>
      <c r="EA234" s="3">
        <v>9.94827071410799E7</v>
      </c>
      <c r="EB234" s="3">
        <v>7.71719410370065E7</v>
      </c>
      <c r="EC234" s="3"/>
      <c r="ED234" s="3"/>
      <c r="EE234" s="3"/>
      <c r="EF234" s="3"/>
      <c r="EG234" s="3"/>
      <c r="EH234" s="3"/>
      <c r="EI234" s="3"/>
      <c r="EJ234" s="3"/>
      <c r="EK234" s="3">
        <v>1.02217366628831E8</v>
      </c>
      <c r="EL234" s="3">
        <v>6.81896845771323E7</v>
      </c>
      <c r="EM234" s="3">
        <v>4.91832412345727E7</v>
      </c>
      <c r="EN234" s="3">
        <v>3.13931326200547E7</v>
      </c>
      <c r="EO234" s="3">
        <v>3.03633646015875E7</v>
      </c>
      <c r="EP234" s="3"/>
      <c r="EQ234" s="3"/>
      <c r="ER234" s="3"/>
      <c r="ES234" s="3"/>
      <c r="ET234" s="3"/>
      <c r="EU234" s="3"/>
      <c r="EV234" s="3"/>
      <c r="EW234" s="3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</row>
    <row r="235" ht="14.25" customHeight="1">
      <c r="A235" s="2" t="s">
        <v>775</v>
      </c>
      <c r="B235" s="2" t="s">
        <v>776</v>
      </c>
      <c r="C235" s="2" t="s">
        <v>38</v>
      </c>
      <c r="D235" s="2" t="s">
        <v>110</v>
      </c>
      <c r="E235" s="2" t="s">
        <v>777</v>
      </c>
      <c r="F235" s="2" t="s">
        <v>771</v>
      </c>
      <c r="G235" s="2" t="s">
        <v>63</v>
      </c>
      <c r="H235" s="2" t="s">
        <v>78</v>
      </c>
      <c r="I235" s="2" t="s">
        <v>43</v>
      </c>
      <c r="J235" s="3">
        <v>1.0086011985341</v>
      </c>
      <c r="K235" s="3">
        <v>4.04845402951192E9</v>
      </c>
      <c r="L235" s="3">
        <v>3.60294095470621E9</v>
      </c>
      <c r="M235" s="3">
        <v>3.25841904615207E9</v>
      </c>
      <c r="N235" s="3">
        <v>3.29279348096541E9</v>
      </c>
      <c r="O235" s="3">
        <v>3.30492243067725E9</v>
      </c>
      <c r="P235" s="3">
        <v>3.59449442951602E9</v>
      </c>
      <c r="Q235" s="3">
        <v>2.73152157875323E9</v>
      </c>
      <c r="R235" s="3">
        <v>2.09937312151138E9</v>
      </c>
      <c r="S235" s="3">
        <v>2.72764697026722E9</v>
      </c>
      <c r="T235" s="3">
        <v>2.10777203827589E9</v>
      </c>
      <c r="U235" s="3">
        <v>2.13288058608059E9</v>
      </c>
      <c r="V235" s="3">
        <v>1.87855854404896E9</v>
      </c>
      <c r="W235" s="3">
        <v>1.58401193274272E9</v>
      </c>
      <c r="X235" s="3">
        <v>2.61158513053348E9</v>
      </c>
      <c r="Y235" s="3">
        <v>2.41358849613127E9</v>
      </c>
      <c r="Z235" s="3">
        <v>2.23711977973314E9</v>
      </c>
      <c r="AA235" s="3">
        <v>2.61860487683503E9</v>
      </c>
      <c r="AB235" s="3">
        <v>2.69755025255128E9</v>
      </c>
      <c r="AC235" s="3">
        <v>2.90057908879563E9</v>
      </c>
      <c r="AD235" s="3">
        <v>2.09876521578753E9</v>
      </c>
      <c r="AE235" s="3">
        <v>1.77000151541939E9</v>
      </c>
      <c r="AF235" s="3">
        <v>2.04758637561159E9</v>
      </c>
      <c r="AG235" s="3">
        <v>1.45218181048353E9</v>
      </c>
      <c r="AH235" s="3">
        <v>1.302421001221E9</v>
      </c>
      <c r="AI235" s="3">
        <v>1.093060074086E9</v>
      </c>
      <c r="AJ235" s="3">
        <v>9.84777315735551E8</v>
      </c>
      <c r="AK235" s="3">
        <v>2.25084702989028E7</v>
      </c>
      <c r="AL235" s="3">
        <v>1.18119061209837E7</v>
      </c>
      <c r="AM235" s="3">
        <v>1.58760835242698E7</v>
      </c>
      <c r="AN235" s="3">
        <v>1.39938200094549E7</v>
      </c>
      <c r="AO235" s="3">
        <v>1991936.65601484</v>
      </c>
      <c r="AP235" s="3">
        <v>2361742.7010054</v>
      </c>
      <c r="AQ235" s="3">
        <v>3987234.72273454</v>
      </c>
      <c r="AR235" s="3">
        <v>4673131.10903443</v>
      </c>
      <c r="AS235" s="3">
        <v>3351524.27549868</v>
      </c>
      <c r="AT235" s="3">
        <v>6869892.88284855</v>
      </c>
      <c r="AU235" s="3">
        <v>5429897.41084514</v>
      </c>
      <c r="AV235" s="3">
        <v>614411.323182501</v>
      </c>
      <c r="AW235" s="3">
        <v>1503283.72597457</v>
      </c>
      <c r="AX235" s="3">
        <v>1.4889127799319E9</v>
      </c>
      <c r="AY235" s="3">
        <v>1.15437601450367E9</v>
      </c>
      <c r="AZ235" s="3">
        <v>1.07495268494907E9</v>
      </c>
      <c r="BA235" s="3">
        <v>1.28938817720385E9</v>
      </c>
      <c r="BB235" s="3">
        <v>4.84400812655911E8</v>
      </c>
      <c r="BC235" s="3">
        <v>7.39111668835482E8</v>
      </c>
      <c r="BD235" s="3">
        <v>8.95768045877904E8</v>
      </c>
      <c r="BE235" s="3">
        <v>6.44941337256585E8</v>
      </c>
      <c r="BF235" s="3">
        <v>6.63229541211893E8</v>
      </c>
      <c r="BG235" s="3">
        <v>7.06272181083026E8</v>
      </c>
      <c r="BH235" s="3">
        <v>8.03369286487542E8</v>
      </c>
      <c r="BI235" s="3">
        <v>3.00944405640145E8</v>
      </c>
      <c r="BJ235" s="3">
        <v>4.44922611098391E8</v>
      </c>
      <c r="BK235" s="3">
        <v>5.86034222474461E9</v>
      </c>
      <c r="BL235" s="3">
        <v>4.84091700626537E9</v>
      </c>
      <c r="BM235" s="3">
        <v>3.73651616381385E9</v>
      </c>
      <c r="BN235" s="3">
        <v>4.26046902214481E9</v>
      </c>
      <c r="BO235" s="3">
        <v>4.17866946706525E9</v>
      </c>
      <c r="BP235" s="3">
        <v>3.65441532562423E9</v>
      </c>
      <c r="BQ235" s="3">
        <v>2.96590126644535E9</v>
      </c>
      <c r="BR235" s="3">
        <v>2.40567701361352E9</v>
      </c>
      <c r="BS235" s="3">
        <v>2.62974407226195E9</v>
      </c>
      <c r="BT235" s="3">
        <v>2.31034211194851E9</v>
      </c>
      <c r="BU235" s="3">
        <v>2.1391409035409E9</v>
      </c>
      <c r="BV235" s="3">
        <v>2.13506039619907E9</v>
      </c>
      <c r="BW235" s="3">
        <v>2.05400168745857E9</v>
      </c>
      <c r="BX235" s="3">
        <v>0.898796198492999</v>
      </c>
      <c r="BY235" s="3">
        <v>0.853377402670527</v>
      </c>
      <c r="BZ235" s="3">
        <v>0.713834486473736</v>
      </c>
      <c r="CA235" s="3">
        <v>0.291335133730186</v>
      </c>
      <c r="CB235" s="3">
        <v>0.371705284798011</v>
      </c>
      <c r="CC235" s="3">
        <v>0.167159781241477</v>
      </c>
      <c r="CD235" s="3">
        <v>0.271545904656068</v>
      </c>
      <c r="CE235" s="3">
        <v>0.476831506911947</v>
      </c>
      <c r="CF235" s="3"/>
      <c r="CG235" s="3"/>
      <c r="CH235" s="3"/>
      <c r="CI235" s="3"/>
      <c r="CJ235" s="3"/>
      <c r="CK235" s="4">
        <v>0.03149</v>
      </c>
      <c r="CL235" s="4">
        <v>0.032400000000000005</v>
      </c>
      <c r="CM235" s="4">
        <v>0.0462</v>
      </c>
      <c r="CN235" s="4"/>
      <c r="CO235" s="4">
        <v>-0.1023</v>
      </c>
      <c r="CP235" s="4">
        <v>-0.0269</v>
      </c>
      <c r="CQ235" s="4">
        <v>0.02257</v>
      </c>
      <c r="CR235" s="4">
        <v>-0.10298</v>
      </c>
      <c r="CS235" s="4">
        <v>0.02557</v>
      </c>
      <c r="CT235" s="4">
        <v>0.0189</v>
      </c>
      <c r="CU235" s="4">
        <v>-0.045899999999999996</v>
      </c>
      <c r="CV235" s="4">
        <v>0.01467</v>
      </c>
      <c r="CW235" s="4">
        <v>0.0097</v>
      </c>
      <c r="CX235" s="4">
        <v>1.12409</v>
      </c>
      <c r="CY235" s="4">
        <v>0.59189</v>
      </c>
      <c r="CZ235" s="4">
        <v>1.2815</v>
      </c>
      <c r="DA235" s="4">
        <v>-0.0554</v>
      </c>
      <c r="DB235" s="4">
        <v>10.996300000000002</v>
      </c>
      <c r="DC235" s="4">
        <v>-0.9499</v>
      </c>
      <c r="DD235" s="4">
        <v>2.85411</v>
      </c>
      <c r="DE235" s="4">
        <v>-16.71134</v>
      </c>
      <c r="DF235" s="4">
        <v>0.33814</v>
      </c>
      <c r="DG235" s="4">
        <v>0.1481</v>
      </c>
      <c r="DH235" s="4">
        <v>-0.33927999999999997</v>
      </c>
      <c r="DI235" s="4">
        <v>0.07399</v>
      </c>
      <c r="DJ235" s="4">
        <v>0.04293</v>
      </c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>
        <v>9.5881195611048E7</v>
      </c>
      <c r="DY235" s="3">
        <v>1.17431915695744E8</v>
      </c>
      <c r="DZ235" s="3">
        <v>1.61748271944856E8</v>
      </c>
      <c r="EA235" s="3">
        <v>-7.00826076138343E7</v>
      </c>
      <c r="EB235" s="3">
        <v>-7.75987011648284E7</v>
      </c>
      <c r="EC235" s="3">
        <v>2.14597989191148E7</v>
      </c>
      <c r="ED235" s="3">
        <v>1.6003412025083E8</v>
      </c>
      <c r="EE235" s="3">
        <v>-9.70042684312884E7</v>
      </c>
      <c r="EF235" s="3">
        <v>1.80582235604065E8</v>
      </c>
      <c r="EG235" s="3">
        <v>1.87521805402659E8</v>
      </c>
      <c r="EH235" s="3">
        <v>3.67222954822955E8</v>
      </c>
      <c r="EI235" s="3">
        <v>3.86405755086702E8</v>
      </c>
      <c r="EJ235" s="3">
        <v>3.05245585487856E8</v>
      </c>
      <c r="EK235" s="3">
        <v>7.34220582671207E7</v>
      </c>
      <c r="EL235" s="3">
        <v>1.05130244331544E8</v>
      </c>
      <c r="EM235" s="3">
        <v>1.47489073300345E8</v>
      </c>
      <c r="EN235" s="3">
        <v>-3.29957700920627E7</v>
      </c>
      <c r="EO235" s="3">
        <v>-4.6619291825585E8</v>
      </c>
      <c r="EP235" s="3">
        <v>-6.07170677213852E7</v>
      </c>
      <c r="EQ235" s="3">
        <v>7.7025697774499E7</v>
      </c>
      <c r="ER235" s="3">
        <v>-1.88395928573233E8</v>
      </c>
      <c r="ES235" s="3">
        <v>-1.5792058712834E8</v>
      </c>
      <c r="ET235" s="3">
        <v>-1.33798374121433E8</v>
      </c>
      <c r="EU235" s="3">
        <v>-9.83501831501832E7</v>
      </c>
      <c r="EV235" s="3">
        <v>-4.96086326300531E7</v>
      </c>
      <c r="EW235" s="3">
        <v>-1.29729403965528E7</v>
      </c>
      <c r="EX235" s="5">
        <v>21215.0</v>
      </c>
      <c r="EY235" s="5">
        <v>19950.0</v>
      </c>
      <c r="EZ235" s="5">
        <v>18469.0</v>
      </c>
      <c r="FA235" s="5">
        <v>17535.0</v>
      </c>
      <c r="FB235" s="5"/>
      <c r="FC235" s="5"/>
      <c r="FD235" s="5"/>
      <c r="FE235" s="5"/>
      <c r="FF235" s="5"/>
      <c r="FG235" s="5"/>
      <c r="FH235" s="5"/>
      <c r="FI235" s="5"/>
      <c r="FJ235" s="5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</row>
    <row r="236" ht="14.25" customHeight="1">
      <c r="A236" s="2" t="s">
        <v>778</v>
      </c>
      <c r="B236" s="2" t="s">
        <v>779</v>
      </c>
      <c r="C236" s="2" t="s">
        <v>38</v>
      </c>
      <c r="D236" s="2" t="s">
        <v>46</v>
      </c>
      <c r="E236" s="2" t="s">
        <v>780</v>
      </c>
      <c r="F236" s="2" t="s">
        <v>771</v>
      </c>
      <c r="G236" s="2" t="s">
        <v>41</v>
      </c>
      <c r="H236" s="2" t="s">
        <v>98</v>
      </c>
      <c r="I236" s="2" t="s">
        <v>43</v>
      </c>
      <c r="J236" s="3">
        <v>2.51484596240869</v>
      </c>
      <c r="K236" s="3">
        <v>5.89919752975603E7</v>
      </c>
      <c r="L236" s="3">
        <v>6.22833432812831E7</v>
      </c>
      <c r="M236" s="3">
        <v>1.27629261010202E8</v>
      </c>
      <c r="N236" s="3">
        <v>1.66952891454489E8</v>
      </c>
      <c r="O236" s="3">
        <v>2.47881102623713E8</v>
      </c>
      <c r="P236" s="3">
        <v>3.02594061232018E8</v>
      </c>
      <c r="Q236" s="3">
        <v>3.30111888465133E8</v>
      </c>
      <c r="R236" s="3">
        <v>5.76430560782838E8</v>
      </c>
      <c r="S236" s="3">
        <v>8.37031924803116E8</v>
      </c>
      <c r="T236" s="3">
        <v>1.19628131868132E9</v>
      </c>
      <c r="U236" s="3">
        <v>1.65059429859881E9</v>
      </c>
      <c r="V236" s="3">
        <v>1.521236666064E9</v>
      </c>
      <c r="W236" s="3">
        <v>1.1126318507891E9</v>
      </c>
      <c r="X236" s="3">
        <v>4.06128933809669E7</v>
      </c>
      <c r="Y236" s="3">
        <v>4.04973333076612E7</v>
      </c>
      <c r="Z236" s="3">
        <v>4.88089076884797E7</v>
      </c>
      <c r="AA236" s="3">
        <v>6.91596227193073E7</v>
      </c>
      <c r="AB236" s="3">
        <v>1.77989794994112E8</v>
      </c>
      <c r="AC236" s="3">
        <v>3.20263432927579E8</v>
      </c>
      <c r="AD236" s="3">
        <v>2.60382390826661E8</v>
      </c>
      <c r="AE236" s="3">
        <v>3.61843432442604E8</v>
      </c>
      <c r="AF236" s="3">
        <v>4.30055042763994E8</v>
      </c>
      <c r="AG236" s="3">
        <v>5.87408058608059E8</v>
      </c>
      <c r="AH236" s="3">
        <v>7.157744134858E8</v>
      </c>
      <c r="AI236" s="3">
        <v>5.37521846561803E8</v>
      </c>
      <c r="AJ236" s="3">
        <v>3.22448206599713E8</v>
      </c>
      <c r="AK236" s="3">
        <v>287145.856980704</v>
      </c>
      <c r="AL236" s="3">
        <v>1294467.06156884</v>
      </c>
      <c r="AM236" s="3">
        <v>76019.0230471533</v>
      </c>
      <c r="AN236" s="3">
        <v>617331.740937026</v>
      </c>
      <c r="AO236" s="3">
        <v>2813140.39789712</v>
      </c>
      <c r="AP236" s="3">
        <v>5296.33767096404</v>
      </c>
      <c r="AQ236" s="3">
        <v>2853.49809418419</v>
      </c>
      <c r="AR236" s="3">
        <v>66.6784532619402</v>
      </c>
      <c r="AS236" s="3">
        <v>752.728641324802</v>
      </c>
      <c r="AT236" s="3">
        <v>56310.597400398</v>
      </c>
      <c r="AU236" s="3">
        <v>663409.868099658</v>
      </c>
      <c r="AV236" s="3">
        <v>527557.366502252</v>
      </c>
      <c r="AW236" s="3">
        <v>2152798.69855998</v>
      </c>
      <c r="AX236" s="3">
        <v>1.8198770809686E7</v>
      </c>
      <c r="AY236" s="3">
        <v>3.20639725812242E7</v>
      </c>
      <c r="AZ236" s="3">
        <v>2.39129749350174E7</v>
      </c>
      <c r="BA236" s="3">
        <v>2.96644552661043E7</v>
      </c>
      <c r="BB236" s="3">
        <v>5.60999043217194E7</v>
      </c>
      <c r="BC236" s="3">
        <v>2335866.42915371</v>
      </c>
      <c r="BD236" s="3">
        <v>1637200.62707488</v>
      </c>
      <c r="BE236" s="3">
        <v>2569760.5839416</v>
      </c>
      <c r="BF236" s="3">
        <v>1.26198514113662E7</v>
      </c>
      <c r="BG236" s="3">
        <v>3.54914954062407E7</v>
      </c>
      <c r="BH236" s="3">
        <v>1.04835392906692E8</v>
      </c>
      <c r="BI236" s="3">
        <v>3.05929071413253E8</v>
      </c>
      <c r="BJ236" s="3">
        <v>5.93069596553594E8</v>
      </c>
      <c r="BK236" s="3">
        <v>1.22041900795289E7</v>
      </c>
      <c r="BL236" s="3">
        <v>8473920.32654948</v>
      </c>
      <c r="BM236" s="3">
        <v>-3.61435680517542E7</v>
      </c>
      <c r="BN236" s="3">
        <v>2.19121740026801E7</v>
      </c>
      <c r="BO236" s="3">
        <v>1791914.49533529</v>
      </c>
      <c r="BP236" s="3">
        <v>-5518873.72433296</v>
      </c>
      <c r="BQ236" s="3">
        <v>2.82850503876948E7</v>
      </c>
      <c r="BR236" s="3">
        <v>5.9587504704554E7</v>
      </c>
      <c r="BS236" s="3">
        <v>2.196667795749E8</v>
      </c>
      <c r="BT236" s="3">
        <v>1.24988034188034E8</v>
      </c>
      <c r="BU236" s="3">
        <v>3.30409620443442E8</v>
      </c>
      <c r="BV236" s="3">
        <v>4.69062857831616E8</v>
      </c>
      <c r="BW236" s="3">
        <v>2.80143472022955E8</v>
      </c>
      <c r="BX236" s="3">
        <v>2.49775826783899</v>
      </c>
      <c r="BY236" s="3">
        <v>2.49904943291594</v>
      </c>
      <c r="BZ236" s="3">
        <v>2.50283301406389</v>
      </c>
      <c r="CA236" s="3">
        <v>3.04736255613312</v>
      </c>
      <c r="CB236" s="3">
        <v>2.50692991713205</v>
      </c>
      <c r="CC236" s="3">
        <v>1.93250040691293</v>
      </c>
      <c r="CD236" s="3">
        <v>1.7483710250722</v>
      </c>
      <c r="CE236" s="3">
        <v>0.906998926199242</v>
      </c>
      <c r="CF236" s="3"/>
      <c r="CG236" s="3"/>
      <c r="CH236" s="3"/>
      <c r="CI236" s="3"/>
      <c r="CJ236" s="3"/>
      <c r="CK236" s="4"/>
      <c r="CL236" s="4"/>
      <c r="CM236" s="4"/>
      <c r="CN236" s="4"/>
      <c r="CO236" s="4"/>
      <c r="CP236" s="4"/>
      <c r="CQ236" s="4">
        <v>-0.004</v>
      </c>
      <c r="CR236" s="4">
        <v>0.027450000000000002</v>
      </c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>
        <v>-0.581</v>
      </c>
      <c r="DD236" s="4">
        <v>-0.01065</v>
      </c>
      <c r="DE236" s="4">
        <v>0.11028</v>
      </c>
      <c r="DF236" s="4"/>
      <c r="DG236" s="4"/>
      <c r="DH236" s="4"/>
      <c r="DI236" s="4"/>
      <c r="DJ236" s="4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>
        <v>87386.24721268</v>
      </c>
      <c r="DW236" s="3"/>
      <c r="DX236" s="3">
        <v>-3.60933881478556E7</v>
      </c>
      <c r="DY236" s="3">
        <v>-4.37622504187766E7</v>
      </c>
      <c r="DZ236" s="3">
        <v>-3.33801940781289E7</v>
      </c>
      <c r="EA236" s="3">
        <v>1.18833109988661E7</v>
      </c>
      <c r="EB236" s="3">
        <v>-1.99160653361915E7</v>
      </c>
      <c r="EC236" s="3">
        <v>-1.56613180868068E8</v>
      </c>
      <c r="ED236" s="3">
        <v>-4.66526911322709E7</v>
      </c>
      <c r="EE236" s="3">
        <v>2.81938276251411E7</v>
      </c>
      <c r="EF236" s="3">
        <v>1.30520365822678E8</v>
      </c>
      <c r="EG236" s="3">
        <v>2.87823687423687E8</v>
      </c>
      <c r="EH236" s="3">
        <v>5.40024158479626E8</v>
      </c>
      <c r="EI236" s="3">
        <v>6.75484240342313E8</v>
      </c>
      <c r="EJ236" s="3">
        <v>4.55636154949785E8</v>
      </c>
      <c r="EK236" s="3">
        <v>-1.04213417589717E7</v>
      </c>
      <c r="EL236" s="3">
        <v>-3.50798082292008E7</v>
      </c>
      <c r="EM236" s="3">
        <v>-5.48897735755163E7</v>
      </c>
      <c r="EN236" s="3">
        <v>-4.9133079064014E7</v>
      </c>
      <c r="EO236" s="3">
        <v>-5.10211044352526E7</v>
      </c>
      <c r="EP236" s="3">
        <v>-1.07471412762818E8</v>
      </c>
      <c r="EQ236" s="3">
        <v>-6.5518147147223E7</v>
      </c>
      <c r="ER236" s="3">
        <v>-8.67181031238239E7</v>
      </c>
      <c r="ES236" s="3">
        <v>-1.15715555931916E8</v>
      </c>
      <c r="ET236" s="3">
        <v>-2.10199755799756E8</v>
      </c>
      <c r="EU236" s="3">
        <v>-4.88001288452247E7</v>
      </c>
      <c r="EV236" s="3">
        <v>5.70523714819502E7</v>
      </c>
      <c r="EW236" s="3">
        <v>591678.62266858</v>
      </c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3"/>
      <c r="FL236" s="3"/>
      <c r="FM236" s="3"/>
      <c r="FN236" s="3"/>
      <c r="FO236" s="3"/>
      <c r="FP236" s="3"/>
      <c r="FQ236" s="3"/>
      <c r="FR236" s="3">
        <v>256.0</v>
      </c>
      <c r="FS236" s="3">
        <v>305.0</v>
      </c>
      <c r="FT236" s="3">
        <v>602.0</v>
      </c>
      <c r="FU236" s="3">
        <v>602.0</v>
      </c>
      <c r="FV236" s="3">
        <v>429.0</v>
      </c>
      <c r="FW236" s="3"/>
    </row>
    <row r="237" ht="14.25" customHeight="1">
      <c r="A237" s="2" t="s">
        <v>781</v>
      </c>
      <c r="B237" s="2" t="s">
        <v>782</v>
      </c>
      <c r="C237" s="2" t="s">
        <v>38</v>
      </c>
      <c r="D237" s="2" t="s">
        <v>168</v>
      </c>
      <c r="E237" s="2" t="s">
        <v>783</v>
      </c>
      <c r="F237" s="2" t="s">
        <v>771</v>
      </c>
      <c r="G237" s="2" t="s">
        <v>78</v>
      </c>
      <c r="H237" s="2" t="s">
        <v>95</v>
      </c>
      <c r="I237" s="2" t="s">
        <v>43</v>
      </c>
      <c r="J237" s="3">
        <v>1.45522682936844</v>
      </c>
      <c r="K237" s="3">
        <v>2.4370690503216E9</v>
      </c>
      <c r="L237" s="3">
        <v>1.92445415866291E9</v>
      </c>
      <c r="M237" s="3">
        <v>1.72910603230837E9</v>
      </c>
      <c r="N237" s="3">
        <v>1.57454939039562E9</v>
      </c>
      <c r="O237" s="3">
        <v>1.50053061540047E9</v>
      </c>
      <c r="P237" s="3">
        <v>1.50076416774856E9</v>
      </c>
      <c r="Q237" s="3">
        <v>1.49646225255133E9</v>
      </c>
      <c r="R237" s="3">
        <v>1.30928851059531E9</v>
      </c>
      <c r="S237" s="3">
        <v>1.83422318404215E9</v>
      </c>
      <c r="T237" s="3">
        <v>2.07761791853671E9</v>
      </c>
      <c r="U237" s="3">
        <v>2.11603028083028E9</v>
      </c>
      <c r="V237" s="3">
        <v>2.15796478230526E9</v>
      </c>
      <c r="W237" s="3">
        <v>2.19441993611764E9</v>
      </c>
      <c r="X237" s="3">
        <v>1.07517612561483E9</v>
      </c>
      <c r="Y237" s="3">
        <v>7.66636626393552E8</v>
      </c>
      <c r="Z237" s="3">
        <v>7.27211621772532E8</v>
      </c>
      <c r="AA237" s="3">
        <v>7.46311022642448E8</v>
      </c>
      <c r="AB237" s="3">
        <v>7.27582465725183E8</v>
      </c>
      <c r="AC237" s="3">
        <v>6.66543280698046E8</v>
      </c>
      <c r="AD237" s="3">
        <v>7.46747202754211E8</v>
      </c>
      <c r="AE237" s="3">
        <v>7.81588412093047E8</v>
      </c>
      <c r="AF237" s="3">
        <v>9.72478359051562E8</v>
      </c>
      <c r="AG237" s="3">
        <v>1.10923998645101E9</v>
      </c>
      <c r="AH237" s="3">
        <v>9.21229792429793E8</v>
      </c>
      <c r="AI237" s="3">
        <v>7.96525473774628E8</v>
      </c>
      <c r="AJ237" s="3">
        <v>8.09571506056771E8</v>
      </c>
      <c r="AK237" s="3">
        <v>3406004.91865305</v>
      </c>
      <c r="AL237" s="3">
        <v>6112557.53006642</v>
      </c>
      <c r="AM237" s="3">
        <v>9400941.52530951</v>
      </c>
      <c r="AN237" s="3">
        <v>8588845.51267697</v>
      </c>
      <c r="AO237" s="3">
        <v>3422541.23286259</v>
      </c>
      <c r="AP237" s="3">
        <v>2206171.91509918</v>
      </c>
      <c r="AQ237" s="3">
        <v>1502910.3651789</v>
      </c>
      <c r="AR237" s="3">
        <v>313456.924203773</v>
      </c>
      <c r="AS237" s="3">
        <v>1739555.89010162</v>
      </c>
      <c r="AT237" s="3">
        <v>7850459.37592616</v>
      </c>
      <c r="AU237" s="3">
        <v>1.47298485588666E7</v>
      </c>
      <c r="AV237" s="3">
        <v>2816856.10122239</v>
      </c>
      <c r="AW237" s="3">
        <v>5663071.63945291</v>
      </c>
      <c r="AX237" s="3">
        <v>5.07268662177942E8</v>
      </c>
      <c r="AY237" s="3">
        <v>6.77509212672769E8</v>
      </c>
      <c r="AZ237" s="3">
        <v>9.72281225419257E8</v>
      </c>
      <c r="BA237" s="3">
        <v>1.08761561166679E9</v>
      </c>
      <c r="BB237" s="3">
        <v>7.50976868273889E8</v>
      </c>
      <c r="BC237" s="3">
        <v>6.80988719751819E8</v>
      </c>
      <c r="BD237" s="3">
        <v>3.32310228430468E8</v>
      </c>
      <c r="BE237" s="3">
        <v>1.74347674285858E8</v>
      </c>
      <c r="BF237" s="3">
        <v>4.98916184538953E8</v>
      </c>
      <c r="BG237" s="3">
        <v>1.13047697746729E9</v>
      </c>
      <c r="BH237" s="3">
        <v>1.3944912395701E9</v>
      </c>
      <c r="BI237" s="3">
        <v>1.06880012393309E9</v>
      </c>
      <c r="BJ237" s="3">
        <v>1.66756333362655E9</v>
      </c>
      <c r="BK237" s="3">
        <v>2.10980268634128E9</v>
      </c>
      <c r="BL237" s="3">
        <v>1.62602678491284E9</v>
      </c>
      <c r="BM237" s="3">
        <v>1.03260392398483E9</v>
      </c>
      <c r="BN237" s="3">
        <v>1.26247847723314E9</v>
      </c>
      <c r="BO237" s="3">
        <v>1.09849551592619E9</v>
      </c>
      <c r="BP237" s="3">
        <v>8.86675523082032E8</v>
      </c>
      <c r="BQ237" s="3">
        <v>8.06583056682651E8</v>
      </c>
      <c r="BR237" s="3">
        <v>7.82815649230925E8</v>
      </c>
      <c r="BS237" s="3">
        <v>1.42218780579601E9</v>
      </c>
      <c r="BT237" s="3">
        <v>1.80088407147091E9</v>
      </c>
      <c r="BU237" s="3">
        <v>1.71033992673993E9</v>
      </c>
      <c r="BV237" s="3">
        <v>2.23138240188973E9</v>
      </c>
      <c r="BW237" s="3">
        <v>2.2412897004761E9</v>
      </c>
      <c r="BX237" s="3">
        <v>1.49561910170608</v>
      </c>
      <c r="BY237" s="3">
        <v>1.67707798296288</v>
      </c>
      <c r="BZ237" s="3">
        <v>1.66836204196047</v>
      </c>
      <c r="CA237" s="3">
        <v>1.60434849290658</v>
      </c>
      <c r="CB237" s="3">
        <v>1.58198305751719</v>
      </c>
      <c r="CC237" s="3">
        <v>1.39946535849596</v>
      </c>
      <c r="CD237" s="3">
        <v>1.31147450557732</v>
      </c>
      <c r="CE237" s="3">
        <v>1.05532418080296</v>
      </c>
      <c r="CF237" s="3"/>
      <c r="CG237" s="3"/>
      <c r="CH237" s="3"/>
      <c r="CI237" s="3"/>
      <c r="CJ237" s="3"/>
      <c r="CK237" s="4">
        <v>0.04</v>
      </c>
      <c r="CL237" s="4">
        <v>0.0708</v>
      </c>
      <c r="CM237" s="4">
        <v>0.08679</v>
      </c>
      <c r="CN237" s="4">
        <v>0.0407</v>
      </c>
      <c r="CO237" s="4">
        <v>0.0281</v>
      </c>
      <c r="CP237" s="4">
        <v>0.0095</v>
      </c>
      <c r="CQ237" s="4">
        <v>-0.01337</v>
      </c>
      <c r="CR237" s="4">
        <v>-0.0196</v>
      </c>
      <c r="CS237" s="4">
        <v>0.041299999999999996</v>
      </c>
      <c r="CT237" s="4">
        <v>0.0509</v>
      </c>
      <c r="CU237" s="4">
        <v>0.0102</v>
      </c>
      <c r="CV237" s="4">
        <v>0.06966</v>
      </c>
      <c r="CW237" s="4">
        <v>0.1072</v>
      </c>
      <c r="CX237" s="4">
        <v>0.17920000000000003</v>
      </c>
      <c r="CY237" s="4">
        <v>0.30559000000000003</v>
      </c>
      <c r="CZ237" s="4">
        <v>0.35539000000000004</v>
      </c>
      <c r="DA237" s="4">
        <v>0.15380000000000002</v>
      </c>
      <c r="DB237" s="4">
        <v>0.1025</v>
      </c>
      <c r="DC237" s="4">
        <v>0.032799999999999996</v>
      </c>
      <c r="DD237" s="4">
        <v>-0.049960000000000004</v>
      </c>
      <c r="DE237" s="4">
        <v>-0.0727</v>
      </c>
      <c r="DF237" s="4">
        <v>0.14587999999999998</v>
      </c>
      <c r="DG237" s="4">
        <v>0.17370000000000002</v>
      </c>
      <c r="DH237" s="4">
        <v>0.0313</v>
      </c>
      <c r="DI237" s="4">
        <v>0.21308</v>
      </c>
      <c r="DJ237" s="4">
        <v>0.2296</v>
      </c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>
        <v>5.19251797200151E8</v>
      </c>
      <c r="DY237" s="3">
        <v>4.52438647828663E8</v>
      </c>
      <c r="DZ237" s="3">
        <v>3.94203939388105E8</v>
      </c>
      <c r="EA237" s="3">
        <v>4.21135605872107E8</v>
      </c>
      <c r="EB237" s="3">
        <v>3.93596536439542E8</v>
      </c>
      <c r="EC237" s="3">
        <v>4.32427462938921E8</v>
      </c>
      <c r="ED237" s="3">
        <v>4.34389831550473E8</v>
      </c>
      <c r="EE237" s="3">
        <v>3.22615866441038E8</v>
      </c>
      <c r="EF237" s="3">
        <v>5.38797515995484E8</v>
      </c>
      <c r="EG237" s="3">
        <v>5.66178761961216E8</v>
      </c>
      <c r="EH237" s="3">
        <v>6.68862515262515E8</v>
      </c>
      <c r="EI237" s="3">
        <v>7.2704783378966E8</v>
      </c>
      <c r="EJ237" s="3">
        <v>7.06349062857832E8</v>
      </c>
      <c r="EK237" s="3">
        <v>1.66847332576618E8</v>
      </c>
      <c r="EL237" s="3">
        <v>1.78506184586109E8</v>
      </c>
      <c r="EM237" s="3">
        <v>2.37232801278472E8</v>
      </c>
      <c r="EN237" s="3">
        <v>1.09041054988803E8</v>
      </c>
      <c r="EO237" s="3">
        <v>8.22634264508813E7</v>
      </c>
      <c r="EP237" s="3">
        <v>4.64792729688113E7</v>
      </c>
      <c r="EQ237" s="3">
        <v>332288.208533137</v>
      </c>
      <c r="ER237" s="3">
        <v>-1536887.83370798</v>
      </c>
      <c r="ES237" s="3">
        <v>1.246247647723E8</v>
      </c>
      <c r="ET237" s="3">
        <v>1.74389872131425E8</v>
      </c>
      <c r="EU237" s="3">
        <v>6.45431013431013E7</v>
      </c>
      <c r="EV237" s="3">
        <v>2.79066408976217E8</v>
      </c>
      <c r="EW237" s="3">
        <v>2.79632977761707E8</v>
      </c>
      <c r="EX237" s="5">
        <v>15433.0</v>
      </c>
      <c r="EY237" s="5">
        <v>12239.0</v>
      </c>
      <c r="EZ237" s="5">
        <v>10170.0</v>
      </c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</row>
    <row r="238" ht="14.25" customHeight="1">
      <c r="A238" s="2" t="s">
        <v>784</v>
      </c>
      <c r="B238" s="2" t="s">
        <v>785</v>
      </c>
      <c r="C238" s="2" t="s">
        <v>38</v>
      </c>
      <c r="D238" s="2" t="s">
        <v>85</v>
      </c>
      <c r="E238" s="2"/>
      <c r="F238" s="2" t="s">
        <v>786</v>
      </c>
      <c r="G238" s="2" t="s">
        <v>41</v>
      </c>
      <c r="H238" s="2" t="s">
        <v>42</v>
      </c>
      <c r="I238" s="2" t="s">
        <v>43</v>
      </c>
      <c r="J238" s="3">
        <v>0.952545641304574</v>
      </c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>
        <v>0.126105778279691</v>
      </c>
      <c r="AL238" s="3">
        <v>0.077821011673152</v>
      </c>
      <c r="AM238" s="3">
        <v>0.645012226351156</v>
      </c>
      <c r="AN238" s="3">
        <v>2.5951083575925</v>
      </c>
      <c r="AO238" s="3">
        <v>0.072157509535099</v>
      </c>
      <c r="AP238" s="3">
        <v>0.056939075189547</v>
      </c>
      <c r="AQ238" s="3">
        <v>0.100902002751873</v>
      </c>
      <c r="AR238" s="3">
        <v>0.015997440409534</v>
      </c>
      <c r="AS238" s="3">
        <v>0.389848348992242</v>
      </c>
      <c r="AT238" s="3">
        <v>1.71526586620926</v>
      </c>
      <c r="AU238" s="3">
        <v>2.93800803055528</v>
      </c>
      <c r="AV238" s="3">
        <v>0.536135535063264</v>
      </c>
      <c r="AW238" s="3">
        <v>0.591470988348022</v>
      </c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</row>
    <row r="239" ht="14.25" customHeight="1">
      <c r="A239" s="2" t="s">
        <v>787</v>
      </c>
      <c r="B239" s="2" t="s">
        <v>788</v>
      </c>
      <c r="C239" s="2" t="s">
        <v>38</v>
      </c>
      <c r="D239" s="2" t="s">
        <v>39</v>
      </c>
      <c r="E239" s="2" t="s">
        <v>789</v>
      </c>
      <c r="F239" s="2" t="s">
        <v>786</v>
      </c>
      <c r="G239" s="2" t="s">
        <v>63</v>
      </c>
      <c r="H239" s="2" t="s">
        <v>48</v>
      </c>
      <c r="I239" s="2" t="s">
        <v>43</v>
      </c>
      <c r="J239" s="3"/>
      <c r="K239" s="3">
        <v>138771.699908443</v>
      </c>
      <c r="L239" s="3">
        <v>148834.164468491</v>
      </c>
      <c r="M239" s="3">
        <v>192336.402090072</v>
      </c>
      <c r="N239" s="3">
        <v>199206.267395114</v>
      </c>
      <c r="O239" s="3">
        <v>233386.673107696</v>
      </c>
      <c r="P239" s="3">
        <v>237612.197221198</v>
      </c>
      <c r="Q239" s="3">
        <v>195236.531710151</v>
      </c>
      <c r="R239" s="3">
        <v>290929.619872036</v>
      </c>
      <c r="S239" s="3">
        <v>327292.74282327</v>
      </c>
      <c r="T239" s="3">
        <v>377533.577533578</v>
      </c>
      <c r="U239" s="3">
        <v>414988.994470392</v>
      </c>
      <c r="V239" s="3">
        <v>465859.097209667</v>
      </c>
      <c r="W239" s="3">
        <v>443041.606886657</v>
      </c>
      <c r="X239" s="3">
        <v>0.0</v>
      </c>
      <c r="Y239" s="3">
        <v>0.0</v>
      </c>
      <c r="Z239" s="3">
        <v>0.0</v>
      </c>
      <c r="AA239" s="3">
        <v>0.0</v>
      </c>
      <c r="AB239" s="3">
        <v>0.0</v>
      </c>
      <c r="AC239" s="3">
        <v>0.0</v>
      </c>
      <c r="AD239" s="3">
        <v>0.0</v>
      </c>
      <c r="AE239" s="3">
        <v>0.0</v>
      </c>
      <c r="AF239" s="3">
        <v>0.0</v>
      </c>
      <c r="AG239" s="3">
        <v>0.0</v>
      </c>
      <c r="AH239" s="3">
        <v>0.0</v>
      </c>
      <c r="AI239" s="3">
        <v>0.0</v>
      </c>
      <c r="AJ239" s="3">
        <v>0.0</v>
      </c>
      <c r="AK239" s="3">
        <v>393.248684996436</v>
      </c>
      <c r="AL239" s="3">
        <v>2305.54776265956</v>
      </c>
      <c r="AM239" s="3">
        <v>5527.9371964913</v>
      </c>
      <c r="AN239" s="3">
        <v>1601.0267693436</v>
      </c>
      <c r="AO239" s="3">
        <v>1677.51962912346</v>
      </c>
      <c r="AP239" s="3">
        <v>212.62377741328</v>
      </c>
      <c r="AQ239" s="3">
        <v>247.509436297259</v>
      </c>
      <c r="AR239" s="3">
        <v>6.34453354989341</v>
      </c>
      <c r="AS239" s="3">
        <v>413.257293991239</v>
      </c>
      <c r="AT239" s="3">
        <v>420.946287253746</v>
      </c>
      <c r="AU239" s="3">
        <v>475.285171102662</v>
      </c>
      <c r="AV239" s="3">
        <v>536.135535063264</v>
      </c>
      <c r="AW239" s="3">
        <v>2373.74636520088</v>
      </c>
      <c r="AX239" s="3">
        <v>4121073.57169883</v>
      </c>
      <c r="AY239" s="3">
        <v>5269200.32310177</v>
      </c>
      <c r="AZ239" s="3">
        <v>8668273.97616343</v>
      </c>
      <c r="BA239" s="3">
        <v>1.11042846906023E7</v>
      </c>
      <c r="BB239" s="3">
        <v>356672.301824554</v>
      </c>
      <c r="BC239" s="3">
        <v>1355214.66743153</v>
      </c>
      <c r="BD239" s="3">
        <v>1165605.09652034</v>
      </c>
      <c r="BE239" s="3">
        <v>1016383.32533528</v>
      </c>
      <c r="BF239" s="3">
        <v>1934068.56981558</v>
      </c>
      <c r="BG239" s="3">
        <v>2549327.55832169</v>
      </c>
      <c r="BH239" s="3">
        <v>3416753.54665364</v>
      </c>
      <c r="BI239" s="3">
        <v>4176835.27235685</v>
      </c>
      <c r="BJ239" s="3">
        <v>1.20503401699102E7</v>
      </c>
      <c r="BK239" s="3">
        <v>0.0</v>
      </c>
      <c r="BL239" s="3">
        <v>0.0</v>
      </c>
      <c r="BM239" s="3">
        <v>0.0</v>
      </c>
      <c r="BN239" s="3">
        <v>0.0</v>
      </c>
      <c r="BO239" s="3">
        <v>0.0</v>
      </c>
      <c r="BP239" s="3">
        <v>0.0</v>
      </c>
      <c r="BQ239" s="3">
        <v>0.0</v>
      </c>
      <c r="BR239" s="3">
        <v>0.0</v>
      </c>
      <c r="BS239" s="3">
        <v>0.0</v>
      </c>
      <c r="BT239" s="3">
        <v>0.0</v>
      </c>
      <c r="BU239" s="3">
        <v>0.0</v>
      </c>
      <c r="BV239" s="3">
        <v>0.0</v>
      </c>
      <c r="BW239" s="3">
        <v>0.0</v>
      </c>
      <c r="BX239" s="3">
        <v>0.924466907871284</v>
      </c>
      <c r="BY239" s="3">
        <v>0.826248974015851</v>
      </c>
      <c r="BZ239" s="3">
        <v>0.79464902368336</v>
      </c>
      <c r="CA239" s="3">
        <v>0.870327163044028</v>
      </c>
      <c r="CB239" s="3">
        <v>0.955362992301682</v>
      </c>
      <c r="CC239" s="3">
        <v>0.930086951259933</v>
      </c>
      <c r="CD239" s="3">
        <v>0.921575109406408</v>
      </c>
      <c r="CE239" s="3">
        <v>2.83232461734581</v>
      </c>
      <c r="CF239" s="3"/>
      <c r="CG239" s="3"/>
      <c r="CH239" s="3"/>
      <c r="CI239" s="3"/>
      <c r="CJ239" s="3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>
        <v>-1063677.00123871</v>
      </c>
      <c r="DY239" s="3">
        <v>-1106532.91487764</v>
      </c>
      <c r="DZ239" s="3">
        <v>-1387658.62154765</v>
      </c>
      <c r="EA239" s="3">
        <v>-1395216.98793939</v>
      </c>
      <c r="EB239" s="3">
        <v>-1581473.98931192</v>
      </c>
      <c r="EC239" s="3">
        <v>-1566765.03135374</v>
      </c>
      <c r="ED239" s="3">
        <v>-1236834.79402925</v>
      </c>
      <c r="EE239" s="3">
        <v>-1764395.93526534</v>
      </c>
      <c r="EF239" s="3">
        <v>-1926496.73977475</v>
      </c>
      <c r="EG239" s="3">
        <v>-2157264.95726496</v>
      </c>
      <c r="EH239" s="3">
        <v>-2294518.70940033</v>
      </c>
      <c r="EI239" s="3">
        <v>-2347978.06303863</v>
      </c>
      <c r="EJ239" s="3">
        <v>-2172166.42754663</v>
      </c>
      <c r="EK239" s="3">
        <v>-31955.1909232896</v>
      </c>
      <c r="EL239" s="3">
        <v>-32731.9637252826</v>
      </c>
      <c r="EM239" s="3">
        <v>-40557.3525752675</v>
      </c>
      <c r="EN239" s="3">
        <v>-45356.148850634</v>
      </c>
      <c r="EO239" s="3">
        <v>-42571.1784064491</v>
      </c>
      <c r="EP239" s="3">
        <v>-61477.929423337</v>
      </c>
      <c r="EQ239" s="3">
        <v>-52787.1088323694</v>
      </c>
      <c r="ER239" s="3">
        <v>-51938.2762514114</v>
      </c>
      <c r="ES239" s="3">
        <v>-56312.9816241849</v>
      </c>
      <c r="ET239" s="3">
        <v>-69841.2698412698</v>
      </c>
      <c r="EU239" s="3">
        <v>-202931.22886133</v>
      </c>
      <c r="EV239" s="3">
        <v>-66895.6789007413</v>
      </c>
      <c r="EW239" s="3">
        <v>1463988.52223816</v>
      </c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</row>
    <row r="240" ht="14.25" customHeight="1">
      <c r="A240" s="2" t="s">
        <v>790</v>
      </c>
      <c r="B240" s="2" t="s">
        <v>791</v>
      </c>
      <c r="C240" s="2" t="s">
        <v>38</v>
      </c>
      <c r="D240" s="2" t="s">
        <v>85</v>
      </c>
      <c r="E240" s="2" t="s">
        <v>792</v>
      </c>
      <c r="F240" s="2" t="s">
        <v>786</v>
      </c>
      <c r="G240" s="2" t="s">
        <v>67</v>
      </c>
      <c r="H240" s="2" t="s">
        <v>95</v>
      </c>
      <c r="I240" s="2" t="s">
        <v>43</v>
      </c>
      <c r="J240" s="3">
        <v>1.13715321760248</v>
      </c>
      <c r="K240" s="3">
        <v>3.47717358131519E8</v>
      </c>
      <c r="L240" s="3">
        <v>3.0418179717735E8</v>
      </c>
      <c r="M240" s="3">
        <v>3.59924856929584E8</v>
      </c>
      <c r="N240" s="3">
        <v>3.07091279249562E8</v>
      </c>
      <c r="O240" s="3">
        <v>3.50259955919205E8</v>
      </c>
      <c r="P240" s="3">
        <v>4.85067625722366E8</v>
      </c>
      <c r="Q240" s="3">
        <v>4.30776652438562E8</v>
      </c>
      <c r="R240" s="3">
        <v>7.43391042529168E8</v>
      </c>
      <c r="S240" s="3">
        <v>9.13271233804725E8</v>
      </c>
      <c r="T240" s="3">
        <v>9.8126398046398E8</v>
      </c>
      <c r="U240" s="3">
        <v>1.27669673055242E9</v>
      </c>
      <c r="V240" s="3">
        <v>1.3086385825348E9</v>
      </c>
      <c r="W240" s="3">
        <v>8.40909038737446E8</v>
      </c>
      <c r="X240" s="3">
        <v>9.49099689424268E7</v>
      </c>
      <c r="Y240" s="3">
        <v>8.29583918978763E7</v>
      </c>
      <c r="Z240" s="3">
        <v>1.01676785269968E8</v>
      </c>
      <c r="AA240" s="3">
        <v>8.18366663230595E7</v>
      </c>
      <c r="AB240" s="3">
        <v>9.89348147700855E7</v>
      </c>
      <c r="AC240" s="3">
        <v>1.92148961022993E8</v>
      </c>
      <c r="AD240" s="3">
        <v>1.47522541863461E8</v>
      </c>
      <c r="AE240" s="3">
        <v>2.21616108392924E8</v>
      </c>
      <c r="AF240" s="3">
        <v>3.29300110085528E8</v>
      </c>
      <c r="AG240" s="3">
        <v>2.6086398046398E8</v>
      </c>
      <c r="AH240" s="3">
        <v>5.34314167606163E8</v>
      </c>
      <c r="AI240" s="3">
        <v>4.80934731513289E8</v>
      </c>
      <c r="AJ240" s="3">
        <v>1.9512137733142E8</v>
      </c>
      <c r="AK240" s="3">
        <v>5950.43511161559</v>
      </c>
      <c r="AL240" s="3">
        <v>675539.220965715</v>
      </c>
      <c r="AM240" s="3">
        <v>41947.9369235805</v>
      </c>
      <c r="AN240" s="3">
        <v>250992.261949193</v>
      </c>
      <c r="AO240" s="3">
        <v>25138.9032058551</v>
      </c>
      <c r="AP240" s="3">
        <v>5522.47818604511</v>
      </c>
      <c r="AQ240" s="3">
        <v>40590.188122464</v>
      </c>
      <c r="AR240" s="3">
        <v>7944.83873411967</v>
      </c>
      <c r="AS240" s="3">
        <v>35001.8818216033</v>
      </c>
      <c r="AT240" s="3">
        <v>299335.280917905</v>
      </c>
      <c r="AU240" s="3">
        <v>368832.437713727</v>
      </c>
      <c r="AV240" s="3">
        <v>411215.955393524</v>
      </c>
      <c r="AW240" s="3">
        <v>181358.07676086</v>
      </c>
      <c r="AX240" s="3">
        <v>5.72507360315893E7</v>
      </c>
      <c r="AY240" s="3">
        <v>8.01385822294022E7</v>
      </c>
      <c r="AZ240" s="3">
        <v>9.809587868379E7</v>
      </c>
      <c r="BA240" s="3">
        <v>1.71633493588116E8</v>
      </c>
      <c r="BB240" s="3">
        <v>6.20384352128646E7</v>
      </c>
      <c r="BC240" s="3">
        <v>8.12730048005797E7</v>
      </c>
      <c r="BD240" s="3">
        <v>7.33264028033935E7</v>
      </c>
      <c r="BE240" s="3">
        <v>4.94155638016821E7</v>
      </c>
      <c r="BF240" s="3">
        <v>1.63283446894994E8</v>
      </c>
      <c r="BG240" s="3">
        <v>2.69416622210931E8</v>
      </c>
      <c r="BH240" s="3">
        <v>3.00183820224719E8</v>
      </c>
      <c r="BI240" s="3">
        <v>2.8985737508042E8</v>
      </c>
      <c r="BJ240" s="3">
        <v>4.88473873591612E8</v>
      </c>
      <c r="BK240" s="3">
        <v>8.49864459723893E7</v>
      </c>
      <c r="BL240" s="3">
        <v>6.09902381731713E7</v>
      </c>
      <c r="BM240" s="3">
        <v>7.95640706643444E7</v>
      </c>
      <c r="BN240" s="3">
        <v>4.70585506648799E7</v>
      </c>
      <c r="BO240" s="3">
        <v>8.74716946952085E7</v>
      </c>
      <c r="BP240" s="3">
        <v>1.18647485552687E8</v>
      </c>
      <c r="BQ240" s="3">
        <v>1.40764023943626E8</v>
      </c>
      <c r="BR240" s="3">
        <v>2.69006398193451E8</v>
      </c>
      <c r="BS240" s="3">
        <v>3.19054958082818E8</v>
      </c>
      <c r="BT240" s="3">
        <v>4.69307936507937E8</v>
      </c>
      <c r="BU240" s="3">
        <v>4.00861115584904E8</v>
      </c>
      <c r="BV240" s="3">
        <v>4.2495269089375E8</v>
      </c>
      <c r="BW240" s="3">
        <v>2.6762525107604E8</v>
      </c>
      <c r="BX240" s="3">
        <v>1.08447058731325</v>
      </c>
      <c r="BY240" s="3">
        <v>1.31370417687365</v>
      </c>
      <c r="BZ240" s="3">
        <v>1.08108061677755</v>
      </c>
      <c r="CA240" s="3">
        <v>0.751796555690204</v>
      </c>
      <c r="CB240" s="3">
        <v>0.77382859563397</v>
      </c>
      <c r="CC240" s="3">
        <v>0.558972638788323</v>
      </c>
      <c r="CD240" s="3">
        <v>0.350342767199709</v>
      </c>
      <c r="CE240" s="3">
        <v>0.410716982516364</v>
      </c>
      <c r="CF240" s="3"/>
      <c r="CG240" s="3"/>
      <c r="CH240" s="3"/>
      <c r="CI240" s="3"/>
      <c r="CJ240" s="3"/>
      <c r="CK240" s="4"/>
      <c r="CL240" s="4">
        <v>-0.0684</v>
      </c>
      <c r="CM240" s="4">
        <v>-0.0461</v>
      </c>
      <c r="CN240" s="4">
        <v>0.00367</v>
      </c>
      <c r="CO240" s="4">
        <v>0.0331</v>
      </c>
      <c r="CP240" s="4"/>
      <c r="CQ240" s="4">
        <v>0.0447</v>
      </c>
      <c r="CR240" s="4">
        <v>0.027549999999999998</v>
      </c>
      <c r="CS240" s="4">
        <v>0.03941</v>
      </c>
      <c r="CT240" s="4"/>
      <c r="CU240" s="4"/>
      <c r="CV240" s="4"/>
      <c r="CW240" s="4"/>
      <c r="CX240" s="4"/>
      <c r="CY240" s="4">
        <v>-0.1378</v>
      </c>
      <c r="CZ240" s="4">
        <v>-0.09939999999999999</v>
      </c>
      <c r="DA240" s="4">
        <v>0.00825</v>
      </c>
      <c r="DB240" s="4">
        <v>0.08199999999999999</v>
      </c>
      <c r="DC240" s="4"/>
      <c r="DD240" s="4">
        <v>0.1133</v>
      </c>
      <c r="DE240" s="4">
        <v>0.08327</v>
      </c>
      <c r="DF240" s="4">
        <v>0.11022</v>
      </c>
      <c r="DG240" s="4">
        <v>0.0454</v>
      </c>
      <c r="DH240" s="4"/>
      <c r="DI240" s="4"/>
      <c r="DJ240" s="4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>
        <v>1.12042439365923E8</v>
      </c>
      <c r="DY240" s="3">
        <v>1.18937366424707E8</v>
      </c>
      <c r="DZ240" s="3">
        <v>1.5342050261259E8</v>
      </c>
      <c r="EA240" s="3">
        <v>1.5856586949799E8</v>
      </c>
      <c r="EB240" s="3">
        <v>1.93646025180399E8</v>
      </c>
      <c r="EC240" s="3">
        <v>2.25772470183204E8</v>
      </c>
      <c r="ED240" s="3">
        <v>2.06715833606951E8</v>
      </c>
      <c r="EE240" s="3">
        <v>3.12480240873165E8</v>
      </c>
      <c r="EF240" s="3">
        <v>3.54548225929376E8</v>
      </c>
      <c r="EG240" s="3">
        <v>3.79289377289377E8</v>
      </c>
      <c r="EH240" s="3">
        <v>3.82743329575348E8</v>
      </c>
      <c r="EI240" s="3">
        <v>4.08305309467848E8</v>
      </c>
      <c r="EJ240" s="3">
        <v>3.57425538020086E8</v>
      </c>
      <c r="EK240" s="3">
        <v>5160045.23993322</v>
      </c>
      <c r="EL240" s="3">
        <v>2589098.33066985</v>
      </c>
      <c r="EM240" s="3">
        <v>2514058.22343867</v>
      </c>
      <c r="EN240" s="3">
        <v>-5237862.07607463</v>
      </c>
      <c r="EO240" s="3">
        <v>-2.48733431961595E7</v>
      </c>
      <c r="EP240" s="3">
        <v>-1.8516844952662E7</v>
      </c>
      <c r="EQ240" s="3">
        <v>7786982.54742</v>
      </c>
      <c r="ER240" s="3">
        <v>3.9878434324426E7</v>
      </c>
      <c r="ES240" s="3">
        <v>6.58993140824795E7</v>
      </c>
      <c r="ET240" s="3">
        <v>7.45489621489622E7</v>
      </c>
      <c r="EU240" s="3">
        <v>4.29285445858163E7</v>
      </c>
      <c r="EV240" s="3">
        <v>5.55764478997167E7</v>
      </c>
      <c r="EW240" s="3">
        <v>2.52797704447633E7</v>
      </c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3"/>
      <c r="FL240" s="3"/>
      <c r="FM240" s="3"/>
      <c r="FN240" s="3"/>
      <c r="FO240" s="3">
        <v>296.0</v>
      </c>
      <c r="FP240" s="3">
        <v>495.0</v>
      </c>
      <c r="FQ240" s="3">
        <v>601.0</v>
      </c>
      <c r="FR240" s="3">
        <v>524.0</v>
      </c>
      <c r="FS240" s="3">
        <v>848.0</v>
      </c>
      <c r="FT240" s="3">
        <v>981.0</v>
      </c>
      <c r="FU240" s="3">
        <v>1423.0</v>
      </c>
      <c r="FV240" s="3">
        <v>1841.0</v>
      </c>
      <c r="FW240" s="3">
        <v>1870.0</v>
      </c>
    </row>
    <row r="241" ht="14.25" customHeight="1">
      <c r="A241" s="2" t="s">
        <v>793</v>
      </c>
      <c r="B241" s="2" t="s">
        <v>794</v>
      </c>
      <c r="C241" s="2" t="s">
        <v>38</v>
      </c>
      <c r="D241" s="2" t="s">
        <v>110</v>
      </c>
      <c r="E241" s="2" t="s">
        <v>795</v>
      </c>
      <c r="F241" s="2" t="s">
        <v>796</v>
      </c>
      <c r="G241" s="2" t="s">
        <v>49</v>
      </c>
      <c r="H241" s="2" t="s">
        <v>78</v>
      </c>
      <c r="I241" s="2" t="s">
        <v>43</v>
      </c>
      <c r="J241" s="3">
        <v>0.427255020122339</v>
      </c>
      <c r="K241" s="3">
        <v>1.53703947750925E9</v>
      </c>
      <c r="L241" s="3">
        <v>1.10148733611974E9</v>
      </c>
      <c r="M241" s="3">
        <v>1.0751322290032E9</v>
      </c>
      <c r="N241" s="3">
        <v>1.18276238969902E9</v>
      </c>
      <c r="O241" s="3">
        <v>1.16494331135621E9</v>
      </c>
      <c r="P241" s="3">
        <v>1.23227111883163E9</v>
      </c>
      <c r="Q241" s="3">
        <v>9.31816914035262E8</v>
      </c>
      <c r="R241" s="3">
        <v>1.15072515856237E9</v>
      </c>
      <c r="S241" s="3">
        <v>1.28385911637655E9</v>
      </c>
      <c r="T241" s="3">
        <v>1.38286537004294E9</v>
      </c>
      <c r="U241" s="3">
        <v>1.18195141841906E9</v>
      </c>
      <c r="V241" s="3">
        <v>6.68393146979261E8</v>
      </c>
      <c r="W241" s="3">
        <v>5.98141916200808E8</v>
      </c>
      <c r="X241" s="3">
        <v>6.64744084187678E8</v>
      </c>
      <c r="Y241" s="3">
        <v>4.22359161218876E8</v>
      </c>
      <c r="Z241" s="3">
        <v>3.78764446828963E8</v>
      </c>
      <c r="AA241" s="3">
        <v>3.80917330916265E8</v>
      </c>
      <c r="AB241" s="3">
        <v>3.96108509458377E8</v>
      </c>
      <c r="AC241" s="3">
        <v>5.33130669754874E8</v>
      </c>
      <c r="AD241" s="3">
        <v>3.71100956270545E8</v>
      </c>
      <c r="AE241" s="3">
        <v>4.81190627202255E8</v>
      </c>
      <c r="AF241" s="3">
        <v>5.52595269663402E8</v>
      </c>
      <c r="AG241" s="3">
        <v>5.602328870927E8</v>
      </c>
      <c r="AH241" s="3">
        <v>4.8631385798334E8</v>
      </c>
      <c r="AI241" s="3">
        <v>3.24823564773069E8</v>
      </c>
      <c r="AJ241" s="3">
        <v>2.91137432888692E8</v>
      </c>
      <c r="AK241" s="3">
        <v>2041367.95308362</v>
      </c>
      <c r="AL241" s="3">
        <v>3792457.7275175</v>
      </c>
      <c r="AM241" s="3">
        <v>3616133.39237923</v>
      </c>
      <c r="AN241" s="3">
        <v>2516616.65547013</v>
      </c>
      <c r="AO241" s="3">
        <v>2052672.14720132</v>
      </c>
      <c r="AP241" s="3">
        <v>3988227.10666949</v>
      </c>
      <c r="AQ241" s="3"/>
      <c r="AR241" s="3"/>
      <c r="AS241" s="3"/>
      <c r="AT241" s="3"/>
      <c r="AU241" s="3"/>
      <c r="AV241" s="3"/>
      <c r="AW241" s="3"/>
      <c r="AX241" s="3">
        <v>5.63904653802497E8</v>
      </c>
      <c r="AY241" s="3">
        <v>7.55806856937713E8</v>
      </c>
      <c r="AZ241" s="3">
        <v>7.88628530719911E8</v>
      </c>
      <c r="BA241" s="3">
        <v>8.29464307929636E8</v>
      </c>
      <c r="BB241" s="3">
        <v>7.44991682764663E8</v>
      </c>
      <c r="BC241" s="3">
        <v>9.69386850964644E8</v>
      </c>
      <c r="BD241" s="3"/>
      <c r="BE241" s="3"/>
      <c r="BF241" s="3"/>
      <c r="BG241" s="3"/>
      <c r="BH241" s="3"/>
      <c r="BI241" s="3"/>
      <c r="BJ241" s="3"/>
      <c r="BK241" s="3">
        <v>1.7472925831896E9</v>
      </c>
      <c r="BL241" s="3">
        <v>1.33354392169471E9</v>
      </c>
      <c r="BM241" s="3">
        <v>1.20629334048689E9</v>
      </c>
      <c r="BN241" s="3">
        <v>1.2659819786196E9</v>
      </c>
      <c r="BO241" s="3">
        <v>1.4366073079056E9</v>
      </c>
      <c r="BP241" s="3">
        <v>1.59162645563919E9</v>
      </c>
      <c r="BQ241" s="3">
        <v>1.05313004283295E9</v>
      </c>
      <c r="BR241" s="3">
        <v>1.2952015503876E9</v>
      </c>
      <c r="BS241" s="3">
        <v>1.53182626919293E9</v>
      </c>
      <c r="BT241" s="3">
        <v>1.40248396059611E9</v>
      </c>
      <c r="BU241" s="3">
        <v>1.03905050387371E9</v>
      </c>
      <c r="BV241" s="3">
        <v>8.45635106702735E8</v>
      </c>
      <c r="BW241" s="3">
        <v>7.26822936846184E8</v>
      </c>
      <c r="BX241" s="3">
        <v>0.396660722242773</v>
      </c>
      <c r="BY241" s="3">
        <v>0.405962590750648</v>
      </c>
      <c r="BZ241" s="3">
        <v>0.551312057392747</v>
      </c>
      <c r="CA241" s="3">
        <v>0.503582928468529</v>
      </c>
      <c r="CB241" s="3">
        <v>0.409629962368564</v>
      </c>
      <c r="CC241" s="3"/>
      <c r="CD241" s="3"/>
      <c r="CE241" s="3"/>
      <c r="CF241" s="3"/>
      <c r="CG241" s="3"/>
      <c r="CH241" s="3"/>
      <c r="CI241" s="3"/>
      <c r="CJ241" s="3"/>
      <c r="CK241" s="4">
        <v>0.05628999999999999</v>
      </c>
      <c r="CL241" s="4">
        <v>0.08429</v>
      </c>
      <c r="CM241" s="4">
        <v>0.0518</v>
      </c>
      <c r="CN241" s="4">
        <v>0.08800000000000001</v>
      </c>
      <c r="CO241" s="4">
        <v>0.06559999999999999</v>
      </c>
      <c r="CP241" s="4"/>
      <c r="CQ241" s="4"/>
      <c r="CR241" s="4"/>
      <c r="CS241" s="4"/>
      <c r="CT241" s="4"/>
      <c r="CU241" s="4"/>
      <c r="CV241" s="4"/>
      <c r="CW241" s="4"/>
      <c r="CX241" s="4">
        <v>0.14199</v>
      </c>
      <c r="CY241" s="4">
        <v>0.1866</v>
      </c>
      <c r="CZ241" s="4">
        <v>0.1085</v>
      </c>
      <c r="DA241" s="4">
        <v>0.18164000000000002</v>
      </c>
      <c r="DB241" s="4">
        <v>0.1294</v>
      </c>
      <c r="DC241" s="4"/>
      <c r="DD241" s="4"/>
      <c r="DE241" s="4"/>
      <c r="DF241" s="4"/>
      <c r="DG241" s="4"/>
      <c r="DH241" s="4"/>
      <c r="DI241" s="4"/>
      <c r="DJ241" s="4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>
        <v>5.5791778910444E8</v>
      </c>
      <c r="DY241" s="3">
        <v>4.83818811845819E8</v>
      </c>
      <c r="DZ241" s="3">
        <v>5.02843985424631E8</v>
      </c>
      <c r="EA241" s="3">
        <v>5.78261043427261E8</v>
      </c>
      <c r="EB241" s="3">
        <v>5.61062603980529E8</v>
      </c>
      <c r="EC241" s="3">
        <v>4.37728559480152E8</v>
      </c>
      <c r="ED241" s="3">
        <v>3.55224125908955E8</v>
      </c>
      <c r="EE241" s="3">
        <v>4.03014094432699E8</v>
      </c>
      <c r="EF241" s="3">
        <v>4.21706941533724E8</v>
      </c>
      <c r="EG241" s="3">
        <v>4.29047739328113E8</v>
      </c>
      <c r="EH241" s="3">
        <v>3.74781848896138E8</v>
      </c>
      <c r="EI241" s="3">
        <v>1.83715058611362E8</v>
      </c>
      <c r="EJ241" s="3">
        <v>1.52117673105662E8</v>
      </c>
      <c r="EK241" s="3">
        <v>9.8711021531425E7</v>
      </c>
      <c r="EL241" s="3">
        <v>9.59459507734076E7</v>
      </c>
      <c r="EM241" s="3">
        <v>5.27923456955715E7</v>
      </c>
      <c r="EN241" s="3">
        <v>9.75745781237504E7</v>
      </c>
      <c r="EO241" s="3">
        <v>1.00182081459116E8</v>
      </c>
      <c r="EP241" s="3">
        <v>9.72714405198482E7</v>
      </c>
      <c r="EQ241" s="3">
        <v>4.51267556529535E7</v>
      </c>
      <c r="ER241" s="3">
        <v>5.52343199436223E7</v>
      </c>
      <c r="ES241" s="3">
        <v>7.66857704974124E7</v>
      </c>
      <c r="ET241" s="3">
        <v>9.55059358423844E7</v>
      </c>
      <c r="EU241" s="3">
        <v>5.82029475155822E7</v>
      </c>
      <c r="EV241" s="3">
        <v>4.83258190562068E7</v>
      </c>
      <c r="EW241" s="3">
        <v>4.90507555211159E7</v>
      </c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3">
        <v>7000.0</v>
      </c>
      <c r="FL241" s="3">
        <v>6500.0</v>
      </c>
      <c r="FM241" s="3">
        <v>6500.0</v>
      </c>
      <c r="FN241" s="3">
        <v>6500.0</v>
      </c>
      <c r="FO241" s="3">
        <v>5500.0</v>
      </c>
      <c r="FP241" s="3"/>
      <c r="FQ241" s="3"/>
      <c r="FR241" s="3"/>
      <c r="FS241" s="3"/>
      <c r="FT241" s="3"/>
      <c r="FU241" s="3"/>
      <c r="FV241" s="3"/>
      <c r="FW241" s="3"/>
    </row>
    <row r="242" ht="14.25" customHeight="1">
      <c r="A242" s="2" t="s">
        <v>797</v>
      </c>
      <c r="B242" s="2" t="s">
        <v>798</v>
      </c>
      <c r="C242" s="2" t="s">
        <v>38</v>
      </c>
      <c r="D242" s="2" t="s">
        <v>76</v>
      </c>
      <c r="E242" s="2" t="s">
        <v>799</v>
      </c>
      <c r="F242" s="2" t="s">
        <v>800</v>
      </c>
      <c r="G242" s="2" t="s">
        <v>78</v>
      </c>
      <c r="H242" s="2" t="s">
        <v>98</v>
      </c>
      <c r="I242" s="2" t="s">
        <v>43</v>
      </c>
      <c r="J242" s="3"/>
      <c r="K242" s="3">
        <v>2.15068775469903E7</v>
      </c>
      <c r="L242" s="3">
        <v>2.20667828330477E7</v>
      </c>
      <c r="M242" s="3">
        <v>2.69376984324459E7</v>
      </c>
      <c r="N242" s="3">
        <v>2.55831615297392E7</v>
      </c>
      <c r="O242" s="3">
        <v>2.74745961776516E7</v>
      </c>
      <c r="P242" s="3">
        <v>1.68923613672692E7</v>
      </c>
      <c r="Q242" s="3">
        <v>1.07352562321623E7</v>
      </c>
      <c r="R242" s="3">
        <v>6311968.38539706</v>
      </c>
      <c r="S242" s="3">
        <v>6028876.28080278</v>
      </c>
      <c r="T242" s="3">
        <v>7414119.65811966</v>
      </c>
      <c r="U242" s="3"/>
      <c r="V242" s="3"/>
      <c r="W242" s="3"/>
      <c r="X242" s="3">
        <v>5557192.61081091</v>
      </c>
      <c r="Y242" s="3">
        <v>4961973.15978975</v>
      </c>
      <c r="Z242" s="3">
        <v>1.03330355809903E7</v>
      </c>
      <c r="AA242" s="3">
        <v>8157607.46314813</v>
      </c>
      <c r="AB242" s="3">
        <v>9526816.82316355</v>
      </c>
      <c r="AC242" s="3">
        <v>3130711.29964343</v>
      </c>
      <c r="AD242" s="3">
        <v>1518927.58821004</v>
      </c>
      <c r="AE242" s="3">
        <v>451637.184794881</v>
      </c>
      <c r="AF242" s="3">
        <v>0.0</v>
      </c>
      <c r="AG242" s="3">
        <v>864752.136752137</v>
      </c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>
        <v>2.60519415471339E7</v>
      </c>
      <c r="BL242" s="3">
        <v>2.48726283766871E7</v>
      </c>
      <c r="BM242" s="3">
        <v>3.20119980094551E7</v>
      </c>
      <c r="BN242" s="3">
        <v>3.07889805174724E7</v>
      </c>
      <c r="BO242" s="3">
        <v>2.73220887050512E7</v>
      </c>
      <c r="BP242" s="3">
        <v>2.05509990163531E7</v>
      </c>
      <c r="BQ242" s="3">
        <v>1.61331902103907E7</v>
      </c>
      <c r="BR242" s="3">
        <v>1.45144937899887E7</v>
      </c>
      <c r="BS242" s="3">
        <v>1.34526632229655E7</v>
      </c>
      <c r="BT242" s="3">
        <v>1.22135628815629E7</v>
      </c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>
        <v>1.05032960522773E7</v>
      </c>
      <c r="DY242" s="3">
        <v>9694787.91612916</v>
      </c>
      <c r="DZ242" s="3">
        <v>1.07483155013685E7</v>
      </c>
      <c r="EA242" s="3">
        <v>9768549.63405835</v>
      </c>
      <c r="EB242" s="3">
        <v>1.04767126596419E7</v>
      </c>
      <c r="EC242" s="3">
        <v>7732540.26804377</v>
      </c>
      <c r="ED242" s="3">
        <v>2994627.83825424</v>
      </c>
      <c r="EE242" s="3">
        <v>3997421.90440346</v>
      </c>
      <c r="EF242" s="3">
        <v>1318473.19840799</v>
      </c>
      <c r="EG242" s="3">
        <v>1515814.40781441</v>
      </c>
      <c r="EH242" s="3"/>
      <c r="EI242" s="3"/>
      <c r="EJ242" s="3"/>
      <c r="EK242" s="3">
        <v>2765666.12211192</v>
      </c>
      <c r="EL242" s="3">
        <v>3327722.04786568</v>
      </c>
      <c r="EM242" s="3">
        <v>1328011.94326947</v>
      </c>
      <c r="EN242" s="3">
        <v>1643784.14596433</v>
      </c>
      <c r="EO242" s="3">
        <v>-775290.601129193</v>
      </c>
      <c r="EP242" s="3">
        <v>1242613.42677979</v>
      </c>
      <c r="EQ242" s="3">
        <v>2864347.23309676</v>
      </c>
      <c r="ER242" s="3">
        <v>640925.856228829</v>
      </c>
      <c r="ES242" s="3">
        <v>163091.709712931</v>
      </c>
      <c r="ET242" s="3">
        <v>285284.493284493</v>
      </c>
      <c r="EU242" s="3"/>
      <c r="EV242" s="3"/>
      <c r="EW242" s="3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</row>
    <row r="243" ht="14.25" customHeight="1">
      <c r="A243" s="2" t="s">
        <v>801</v>
      </c>
      <c r="B243" s="2" t="s">
        <v>802</v>
      </c>
      <c r="C243" s="2" t="s">
        <v>38</v>
      </c>
      <c r="D243" s="2" t="s">
        <v>168</v>
      </c>
      <c r="E243" s="2" t="s">
        <v>803</v>
      </c>
      <c r="F243" s="2" t="s">
        <v>800</v>
      </c>
      <c r="G243" s="2" t="s">
        <v>118</v>
      </c>
      <c r="H243" s="2" t="s">
        <v>191</v>
      </c>
      <c r="I243" s="2" t="s">
        <v>43</v>
      </c>
      <c r="J243" s="3"/>
      <c r="K243" s="3">
        <v>4.62312263253326E8</v>
      </c>
      <c r="L243" s="3">
        <v>5.19303194254578E8</v>
      </c>
      <c r="M243" s="3">
        <v>6.02138591689475E8</v>
      </c>
      <c r="N243" s="3">
        <v>5.18644985053087E8</v>
      </c>
      <c r="O243" s="3">
        <v>6.33105280637662E8</v>
      </c>
      <c r="P243" s="3"/>
      <c r="Q243" s="3"/>
      <c r="R243" s="3"/>
      <c r="S243" s="3"/>
      <c r="T243" s="3"/>
      <c r="U243" s="3"/>
      <c r="V243" s="3"/>
      <c r="W243" s="3"/>
      <c r="X243" s="3">
        <v>2.45167944275892E8</v>
      </c>
      <c r="Y243" s="3">
        <v>2.84998363401814E8</v>
      </c>
      <c r="Z243" s="3">
        <v>3.85459567056482E8</v>
      </c>
      <c r="AA243" s="3">
        <v>2.991042160602E8</v>
      </c>
      <c r="AB243" s="3">
        <v>5.23552730895806E8</v>
      </c>
      <c r="AC243" s="3"/>
      <c r="AD243" s="3"/>
      <c r="AE243" s="3"/>
      <c r="AF243" s="3"/>
      <c r="AG243" s="3"/>
      <c r="AH243" s="3"/>
      <c r="AI243" s="3"/>
      <c r="AJ243" s="3"/>
      <c r="AK243" s="3">
        <v>13356.2239878925</v>
      </c>
      <c r="AL243" s="3">
        <v>11610.662358643</v>
      </c>
      <c r="AM243" s="3">
        <v>384191.231684541</v>
      </c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>
        <v>6.35024253701876E7</v>
      </c>
      <c r="AY243" s="3">
        <v>1.57740665805061E8</v>
      </c>
      <c r="AZ243" s="3">
        <v>3.46972540924581E8</v>
      </c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>
        <v>1.49889772543669E8</v>
      </c>
      <c r="BL243" s="3">
        <v>1.25029362496871E8</v>
      </c>
      <c r="BM243" s="3">
        <v>2.6889375466534E8</v>
      </c>
      <c r="BN243" s="3">
        <v>2.523536233378E8</v>
      </c>
      <c r="BO243" s="3">
        <v>2.87489508167024E8</v>
      </c>
      <c r="BP243" s="3"/>
      <c r="BQ243" s="3"/>
      <c r="BR243" s="3"/>
      <c r="BS243" s="3"/>
      <c r="BT243" s="3"/>
      <c r="BU243" s="3"/>
      <c r="BV243" s="3"/>
      <c r="BW243" s="3"/>
      <c r="BX243" s="3">
        <v>0.823236005429292</v>
      </c>
      <c r="BY243" s="3">
        <v>0.479229190586435</v>
      </c>
      <c r="BZ243" s="3">
        <v>0.17588030039558</v>
      </c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>
        <v>-0.38115000000000004</v>
      </c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>
        <v>9.97016318690196E7</v>
      </c>
      <c r="DY243" s="3">
        <v>1.30579933380827E8</v>
      </c>
      <c r="DZ243" s="3">
        <v>1.41611346105997E8</v>
      </c>
      <c r="EA243" s="3">
        <v>1.54175600453562E8</v>
      </c>
      <c r="EB243" s="3">
        <v>1.45267353038858E7</v>
      </c>
      <c r="EC243" s="3"/>
      <c r="ED243" s="3"/>
      <c r="EE243" s="3"/>
      <c r="EF243" s="3"/>
      <c r="EG243" s="3"/>
      <c r="EH243" s="3"/>
      <c r="EI243" s="3"/>
      <c r="EJ243" s="3"/>
      <c r="EK243" s="3">
        <v>-3.97856488878516E7</v>
      </c>
      <c r="EL243" s="3">
        <v>-3.25550185802029E7</v>
      </c>
      <c r="EM243" s="3">
        <v>-9470515.05349589</v>
      </c>
      <c r="EN243" s="3">
        <v>-1.27602824451088E7</v>
      </c>
      <c r="EO243" s="3">
        <v>-2.06911023217898E7</v>
      </c>
      <c r="EP243" s="3"/>
      <c r="EQ243" s="3"/>
      <c r="ER243" s="3"/>
      <c r="ES243" s="3"/>
      <c r="ET243" s="3"/>
      <c r="EU243" s="3"/>
      <c r="EV243" s="3"/>
      <c r="EW243" s="3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3">
        <v>5000.0</v>
      </c>
      <c r="FL243" s="3">
        <v>5054.0</v>
      </c>
      <c r="FM243" s="3">
        <v>6978.0</v>
      </c>
      <c r="FN243" s="3">
        <v>6748.0</v>
      </c>
      <c r="FO243" s="3">
        <v>6558.0</v>
      </c>
      <c r="FP243" s="3"/>
      <c r="FQ243" s="3"/>
      <c r="FR243" s="3"/>
      <c r="FS243" s="3"/>
      <c r="FT243" s="3"/>
      <c r="FU243" s="3"/>
      <c r="FV243" s="3"/>
      <c r="FW243" s="3"/>
    </row>
    <row r="244" ht="14.25" customHeight="1">
      <c r="A244" s="2" t="s">
        <v>804</v>
      </c>
      <c r="B244" s="2" t="s">
        <v>805</v>
      </c>
      <c r="C244" s="2" t="s">
        <v>38</v>
      </c>
      <c r="D244" s="2" t="s">
        <v>76</v>
      </c>
      <c r="E244" s="2" t="s">
        <v>806</v>
      </c>
      <c r="F244" s="2" t="s">
        <v>800</v>
      </c>
      <c r="G244" s="2" t="s">
        <v>54</v>
      </c>
      <c r="H244" s="2" t="s">
        <v>135</v>
      </c>
      <c r="I244" s="2" t="s">
        <v>43</v>
      </c>
      <c r="J244" s="3">
        <v>1.9321974548508</v>
      </c>
      <c r="K244" s="3">
        <v>6.73955801303341E8</v>
      </c>
      <c r="L244" s="3">
        <v>5.43857943277432E8</v>
      </c>
      <c r="M244" s="3">
        <v>4.84051505349589E8</v>
      </c>
      <c r="N244" s="3">
        <v>4.61171271002989E8</v>
      </c>
      <c r="O244" s="3">
        <v>5.23492346245584E8</v>
      </c>
      <c r="P244" s="3">
        <v>5.60338436001475E8</v>
      </c>
      <c r="Q244" s="3">
        <v>4.84691738438613E8</v>
      </c>
      <c r="R244" s="3">
        <v>6.62324426044411E8</v>
      </c>
      <c r="S244" s="3">
        <v>7.95890422559065E8</v>
      </c>
      <c r="T244" s="3">
        <v>8.61617582417583E8</v>
      </c>
      <c r="U244" s="3">
        <v>8.20813872335857E8</v>
      </c>
      <c r="V244" s="3">
        <v>9.77299463629241E8</v>
      </c>
      <c r="W244" s="3">
        <v>7.73566714490674E8</v>
      </c>
      <c r="X244" s="3">
        <v>1.68077482361812E8</v>
      </c>
      <c r="Y244" s="3">
        <v>1.54815449486878E8</v>
      </c>
      <c r="Z244" s="3">
        <v>1.87921622294103E8</v>
      </c>
      <c r="AA244" s="3">
        <v>1.57260849396969E8</v>
      </c>
      <c r="AB244" s="3">
        <v>1.60413936777271E8</v>
      </c>
      <c r="AC244" s="3">
        <v>2.08479650805361E8</v>
      </c>
      <c r="AD244" s="3">
        <v>2.14325764655368E8</v>
      </c>
      <c r="AE244" s="3">
        <v>1.95389160707565E8</v>
      </c>
      <c r="AF244" s="3">
        <v>2.34665085951393E8</v>
      </c>
      <c r="AG244" s="3">
        <v>2.32990476190476E8</v>
      </c>
      <c r="AH244" s="3">
        <v>2.17249154453213E8</v>
      </c>
      <c r="AI244" s="3">
        <v>2.45899475682517E8</v>
      </c>
      <c r="AJ244" s="3">
        <v>3.99018651362984E7</v>
      </c>
      <c r="AK244" s="3">
        <v>9867124.47975785</v>
      </c>
      <c r="AL244" s="3">
        <v>1.77877239274816E7</v>
      </c>
      <c r="AM244" s="3">
        <v>679557.540866819</v>
      </c>
      <c r="AN244" s="3">
        <v>2318975.64131273</v>
      </c>
      <c r="AO244" s="3">
        <v>38390.6298319761</v>
      </c>
      <c r="AP244" s="3">
        <v>212026.810784699</v>
      </c>
      <c r="AQ244" s="3">
        <v>113936.431820976</v>
      </c>
      <c r="AR244" s="3">
        <v>12965.675750764</v>
      </c>
      <c r="AS244" s="3">
        <v>227324.04968009</v>
      </c>
      <c r="AT244" s="3">
        <v>227782.717303866</v>
      </c>
      <c r="AU244" s="3">
        <v>304836.345872008</v>
      </c>
      <c r="AV244" s="3">
        <v>371541.925798842</v>
      </c>
      <c r="AW244" s="3">
        <v>965234.68096644</v>
      </c>
      <c r="AX244" s="3">
        <v>2.51892167990919E8</v>
      </c>
      <c r="AY244" s="3">
        <v>2.77440315921737E8</v>
      </c>
      <c r="AZ244" s="3">
        <v>1.39241773687351E8</v>
      </c>
      <c r="BA244" s="3">
        <v>2.22607548953745E8</v>
      </c>
      <c r="BB244" s="3">
        <v>5.06834346974538E7</v>
      </c>
      <c r="BC244" s="3">
        <v>8.24425591014764E7</v>
      </c>
      <c r="BD244" s="3">
        <v>7.52987827369974E7</v>
      </c>
      <c r="BE244" s="3">
        <v>3.76985830828681E7</v>
      </c>
      <c r="BF244" s="3">
        <v>7.07158449378998E7</v>
      </c>
      <c r="BG244" s="3">
        <v>1.06687836064185E8</v>
      </c>
      <c r="BH244" s="3">
        <v>2.16175867122618E8</v>
      </c>
      <c r="BI244" s="3">
        <v>2.72080205876045E8</v>
      </c>
      <c r="BJ244" s="3">
        <v>5.15785985419051E8</v>
      </c>
      <c r="BK244" s="3">
        <v>6.04184155251961E8</v>
      </c>
      <c r="BL244" s="3">
        <v>4.2208310067967E8</v>
      </c>
      <c r="BM244" s="3">
        <v>4.76563324210002E8</v>
      </c>
      <c r="BN244" s="3">
        <v>4.87231728687764E8</v>
      </c>
      <c r="BO244" s="3">
        <v>5.77762748709278E8</v>
      </c>
      <c r="BP244" s="3">
        <v>5.36706934710439E8</v>
      </c>
      <c r="BQ244" s="3">
        <v>4.6553456419064E8</v>
      </c>
      <c r="BR244" s="3">
        <v>8.77515619119308E8</v>
      </c>
      <c r="BS244" s="3">
        <v>1.08668515538996E9</v>
      </c>
      <c r="BT244" s="3">
        <v>1.02686251526252E9</v>
      </c>
      <c r="BU244" s="3">
        <v>1.09950770387073E9</v>
      </c>
      <c r="BV244" s="3">
        <v>1.40276321340324E9</v>
      </c>
      <c r="BW244" s="3">
        <v>1.25124304160689E9</v>
      </c>
      <c r="BX244" s="3">
        <v>1.90118746614788</v>
      </c>
      <c r="BY244" s="3">
        <v>1.77096603484314</v>
      </c>
      <c r="BZ244" s="3">
        <v>1.57504187113373</v>
      </c>
      <c r="CA244" s="3">
        <v>1.48679539172665</v>
      </c>
      <c r="CB244" s="3">
        <v>1.32570792704052</v>
      </c>
      <c r="CC244" s="3">
        <v>1.22838481029594</v>
      </c>
      <c r="CD244" s="3">
        <v>1.08019141316488</v>
      </c>
      <c r="CE244" s="3">
        <v>0.74685143558981</v>
      </c>
      <c r="CF244" s="3"/>
      <c r="CG244" s="3"/>
      <c r="CH244" s="3"/>
      <c r="CI244" s="3"/>
      <c r="CJ244" s="3"/>
      <c r="CK244" s="4"/>
      <c r="CL244" s="4"/>
      <c r="CM244" s="4"/>
      <c r="CN244" s="4"/>
      <c r="CO244" s="4"/>
      <c r="CP244" s="4"/>
      <c r="CQ244" s="4"/>
      <c r="CR244" s="4"/>
      <c r="CS244" s="4"/>
      <c r="CT244" s="4">
        <v>0.028999999999999998</v>
      </c>
      <c r="CU244" s="4"/>
      <c r="CV244" s="4"/>
      <c r="CW244" s="4"/>
      <c r="CX244" s="4">
        <v>0.1826</v>
      </c>
      <c r="CY244" s="4"/>
      <c r="CZ244" s="4">
        <v>0.0318</v>
      </c>
      <c r="DA244" s="4"/>
      <c r="DB244" s="4">
        <v>-0.08929999999999999</v>
      </c>
      <c r="DC244" s="4"/>
      <c r="DD244" s="4">
        <v>-0.1246</v>
      </c>
      <c r="DE244" s="4"/>
      <c r="DF244" s="4">
        <v>0.024300000000000002</v>
      </c>
      <c r="DG244" s="4">
        <v>0.07769999999999999</v>
      </c>
      <c r="DH244" s="4">
        <v>0.03786</v>
      </c>
      <c r="DI244" s="4">
        <v>0.14426</v>
      </c>
      <c r="DJ244" s="4">
        <v>0.19879000000000002</v>
      </c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>
        <v>2.10371254690053E8</v>
      </c>
      <c r="DY244" s="3">
        <v>1.96760305755049E8</v>
      </c>
      <c r="DZ244" s="3">
        <v>1.31133117690968E8</v>
      </c>
      <c r="EA244" s="3">
        <v>1.31169467065251E8</v>
      </c>
      <c r="EB244" s="3">
        <v>1.52886386280607E8</v>
      </c>
      <c r="EC244" s="3">
        <v>1.71906123201771E8</v>
      </c>
      <c r="ED244" s="3">
        <v>1.45580026772409E8</v>
      </c>
      <c r="EE244" s="3">
        <v>2.48684983063606E8</v>
      </c>
      <c r="EF244" s="3">
        <v>2.73405030061817E8</v>
      </c>
      <c r="EG244" s="3">
        <v>3.12591941391941E8</v>
      </c>
      <c r="EH244" s="3">
        <v>3.32405647715682E8</v>
      </c>
      <c r="EI244" s="3">
        <v>4.13614174651962E8</v>
      </c>
      <c r="EJ244" s="3">
        <v>3.66435581061693E8</v>
      </c>
      <c r="EK244" s="3">
        <v>3.7383444338725E7</v>
      </c>
      <c r="EL244" s="3">
        <v>5.24460403950941E7</v>
      </c>
      <c r="EM244" s="3">
        <v>7036576.26275193</v>
      </c>
      <c r="EN244" s="3">
        <v>2637099.26811669</v>
      </c>
      <c r="EO244" s="3">
        <v>-1.32806980465566E7</v>
      </c>
      <c r="EP244" s="3">
        <v>2971228.32902988</v>
      </c>
      <c r="EQ244" s="3">
        <v>-2.0140428863688E7</v>
      </c>
      <c r="ER244" s="3">
        <v>8771170.49303726</v>
      </c>
      <c r="ES244" s="3">
        <v>6623761.53781014</v>
      </c>
      <c r="ET244" s="3">
        <v>1.42945054945055E7</v>
      </c>
      <c r="EU244" s="3">
        <v>-3.85483438020078E7</v>
      </c>
      <c r="EV244" s="3">
        <v>5.43958295666847E7</v>
      </c>
      <c r="EW244" s="3">
        <v>3.58777618364419E7</v>
      </c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3">
        <v>4000.0</v>
      </c>
      <c r="FL244" s="3">
        <v>1800.0</v>
      </c>
      <c r="FM244" s="3">
        <v>1795.0</v>
      </c>
      <c r="FN244" s="3">
        <v>1965.0</v>
      </c>
      <c r="FO244" s="3">
        <v>2092.0</v>
      </c>
      <c r="FP244" s="3">
        <v>2468.0</v>
      </c>
      <c r="FQ244" s="3">
        <v>2393.0</v>
      </c>
      <c r="FR244" s="3">
        <v>3480.0</v>
      </c>
      <c r="FS244" s="3">
        <v>4108.0</v>
      </c>
      <c r="FT244" s="3">
        <v>4443.0</v>
      </c>
      <c r="FU244" s="3">
        <v>4332.0</v>
      </c>
      <c r="FV244" s="3">
        <v>5151.0</v>
      </c>
      <c r="FW244" s="3">
        <v>5023.0</v>
      </c>
    </row>
    <row r="245" ht="14.25" customHeight="1">
      <c r="A245" s="2" t="s">
        <v>807</v>
      </c>
      <c r="B245" s="2" t="s">
        <v>808</v>
      </c>
      <c r="C245" s="2" t="s">
        <v>38</v>
      </c>
      <c r="D245" s="2" t="s">
        <v>85</v>
      </c>
      <c r="E245" s="2" t="s">
        <v>809</v>
      </c>
      <c r="F245" s="2" t="s">
        <v>810</v>
      </c>
      <c r="G245" s="2" t="s">
        <v>42</v>
      </c>
      <c r="H245" s="2" t="s">
        <v>191</v>
      </c>
      <c r="I245" s="2" t="s">
        <v>43</v>
      </c>
      <c r="J245" s="3"/>
      <c r="K245" s="3">
        <v>8.52568084304257E7</v>
      </c>
      <c r="L245" s="3">
        <v>6.87074725147775E7</v>
      </c>
      <c r="M245" s="3">
        <v>6.63578004478726E7</v>
      </c>
      <c r="N245" s="3">
        <v>3.75064426347799E7</v>
      </c>
      <c r="O245" s="3">
        <v>4.06702696174632E7</v>
      </c>
      <c r="P245" s="3"/>
      <c r="Q245" s="3"/>
      <c r="R245" s="3"/>
      <c r="S245" s="3"/>
      <c r="T245" s="3"/>
      <c r="U245" s="3"/>
      <c r="V245" s="3"/>
      <c r="W245" s="3"/>
      <c r="X245" s="3">
        <v>1.47726334308745E7</v>
      </c>
      <c r="Y245" s="3">
        <v>1.03752623370622E7</v>
      </c>
      <c r="Z245" s="3">
        <v>1.33090320975367E7</v>
      </c>
      <c r="AA245" s="3">
        <v>633697.556952892</v>
      </c>
      <c r="AB245" s="3">
        <v>657286.917665529</v>
      </c>
      <c r="AC245" s="3"/>
      <c r="AD245" s="3"/>
      <c r="AE245" s="3"/>
      <c r="AF245" s="3"/>
      <c r="AG245" s="3"/>
      <c r="AH245" s="3"/>
      <c r="AI245" s="3"/>
      <c r="AJ245" s="3"/>
      <c r="AK245" s="3">
        <v>1269090.04918653</v>
      </c>
      <c r="AL245" s="3">
        <v>535597.379285586</v>
      </c>
      <c r="AM245" s="3">
        <v>1171812.77316749</v>
      </c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>
        <v>1.43005121452894E8</v>
      </c>
      <c r="AY245" s="3">
        <v>1.67479360516962E8</v>
      </c>
      <c r="AZ245" s="3">
        <v>1.78675706521362E8</v>
      </c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>
        <v>7.80194962569341E7</v>
      </c>
      <c r="BL245" s="3">
        <v>5.14700502531914E7</v>
      </c>
      <c r="BM245" s="3">
        <v>5.42702164717591E7</v>
      </c>
      <c r="BN245" s="3">
        <v>5.18730027832182E7</v>
      </c>
      <c r="BO245" s="3">
        <v>6.19078530237614E7</v>
      </c>
      <c r="BP245" s="3"/>
      <c r="BQ245" s="3"/>
      <c r="BR245" s="3"/>
      <c r="BS245" s="3"/>
      <c r="BT245" s="3"/>
      <c r="BU245" s="3"/>
      <c r="BV245" s="3"/>
      <c r="BW245" s="3"/>
      <c r="BX245" s="3">
        <v>0.969135828569261</v>
      </c>
      <c r="BY245" s="3">
        <v>0.631256195148376</v>
      </c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>
        <v>0.32270000000000004</v>
      </c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>
        <v>4.80776618853563E7</v>
      </c>
      <c r="DY245" s="3">
        <v>3.88243448793731E7</v>
      </c>
      <c r="DZ245" s="3">
        <v>3157999.50236377</v>
      </c>
      <c r="EA245" s="3">
        <v>2.59305741676116E7</v>
      </c>
      <c r="EB245" s="3">
        <v>2.75402312732104E7</v>
      </c>
      <c r="EC245" s="3"/>
      <c r="ED245" s="3"/>
      <c r="EE245" s="3"/>
      <c r="EF245" s="3"/>
      <c r="EG245" s="3"/>
      <c r="EH245" s="3"/>
      <c r="EI245" s="3"/>
      <c r="EJ245" s="3"/>
      <c r="EK245" s="3">
        <v>1.59293036281708E7</v>
      </c>
      <c r="EL245" s="3">
        <v>6807863.37293259</v>
      </c>
      <c r="EM245" s="3">
        <v>9017168.44986315</v>
      </c>
      <c r="EN245" s="3">
        <v>7395371.61117411</v>
      </c>
      <c r="EO245" s="3">
        <v>1.38332175960871E7</v>
      </c>
      <c r="EP245" s="3"/>
      <c r="EQ245" s="3"/>
      <c r="ER245" s="3"/>
      <c r="ES245" s="3"/>
      <c r="ET245" s="3"/>
      <c r="EU245" s="3"/>
      <c r="EV245" s="3"/>
      <c r="EW245" s="3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3">
        <v>1145.0</v>
      </c>
      <c r="FL245" s="3">
        <v>858.0</v>
      </c>
      <c r="FM245" s="3">
        <v>906.0</v>
      </c>
      <c r="FN245" s="3">
        <v>756.0</v>
      </c>
      <c r="FO245" s="3">
        <v>703.0</v>
      </c>
      <c r="FP245" s="3"/>
      <c r="FQ245" s="3"/>
      <c r="FR245" s="3"/>
      <c r="FS245" s="3"/>
      <c r="FT245" s="3"/>
      <c r="FU245" s="3"/>
      <c r="FV245" s="3"/>
      <c r="FW245" s="3"/>
    </row>
    <row r="246" ht="14.25" customHeight="1">
      <c r="A246" s="2" t="s">
        <v>811</v>
      </c>
      <c r="B246" s="2" t="s">
        <v>812</v>
      </c>
      <c r="C246" s="2" t="s">
        <v>38</v>
      </c>
      <c r="D246" s="2" t="s">
        <v>398</v>
      </c>
      <c r="E246" s="2" t="s">
        <v>813</v>
      </c>
      <c r="F246" s="2" t="s">
        <v>810</v>
      </c>
      <c r="G246" s="2" t="s">
        <v>49</v>
      </c>
      <c r="H246" s="2" t="s">
        <v>58</v>
      </c>
      <c r="I246" s="2" t="s">
        <v>43</v>
      </c>
      <c r="J246" s="3"/>
      <c r="K246" s="3">
        <v>1.36238622695366E7</v>
      </c>
      <c r="L246" s="3">
        <v>1.4249379055394E7</v>
      </c>
      <c r="M246" s="3">
        <v>1.27735755162976E7</v>
      </c>
      <c r="N246" s="3">
        <v>1.26355530357695E7</v>
      </c>
      <c r="O246" s="3">
        <v>7645300.56459648</v>
      </c>
      <c r="P246" s="3">
        <v>6144411.65621542</v>
      </c>
      <c r="Q246" s="3">
        <v>6638294.64804385</v>
      </c>
      <c r="R246" s="3">
        <v>6295069.62739932</v>
      </c>
      <c r="S246" s="3">
        <v>5960284.52874926</v>
      </c>
      <c r="T246" s="3">
        <v>6192918.19291819</v>
      </c>
      <c r="U246" s="3">
        <v>4753315.08025984</v>
      </c>
      <c r="V246" s="3">
        <v>9633580.42548062</v>
      </c>
      <c r="W246" s="3">
        <v>1.00878048780488E7</v>
      </c>
      <c r="X246" s="3">
        <v>0.0</v>
      </c>
      <c r="Y246" s="3">
        <v>0.0</v>
      </c>
      <c r="Z246" s="3">
        <v>0.0</v>
      </c>
      <c r="AA246" s="3">
        <v>0.0</v>
      </c>
      <c r="AB246" s="3">
        <v>0.0</v>
      </c>
      <c r="AC246" s="3">
        <v>0.0</v>
      </c>
      <c r="AD246" s="3">
        <v>0.0</v>
      </c>
      <c r="AE246" s="3">
        <v>0.0</v>
      </c>
      <c r="AF246" s="3">
        <v>0.0</v>
      </c>
      <c r="AG246" s="3">
        <v>0.0</v>
      </c>
      <c r="AH246" s="3">
        <v>0.0</v>
      </c>
      <c r="AI246" s="3">
        <v>0.0</v>
      </c>
      <c r="AJ246" s="3">
        <v>0.0</v>
      </c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>
        <v>0.0</v>
      </c>
      <c r="BL246" s="3">
        <v>0.0</v>
      </c>
      <c r="BM246" s="3">
        <v>0.0</v>
      </c>
      <c r="BN246" s="3">
        <v>0.0</v>
      </c>
      <c r="BO246" s="3">
        <v>0.0</v>
      </c>
      <c r="BP246" s="3">
        <v>0.0</v>
      </c>
      <c r="BQ246" s="3">
        <v>0.0</v>
      </c>
      <c r="BR246" s="3">
        <v>0.0</v>
      </c>
      <c r="BS246" s="3">
        <v>0.0</v>
      </c>
      <c r="BT246" s="3">
        <v>0.0</v>
      </c>
      <c r="BU246" s="3">
        <v>0.0</v>
      </c>
      <c r="BV246" s="3">
        <v>0.0</v>
      </c>
      <c r="BW246" s="3">
        <v>0.0</v>
      </c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>
        <v>9621205.32107786</v>
      </c>
      <c r="DY246" s="3">
        <v>1.00799044996823E7</v>
      </c>
      <c r="DZ246" s="3">
        <v>9284647.92236875</v>
      </c>
      <c r="EA246" s="3">
        <v>9194670.65251005</v>
      </c>
      <c r="EB246" s="3">
        <v>5999214.99954712</v>
      </c>
      <c r="EC246" s="3">
        <v>4833702.20090987</v>
      </c>
      <c r="ED246" s="3">
        <v>4821559.36655469</v>
      </c>
      <c r="EE246" s="3">
        <v>4707188.55852465</v>
      </c>
      <c r="EF246" s="3">
        <v>4428825.47209755</v>
      </c>
      <c r="EG246" s="3">
        <v>4227594.62759463</v>
      </c>
      <c r="EH246" s="3">
        <v>3229183.44338863</v>
      </c>
      <c r="EI246" s="3">
        <v>6500934.12884951</v>
      </c>
      <c r="EJ246" s="3">
        <v>6746054.51936872</v>
      </c>
      <c r="EK246" s="3">
        <v>-3590.47089025726</v>
      </c>
      <c r="EL246" s="3">
        <v>-18291.3914935402</v>
      </c>
      <c r="EM246" s="3">
        <v>114705.150534959</v>
      </c>
      <c r="EN246" s="3">
        <v>80404.0820533966</v>
      </c>
      <c r="EO246" s="3">
        <v>171492.406630235</v>
      </c>
      <c r="EP246" s="3">
        <v>499815.56621173</v>
      </c>
      <c r="EQ246" s="3">
        <v>117192.433005834</v>
      </c>
      <c r="ER246" s="3">
        <v>88445.6153556643</v>
      </c>
      <c r="ES246" s="3">
        <v>49115.0817173342</v>
      </c>
      <c r="ET246" s="3">
        <v>156776.556776557</v>
      </c>
      <c r="EU246" s="3">
        <v>163740.806356364</v>
      </c>
      <c r="EV246" s="3">
        <v>271801.362020129</v>
      </c>
      <c r="EW246" s="3">
        <v>1241319.94261119</v>
      </c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</row>
    <row r="247" ht="14.25" customHeight="1">
      <c r="A247" s="2" t="s">
        <v>814</v>
      </c>
      <c r="B247" s="2" t="s">
        <v>815</v>
      </c>
      <c r="C247" s="2" t="s">
        <v>38</v>
      </c>
      <c r="D247" s="2" t="s">
        <v>168</v>
      </c>
      <c r="E247" s="2" t="s">
        <v>816</v>
      </c>
      <c r="F247" s="2" t="s">
        <v>810</v>
      </c>
      <c r="G247" s="2" t="s">
        <v>78</v>
      </c>
      <c r="H247" s="2" t="s">
        <v>127</v>
      </c>
      <c r="I247" s="2" t="s">
        <v>43</v>
      </c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</row>
    <row r="248" ht="14.25" customHeight="1">
      <c r="A248" s="2" t="s">
        <v>817</v>
      </c>
      <c r="B248" s="2" t="s">
        <v>818</v>
      </c>
      <c r="C248" s="2" t="s">
        <v>38</v>
      </c>
      <c r="D248" s="2" t="s">
        <v>398</v>
      </c>
      <c r="E248" s="2" t="s">
        <v>819</v>
      </c>
      <c r="F248" s="2" t="s">
        <v>820</v>
      </c>
      <c r="G248" s="2" t="s">
        <v>73</v>
      </c>
      <c r="H248" s="2" t="s">
        <v>42</v>
      </c>
      <c r="I248" s="2" t="s">
        <v>43</v>
      </c>
      <c r="J248" s="3">
        <v>0.245545792257054</v>
      </c>
      <c r="K248" s="3">
        <v>2.51982534998108E10</v>
      </c>
      <c r="L248" s="3">
        <v>2.13588409959966E10</v>
      </c>
      <c r="M248" s="3">
        <v>1.96008140631919E10</v>
      </c>
      <c r="N248" s="3">
        <v>2.43613398855437E10</v>
      </c>
      <c r="O248" s="3">
        <v>1.38987331202969E10</v>
      </c>
      <c r="P248" s="3">
        <v>8.61175145677969E9</v>
      </c>
      <c r="Q248" s="3">
        <v>9.03704444854297E9</v>
      </c>
      <c r="R248" s="3">
        <v>7.13762154926376E9</v>
      </c>
      <c r="S248" s="3">
        <v>1.05831599548363E10</v>
      </c>
      <c r="T248" s="3">
        <v>1.14951913794563E10</v>
      </c>
      <c r="U248" s="3">
        <v>1.2382631013431E10</v>
      </c>
      <c r="V248" s="3">
        <v>1.16580410157299E10</v>
      </c>
      <c r="W248" s="3">
        <v>1.14473464714036E10</v>
      </c>
      <c r="X248" s="3">
        <v>1.52775484298146E10</v>
      </c>
      <c r="Y248" s="3">
        <v>1.53531807981617E10</v>
      </c>
      <c r="Z248" s="3">
        <v>1.50358399599515E10</v>
      </c>
      <c r="AA248" s="3">
        <v>1.68371226673302E10</v>
      </c>
      <c r="AB248" s="3">
        <v>9.20974873724358E9</v>
      </c>
      <c r="AC248" s="3">
        <v>3.68100480057969E9</v>
      </c>
      <c r="AD248" s="3">
        <v>4.3073831919341E9</v>
      </c>
      <c r="AE248" s="3">
        <v>3.71552749223348E9</v>
      </c>
      <c r="AF248" s="3">
        <v>5.17899322544223E9</v>
      </c>
      <c r="AG248" s="3">
        <v>5.45219112541282E9</v>
      </c>
      <c r="AH248" s="3">
        <v>5.23521562881563E9</v>
      </c>
      <c r="AI248" s="3">
        <v>4.69410264669566E9</v>
      </c>
      <c r="AJ248" s="3">
        <v>4.31290001807991E9</v>
      </c>
      <c r="AK248" s="3">
        <v>3.97509780552403E7</v>
      </c>
      <c r="AL248" s="3">
        <v>4.92020549273021E7</v>
      </c>
      <c r="AM248" s="3">
        <v>5.56106373105878E7</v>
      </c>
      <c r="AN248" s="3">
        <v>2.37487407628574E7</v>
      </c>
      <c r="AO248" s="3">
        <v>3.83756195237604E7</v>
      </c>
      <c r="AP248" s="3">
        <v>1.25841191389149E7</v>
      </c>
      <c r="AQ248" s="3"/>
      <c r="AR248" s="3"/>
      <c r="AS248" s="3"/>
      <c r="AT248" s="3"/>
      <c r="AU248" s="3"/>
      <c r="AV248" s="3"/>
      <c r="AW248" s="3"/>
      <c r="AX248" s="3">
        <v>1.24228821967764E10</v>
      </c>
      <c r="AY248" s="3">
        <v>1.46877677318686E10</v>
      </c>
      <c r="AZ248" s="3">
        <v>1.53432755467893E10</v>
      </c>
      <c r="BA248" s="3">
        <v>1.34395608502202E10</v>
      </c>
      <c r="BB248" s="3">
        <v>1.08519378418719E10</v>
      </c>
      <c r="BC248" s="3">
        <v>6.24011673864013E9</v>
      </c>
      <c r="BD248" s="3">
        <v>3.21516662332472E9</v>
      </c>
      <c r="BE248" s="3">
        <v>3.47669985771727E9</v>
      </c>
      <c r="BF248" s="3">
        <v>4.69027478970643E9</v>
      </c>
      <c r="BG248" s="3">
        <v>4.33358964201702E9</v>
      </c>
      <c r="BH248" s="3">
        <v>3.79867842562774E9</v>
      </c>
      <c r="BI248" s="3">
        <v>1.47755456934377E9</v>
      </c>
      <c r="BJ248" s="3">
        <v>3.64127835559438E9</v>
      </c>
      <c r="BK248" s="3">
        <v>9.42696670450246E9</v>
      </c>
      <c r="BL248" s="3">
        <v>7.35425937561711E9</v>
      </c>
      <c r="BM248" s="3">
        <v>5.86485106956505E9</v>
      </c>
      <c r="BN248" s="3">
        <v>6.47249315750187E9</v>
      </c>
      <c r="BO248" s="3">
        <v>3.46287212658489E9</v>
      </c>
      <c r="BP248" s="3">
        <v>3.17647112104103E9</v>
      </c>
      <c r="BQ248" s="3">
        <v>3.03772070576663E9</v>
      </c>
      <c r="BR248" s="3">
        <v>2.58236582224131E9</v>
      </c>
      <c r="BS248" s="3">
        <v>2.73413586751976E9</v>
      </c>
      <c r="BT248" s="3">
        <v>2.40859725632992E9</v>
      </c>
      <c r="BU248" s="3">
        <v>2.53591794871795E9</v>
      </c>
      <c r="BV248" s="3">
        <v>2.60266709615075E9</v>
      </c>
      <c r="BW248" s="3">
        <v>2.72035376363527E9</v>
      </c>
      <c r="BX248" s="3">
        <v>0.269206475817664</v>
      </c>
      <c r="BY248" s="3">
        <v>0.208104984095255</v>
      </c>
      <c r="BZ248" s="3">
        <v>0.323519376094264</v>
      </c>
      <c r="CA248" s="3">
        <v>0.089363033244706</v>
      </c>
      <c r="CB248" s="3">
        <v>-0.154939656115204</v>
      </c>
      <c r="CC248" s="3">
        <v>0.937253762801143</v>
      </c>
      <c r="CD248" s="3">
        <v>-0.101293895038752</v>
      </c>
      <c r="CE248" s="3">
        <v>0.444044995238177</v>
      </c>
      <c r="CF248" s="3"/>
      <c r="CG248" s="3"/>
      <c r="CH248" s="3"/>
      <c r="CI248" s="3"/>
      <c r="CJ248" s="3"/>
      <c r="CK248" s="4">
        <v>0.18539000000000003</v>
      </c>
      <c r="CL248" s="4">
        <v>0.0781</v>
      </c>
      <c r="CM248" s="4">
        <v>-0.1073</v>
      </c>
      <c r="CN248" s="4">
        <v>-0.0286</v>
      </c>
      <c r="CO248" s="4">
        <v>0.0547</v>
      </c>
      <c r="CP248" s="4">
        <v>0.062400000000000004</v>
      </c>
      <c r="CQ248" s="4">
        <v>0.05869</v>
      </c>
      <c r="CR248" s="4">
        <v>-0.032799999999999996</v>
      </c>
      <c r="CS248" s="4">
        <v>0.01579</v>
      </c>
      <c r="CT248" s="4">
        <v>-0.0084</v>
      </c>
      <c r="CU248" s="4">
        <v>-0.00808</v>
      </c>
      <c r="CV248" s="4">
        <v>-0.0064600000000000005</v>
      </c>
      <c r="CW248" s="4">
        <v>0.040780000000000004</v>
      </c>
      <c r="CX248" s="4">
        <v>0.9715</v>
      </c>
      <c r="CY248" s="4">
        <v>0.7734000000000001</v>
      </c>
      <c r="CZ248" s="4">
        <v>-0.8502</v>
      </c>
      <c r="DA248" s="4">
        <v>-0.16859000000000002</v>
      </c>
      <c r="DB248" s="4">
        <v>0.041639999999999996</v>
      </c>
      <c r="DC248" s="4">
        <v>0.1661</v>
      </c>
      <c r="DD248" s="4">
        <v>0.17501</v>
      </c>
      <c r="DE248" s="4">
        <v>-0.0949</v>
      </c>
      <c r="DF248" s="4">
        <v>0.04154</v>
      </c>
      <c r="DG248" s="4">
        <v>-0.0203</v>
      </c>
      <c r="DH248" s="4">
        <v>-0.01762</v>
      </c>
      <c r="DI248" s="4">
        <v>-0.01432</v>
      </c>
      <c r="DJ248" s="4">
        <v>0.0908</v>
      </c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>
        <v>6.25445175936436E9</v>
      </c>
      <c r="DY248" s="3">
        <v>2.7064012710267E9</v>
      </c>
      <c r="DZ248" s="3">
        <v>1.39242197277471E9</v>
      </c>
      <c r="EA248" s="3">
        <v>4.47191589947748E9</v>
      </c>
      <c r="EB248" s="3">
        <v>3.09555896299351E9</v>
      </c>
      <c r="EC248" s="3">
        <v>3.5088173666254E9</v>
      </c>
      <c r="ED248" s="3">
        <v>3.11800504119021E9</v>
      </c>
      <c r="EE248" s="3">
        <v>2.32164296719117E9</v>
      </c>
      <c r="EF248" s="3">
        <v>3.882247647723E9</v>
      </c>
      <c r="EG248" s="3">
        <v>4.52503980015243E9</v>
      </c>
      <c r="EH248" s="3">
        <v>5.37342026862027E9</v>
      </c>
      <c r="EI248" s="3">
        <v>5.19329414291083E9</v>
      </c>
      <c r="EJ248" s="3">
        <v>5.20741939372024E9</v>
      </c>
      <c r="EK248" s="3">
        <v>5.42103310631858E9</v>
      </c>
      <c r="EL248" s="3">
        <v>1.5857237491697E9</v>
      </c>
      <c r="EM248" s="3">
        <v>-3.39683250861621E9</v>
      </c>
      <c r="EN248" s="3">
        <v>-1.01945832296591E9</v>
      </c>
      <c r="EO248" s="3">
        <v>4.20693742913102E7</v>
      </c>
      <c r="EP248" s="3">
        <v>6.76025784245645E8</v>
      </c>
      <c r="EQ248" s="3">
        <v>7.43327492930038E8</v>
      </c>
      <c r="ER248" s="3">
        <v>-3.43121511378274E8</v>
      </c>
      <c r="ES248" s="3">
        <v>-1.36975159954836E8</v>
      </c>
      <c r="ET248" s="3">
        <v>-1.18542636971801E8</v>
      </c>
      <c r="EU248" s="3">
        <v>-1.51884737484737E8</v>
      </c>
      <c r="EV248" s="3">
        <v>-5.27755408815161E7</v>
      </c>
      <c r="EW248" s="3">
        <v>5.41835111191466E8</v>
      </c>
      <c r="EX248" s="5">
        <v>16697.0</v>
      </c>
      <c r="EY248" s="5">
        <v>14910.0</v>
      </c>
      <c r="EZ248" s="5">
        <v>13898.0</v>
      </c>
      <c r="FA248" s="5">
        <v>9818.0</v>
      </c>
      <c r="FB248" s="5">
        <v>8078.0</v>
      </c>
      <c r="FC248" s="5">
        <v>7762.0</v>
      </c>
      <c r="FD248" s="5">
        <v>7606.0</v>
      </c>
      <c r="FE248" s="5">
        <v>7227.0</v>
      </c>
      <c r="FF248" s="5">
        <v>6783.0</v>
      </c>
      <c r="FG248" s="5">
        <v>6263.0</v>
      </c>
      <c r="FH248" s="5">
        <v>6439.0</v>
      </c>
      <c r="FI248" s="5">
        <v>4352.0</v>
      </c>
      <c r="FJ248" s="5"/>
      <c r="FK248" s="3">
        <v>42000.0</v>
      </c>
      <c r="FL248" s="3">
        <v>37000.0</v>
      </c>
      <c r="FM248" s="3"/>
      <c r="FN248" s="3">
        <v>35000.0</v>
      </c>
      <c r="FO248" s="3">
        <v>37000.0</v>
      </c>
      <c r="FP248" s="3"/>
      <c r="FQ248" s="3"/>
      <c r="FR248" s="3"/>
      <c r="FS248" s="3"/>
      <c r="FT248" s="3"/>
      <c r="FU248" s="3"/>
      <c r="FV248" s="3"/>
      <c r="FW248" s="3"/>
    </row>
    <row r="249" ht="14.25" customHeight="1">
      <c r="A249" s="2" t="s">
        <v>821</v>
      </c>
      <c r="B249" s="2" t="s">
        <v>822</v>
      </c>
      <c r="C249" s="2" t="s">
        <v>38</v>
      </c>
      <c r="D249" s="2" t="s">
        <v>85</v>
      </c>
      <c r="E249" s="2"/>
      <c r="F249" s="2" t="s">
        <v>820</v>
      </c>
      <c r="G249" s="2" t="s">
        <v>42</v>
      </c>
      <c r="H249" s="2" t="s">
        <v>246</v>
      </c>
      <c r="I249" s="2" t="s">
        <v>43</v>
      </c>
      <c r="J249" s="3"/>
      <c r="K249" s="3">
        <v>4.83551514281098E8</v>
      </c>
      <c r="L249" s="3">
        <v>3.9995764098812E8</v>
      </c>
      <c r="M249" s="3">
        <v>5.57949987559094E8</v>
      </c>
      <c r="N249" s="3">
        <v>4.73097361096794E8</v>
      </c>
      <c r="O249" s="3">
        <v>6.61755683705202E8</v>
      </c>
      <c r="P249" s="3">
        <v>7.04310832411165E8</v>
      </c>
      <c r="Q249" s="3">
        <v>6.47551334831915E8</v>
      </c>
      <c r="R249" s="3">
        <v>9.03197214904027E8</v>
      </c>
      <c r="S249" s="3">
        <v>9.39287831315099E8</v>
      </c>
      <c r="T249" s="3"/>
      <c r="U249" s="3"/>
      <c r="V249" s="3"/>
      <c r="W249" s="3"/>
      <c r="X249" s="3">
        <v>2.24162073855986E7</v>
      </c>
      <c r="Y249" s="3">
        <v>2.42241561892293E7</v>
      </c>
      <c r="Z249" s="3">
        <v>2.84122667330182E8</v>
      </c>
      <c r="AA249" s="3">
        <v>3.10621843108958E8</v>
      </c>
      <c r="AB249" s="3">
        <v>3.85339512695873E8</v>
      </c>
      <c r="AC249" s="3">
        <v>4.00014447313414E8</v>
      </c>
      <c r="AD249" s="3">
        <v>3.25403985553002E8</v>
      </c>
      <c r="AE249" s="3">
        <v>4.16634173880316E8</v>
      </c>
      <c r="AF249" s="3">
        <v>3.80955203658227E8</v>
      </c>
      <c r="AG249" s="3"/>
      <c r="AH249" s="3"/>
      <c r="AI249" s="3"/>
      <c r="AJ249" s="3"/>
      <c r="AK249" s="3">
        <v>113807.794173288</v>
      </c>
      <c r="AL249" s="3">
        <v>266492.191707054</v>
      </c>
      <c r="AM249" s="3">
        <v>1130204.67104376</v>
      </c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>
        <v>9.33264223893303E7</v>
      </c>
      <c r="AY249" s="3">
        <v>8.90092891760904E7</v>
      </c>
      <c r="AZ249" s="3">
        <v>1.8964298091919E8</v>
      </c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>
        <v>1.11240507692584E8</v>
      </c>
      <c r="BL249" s="3">
        <v>9.88314688950074E7</v>
      </c>
      <c r="BM249" s="3">
        <v>1.01459318238368E8</v>
      </c>
      <c r="BN249" s="3">
        <v>7.79393876919905E7</v>
      </c>
      <c r="BO249" s="3">
        <v>1.84055433108904E8</v>
      </c>
      <c r="BP249" s="3">
        <v>1.85299397516292E8</v>
      </c>
      <c r="BQ249" s="3">
        <v>1.95717677367211E8</v>
      </c>
      <c r="BR249" s="3">
        <v>3.20497929996236E8</v>
      </c>
      <c r="BS249" s="3">
        <v>3.49074858159031E8</v>
      </c>
      <c r="BT249" s="3"/>
      <c r="BU249" s="3"/>
      <c r="BV249" s="3"/>
      <c r="BW249" s="3"/>
      <c r="BX249" s="3">
        <v>1.76115948632525</v>
      </c>
      <c r="BY249" s="3">
        <v>1.79480600240564</v>
      </c>
      <c r="BZ249" s="3">
        <v>1.21980948497046</v>
      </c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4"/>
      <c r="CL249" s="4">
        <v>-0.0464</v>
      </c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>
        <v>0.07919999999999999</v>
      </c>
      <c r="CY249" s="4">
        <v>-0.1844</v>
      </c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>
        <v>1.92918873310235E8</v>
      </c>
      <c r="DY249" s="3">
        <v>1.93436086027302E8</v>
      </c>
      <c r="DZ249" s="3">
        <v>2.02632495645683E7</v>
      </c>
      <c r="EA249" s="3">
        <v>4.38557880630863E7</v>
      </c>
      <c r="EB249" s="3">
        <v>1.07977416140817E8</v>
      </c>
      <c r="EC249" s="3">
        <v>1.1140938153203E8</v>
      </c>
      <c r="ED249" s="3">
        <v>1.60266461243149E8</v>
      </c>
      <c r="EE249" s="3">
        <v>2.26692886714339E8</v>
      </c>
      <c r="EF249" s="3">
        <v>2.33371580997544E8</v>
      </c>
      <c r="EG249" s="3"/>
      <c r="EH249" s="3"/>
      <c r="EI249" s="3"/>
      <c r="EJ249" s="3"/>
      <c r="EK249" s="3">
        <v>1.77353104859702E7</v>
      </c>
      <c r="EL249" s="3">
        <v>-1.80545661089397E7</v>
      </c>
      <c r="EM249" s="3">
        <v>-2.22704652898731E7</v>
      </c>
      <c r="EN249" s="3">
        <v>-4.99381507061128E7</v>
      </c>
      <c r="EO249" s="3">
        <v>-1.3025572899369E7</v>
      </c>
      <c r="EP249" s="3">
        <v>-3.26745973195623E7</v>
      </c>
      <c r="EQ249" s="3">
        <v>2.29363776425126E7</v>
      </c>
      <c r="ER249" s="3">
        <v>4.15543846443357E7</v>
      </c>
      <c r="ES249" s="3">
        <v>5.74108730629181E7</v>
      </c>
      <c r="ET249" s="3"/>
      <c r="EU249" s="3"/>
      <c r="EV249" s="3"/>
      <c r="EW249" s="3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</row>
    <row r="250" ht="14.25" customHeight="1">
      <c r="A250" s="2" t="s">
        <v>823</v>
      </c>
      <c r="B250" s="2" t="s">
        <v>824</v>
      </c>
      <c r="C250" s="2" t="s">
        <v>38</v>
      </c>
      <c r="D250" s="2" t="s">
        <v>172</v>
      </c>
      <c r="E250" s="2" t="s">
        <v>825</v>
      </c>
      <c r="F250" s="2" t="s">
        <v>820</v>
      </c>
      <c r="G250" s="2" t="s">
        <v>73</v>
      </c>
      <c r="H250" s="2" t="s">
        <v>42</v>
      </c>
      <c r="I250" s="2" t="s">
        <v>43</v>
      </c>
      <c r="J250" s="3"/>
      <c r="K250" s="3">
        <v>4.72767309875142E8</v>
      </c>
      <c r="L250" s="3">
        <v>4.17939249232537E8</v>
      </c>
      <c r="M250" s="3">
        <v>2.45032443152281E8</v>
      </c>
      <c r="N250" s="3">
        <v>1.83738243344115E8</v>
      </c>
      <c r="O250" s="3">
        <v>1.53116946706525E8</v>
      </c>
      <c r="P250" s="3">
        <v>1.10528365689442E8</v>
      </c>
      <c r="Q250" s="3">
        <v>9.69789745481372E7</v>
      </c>
      <c r="R250" s="3">
        <v>7.52923496577678E7</v>
      </c>
      <c r="S250" s="3">
        <v>9.6384644335717E7</v>
      </c>
      <c r="T250" s="3"/>
      <c r="U250" s="3"/>
      <c r="V250" s="3"/>
      <c r="W250" s="3"/>
      <c r="X250" s="3">
        <v>5.89695421869088E7</v>
      </c>
      <c r="Y250" s="3">
        <v>6.72347988438684E7</v>
      </c>
      <c r="Z250" s="3">
        <v>1.32855767564549E8</v>
      </c>
      <c r="AA250" s="3">
        <v>6.94005971634735E7</v>
      </c>
      <c r="AB250" s="3">
        <v>5.80174724255231E7</v>
      </c>
      <c r="AC250" s="3">
        <v>3.1374958485553E7</v>
      </c>
      <c r="AD250" s="3">
        <v>4.36201278740932E7</v>
      </c>
      <c r="AE250" s="3">
        <v>3.84699315535574E7</v>
      </c>
      <c r="AF250" s="3">
        <v>4.80662401204366E7</v>
      </c>
      <c r="AG250" s="3"/>
      <c r="AH250" s="3"/>
      <c r="AI250" s="3"/>
      <c r="AJ250" s="3"/>
      <c r="AK250" s="3">
        <v>1346111.80476731</v>
      </c>
      <c r="AL250" s="3">
        <v>6211317.17824448</v>
      </c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>
        <v>8.93236563465759E8</v>
      </c>
      <c r="AY250" s="3">
        <v>1.17213056535631E9</v>
      </c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>
        <v>2.66157586076428E8</v>
      </c>
      <c r="BL250" s="3">
        <v>2.45302227887187E8</v>
      </c>
      <c r="BM250" s="3">
        <v>2.27545680343493E8</v>
      </c>
      <c r="BN250" s="3">
        <v>2.43219955212739E8</v>
      </c>
      <c r="BO250" s="3">
        <v>2.01568137305432E8</v>
      </c>
      <c r="BP250" s="3">
        <v>1.86485311433834E8</v>
      </c>
      <c r="BQ250" s="3">
        <v>1.32464342800934E8</v>
      </c>
      <c r="BR250" s="3">
        <v>9.68481802338797E7</v>
      </c>
      <c r="BS250" s="3">
        <v>1.09162589386526E8</v>
      </c>
      <c r="BT250" s="3"/>
      <c r="BU250" s="3"/>
      <c r="BV250" s="3"/>
      <c r="BW250" s="3"/>
      <c r="BX250" s="3">
        <v>0.864019255476327</v>
      </c>
      <c r="BY250" s="3">
        <v>0.770833384147771</v>
      </c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4">
        <v>0.14919000000000002</v>
      </c>
      <c r="CL250" s="4">
        <v>0.18</v>
      </c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>
        <v>0.2082</v>
      </c>
      <c r="CY250" s="4">
        <v>0.3488</v>
      </c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3">
        <v>7361520.99886492</v>
      </c>
      <c r="DL250" s="3">
        <v>9356408.09292139</v>
      </c>
      <c r="DM250" s="3">
        <v>5494541.4636964</v>
      </c>
      <c r="DN250" s="3">
        <v>2975118.18860413</v>
      </c>
      <c r="DO250" s="3">
        <v>120090.712297701</v>
      </c>
      <c r="DP250" s="3">
        <v>319132.876422813</v>
      </c>
      <c r="DQ250" s="3"/>
      <c r="DR250" s="3"/>
      <c r="DS250" s="3"/>
      <c r="DT250" s="3"/>
      <c r="DU250" s="3"/>
      <c r="DV250" s="3"/>
      <c r="DW250" s="3"/>
      <c r="DX250" s="3">
        <v>3.44713583049565E8</v>
      </c>
      <c r="DY250" s="3">
        <v>2.93752401127408E8</v>
      </c>
      <c r="DZ250" s="3">
        <v>4.26175943932072E7</v>
      </c>
      <c r="EA250" s="3">
        <v>6.61249066932072E7</v>
      </c>
      <c r="EB250" s="3">
        <v>5.75543758375425E7</v>
      </c>
      <c r="EC250" s="3">
        <v>4.17668548654932E7</v>
      </c>
      <c r="ED250" s="3">
        <v>2.98951801303332E7</v>
      </c>
      <c r="EE250" s="3">
        <v>2.00005051397974E7</v>
      </c>
      <c r="EF250" s="3">
        <v>2.61987203613097E7</v>
      </c>
      <c r="EG250" s="3"/>
      <c r="EH250" s="3"/>
      <c r="EI250" s="3"/>
      <c r="EJ250" s="3"/>
      <c r="EK250" s="3">
        <v>8.86416950435112E7</v>
      </c>
      <c r="EL250" s="3">
        <v>8.66143654740319E7</v>
      </c>
      <c r="EM250" s="3">
        <v>6.80905712690375E7</v>
      </c>
      <c r="EN250" s="3">
        <v>7.12523015675541E7</v>
      </c>
      <c r="EO250" s="3">
        <v>4.59748994948974E7</v>
      </c>
      <c r="EP250" s="3">
        <v>4.48316777875064E7</v>
      </c>
      <c r="EQ250" s="3">
        <v>1.40513955489979E7</v>
      </c>
      <c r="ER250" s="3">
        <v>6091733.38721491</v>
      </c>
      <c r="ES250" s="3">
        <v>9359427.92623259</v>
      </c>
      <c r="ET250" s="3"/>
      <c r="EU250" s="3"/>
      <c r="EV250" s="3"/>
      <c r="EW250" s="3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3">
        <v>1700.0</v>
      </c>
      <c r="FL250" s="3">
        <v>1400.0</v>
      </c>
      <c r="FM250" s="3">
        <v>1300.0</v>
      </c>
      <c r="FN250" s="3">
        <v>1100.0</v>
      </c>
      <c r="FO250" s="3"/>
      <c r="FP250" s="3"/>
      <c r="FQ250" s="3">
        <v>979.0</v>
      </c>
      <c r="FR250" s="3">
        <v>941.0</v>
      </c>
      <c r="FS250" s="3">
        <v>831.0</v>
      </c>
      <c r="FT250" s="3"/>
      <c r="FU250" s="3"/>
      <c r="FV250" s="3"/>
      <c r="FW250" s="3"/>
    </row>
    <row r="251" ht="14.25" customHeight="1">
      <c r="A251" s="2" t="s">
        <v>826</v>
      </c>
      <c r="B251" s="2" t="s">
        <v>827</v>
      </c>
      <c r="C251" s="2" t="s">
        <v>38</v>
      </c>
      <c r="D251" s="2" t="s">
        <v>76</v>
      </c>
      <c r="E251" s="2" t="s">
        <v>828</v>
      </c>
      <c r="F251" s="2" t="s">
        <v>820</v>
      </c>
      <c r="G251" s="2" t="s">
        <v>48</v>
      </c>
      <c r="H251" s="2" t="s">
        <v>48</v>
      </c>
      <c r="I251" s="2" t="s">
        <v>43</v>
      </c>
      <c r="J251" s="3"/>
      <c r="K251" s="3">
        <v>1.19910722941314E9</v>
      </c>
      <c r="L251" s="3">
        <v>9.02476846949189E8</v>
      </c>
      <c r="M251" s="3">
        <v>4.78586713112715E8</v>
      </c>
      <c r="N251" s="3">
        <v>4.68900628801155E8</v>
      </c>
      <c r="O251" s="3">
        <v>5.05126354880589E8</v>
      </c>
      <c r="P251" s="3"/>
      <c r="Q251" s="3"/>
      <c r="R251" s="3"/>
      <c r="S251" s="3"/>
      <c r="T251" s="3"/>
      <c r="U251" s="3"/>
      <c r="V251" s="3"/>
      <c r="W251" s="3"/>
      <c r="X251" s="3">
        <v>1.820415417482E8</v>
      </c>
      <c r="Y251" s="3">
        <v>1.37099755472977E8</v>
      </c>
      <c r="Z251" s="3">
        <v>4.80231400845982E7</v>
      </c>
      <c r="AA251" s="3">
        <v>4.48098134212968E7</v>
      </c>
      <c r="AB251" s="3">
        <v>1.88418224087437E7</v>
      </c>
      <c r="AC251" s="3"/>
      <c r="AD251" s="3"/>
      <c r="AE251" s="3"/>
      <c r="AF251" s="3"/>
      <c r="AG251" s="3"/>
      <c r="AH251" s="3"/>
      <c r="AI251" s="3"/>
      <c r="AJ251" s="3"/>
      <c r="AK251" s="3">
        <v>4100565.4559213</v>
      </c>
      <c r="AL251" s="3">
        <v>5891078.44193143</v>
      </c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>
        <v>6.25571902525539E8</v>
      </c>
      <c r="AY251" s="3">
        <v>1.22985146809369E9</v>
      </c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>
        <v>8.70088146060356E8</v>
      </c>
      <c r="BL251" s="3">
        <v>5.47651962955119E8</v>
      </c>
      <c r="BM251" s="3">
        <v>4.75086339885544E8</v>
      </c>
      <c r="BN251" s="3">
        <v>4.93429801051438E8</v>
      </c>
      <c r="BO251" s="3">
        <v>4.63747773316023E8</v>
      </c>
      <c r="BP251" s="3"/>
      <c r="BQ251" s="3"/>
      <c r="BR251" s="3"/>
      <c r="BS251" s="3"/>
      <c r="BT251" s="3"/>
      <c r="BU251" s="3"/>
      <c r="BV251" s="3"/>
      <c r="BW251" s="3"/>
      <c r="BX251" s="3">
        <v>1.53459847441213</v>
      </c>
      <c r="BY251" s="3">
        <v>1.56635459936609</v>
      </c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3">
        <v>1.8904008760749E7</v>
      </c>
      <c r="DL251" s="3">
        <v>1.05229412557522E7</v>
      </c>
      <c r="DM251" s="3">
        <v>6127643.69246081</v>
      </c>
      <c r="DN251" s="3">
        <v>6271002.98938254</v>
      </c>
      <c r="DO251" s="3">
        <v>5521270.49304067</v>
      </c>
      <c r="DP251" s="3"/>
      <c r="DQ251" s="3"/>
      <c r="DR251" s="3"/>
      <c r="DS251" s="3"/>
      <c r="DT251" s="3"/>
      <c r="DU251" s="3"/>
      <c r="DV251" s="3"/>
      <c r="DW251" s="3"/>
      <c r="DX251" s="3">
        <v>7.19652083370734E8</v>
      </c>
      <c r="DY251" s="3">
        <v>2.93442824961011E8</v>
      </c>
      <c r="DZ251" s="3">
        <v>2.86135357053994E8</v>
      </c>
      <c r="EA251" s="3">
        <v>2.43823059478404E8</v>
      </c>
      <c r="EB251" s="3">
        <v>2.59635578635911E8</v>
      </c>
      <c r="EC251" s="3"/>
      <c r="ED251" s="3"/>
      <c r="EE251" s="3"/>
      <c r="EF251" s="3"/>
      <c r="EG251" s="3"/>
      <c r="EH251" s="3"/>
      <c r="EI251" s="3"/>
      <c r="EJ251" s="3"/>
      <c r="EK251" s="3">
        <v>1.400588837226E8</v>
      </c>
      <c r="EL251" s="3">
        <v>8.30342530373337E7</v>
      </c>
      <c r="EM251" s="3">
        <v>5.4783279422742E7</v>
      </c>
      <c r="EN251" s="3">
        <v>5.74180496855994E7</v>
      </c>
      <c r="EO251" s="3">
        <v>7.2744482352586E7</v>
      </c>
      <c r="EP251" s="3"/>
      <c r="EQ251" s="3"/>
      <c r="ER251" s="3"/>
      <c r="ES251" s="3"/>
      <c r="ET251" s="3"/>
      <c r="EU251" s="3"/>
      <c r="EV251" s="3"/>
      <c r="EW251" s="3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3">
        <v>5000.0</v>
      </c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</row>
    <row r="252" ht="14.25" customHeight="1">
      <c r="A252" s="2" t="s">
        <v>829</v>
      </c>
      <c r="B252" s="2" t="s">
        <v>830</v>
      </c>
      <c r="C252" s="2" t="s">
        <v>38</v>
      </c>
      <c r="D252" s="2" t="s">
        <v>172</v>
      </c>
      <c r="E252" s="2" t="s">
        <v>831</v>
      </c>
      <c r="F252" s="2" t="s">
        <v>820</v>
      </c>
      <c r="G252" s="2" t="s">
        <v>42</v>
      </c>
      <c r="H252" s="2" t="s">
        <v>375</v>
      </c>
      <c r="I252" s="2" t="s">
        <v>43</v>
      </c>
      <c r="J252" s="3">
        <v>0.437580791942032</v>
      </c>
      <c r="K252" s="3">
        <v>3.82113696556943E8</v>
      </c>
      <c r="L252" s="3">
        <v>3.47169990844299E8</v>
      </c>
      <c r="M252" s="3">
        <v>3.69880624602884E8</v>
      </c>
      <c r="N252" s="3">
        <v>4.40095048519532E8</v>
      </c>
      <c r="O252" s="3">
        <v>4.24591279249562E8</v>
      </c>
      <c r="P252" s="3">
        <v>4.1954288819782E8</v>
      </c>
      <c r="Q252" s="3">
        <v>4.15402065658429E8</v>
      </c>
      <c r="R252" s="3">
        <v>3.01985199403935E8</v>
      </c>
      <c r="S252" s="3">
        <v>4.15006774557772E8</v>
      </c>
      <c r="T252" s="3">
        <v>4.54689220086375E8</v>
      </c>
      <c r="U252" s="3">
        <v>5.05944322344322E8</v>
      </c>
      <c r="V252" s="3">
        <v>5.53686583990981E8</v>
      </c>
      <c r="W252" s="3">
        <v>5.5020972699331E8</v>
      </c>
      <c r="X252" s="3">
        <v>4982595.53537647</v>
      </c>
      <c r="Y252" s="3">
        <v>9881514.46062151</v>
      </c>
      <c r="Z252" s="3">
        <v>8360898.7812157</v>
      </c>
      <c r="AA252" s="3">
        <v>1.35399353072904E7</v>
      </c>
      <c r="AB252" s="3">
        <v>0.0</v>
      </c>
      <c r="AC252" s="3">
        <v>0.0</v>
      </c>
      <c r="AD252" s="3">
        <v>0.0</v>
      </c>
      <c r="AE252" s="3">
        <v>0.0</v>
      </c>
      <c r="AF252" s="3">
        <v>0.0</v>
      </c>
      <c r="AG252" s="3">
        <v>0.0</v>
      </c>
      <c r="AH252" s="3">
        <v>0.0</v>
      </c>
      <c r="AI252" s="3">
        <v>0.0</v>
      </c>
      <c r="AJ252" s="3">
        <v>0.0</v>
      </c>
      <c r="AK252" s="3">
        <v>2649544.45705638</v>
      </c>
      <c r="AL252" s="3">
        <v>2662455.57350565</v>
      </c>
      <c r="AM252" s="3">
        <v>2872161.46485165</v>
      </c>
      <c r="AN252" s="3">
        <v>4549239.38195118</v>
      </c>
      <c r="AO252" s="3">
        <v>2988395.01082363</v>
      </c>
      <c r="AP252" s="3">
        <v>2980490.02143655</v>
      </c>
      <c r="AQ252" s="3">
        <v>2501615.3325956</v>
      </c>
      <c r="AR252" s="3">
        <v>1517404.33915086</v>
      </c>
      <c r="AS252" s="3">
        <v>2867896.1234475</v>
      </c>
      <c r="AT252" s="3">
        <v>2825691.18082899</v>
      </c>
      <c r="AU252" s="3">
        <v>3854421.10405471</v>
      </c>
      <c r="AV252" s="3">
        <v>2601329.61612696</v>
      </c>
      <c r="AW252" s="3">
        <v>6160149.4245948</v>
      </c>
      <c r="AX252" s="3">
        <v>9.71102194682179E8</v>
      </c>
      <c r="AY252" s="3">
        <v>1.20163604006462E9</v>
      </c>
      <c r="AZ252" s="3">
        <v>1.48840695912355E9</v>
      </c>
      <c r="BA252" s="3">
        <v>2.23008711926551E9</v>
      </c>
      <c r="BB252" s="3">
        <v>1.88261606793114E9</v>
      </c>
      <c r="BC252" s="3">
        <v>2.55212709179071E9</v>
      </c>
      <c r="BD252" s="3">
        <v>2.05776293471043E9</v>
      </c>
      <c r="BE252" s="3">
        <v>1.26808672856312E9</v>
      </c>
      <c r="BF252" s="3">
        <v>1.97160957814076E9</v>
      </c>
      <c r="BG252" s="3">
        <v>2.21119768210339E9</v>
      </c>
      <c r="BH252" s="3">
        <v>2.78495022870542E9</v>
      </c>
      <c r="BI252" s="3">
        <v>2.52563468925584E9</v>
      </c>
      <c r="BJ252" s="3">
        <v>2.67722807962884E9</v>
      </c>
      <c r="BK252" s="3">
        <v>3.59898221717745E8</v>
      </c>
      <c r="BL252" s="3">
        <v>3.30760282211012E8</v>
      </c>
      <c r="BM252" s="3">
        <v>3.39899878699193E8</v>
      </c>
      <c r="BN252" s="3">
        <v>4.50093555610848E8</v>
      </c>
      <c r="BO252" s="3">
        <v>4.1022600762808E8</v>
      </c>
      <c r="BP252" s="3">
        <v>4.33949156124513E8</v>
      </c>
      <c r="BQ252" s="3">
        <v>4.20315996557236E8</v>
      </c>
      <c r="BR252" s="3">
        <v>3.16011163589523E8</v>
      </c>
      <c r="BS252" s="3">
        <v>4.35122694768536E8</v>
      </c>
      <c r="BT252" s="3">
        <v>4.52877466339233E8</v>
      </c>
      <c r="BU252" s="3">
        <v>4.66658363858364E8</v>
      </c>
      <c r="BV252" s="3">
        <v>4.48415203736512E8</v>
      </c>
      <c r="BW252" s="3">
        <v>4.20530946784789E8</v>
      </c>
      <c r="BX252" s="3">
        <v>0.430156978952005</v>
      </c>
      <c r="BY252" s="3">
        <v>0.452494535521189</v>
      </c>
      <c r="BZ252" s="3">
        <v>0.362182933498036</v>
      </c>
      <c r="CA252" s="3">
        <v>0.280464863738554</v>
      </c>
      <c r="CB252" s="3">
        <v>0.254111215673409</v>
      </c>
      <c r="CC252" s="3">
        <v>0.249873642901042</v>
      </c>
      <c r="CD252" s="3">
        <v>0.21209372912004</v>
      </c>
      <c r="CE252" s="3">
        <v>0.296702058558182</v>
      </c>
      <c r="CF252" s="3"/>
      <c r="CG252" s="3"/>
      <c r="CH252" s="3"/>
      <c r="CI252" s="3"/>
      <c r="CJ252" s="3"/>
      <c r="CK252" s="4">
        <v>0.22870000000000001</v>
      </c>
      <c r="CL252" s="4">
        <v>0.1973</v>
      </c>
      <c r="CM252" s="4">
        <v>0.195</v>
      </c>
      <c r="CN252" s="4">
        <v>0.16670000000000001</v>
      </c>
      <c r="CO252" s="4">
        <v>0.205</v>
      </c>
      <c r="CP252" s="4">
        <v>0.3661</v>
      </c>
      <c r="CQ252" s="4">
        <v>0.16916</v>
      </c>
      <c r="CR252" s="4">
        <v>0.1923</v>
      </c>
      <c r="CS252" s="4">
        <v>0.17890999999999999</v>
      </c>
      <c r="CT252" s="4"/>
      <c r="CU252" s="4">
        <v>0.1578</v>
      </c>
      <c r="CV252" s="4">
        <v>0.15246</v>
      </c>
      <c r="CW252" s="4"/>
      <c r="CX252" s="4">
        <v>0.3932</v>
      </c>
      <c r="CY252" s="4">
        <v>0.3282</v>
      </c>
      <c r="CZ252" s="4">
        <v>0.311</v>
      </c>
      <c r="DA252" s="4">
        <v>0.2651</v>
      </c>
      <c r="DB252" s="4">
        <v>0.29100000000000004</v>
      </c>
      <c r="DC252" s="4">
        <v>0.6221</v>
      </c>
      <c r="DD252" s="4">
        <v>0.32112999999999997</v>
      </c>
      <c r="DE252" s="4">
        <v>0.34159999999999996</v>
      </c>
      <c r="DF252" s="4">
        <v>0.29109999999999997</v>
      </c>
      <c r="DG252" s="4"/>
      <c r="DH252" s="4">
        <v>0.2145</v>
      </c>
      <c r="DI252" s="4">
        <v>0.1959</v>
      </c>
      <c r="DJ252" s="4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>
        <v>2.24017972001513E8</v>
      </c>
      <c r="DY252" s="3">
        <v>2.0031308906163E8</v>
      </c>
      <c r="DZ252" s="3">
        <v>2.31487956562759E8</v>
      </c>
      <c r="EA252" s="3">
        <v>2.76527743219706E8</v>
      </c>
      <c r="EB252" s="3">
        <v>2.64780950417483E8</v>
      </c>
      <c r="EC252" s="3">
        <v>2.787482262009E8</v>
      </c>
      <c r="ED252" s="3">
        <v>2.13197774498955E8</v>
      </c>
      <c r="EE252" s="3">
        <v>1.64575051145404E8</v>
      </c>
      <c r="EF252" s="3">
        <v>2.41637184794881E8</v>
      </c>
      <c r="EG252" s="3">
        <v>2.94561351511559E8</v>
      </c>
      <c r="EH252" s="3">
        <v>3.41886691086691E8</v>
      </c>
      <c r="EI252" s="3">
        <v>4.09408922531809E8</v>
      </c>
      <c r="EJ252" s="3">
        <v>4.32937383233894E8</v>
      </c>
      <c r="EK252" s="3">
        <v>1.22258418463867E8</v>
      </c>
      <c r="EL252" s="3">
        <v>9.82313340394593E7</v>
      </c>
      <c r="EM252" s="3">
        <v>1.00123418757341E8</v>
      </c>
      <c r="EN252" s="3">
        <v>1.00951480467778E8</v>
      </c>
      <c r="EO252" s="3">
        <v>1.04897433254304E8</v>
      </c>
      <c r="EP252" s="3">
        <v>2.25052685607319E8</v>
      </c>
      <c r="EQ252" s="3">
        <v>9.38973933357924E7</v>
      </c>
      <c r="ER252" s="3">
        <v>8.25693935796732E7</v>
      </c>
      <c r="ES252" s="3">
        <v>1.08449755363192E8</v>
      </c>
      <c r="ET252" s="3">
        <v>1.16436192734355E8</v>
      </c>
      <c r="EU252" s="3">
        <v>1.04107936507937E8</v>
      </c>
      <c r="EV252" s="3">
        <v>1.05740591614323E8</v>
      </c>
      <c r="EW252" s="3">
        <v>8.48604833363466E7</v>
      </c>
      <c r="EX252" s="5">
        <v>1734.0</v>
      </c>
      <c r="EY252" s="5">
        <v>1981.0</v>
      </c>
      <c r="EZ252" s="5">
        <v>2136.0</v>
      </c>
      <c r="FA252" s="5">
        <v>1601.0</v>
      </c>
      <c r="FB252" s="5">
        <v>1561.0</v>
      </c>
      <c r="FC252" s="5">
        <v>1456.0</v>
      </c>
      <c r="FD252" s="5"/>
      <c r="FE252" s="5"/>
      <c r="FF252" s="5"/>
      <c r="FG252" s="5"/>
      <c r="FH252" s="5"/>
      <c r="FI252" s="5"/>
      <c r="FJ252" s="5"/>
      <c r="FK252" s="3"/>
      <c r="FL252" s="3"/>
      <c r="FM252" s="3"/>
      <c r="FN252" s="3">
        <v>2114.0</v>
      </c>
      <c r="FO252" s="3">
        <v>2158.0</v>
      </c>
      <c r="FP252" s="3">
        <v>1577.0</v>
      </c>
      <c r="FQ252" s="3">
        <v>1460.0</v>
      </c>
      <c r="FR252" s="3">
        <v>1581.0</v>
      </c>
      <c r="FS252" s="3">
        <v>1588.0</v>
      </c>
      <c r="FT252" s="3">
        <v>1560.0</v>
      </c>
      <c r="FU252" s="3">
        <v>1587.0</v>
      </c>
      <c r="FV252" s="3">
        <v>1525.0</v>
      </c>
      <c r="FW252" s="3">
        <v>1217.0</v>
      </c>
    </row>
    <row r="253" ht="14.25" customHeight="1">
      <c r="A253" s="2" t="s">
        <v>832</v>
      </c>
      <c r="B253" s="2" t="s">
        <v>833</v>
      </c>
      <c r="C253" s="2" t="s">
        <v>38</v>
      </c>
      <c r="D253" s="2" t="s">
        <v>85</v>
      </c>
      <c r="E253" s="2" t="s">
        <v>834</v>
      </c>
      <c r="F253" s="2" t="s">
        <v>835</v>
      </c>
      <c r="G253" s="2" t="s">
        <v>78</v>
      </c>
      <c r="H253" s="2" t="s">
        <v>41</v>
      </c>
      <c r="I253" s="2" t="s">
        <v>43</v>
      </c>
      <c r="J253" s="3">
        <v>0.537844190433132</v>
      </c>
      <c r="K253" s="3">
        <v>5.17076279554064E7</v>
      </c>
      <c r="L253" s="3">
        <v>3.95070951344899E7</v>
      </c>
      <c r="M253" s="3">
        <v>5.67934809654143E7</v>
      </c>
      <c r="N253" s="3">
        <v>5.59174311926605E7</v>
      </c>
      <c r="O253" s="3">
        <v>6.53250203798195E7</v>
      </c>
      <c r="P253" s="3">
        <v>7.18431083241116E7</v>
      </c>
      <c r="Q253" s="3">
        <v>6.76422599954537E7</v>
      </c>
      <c r="R253" s="3">
        <v>1.01611592021076E8</v>
      </c>
      <c r="S253" s="3">
        <v>1.08767042086544E8</v>
      </c>
      <c r="T253" s="3">
        <v>1.33928693528694E8</v>
      </c>
      <c r="U253" s="3">
        <v>1.38616524400064E8</v>
      </c>
      <c r="V253" s="3">
        <v>1.26453323690713E8</v>
      </c>
      <c r="W253" s="3">
        <v>9.72522238163558E7</v>
      </c>
      <c r="X253" s="3">
        <v>2868068.1471375</v>
      </c>
      <c r="Y253" s="3">
        <v>149796.86928394</v>
      </c>
      <c r="Z253" s="3">
        <v>90320.9753670067</v>
      </c>
      <c r="AA253" s="3">
        <v>0.0</v>
      </c>
      <c r="AB253" s="3">
        <v>0.0</v>
      </c>
      <c r="AC253" s="3">
        <v>0.0</v>
      </c>
      <c r="AD253" s="3">
        <v>0.0</v>
      </c>
      <c r="AE253" s="3">
        <v>0.0</v>
      </c>
      <c r="AF253" s="3">
        <v>235837.073418579</v>
      </c>
      <c r="AG253" s="3">
        <v>2776556.77655678</v>
      </c>
      <c r="AH253" s="3">
        <v>3877704.40758039</v>
      </c>
      <c r="AI253" s="3">
        <v>2688483.09528114</v>
      </c>
      <c r="AJ253" s="3">
        <v>7118507.89096126</v>
      </c>
      <c r="AK253" s="3">
        <v>4450.24593265229</v>
      </c>
      <c r="AL253" s="3">
        <v>22988.6914378029</v>
      </c>
      <c r="AM253" s="3">
        <v>24292.7007720893</v>
      </c>
      <c r="AN253" s="3">
        <v>1838333.45773929</v>
      </c>
      <c r="AO253" s="3">
        <v>60821.8224925265</v>
      </c>
      <c r="AP253" s="3">
        <v>224162.615863048</v>
      </c>
      <c r="AQ253" s="3">
        <v>289986.782245174</v>
      </c>
      <c r="AR253" s="3">
        <v>53715.8083499608</v>
      </c>
      <c r="AS253" s="3">
        <v>80918.3289424163</v>
      </c>
      <c r="AT253" s="3">
        <v>131250.264617469</v>
      </c>
      <c r="AU253" s="3">
        <v>460674.157303371</v>
      </c>
      <c r="AV253" s="3"/>
      <c r="AW253" s="3"/>
      <c r="AX253" s="3">
        <v>3.18663840382717E7</v>
      </c>
      <c r="AY253" s="3">
        <v>4.99414095207323E7</v>
      </c>
      <c r="AZ253" s="3">
        <v>5.40784117295954E7</v>
      </c>
      <c r="BA253" s="3">
        <v>8.3037530342614E7</v>
      </c>
      <c r="BB253" s="3">
        <v>4.81971987733223E7</v>
      </c>
      <c r="BC253" s="3">
        <v>5.06806450771414E7</v>
      </c>
      <c r="BD253" s="3">
        <v>5.15982308373294E7</v>
      </c>
      <c r="BE253" s="3">
        <v>2.87092531710151E7</v>
      </c>
      <c r="BF253" s="3">
        <v>5.94453932856605E7</v>
      </c>
      <c r="BG253" s="3">
        <v>1.60046573555188E8</v>
      </c>
      <c r="BH253" s="3">
        <v>3.61263514000977E8</v>
      </c>
      <c r="BI253" s="3"/>
      <c r="BJ253" s="3"/>
      <c r="BK253" s="3">
        <v>3.96106134319516E7</v>
      </c>
      <c r="BL253" s="3">
        <v>2.8967595355912E7</v>
      </c>
      <c r="BM253" s="3">
        <v>3.71609853197313E7</v>
      </c>
      <c r="BN253" s="3">
        <v>3.8476961138027E7</v>
      </c>
      <c r="BO253" s="3">
        <v>4.76860602034963E7</v>
      </c>
      <c r="BP253" s="3">
        <v>5.68842985368253E7</v>
      </c>
      <c r="BQ253" s="3">
        <v>5.62351930896876E7</v>
      </c>
      <c r="BR253" s="3">
        <v>9.16526157320286E7</v>
      </c>
      <c r="BS253" s="3">
        <v>1.09204420357355E8</v>
      </c>
      <c r="BT253" s="3">
        <v>1.36479120879121E8</v>
      </c>
      <c r="BU253" s="3">
        <v>1.5819885113008E8</v>
      </c>
      <c r="BV253" s="3">
        <v>1.73775085879588E8</v>
      </c>
      <c r="BW253" s="3">
        <v>1.29100717360115E8</v>
      </c>
      <c r="BX253" s="3">
        <v>0.500546255095921</v>
      </c>
      <c r="BY253" s="3">
        <v>0.623725358754072</v>
      </c>
      <c r="BZ253" s="3">
        <v>0.627276239967214</v>
      </c>
      <c r="CA253" s="3">
        <v>0.604055648191126</v>
      </c>
      <c r="CB253" s="3">
        <v>0.623965713570481</v>
      </c>
      <c r="CC253" s="3">
        <v>0.816379448881656</v>
      </c>
      <c r="CD253" s="3">
        <v>0.580285460348334</v>
      </c>
      <c r="CE253" s="3">
        <v>0.380219203669398</v>
      </c>
      <c r="CF253" s="3"/>
      <c r="CG253" s="3"/>
      <c r="CH253" s="3"/>
      <c r="CI253" s="3"/>
      <c r="CJ253" s="3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>
        <v>0.067</v>
      </c>
      <c r="DA253" s="4">
        <v>-0.01209</v>
      </c>
      <c r="DB253" s="4">
        <v>0.0641</v>
      </c>
      <c r="DC253" s="4">
        <v>0.1917</v>
      </c>
      <c r="DD253" s="4"/>
      <c r="DE253" s="4"/>
      <c r="DF253" s="4"/>
      <c r="DG253" s="4"/>
      <c r="DH253" s="4"/>
      <c r="DI253" s="4"/>
      <c r="DJ253" s="4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>
        <v>3.01206398219126E7</v>
      </c>
      <c r="DY253" s="3">
        <v>3.00263781119433E7</v>
      </c>
      <c r="DZ253" s="3">
        <v>3.98213485941777E7</v>
      </c>
      <c r="EA253" s="3">
        <v>4.41361715287084E7</v>
      </c>
      <c r="EB253" s="3">
        <v>5.06844600102654E7</v>
      </c>
      <c r="EC253" s="3">
        <v>5.35561908274929E7</v>
      </c>
      <c r="ED253" s="3">
        <v>5.01333569065239E7</v>
      </c>
      <c r="EE253" s="3">
        <v>7.25965374482499E7</v>
      </c>
      <c r="EF253" s="3">
        <v>8.69264967397747E7</v>
      </c>
      <c r="EG253" s="3">
        <v>1.084884004884E8</v>
      </c>
      <c r="EH253" s="3">
        <v>1.05083480968487E8</v>
      </c>
      <c r="EI253" s="3">
        <v>9.61863436388839E7</v>
      </c>
      <c r="EJ253" s="3">
        <v>7.10840746054519E7</v>
      </c>
      <c r="EK253" s="3">
        <v>6259447.42652999</v>
      </c>
      <c r="EL253" s="3">
        <v>3924562.45066138</v>
      </c>
      <c r="EM253" s="3">
        <v>6264244.83702413</v>
      </c>
      <c r="EN253" s="3">
        <v>1692866.71477167</v>
      </c>
      <c r="EO253" s="3">
        <v>-3016817.1250868</v>
      </c>
      <c r="EP253" s="3">
        <v>-7053670.23238657</v>
      </c>
      <c r="EQ253" s="3">
        <v>4055262.29383982</v>
      </c>
      <c r="ER253" s="3">
        <v>-3575084.68197215</v>
      </c>
      <c r="ES253" s="3">
        <v>6525107.9684986</v>
      </c>
      <c r="ET253" s="3">
        <v>2.78124542124542E7</v>
      </c>
      <c r="EU253" s="3">
        <v>4.36871208460836E7</v>
      </c>
      <c r="EV253" s="3">
        <v>4.55523413487615E7</v>
      </c>
      <c r="EW253" s="3">
        <v>2.99012912482066E7</v>
      </c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3">
        <v>455.0</v>
      </c>
      <c r="FL253" s="3">
        <v>399.0</v>
      </c>
      <c r="FM253" s="3">
        <v>387.0</v>
      </c>
      <c r="FN253" s="3">
        <v>401.0</v>
      </c>
      <c r="FO253" s="3">
        <v>452.0</v>
      </c>
      <c r="FP253" s="3"/>
      <c r="FQ253" s="3"/>
      <c r="FR253" s="3"/>
      <c r="FS253" s="3"/>
      <c r="FT253" s="3">
        <v>872.0</v>
      </c>
      <c r="FU253" s="3">
        <v>983.0</v>
      </c>
      <c r="FV253" s="3">
        <v>876.0</v>
      </c>
      <c r="FW253" s="3">
        <v>736.0</v>
      </c>
    </row>
    <row r="254" ht="14.25" customHeight="1">
      <c r="A254" s="2" t="s">
        <v>836</v>
      </c>
      <c r="B254" s="2" t="s">
        <v>837</v>
      </c>
      <c r="C254" s="2" t="s">
        <v>38</v>
      </c>
      <c r="D254" s="2" t="s">
        <v>172</v>
      </c>
      <c r="E254" s="2" t="s">
        <v>838</v>
      </c>
      <c r="F254" s="2" t="s">
        <v>835</v>
      </c>
      <c r="G254" s="2" t="s">
        <v>73</v>
      </c>
      <c r="H254" s="2" t="s">
        <v>64</v>
      </c>
      <c r="I254" s="2" t="s">
        <v>43</v>
      </c>
      <c r="J254" s="3"/>
      <c r="K254" s="3">
        <v>4.81333141841553E7</v>
      </c>
      <c r="L254" s="3">
        <v>4.16354429404856E7</v>
      </c>
      <c r="M254" s="3">
        <v>4.83831798954964E7</v>
      </c>
      <c r="N254" s="3">
        <v>4.17413153283167E7</v>
      </c>
      <c r="O254" s="3">
        <v>4.59364149633163E7</v>
      </c>
      <c r="P254" s="3">
        <v>4.30419279478667E7</v>
      </c>
      <c r="Q254" s="3">
        <v>3.36708509079888E7</v>
      </c>
      <c r="R254" s="3">
        <v>3.45995483628152E7</v>
      </c>
      <c r="S254" s="3">
        <v>2.98242865610975E7</v>
      </c>
      <c r="T254" s="3">
        <v>2.94334554334554E7</v>
      </c>
      <c r="U254" s="3"/>
      <c r="V254" s="3"/>
      <c r="W254" s="3"/>
      <c r="X254" s="3">
        <v>7736746.67432634</v>
      </c>
      <c r="Y254" s="3">
        <v>1379170.91861294</v>
      </c>
      <c r="Z254" s="3">
        <v>1754416.52152277</v>
      </c>
      <c r="AA254" s="3">
        <v>0.0</v>
      </c>
      <c r="AB254" s="3">
        <v>0.0</v>
      </c>
      <c r="AC254" s="3">
        <v>0.0</v>
      </c>
      <c r="AD254" s="3">
        <v>0.0</v>
      </c>
      <c r="AE254" s="3">
        <v>0.0</v>
      </c>
      <c r="AF254" s="3">
        <v>3677703.44652384</v>
      </c>
      <c r="AG254" s="3">
        <v>2822466.42246642</v>
      </c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>
        <v>4.68279984920022E7</v>
      </c>
      <c r="BL254" s="3">
        <v>4.41211467739762E7</v>
      </c>
      <c r="BM254" s="3">
        <v>4.26728041801443E7</v>
      </c>
      <c r="BN254" s="3">
        <v>4.85813318214617E7</v>
      </c>
      <c r="BO254" s="3">
        <v>4.33582923220917E7</v>
      </c>
      <c r="BP254" s="3">
        <v>4.22525513340711E7</v>
      </c>
      <c r="BQ254" s="3">
        <v>3.66840097997121E7</v>
      </c>
      <c r="BR254" s="3">
        <v>4.36646593902898E7</v>
      </c>
      <c r="BS254" s="3">
        <v>3.84964857312219E7</v>
      </c>
      <c r="BT254" s="3">
        <v>4.43062271062271E7</v>
      </c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>
        <v>3.30560292982425E7</v>
      </c>
      <c r="DY254" s="3">
        <v>3.01730943258178E7</v>
      </c>
      <c r="DZ254" s="3">
        <v>3.34015924359293E7</v>
      </c>
      <c r="EA254" s="3">
        <v>3.14910833934646E7</v>
      </c>
      <c r="EB254" s="3">
        <v>3.16128740074273E7</v>
      </c>
      <c r="EC254" s="3">
        <v>2.8964711668511E7</v>
      </c>
      <c r="ED254" s="3">
        <v>2.08064556866113E7</v>
      </c>
      <c r="EE254" s="3">
        <v>2.37098231087693E7</v>
      </c>
      <c r="EF254" s="3">
        <v>2.18100601236345E7</v>
      </c>
      <c r="EG254" s="3">
        <v>2.11140415140415E7</v>
      </c>
      <c r="EH254" s="3"/>
      <c r="EI254" s="3"/>
      <c r="EJ254" s="3"/>
      <c r="EK254" s="3">
        <v>7472667.54034792</v>
      </c>
      <c r="EL254" s="3">
        <v>8113676.18460828</v>
      </c>
      <c r="EM254" s="3">
        <v>5526996.76536452</v>
      </c>
      <c r="EN254" s="3">
        <v>8626172.55952995</v>
      </c>
      <c r="EO254" s="3">
        <v>6006159.23432264</v>
      </c>
      <c r="EP254" s="3">
        <v>7132361.98204844</v>
      </c>
      <c r="EQ254" s="3">
        <v>8312580.50665522</v>
      </c>
      <c r="ER254" s="3">
        <v>7710575.83741061</v>
      </c>
      <c r="ES254" s="3">
        <v>5496231.68769582</v>
      </c>
      <c r="ET254" s="3">
        <v>6097680.0976801</v>
      </c>
      <c r="EU254" s="3"/>
      <c r="EV254" s="3"/>
      <c r="EW254" s="3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</row>
    <row r="255" ht="14.25" customHeight="1">
      <c r="A255" s="2" t="s">
        <v>839</v>
      </c>
      <c r="B255" s="2" t="s">
        <v>840</v>
      </c>
      <c r="C255" s="2" t="s">
        <v>38</v>
      </c>
      <c r="D255" s="2" t="s">
        <v>46</v>
      </c>
      <c r="E255" s="2" t="s">
        <v>841</v>
      </c>
      <c r="F255" s="2" t="s">
        <v>835</v>
      </c>
      <c r="G255" s="2" t="s">
        <v>98</v>
      </c>
      <c r="H255" s="2" t="s">
        <v>55</v>
      </c>
      <c r="I255" s="2" t="s">
        <v>43</v>
      </c>
      <c r="J255" s="3">
        <v>1.36873149503438</v>
      </c>
      <c r="K255" s="3">
        <v>2.27413245247114E8</v>
      </c>
      <c r="L255" s="3">
        <v>3.14322352080405E8</v>
      </c>
      <c r="M255" s="3">
        <v>5.04132122418512E8</v>
      </c>
      <c r="N255" s="3">
        <v>6.55150499948459E8</v>
      </c>
      <c r="O255" s="3">
        <v>1.15940128619305E9</v>
      </c>
      <c r="P255" s="3">
        <v>1.48080781999262E9</v>
      </c>
      <c r="Q255" s="3">
        <v>1.32871694491451E9</v>
      </c>
      <c r="R255" s="3">
        <v>2.5558998870907E9</v>
      </c>
      <c r="S255" s="3">
        <v>3.2148755186722E9</v>
      </c>
      <c r="T255" s="3">
        <v>3.84220854700855E9</v>
      </c>
      <c r="U255" s="3">
        <v>3.62202823857841E9</v>
      </c>
      <c r="V255" s="3">
        <v>3.08172301572952E9</v>
      </c>
      <c r="W255" s="3">
        <v>2.35889985652798E9</v>
      </c>
      <c r="X255" s="3">
        <v>1.08243721164031E8</v>
      </c>
      <c r="Y255" s="3">
        <v>1.69967075495312E8</v>
      </c>
      <c r="Z255" s="3">
        <v>3.64094799701418E8</v>
      </c>
      <c r="AA255" s="3">
        <v>4.13435470570044E8</v>
      </c>
      <c r="AB255" s="3">
        <v>5.29820657588841E8</v>
      </c>
      <c r="AC255" s="3">
        <v>6.27806774867823E8</v>
      </c>
      <c r="AD255" s="3">
        <v>4.86304144672038E8</v>
      </c>
      <c r="AE255" s="3">
        <v>9.13340233345879E8</v>
      </c>
      <c r="AF255" s="3">
        <v>1.32051232111102E9</v>
      </c>
      <c r="AG255" s="3">
        <v>1.9315326007326E9</v>
      </c>
      <c r="AH255" s="3">
        <v>1.70025232189832E9</v>
      </c>
      <c r="AI255" s="3">
        <v>1.27209184595914E9</v>
      </c>
      <c r="AJ255" s="3">
        <v>6.94759827833572E8</v>
      </c>
      <c r="AK255" s="3">
        <v>10692.0166477488</v>
      </c>
      <c r="AL255" s="3">
        <v>48561.8380901095</v>
      </c>
      <c r="AM255" s="3">
        <v>133988.871132333</v>
      </c>
      <c r="AN255" s="3">
        <v>2387806.22527432</v>
      </c>
      <c r="AO255" s="3">
        <v>166595.969487682</v>
      </c>
      <c r="AP255" s="3">
        <v>371256.302647867</v>
      </c>
      <c r="AQ255" s="3">
        <v>53356.6949465142</v>
      </c>
      <c r="AR255" s="3">
        <v>88568.1812441593</v>
      </c>
      <c r="AS255" s="3">
        <v>2.48453142642078E7</v>
      </c>
      <c r="AT255" s="3">
        <v>3952326.51678733</v>
      </c>
      <c r="AU255" s="3">
        <v>1.17005373717636E7</v>
      </c>
      <c r="AV255" s="3">
        <v>2.78479519622561E7</v>
      </c>
      <c r="AW255" s="3">
        <v>2.04440561547268E7</v>
      </c>
      <c r="AX255" s="3">
        <v>1.07828992330473E7</v>
      </c>
      <c r="AY255" s="3">
        <v>2.91585175713516E7</v>
      </c>
      <c r="AZ255" s="3">
        <v>2.18970337736103E7</v>
      </c>
      <c r="BA255" s="3">
        <v>3.89237474658505E7</v>
      </c>
      <c r="BB255" s="3">
        <v>2.34286893361509E7</v>
      </c>
      <c r="BC255" s="3">
        <v>3.72369472630657E7</v>
      </c>
      <c r="BD255" s="3">
        <v>1.42364471597196E7</v>
      </c>
      <c r="BE255" s="3">
        <v>1.38637329224863E7</v>
      </c>
      <c r="BF255" s="3">
        <v>1.09427571983439E8</v>
      </c>
      <c r="BG255" s="3">
        <v>3.70077385494728E8</v>
      </c>
      <c r="BH255" s="3">
        <v>9.48579341084513E8</v>
      </c>
      <c r="BI255" s="3">
        <v>1.15092985631567E9</v>
      </c>
      <c r="BJ255" s="3">
        <v>2.3742810016991E9</v>
      </c>
      <c r="BK255" s="3">
        <v>1.06665709207763E7</v>
      </c>
      <c r="BL255" s="3">
        <v>1.46637272079635E7</v>
      </c>
      <c r="BM255" s="3">
        <v>1.51254043294352E7</v>
      </c>
      <c r="BN255" s="3">
        <v>3.83269766003505E7</v>
      </c>
      <c r="BO255" s="3">
        <v>9.84354337127502E7</v>
      </c>
      <c r="BP255" s="3">
        <v>1.65376244928071E8</v>
      </c>
      <c r="BQ255" s="3">
        <v>3.0968630818579E8</v>
      </c>
      <c r="BR255" s="3">
        <v>5.78781708694016E8</v>
      </c>
      <c r="BS255" s="3">
        <v>9.03031586078415E8</v>
      </c>
      <c r="BT255" s="3">
        <v>9.80142124542125E8</v>
      </c>
      <c r="BU255" s="3">
        <v>1.52313201266978E9</v>
      </c>
      <c r="BV255" s="3">
        <v>1.41595793406858E9</v>
      </c>
      <c r="BW255" s="3">
        <v>7.92684074605452E8</v>
      </c>
      <c r="BX255" s="3">
        <v>1.33008871514811</v>
      </c>
      <c r="BY255" s="3">
        <v>1.73360157995702</v>
      </c>
      <c r="BZ255" s="3">
        <v>2.05408039894152</v>
      </c>
      <c r="CA255" s="3">
        <v>2.80476710732919</v>
      </c>
      <c r="CB255" s="3">
        <v>2.26364541467404</v>
      </c>
      <c r="CC255" s="3">
        <v>2.3886458407607</v>
      </c>
      <c r="CD255" s="3">
        <v>1.96205304125505</v>
      </c>
      <c r="CE255" s="3">
        <v>1.67994971382043</v>
      </c>
      <c r="CF255" s="3"/>
      <c r="CG255" s="3"/>
      <c r="CH255" s="3"/>
      <c r="CI255" s="3"/>
      <c r="CJ255" s="3"/>
      <c r="CK255" s="4"/>
      <c r="CL255" s="4">
        <v>-0.0783</v>
      </c>
      <c r="CM255" s="4">
        <v>-0.10488</v>
      </c>
      <c r="CN255" s="4">
        <v>-0.0926</v>
      </c>
      <c r="CO255" s="4"/>
      <c r="CP255" s="4"/>
      <c r="CQ255" s="4">
        <v>0.0037</v>
      </c>
      <c r="CR255" s="4">
        <v>0.051680000000000004</v>
      </c>
      <c r="CS255" s="4">
        <v>0.06944</v>
      </c>
      <c r="CT255" s="4"/>
      <c r="CU255" s="4"/>
      <c r="CV255" s="4"/>
      <c r="CW255" s="4"/>
      <c r="CX255" s="4"/>
      <c r="CY255" s="4">
        <v>-0.6211</v>
      </c>
      <c r="CZ255" s="4">
        <v>-0.54464</v>
      </c>
      <c r="DA255" s="4">
        <v>-0.3722</v>
      </c>
      <c r="DB255" s="4">
        <v>-0.29739</v>
      </c>
      <c r="DC255" s="4">
        <v>0.0169</v>
      </c>
      <c r="DD255" s="4">
        <v>0.0233</v>
      </c>
      <c r="DE255" s="4">
        <v>0.12803</v>
      </c>
      <c r="DF255" s="4">
        <v>0.153</v>
      </c>
      <c r="DG255" s="4"/>
      <c r="DH255" s="4"/>
      <c r="DI255" s="4"/>
      <c r="DJ255" s="4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>
        <v>-1.30027826149399E8</v>
      </c>
      <c r="DY255" s="3">
        <v>-1.027417833144E8</v>
      </c>
      <c r="DZ255" s="3">
        <v>-1.36490171684499E8</v>
      </c>
      <c r="EA255" s="3">
        <v>-6.11908566127203E7</v>
      </c>
      <c r="EB255" s="3">
        <v>1.13705504060868E8</v>
      </c>
      <c r="EC255" s="3">
        <v>2.19671400467232E8</v>
      </c>
      <c r="ED255" s="3">
        <v>3.0966862829288E8</v>
      </c>
      <c r="EE255" s="3">
        <v>6.67243884079789E8</v>
      </c>
      <c r="EF255" s="3">
        <v>1.01317554407655E9</v>
      </c>
      <c r="EG255" s="3">
        <v>1.12239902319902E9</v>
      </c>
      <c r="EH255" s="3">
        <v>1.06549739625275E9</v>
      </c>
      <c r="EI255" s="3">
        <v>1.19550653890195E9</v>
      </c>
      <c r="EJ255" s="3">
        <v>1.07641090387374E9</v>
      </c>
      <c r="EK255" s="3">
        <v>-2.66019783494605E7</v>
      </c>
      <c r="EL255" s="3">
        <v>8637580.14517589</v>
      </c>
      <c r="EM255" s="3">
        <v>-7.94058223438666E7</v>
      </c>
      <c r="EN255" s="3">
        <v>-1.56406298319761E8</v>
      </c>
      <c r="EO255" s="3">
        <v>-1.07368436943329E8</v>
      </c>
      <c r="EP255" s="3">
        <v>-1.62219045862535E8</v>
      </c>
      <c r="EQ255" s="3">
        <v>-1.34434874851615E8</v>
      </c>
      <c r="ER255" s="3">
        <v>-2.12367331576966E8</v>
      </c>
      <c r="ES255" s="3">
        <v>4.65263781861292E7</v>
      </c>
      <c r="ET255" s="3">
        <v>-6.19970695970696E7</v>
      </c>
      <c r="EU255" s="3">
        <v>8.69205991302947E7</v>
      </c>
      <c r="EV255" s="3">
        <v>1.59196046525643E8</v>
      </c>
      <c r="EW255" s="3">
        <v>2.84350071736012E7</v>
      </c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>
        <v>2779.0</v>
      </c>
      <c r="FJ255" s="5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</row>
    <row r="256" ht="14.25" customHeight="1">
      <c r="A256" s="2" t="s">
        <v>842</v>
      </c>
      <c r="B256" s="2" t="s">
        <v>843</v>
      </c>
      <c r="C256" s="2" t="s">
        <v>38</v>
      </c>
      <c r="D256" s="2" t="s">
        <v>39</v>
      </c>
      <c r="E256" s="2" t="s">
        <v>844</v>
      </c>
      <c r="F256" s="2" t="s">
        <v>835</v>
      </c>
      <c r="G256" s="2" t="s">
        <v>42</v>
      </c>
      <c r="H256" s="2" t="s">
        <v>78</v>
      </c>
      <c r="I256" s="2" t="s">
        <v>43</v>
      </c>
      <c r="J256" s="3">
        <v>1.06098992277768</v>
      </c>
      <c r="K256" s="3">
        <v>1.86426566212637E11</v>
      </c>
      <c r="L256" s="3">
        <v>1.67173831930058E11</v>
      </c>
      <c r="M256" s="3">
        <v>1.79752080212565E11</v>
      </c>
      <c r="N256" s="3">
        <v>1.89658485195322E11</v>
      </c>
      <c r="O256" s="3">
        <v>1.86543914802598E11</v>
      </c>
      <c r="P256" s="3">
        <v>1.94952760786208E11</v>
      </c>
      <c r="Q256" s="3">
        <v>1.95005914176811E11</v>
      </c>
      <c r="R256" s="3">
        <v>1.52904434622282E11</v>
      </c>
      <c r="S256" s="3">
        <v>1.95796353029733E11</v>
      </c>
      <c r="T256" s="3">
        <v>1.91825173596409E11</v>
      </c>
      <c r="U256" s="3">
        <v>2.06401886691087E11</v>
      </c>
      <c r="V256" s="3">
        <v>2.1505284372148E11</v>
      </c>
      <c r="W256" s="3">
        <v>2.25795626468993E11</v>
      </c>
      <c r="X256" s="3">
        <v>4.06025367007189E10</v>
      </c>
      <c r="Y256" s="3">
        <v>4.03601235121986E10</v>
      </c>
      <c r="Z256" s="3">
        <v>3.90840144790804E10</v>
      </c>
      <c r="AA256" s="3">
        <v>4.58736180641951E10</v>
      </c>
      <c r="AB256" s="3">
        <v>4.99100407174518E10</v>
      </c>
      <c r="AC256" s="3">
        <v>5.33271099906404E10</v>
      </c>
      <c r="AD256" s="3">
        <v>6.44496938399115E10</v>
      </c>
      <c r="AE256" s="3">
        <v>5.41021713434193E10</v>
      </c>
      <c r="AF256" s="3">
        <v>6.83236428302597E10</v>
      </c>
      <c r="AG256" s="3">
        <v>6.22867613684478E10</v>
      </c>
      <c r="AH256" s="3">
        <v>6.76172664224664E10</v>
      </c>
      <c r="AI256" s="3">
        <v>6.84743431577817E10</v>
      </c>
      <c r="AJ256" s="3">
        <v>5.84288856746821E9</v>
      </c>
      <c r="AK256" s="3">
        <v>264703.55656451</v>
      </c>
      <c r="AL256" s="3">
        <v>604677.436725902</v>
      </c>
      <c r="AM256" s="3">
        <v>263587.615765254</v>
      </c>
      <c r="AN256" s="3">
        <v>1745765.71869324</v>
      </c>
      <c r="AO256" s="3">
        <v>32055.7159055767</v>
      </c>
      <c r="AP256" s="3">
        <v>27846.6833730866</v>
      </c>
      <c r="AQ256" s="3">
        <v>24779.6016230173</v>
      </c>
      <c r="AR256" s="3">
        <v>8868.73942363549</v>
      </c>
      <c r="AS256" s="3">
        <v>7903.65073391043</v>
      </c>
      <c r="AT256" s="3">
        <v>19475.8457174309</v>
      </c>
      <c r="AU256" s="3">
        <v>47386.4191499756</v>
      </c>
      <c r="AV256" s="3">
        <v>9114.30409607549</v>
      </c>
      <c r="AW256" s="3">
        <v>33741.0375369043</v>
      </c>
      <c r="AX256" s="3">
        <v>2.00085875995271E10</v>
      </c>
      <c r="AY256" s="3">
        <v>2.0275900360709E10</v>
      </c>
      <c r="AZ256" s="3">
        <v>3.25687433777961E10</v>
      </c>
      <c r="BA256" s="3">
        <v>4.57247468561493E10</v>
      </c>
      <c r="BB256" s="3">
        <v>4.13355419749046E10</v>
      </c>
      <c r="BC256" s="3">
        <v>3.60058885020349E10</v>
      </c>
      <c r="BD256" s="3">
        <v>3.43850718179607E10</v>
      </c>
      <c r="BE256" s="3">
        <v>1.53670191744273E10</v>
      </c>
      <c r="BF256" s="3">
        <v>1.82117262065261E10</v>
      </c>
      <c r="BG256" s="3">
        <v>2.36530659074051E10</v>
      </c>
      <c r="BH256" s="3">
        <v>2.7421870949062E10</v>
      </c>
      <c r="BI256" s="3">
        <v>3.22340826730538E10</v>
      </c>
      <c r="BJ256" s="3">
        <v>1.0372955560053E11</v>
      </c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>
        <v>1.10690216297758</v>
      </c>
      <c r="BY256" s="3">
        <v>1.15954359345472</v>
      </c>
      <c r="BZ256" s="3">
        <v>1.05025030696083</v>
      </c>
      <c r="CA256" s="3">
        <v>1.08899106845465</v>
      </c>
      <c r="CB256" s="3">
        <v>0.895216557064867</v>
      </c>
      <c r="CC256" s="3">
        <v>0.731453793318605</v>
      </c>
      <c r="CD256" s="3">
        <v>0.586986466272119</v>
      </c>
      <c r="CE256" s="3">
        <v>0.548313292085935</v>
      </c>
      <c r="CF256" s="3"/>
      <c r="CG256" s="3"/>
      <c r="CH256" s="3"/>
      <c r="CI256" s="3"/>
      <c r="CJ256" s="3"/>
      <c r="CK256" s="4">
        <v>0.013000000000000001</v>
      </c>
      <c r="CL256" s="4">
        <v>0.0169</v>
      </c>
      <c r="CM256" s="4">
        <v>0.0168</v>
      </c>
      <c r="CN256" s="4">
        <v>0.0175</v>
      </c>
      <c r="CO256" s="4"/>
      <c r="CP256" s="4"/>
      <c r="CQ256" s="4"/>
      <c r="CR256" s="4"/>
      <c r="CS256" s="4"/>
      <c r="CT256" s="4"/>
      <c r="CU256" s="4"/>
      <c r="CV256" s="4">
        <v>0.02</v>
      </c>
      <c r="CW256" s="4"/>
      <c r="CX256" s="4">
        <v>0.163</v>
      </c>
      <c r="CY256" s="4">
        <v>0.1771</v>
      </c>
      <c r="CZ256" s="4">
        <v>0.20989999999999998</v>
      </c>
      <c r="DA256" s="4">
        <v>0.1821</v>
      </c>
      <c r="DB256" s="4"/>
      <c r="DC256" s="4"/>
      <c r="DD256" s="4"/>
      <c r="DE256" s="4"/>
      <c r="DF256" s="4"/>
      <c r="DG256" s="4"/>
      <c r="DH256" s="4"/>
      <c r="DI256" s="4">
        <v>0.102</v>
      </c>
      <c r="DJ256" s="4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>
        <v>2.08442743094968E10</v>
      </c>
      <c r="DY256" s="3">
        <v>1.89648934527763E10</v>
      </c>
      <c r="DZ256" s="3">
        <v>2.03664029497276E10</v>
      </c>
      <c r="EA256" s="3">
        <v>2.40484150286141E10</v>
      </c>
      <c r="EB256" s="3">
        <v>2.3451931501907E10</v>
      </c>
      <c r="EC256" s="3">
        <v>2.61618631683826E10</v>
      </c>
      <c r="ED256" s="3">
        <v>2.58474901635313E10</v>
      </c>
      <c r="EE256" s="3">
        <v>2.00541060288435E10</v>
      </c>
      <c r="EF256" s="3">
        <v>2.94705005645465E10</v>
      </c>
      <c r="EG256" s="3">
        <v>3.44509276822762E10</v>
      </c>
      <c r="EH256" s="3">
        <v>3.85343081807082E10</v>
      </c>
      <c r="EI256" s="3">
        <v>4.12644703924411E10</v>
      </c>
      <c r="EJ256" s="3">
        <v>4.4208592780088E10</v>
      </c>
      <c r="EK256" s="3">
        <v>3.70312656072645E9</v>
      </c>
      <c r="EL256" s="3">
        <v>4.4432667899395E9</v>
      </c>
      <c r="EM256" s="3">
        <v>1.86071105377669E9</v>
      </c>
      <c r="EN256" s="3">
        <v>5.54196292610102E9</v>
      </c>
      <c r="EO256" s="3">
        <v>4.10003375940625E9</v>
      </c>
      <c r="EP256" s="3">
        <v>4.38201865885692E9</v>
      </c>
      <c r="EQ256" s="3">
        <v>5.03624185417435E9</v>
      </c>
      <c r="ER256" s="3">
        <v>-8.12193569570379E8</v>
      </c>
      <c r="ES256" s="3">
        <v>2.42503914188935E9</v>
      </c>
      <c r="ET256" s="3">
        <v>1.70135362858836E9</v>
      </c>
      <c r="EU256" s="3">
        <v>2.67395604395604E9</v>
      </c>
      <c r="EV256" s="3">
        <v>4.7102684275514E9</v>
      </c>
      <c r="EW256" s="3">
        <v>6.02453022358826E9</v>
      </c>
      <c r="EX256" s="5">
        <v>48834.0</v>
      </c>
      <c r="EY256" s="5">
        <v>44599.0</v>
      </c>
      <c r="EZ256" s="5">
        <v>47819.0</v>
      </c>
      <c r="FA256" s="5">
        <v>48012.0</v>
      </c>
      <c r="FB256" s="5">
        <v>47404.0</v>
      </c>
      <c r="FC256" s="5">
        <v>47252.0</v>
      </c>
      <c r="FD256" s="5">
        <v>50024.0</v>
      </c>
      <c r="FE256" s="5">
        <v>49309.0</v>
      </c>
      <c r="FF256" s="5">
        <v>49621.0</v>
      </c>
      <c r="FG256" s="5">
        <v>53992.0</v>
      </c>
      <c r="FH256" s="5">
        <v>54602.0</v>
      </c>
      <c r="FI256" s="5">
        <v>54406.0</v>
      </c>
      <c r="FJ256" s="5"/>
      <c r="FK256" s="3">
        <v>52603.0</v>
      </c>
      <c r="FL256" s="3">
        <v>48834.0</v>
      </c>
      <c r="FM256" s="3">
        <v>38531.0</v>
      </c>
      <c r="FN256" s="3">
        <v>47819.0</v>
      </c>
      <c r="FO256" s="3">
        <v>48012.0</v>
      </c>
      <c r="FP256" s="3">
        <v>47000.0</v>
      </c>
      <c r="FQ256" s="3">
        <v>47000.0</v>
      </c>
      <c r="FR256" s="3"/>
      <c r="FS256" s="3"/>
      <c r="FT256" s="3"/>
      <c r="FU256" s="3"/>
      <c r="FV256" s="3"/>
      <c r="FW256" s="3"/>
    </row>
    <row r="257" ht="14.25" customHeight="1">
      <c r="A257" s="2" t="s">
        <v>845</v>
      </c>
      <c r="B257" s="2" t="s">
        <v>846</v>
      </c>
      <c r="C257" s="2" t="s">
        <v>38</v>
      </c>
      <c r="D257" s="2" t="s">
        <v>46</v>
      </c>
      <c r="E257" s="2" t="s">
        <v>847</v>
      </c>
      <c r="F257" s="2" t="s">
        <v>835</v>
      </c>
      <c r="G257" s="2" t="s">
        <v>48</v>
      </c>
      <c r="H257" s="2" t="s">
        <v>127</v>
      </c>
      <c r="I257" s="2" t="s">
        <v>43</v>
      </c>
      <c r="J257" s="3">
        <v>0.913560519721414</v>
      </c>
      <c r="K257" s="3">
        <v>6.21010358508518E8</v>
      </c>
      <c r="L257" s="3">
        <v>5.92115255020506E8</v>
      </c>
      <c r="M257" s="3">
        <v>7.35621796466783E8</v>
      </c>
      <c r="N257" s="3">
        <v>7.01846201422534E8</v>
      </c>
      <c r="O257" s="3">
        <v>9.01313969988829E8</v>
      </c>
      <c r="P257" s="3">
        <v>9.39451616869544E8</v>
      </c>
      <c r="Q257" s="3">
        <v>7.72387795822494E8</v>
      </c>
      <c r="R257" s="3">
        <v>9.14525404591645E8</v>
      </c>
      <c r="S257" s="3">
        <v>9.59606232534508E8</v>
      </c>
      <c r="T257" s="3">
        <v>1.01944566544567E9</v>
      </c>
      <c r="U257" s="3">
        <v>9.34178880120256E8</v>
      </c>
      <c r="V257" s="3">
        <v>9.5975471584403E8</v>
      </c>
      <c r="W257" s="3">
        <v>7.06239885222382E8</v>
      </c>
      <c r="X257" s="3">
        <v>3.23484013428361E8</v>
      </c>
      <c r="Y257" s="3">
        <v>2.76995013189056E8</v>
      </c>
      <c r="Z257" s="3">
        <v>3.52588206021398E8</v>
      </c>
      <c r="AA257" s="3">
        <v>3.19131790537058E8</v>
      </c>
      <c r="AB257" s="3">
        <v>4.52281332085384E8</v>
      </c>
      <c r="AC257" s="3">
        <v>5.09918541743514E8</v>
      </c>
      <c r="AD257" s="3">
        <v>4.35831333821635E8</v>
      </c>
      <c r="AE257" s="3">
        <v>4.4280090327437E8</v>
      </c>
      <c r="AF257" s="3">
        <v>4.66428571428571E8</v>
      </c>
      <c r="AG257" s="3">
        <v>5.2317851037851E8</v>
      </c>
      <c r="AH257" s="3">
        <v>4.89670907821979E8</v>
      </c>
      <c r="AI257" s="3">
        <v>5.0553968540951E8</v>
      </c>
      <c r="AJ257" s="3">
        <v>3.2338593974175E8</v>
      </c>
      <c r="AK257" s="3">
        <v>107798.71358305</v>
      </c>
      <c r="AL257" s="3">
        <v>181666.128163705</v>
      </c>
      <c r="AM257" s="3">
        <v>63680.8055913896</v>
      </c>
      <c r="AN257" s="3">
        <v>109076.90776542</v>
      </c>
      <c r="AO257" s="3">
        <v>53502.9893825379</v>
      </c>
      <c r="AP257" s="3">
        <v>263377.917333414</v>
      </c>
      <c r="AQ257" s="3">
        <v>283523.607524899</v>
      </c>
      <c r="AR257" s="3">
        <v>16164.9786578436</v>
      </c>
      <c r="AS257" s="3">
        <v>209634.926608957</v>
      </c>
      <c r="AT257" s="3">
        <v>5338922.05427834</v>
      </c>
      <c r="AU257" s="3">
        <v>1458231.55837811</v>
      </c>
      <c r="AV257" s="3">
        <v>227857.602401887</v>
      </c>
      <c r="AW257" s="3">
        <v>148219.557751401</v>
      </c>
      <c r="AX257" s="3">
        <v>1.98939239853064E8</v>
      </c>
      <c r="AY257" s="3">
        <v>4.27200195508885E8</v>
      </c>
      <c r="AZ257" s="3">
        <v>4.92807699957641E8</v>
      </c>
      <c r="BA257" s="3">
        <v>6.75907755206389E8</v>
      </c>
      <c r="BB257" s="3">
        <v>4.83277012967735E8</v>
      </c>
      <c r="BC257" s="3">
        <v>7.49411957311071E8</v>
      </c>
      <c r="BD257" s="3">
        <v>4.49020709055699E8</v>
      </c>
      <c r="BE257" s="3">
        <v>3.35402302679766E8</v>
      </c>
      <c r="BF257" s="3">
        <v>7.10362423074896E8</v>
      </c>
      <c r="BG257" s="3">
        <v>9.04720003467547E8</v>
      </c>
      <c r="BH257" s="3">
        <v>1.26926202002931E9</v>
      </c>
      <c r="BI257" s="3">
        <v>7.49111687647437E8</v>
      </c>
      <c r="BJ257" s="3">
        <v>8.08816452822799E8</v>
      </c>
      <c r="BK257" s="3">
        <v>5.17139112794643E7</v>
      </c>
      <c r="BL257" s="3">
        <v>6.53414713980399E7</v>
      </c>
      <c r="BM257" s="3">
        <v>9.26536451853695E7</v>
      </c>
      <c r="BN257" s="3">
        <v>9.51499845376765E7</v>
      </c>
      <c r="BO257" s="3">
        <v>1.66789650070952E8</v>
      </c>
      <c r="BP257" s="3">
        <v>1.38398499938522E8</v>
      </c>
      <c r="BQ257" s="3">
        <v>1.2052862879802E8</v>
      </c>
      <c r="BR257" s="3">
        <v>1.14913812570568E8</v>
      </c>
      <c r="BS257" s="3">
        <v>2.72702599712084E8</v>
      </c>
      <c r="BT257" s="3">
        <v>2.72201221001221E8</v>
      </c>
      <c r="BU257" s="3">
        <v>1.84780694690503E8</v>
      </c>
      <c r="BV257" s="3">
        <v>1.39358163080817E8</v>
      </c>
      <c r="BW257" s="3">
        <v>3.16479770444763E8</v>
      </c>
      <c r="BX257" s="3">
        <v>0.838720326910847</v>
      </c>
      <c r="BY257" s="3">
        <v>0.905208676411615</v>
      </c>
      <c r="BZ257" s="3">
        <v>0.95131865925328</v>
      </c>
      <c r="CA257" s="3">
        <v>0.96543659672284</v>
      </c>
      <c r="CB257" s="3">
        <v>0.80377103168426</v>
      </c>
      <c r="CC257" s="3">
        <v>0.862753405725112</v>
      </c>
      <c r="CD257" s="3">
        <v>0.606410777522281</v>
      </c>
      <c r="CE257" s="3">
        <v>0.196514369599856</v>
      </c>
      <c r="CF257" s="3"/>
      <c r="CG257" s="3"/>
      <c r="CH257" s="3"/>
      <c r="CI257" s="3"/>
      <c r="CJ257" s="3"/>
      <c r="CK257" s="4"/>
      <c r="CL257" s="4">
        <v>0.0158</v>
      </c>
      <c r="CM257" s="4">
        <v>0.0109</v>
      </c>
      <c r="CN257" s="4"/>
      <c r="CO257" s="4"/>
      <c r="CP257" s="4"/>
      <c r="CQ257" s="4"/>
      <c r="CR257" s="4"/>
      <c r="CS257" s="4"/>
      <c r="CT257" s="4"/>
      <c r="CU257" s="4">
        <v>0.045</v>
      </c>
      <c r="CV257" s="4"/>
      <c r="CW257" s="4"/>
      <c r="CX257" s="4"/>
      <c r="CY257" s="4">
        <v>0.0317</v>
      </c>
      <c r="CZ257" s="4">
        <v>0.02149</v>
      </c>
      <c r="DA257" s="4">
        <v>0.0096</v>
      </c>
      <c r="DB257" s="4"/>
      <c r="DC257" s="4">
        <v>0.059000000000000004</v>
      </c>
      <c r="DD257" s="4">
        <v>0.0336</v>
      </c>
      <c r="DE257" s="4">
        <v>0.09308</v>
      </c>
      <c r="DF257" s="4">
        <v>0.10279999999999999</v>
      </c>
      <c r="DG257" s="4">
        <v>0.1043</v>
      </c>
      <c r="DH257" s="4">
        <v>0.10680999999999999</v>
      </c>
      <c r="DI257" s="4">
        <v>0.14464</v>
      </c>
      <c r="DJ257" s="4">
        <v>0.23693</v>
      </c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>
        <v>2.80479327863849E8</v>
      </c>
      <c r="DY257" s="3">
        <v>2.97860869900071E8</v>
      </c>
      <c r="DZ257" s="3">
        <v>3.66019656631003E8</v>
      </c>
      <c r="EA257" s="3">
        <v>3.60860220595815E8</v>
      </c>
      <c r="EB257" s="3">
        <v>4.23495969324598E8</v>
      </c>
      <c r="EC257" s="3">
        <v>4.06756424443625E8</v>
      </c>
      <c r="ED257" s="3">
        <v>3.1809865380244E8</v>
      </c>
      <c r="EE257" s="3">
        <v>4.29637184794881E8</v>
      </c>
      <c r="EF257" s="3">
        <v>4.55879414006266E8</v>
      </c>
      <c r="EG257" s="3">
        <v>4.37928205128205E8</v>
      </c>
      <c r="EH257" s="3">
        <v>3.94956783164224E8</v>
      </c>
      <c r="EI257" s="3">
        <v>4.02772253359851E8</v>
      </c>
      <c r="EJ257" s="3">
        <v>3.45993113342898E8</v>
      </c>
      <c r="EK257" s="3">
        <v>1.03245785684793E7</v>
      </c>
      <c r="EL257" s="3">
        <v>2.5557887440553E7</v>
      </c>
      <c r="EM257" s="3">
        <v>2.64528489674048E7</v>
      </c>
      <c r="EN257" s="3">
        <v>1.01169982476033E7</v>
      </c>
      <c r="EO257" s="3">
        <v>4.83086259472842E7</v>
      </c>
      <c r="EP257" s="3">
        <v>4.09824173121849E7</v>
      </c>
      <c r="EQ257" s="3">
        <v>4.88846513272548E7</v>
      </c>
      <c r="ER257" s="3">
        <v>5.98596161083929E7</v>
      </c>
      <c r="ES257" s="3">
        <v>1.37431196545008E8</v>
      </c>
      <c r="ET257" s="3">
        <v>1.37013919413919E8</v>
      </c>
      <c r="EU257" s="3">
        <v>6.43254415633221E7</v>
      </c>
      <c r="EV257" s="3">
        <v>6.66106189356958E7</v>
      </c>
      <c r="EW257" s="3">
        <v>9.32487804878049E7</v>
      </c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</row>
    <row r="258" ht="14.25" customHeight="1">
      <c r="A258" s="2" t="s">
        <v>848</v>
      </c>
      <c r="B258" s="2" t="s">
        <v>849</v>
      </c>
      <c r="C258" s="2" t="s">
        <v>38</v>
      </c>
      <c r="D258" s="2" t="s">
        <v>110</v>
      </c>
      <c r="E258" s="2" t="s">
        <v>850</v>
      </c>
      <c r="F258" s="2" t="s">
        <v>851</v>
      </c>
      <c r="G258" s="2" t="s">
        <v>42</v>
      </c>
      <c r="H258" s="2" t="s">
        <v>48</v>
      </c>
      <c r="I258" s="2" t="s">
        <v>43</v>
      </c>
      <c r="J258" s="3">
        <v>0.691398380028671</v>
      </c>
      <c r="K258" s="3">
        <v>4.7920399260363E7</v>
      </c>
      <c r="L258" s="3">
        <v>4.7003677532395E7</v>
      </c>
      <c r="M258" s="3">
        <v>4.97317740731525E7</v>
      </c>
      <c r="N258" s="3">
        <v>4.73933099680445E7</v>
      </c>
      <c r="O258" s="3">
        <v>5.19081549470125E7</v>
      </c>
      <c r="P258" s="3">
        <v>6.39837698266322E7</v>
      </c>
      <c r="Q258" s="3">
        <v>5.42989922461041E7</v>
      </c>
      <c r="R258" s="3">
        <v>7.6325555137373E7</v>
      </c>
      <c r="S258" s="3">
        <v>9.02667457024303E7</v>
      </c>
      <c r="T258" s="3">
        <v>1.32493284493284E8</v>
      </c>
      <c r="U258" s="3">
        <v>1.4758898373329E8</v>
      </c>
      <c r="V258" s="3">
        <v>1.24835774121618E8</v>
      </c>
      <c r="W258" s="3">
        <v>1.40909038737446E8</v>
      </c>
      <c r="X258" s="3">
        <v>64089.905391092</v>
      </c>
      <c r="Y258" s="3">
        <v>77979.0900514084</v>
      </c>
      <c r="Z258" s="3">
        <v>118686.240358298</v>
      </c>
      <c r="AA258" s="3">
        <v>179620.657664158</v>
      </c>
      <c r="AB258" s="3">
        <v>444732.948884394</v>
      </c>
      <c r="AC258" s="3">
        <v>690089.757776958</v>
      </c>
      <c r="AD258" s="3">
        <v>1161821.53410956</v>
      </c>
      <c r="AE258" s="3">
        <v>5996236.35679338</v>
      </c>
      <c r="AF258" s="3">
        <v>8459649.41993395</v>
      </c>
      <c r="AG258" s="3">
        <v>1.21982905982906E7</v>
      </c>
      <c r="AH258" s="3">
        <v>1.77146078273474E7</v>
      </c>
      <c r="AI258" s="3">
        <v>1.88236003133852E7</v>
      </c>
      <c r="AJ258" s="3">
        <v>1.96137733142037E7</v>
      </c>
      <c r="AK258" s="3">
        <v>583.617101778282</v>
      </c>
      <c r="AL258" s="3">
        <v>8818.52450188476</v>
      </c>
      <c r="AM258" s="3">
        <v>13617.459614533</v>
      </c>
      <c r="AN258" s="3">
        <v>21314.2245776418</v>
      </c>
      <c r="AO258" s="3">
        <v>629.574270693743</v>
      </c>
      <c r="AP258" s="3">
        <v>9178.46683373087</v>
      </c>
      <c r="AQ258" s="3">
        <v>373.478421246772</v>
      </c>
      <c r="AR258" s="3">
        <v>7038.87050741293</v>
      </c>
      <c r="AS258" s="3">
        <v>9785.47233722243</v>
      </c>
      <c r="AT258" s="3">
        <v>11431.4746602312</v>
      </c>
      <c r="AU258" s="3">
        <v>7816.31656082071</v>
      </c>
      <c r="AV258" s="3">
        <v>11794.9817713918</v>
      </c>
      <c r="AW258" s="3">
        <v>151232.150388624</v>
      </c>
      <c r="AX258" s="3">
        <v>8316428.16462905</v>
      </c>
      <c r="AY258" s="3">
        <v>8143894.99192245</v>
      </c>
      <c r="AZ258" s="3">
        <v>9569420.64424206</v>
      </c>
      <c r="BA258" s="3">
        <v>1.0422878256326E7</v>
      </c>
      <c r="BB258" s="3">
        <v>4171793.62952272</v>
      </c>
      <c r="BC258" s="3">
        <v>6109503.03432867</v>
      </c>
      <c r="BD258" s="3">
        <v>6656616.56215418</v>
      </c>
      <c r="BE258" s="3">
        <v>8966357.68949056</v>
      </c>
      <c r="BF258" s="3">
        <v>1.60333458788106E7</v>
      </c>
      <c r="BG258" s="3">
        <v>2.40487742918836E7</v>
      </c>
      <c r="BH258" s="3">
        <v>4.16224719101123E7</v>
      </c>
      <c r="BI258" s="3">
        <v>8.97273750804203E7</v>
      </c>
      <c r="BJ258" s="3">
        <v>8.06697595951075E7</v>
      </c>
      <c r="BK258" s="3">
        <v>5.73836238622695E7</v>
      </c>
      <c r="BL258" s="3">
        <v>5.00246452432755E7</v>
      </c>
      <c r="BM258" s="3">
        <v>5.86175665588455E7</v>
      </c>
      <c r="BN258" s="3">
        <v>5.14282032780126E7</v>
      </c>
      <c r="BO258" s="3">
        <v>5.74931312460373E7</v>
      </c>
      <c r="BP258" s="3">
        <v>6.03399729497111E7</v>
      </c>
      <c r="BQ258" s="3">
        <v>5.23587502841411E7</v>
      </c>
      <c r="BR258" s="3">
        <v>7.04441098983816E7</v>
      </c>
      <c r="BS258" s="3">
        <v>9.53069692607333E7</v>
      </c>
      <c r="BT258" s="3">
        <v>1.46828327228327E8</v>
      </c>
      <c r="BU258" s="3">
        <v>9.76281741557954E7</v>
      </c>
      <c r="BV258" s="3">
        <v>7.19261134213222E7</v>
      </c>
      <c r="BW258" s="3">
        <v>7.03833572453372E7</v>
      </c>
      <c r="BX258" s="3">
        <v>0.69801422845762</v>
      </c>
      <c r="BY258" s="3">
        <v>0.722599714081796</v>
      </c>
      <c r="BZ258" s="3">
        <v>0.771922250662516</v>
      </c>
      <c r="CA258" s="3">
        <v>0.39839407960019</v>
      </c>
      <c r="CB258" s="3">
        <v>0.690948335925228</v>
      </c>
      <c r="CC258" s="3">
        <v>1.01034699870699</v>
      </c>
      <c r="CD258" s="3">
        <v>0.948186137721777</v>
      </c>
      <c r="CE258" s="3">
        <v>0.527487351096202</v>
      </c>
      <c r="CF258" s="3"/>
      <c r="CG258" s="3"/>
      <c r="CH258" s="3"/>
      <c r="CI258" s="3"/>
      <c r="CJ258" s="3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>
        <v>-6.17250417392241E7</v>
      </c>
      <c r="DY258" s="3">
        <v>-7.2268132545199E7</v>
      </c>
      <c r="DZ258" s="3">
        <v>-9.76939537198308E7</v>
      </c>
      <c r="EA258" s="3">
        <v>-9.26796206576642E7</v>
      </c>
      <c r="EB258" s="3">
        <v>-8.8363274055735E7</v>
      </c>
      <c r="EC258" s="3">
        <v>-8.21741669740563E7</v>
      </c>
      <c r="ED258" s="3">
        <v>-6.4155027403834E7</v>
      </c>
      <c r="EE258" s="3">
        <v>-9.13334587881069E7</v>
      </c>
      <c r="EF258" s="3">
        <v>-1.05392497247862E8</v>
      </c>
      <c r="EG258" s="3">
        <v>-9.37221001221001E7</v>
      </c>
      <c r="EH258" s="3">
        <v>8961185.376067</v>
      </c>
      <c r="EI258" s="3">
        <v>-3154944.85626469</v>
      </c>
      <c r="EJ258" s="3">
        <v>-7860545.19368723</v>
      </c>
      <c r="EK258" s="3">
        <v>7661885.35626447</v>
      </c>
      <c r="EL258" s="3">
        <v>4529141.07476366</v>
      </c>
      <c r="EM258" s="3">
        <v>-8030853.44613088</v>
      </c>
      <c r="EN258" s="3">
        <v>-1.72732192557468E7</v>
      </c>
      <c r="EO258" s="3">
        <v>-7910389.17907068</v>
      </c>
      <c r="EP258" s="3">
        <v>-4098118.77535965</v>
      </c>
      <c r="EQ258" s="3">
        <v>-2802515.59619125</v>
      </c>
      <c r="ER258" s="3">
        <v>217914.94166353</v>
      </c>
      <c r="ES258" s="3">
        <v>-9534676.94131594</v>
      </c>
      <c r="ET258" s="3">
        <v>-1.20294017094017E8</v>
      </c>
      <c r="EU258" s="3">
        <v>-8339507.16701562</v>
      </c>
      <c r="EV258" s="3">
        <v>-1.28361357198819E7</v>
      </c>
      <c r="EW258" s="3">
        <v>-1.12365566714491E8</v>
      </c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3">
        <v>2822.0</v>
      </c>
      <c r="FL258" s="3"/>
      <c r="FM258" s="3"/>
      <c r="FN258" s="3"/>
      <c r="FO258" s="3"/>
      <c r="FP258" s="3"/>
      <c r="FQ258" s="3"/>
      <c r="FR258" s="3"/>
      <c r="FS258" s="3"/>
      <c r="FT258" s="3">
        <v>2900.0</v>
      </c>
      <c r="FU258" s="3">
        <v>2605.0</v>
      </c>
      <c r="FV258" s="3">
        <v>2370.0</v>
      </c>
      <c r="FW258" s="3">
        <v>2575.0</v>
      </c>
    </row>
    <row r="259" ht="14.25" customHeight="1">
      <c r="A259" s="2" t="s">
        <v>852</v>
      </c>
      <c r="B259" s="2" t="s">
        <v>853</v>
      </c>
      <c r="C259" s="2" t="s">
        <v>38</v>
      </c>
      <c r="D259" s="2" t="s">
        <v>39</v>
      </c>
      <c r="E259" s="2" t="s">
        <v>854</v>
      </c>
      <c r="F259" s="2" t="s">
        <v>855</v>
      </c>
      <c r="G259" s="2" t="s">
        <v>73</v>
      </c>
      <c r="H259" s="2" t="s">
        <v>55</v>
      </c>
      <c r="I259" s="2" t="s">
        <v>43</v>
      </c>
      <c r="J259" s="3">
        <v>0.929777233972608</v>
      </c>
      <c r="K259" s="3">
        <v>1.08605455921302E10</v>
      </c>
      <c r="L259" s="3">
        <v>8.89825862161823E9</v>
      </c>
      <c r="M259" s="3">
        <v>8.34257677570903E9</v>
      </c>
      <c r="N259" s="3">
        <v>9.21851430704155E9</v>
      </c>
      <c r="O259" s="3">
        <v>8.43438176476652E9</v>
      </c>
      <c r="P259" s="3">
        <v>8.68566317442106E9</v>
      </c>
      <c r="Q259" s="3">
        <v>7.89320115578507E9</v>
      </c>
      <c r="R259" s="3">
        <v>6.1153259414543E9</v>
      </c>
      <c r="S259" s="3">
        <v>7.80595558901016E9</v>
      </c>
      <c r="T259" s="3">
        <v>7.31225124904734E9</v>
      </c>
      <c r="U259" s="3">
        <v>6.58516532356532E9</v>
      </c>
      <c r="V259" s="3">
        <v>5.64278466741826E9</v>
      </c>
      <c r="W259" s="3">
        <v>5.87369493159766E9</v>
      </c>
      <c r="X259" s="3">
        <v>5.96345384033295E9</v>
      </c>
      <c r="Y259" s="3">
        <v>4.88875033660665E9</v>
      </c>
      <c r="Z259" s="3">
        <v>4.36451835878083E9</v>
      </c>
      <c r="AA259" s="3">
        <v>5.04248220950485E9</v>
      </c>
      <c r="AB259" s="3">
        <v>4.51601329759819E9</v>
      </c>
      <c r="AC259" s="3">
        <v>4.67143202198001E9</v>
      </c>
      <c r="AD259" s="3">
        <v>4.2642432066888E9</v>
      </c>
      <c r="AE259" s="3">
        <v>3.38614931932412E9</v>
      </c>
      <c r="AF259" s="3">
        <v>4.36512871659767E9</v>
      </c>
      <c r="AG259" s="3">
        <v>4.12201879922093E9</v>
      </c>
      <c r="AH259" s="3">
        <v>1.28564249084249E9</v>
      </c>
      <c r="AI259" s="3">
        <v>1.08734041982069E9</v>
      </c>
      <c r="AJ259" s="3">
        <v>2.94316277948533E8</v>
      </c>
      <c r="AK259" s="3">
        <v>2819716.9882709</v>
      </c>
      <c r="AL259" s="3">
        <v>3660163.70490038</v>
      </c>
      <c r="AM259" s="3">
        <v>2463714.69280089</v>
      </c>
      <c r="AN259" s="3">
        <v>3678261.30228161</v>
      </c>
      <c r="AO259" s="3">
        <v>2106357.07659004</v>
      </c>
      <c r="AP259" s="3">
        <v>2703178.64798768</v>
      </c>
      <c r="AQ259" s="3">
        <v>1423429.54629288</v>
      </c>
      <c r="AR259" s="3">
        <v>903801.176975728</v>
      </c>
      <c r="AS259" s="3">
        <v>1193451.26082047</v>
      </c>
      <c r="AT259" s="3">
        <v>940768.025741987</v>
      </c>
      <c r="AU259" s="3">
        <v>3004885.19785051</v>
      </c>
      <c r="AV259" s="3">
        <v>622989.491743513</v>
      </c>
      <c r="AW259" s="3">
        <v>500090.377779117</v>
      </c>
      <c r="AX259" s="3">
        <v>4.18528336836928E8</v>
      </c>
      <c r="AY259" s="3">
        <v>3.20888616838987E8</v>
      </c>
      <c r="AZ259" s="3">
        <v>3.32171695729441E8</v>
      </c>
      <c r="BA259" s="3">
        <v>5.46872782152721E8</v>
      </c>
      <c r="BB259" s="3">
        <v>4.54573366972477E8</v>
      </c>
      <c r="BC259" s="3">
        <v>5.05229212807584E8</v>
      </c>
      <c r="BD259" s="3">
        <v>3.87304278513463E8</v>
      </c>
      <c r="BE259" s="3">
        <v>1.8101499221327E8</v>
      </c>
      <c r="BF259" s="3">
        <v>7.86360930937147E8</v>
      </c>
      <c r="BG259" s="3">
        <v>7.8793373274059E8</v>
      </c>
      <c r="BH259" s="3">
        <v>9.68550604787493E8</v>
      </c>
      <c r="BI259" s="3">
        <v>9.06864503967403E8</v>
      </c>
      <c r="BJ259" s="3">
        <v>1.19486581237573E9</v>
      </c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>
        <v>0.952341062790277</v>
      </c>
      <c r="BY259" s="3">
        <v>1.02156253224074</v>
      </c>
      <c r="BZ259" s="3">
        <v>1.13539230462443</v>
      </c>
      <c r="CA259" s="3">
        <v>1.27926872841955</v>
      </c>
      <c r="CB259" s="3">
        <v>1.16386384384366</v>
      </c>
      <c r="CC259" s="3">
        <v>1.11074449074381</v>
      </c>
      <c r="CD259" s="3">
        <v>1.05424359002448</v>
      </c>
      <c r="CE259" s="3">
        <v>1.03587858453899</v>
      </c>
      <c r="CF259" s="3"/>
      <c r="CG259" s="3"/>
      <c r="CH259" s="3"/>
      <c r="CI259" s="3"/>
      <c r="CJ259" s="3"/>
      <c r="CK259" s="4">
        <v>0.015</v>
      </c>
      <c r="CL259" s="4"/>
      <c r="CM259" s="4">
        <v>0.006999999999999999</v>
      </c>
      <c r="CN259" s="4">
        <v>0.015300000000000001</v>
      </c>
      <c r="CO259" s="4">
        <v>0.015</v>
      </c>
      <c r="CP259" s="4">
        <v>0.016</v>
      </c>
      <c r="CQ259" s="4">
        <v>0.0163</v>
      </c>
      <c r="CR259" s="4">
        <v>0.01654</v>
      </c>
      <c r="CS259" s="4">
        <v>0.017</v>
      </c>
      <c r="CT259" s="4">
        <v>0.017</v>
      </c>
      <c r="CU259" s="4">
        <v>0.018000000000000002</v>
      </c>
      <c r="CV259" s="4">
        <v>0.02322</v>
      </c>
      <c r="CW259" s="4">
        <v>0.022000000000000002</v>
      </c>
      <c r="CX259" s="4">
        <v>0.027999999999999997</v>
      </c>
      <c r="CY259" s="4">
        <v>0.12599</v>
      </c>
      <c r="CZ259" s="4">
        <v>0.078</v>
      </c>
      <c r="DA259" s="4">
        <v>0.1371</v>
      </c>
      <c r="DB259" s="4"/>
      <c r="DC259" s="4">
        <v>0.135</v>
      </c>
      <c r="DD259" s="4">
        <v>0.152</v>
      </c>
      <c r="DE259" s="4">
        <v>0.15827</v>
      </c>
      <c r="DF259" s="4">
        <v>0.155</v>
      </c>
      <c r="DG259" s="4">
        <v>0.149</v>
      </c>
      <c r="DH259" s="4">
        <v>0.14300000000000002</v>
      </c>
      <c r="DI259" s="4">
        <v>0.16577999999999998</v>
      </c>
      <c r="DJ259" s="4">
        <v>0.158</v>
      </c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>
        <v>9.84749527052592E8</v>
      </c>
      <c r="DY259" s="3">
        <v>8.38278548731666E8</v>
      </c>
      <c r="DZ259" s="3">
        <v>8.25666288002773E8</v>
      </c>
      <c r="EA259" s="3">
        <v>1.00540756407066E9</v>
      </c>
      <c r="EB259" s="3">
        <v>9.44621688485723E8</v>
      </c>
      <c r="EC259" s="3">
        <v>9.91616195163189E8</v>
      </c>
      <c r="ED259" s="3">
        <v>8.89345260051641E8</v>
      </c>
      <c r="EE259" s="3">
        <v>6.33864319450408E8</v>
      </c>
      <c r="EF259" s="3">
        <v>8.23690252164095E8</v>
      </c>
      <c r="EG259" s="3">
        <v>8.05328986366331E8</v>
      </c>
      <c r="EH259" s="3">
        <v>8.20255433455433E8</v>
      </c>
      <c r="EI259" s="3">
        <v>8.05071133301122E8</v>
      </c>
      <c r="EJ259" s="3">
        <v>8.35172060507443E8</v>
      </c>
      <c r="EK259" s="3">
        <v>2.21151910707529E8</v>
      </c>
      <c r="EL259" s="3">
        <v>1.38804732240633E8</v>
      </c>
      <c r="EM259" s="3">
        <v>-1.93777076072935E7</v>
      </c>
      <c r="EN259" s="3">
        <v>1.58286887285394E8</v>
      </c>
      <c r="EO259" s="3">
        <v>1.19320688588805E8</v>
      </c>
      <c r="EP259" s="3">
        <v>1.70107786600646E8</v>
      </c>
      <c r="EQ259" s="3">
        <v>2.19481126275667E8</v>
      </c>
      <c r="ER259" s="3">
        <v>6.89457732427449E7</v>
      </c>
      <c r="ES259" s="3">
        <v>1.62416258938653E8</v>
      </c>
      <c r="ET259" s="3">
        <v>1.63778050639343E8</v>
      </c>
      <c r="EU259" s="3">
        <v>1.66214407814408E8</v>
      </c>
      <c r="EV259" s="3">
        <v>2.14443012830837E8</v>
      </c>
      <c r="EW259" s="3">
        <v>1.71168565057554E8</v>
      </c>
      <c r="EX259" s="5">
        <v>899.0</v>
      </c>
      <c r="EY259" s="5">
        <v>711.0</v>
      </c>
      <c r="EZ259" s="5">
        <v>651.0</v>
      </c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</row>
    <row r="260" ht="14.25" customHeight="1">
      <c r="A260" s="2" t="s">
        <v>856</v>
      </c>
      <c r="B260" s="2" t="s">
        <v>857</v>
      </c>
      <c r="C260" s="2" t="s">
        <v>38</v>
      </c>
      <c r="D260" s="2" t="s">
        <v>85</v>
      </c>
      <c r="E260" s="2" t="s">
        <v>858</v>
      </c>
      <c r="F260" s="2" t="s">
        <v>855</v>
      </c>
      <c r="G260" s="2" t="s">
        <v>42</v>
      </c>
      <c r="H260" s="2" t="s">
        <v>88</v>
      </c>
      <c r="I260" s="2" t="s">
        <v>43</v>
      </c>
      <c r="J260" s="3">
        <v>1.3335455651782</v>
      </c>
      <c r="K260" s="3">
        <v>1.1106493366605E8</v>
      </c>
      <c r="L260" s="3">
        <v>1.16509809962069E8</v>
      </c>
      <c r="M260" s="3">
        <v>1.57124160238865E8</v>
      </c>
      <c r="N260" s="3">
        <v>1.11652406968354E8</v>
      </c>
      <c r="O260" s="3">
        <v>1.61039823676821E8</v>
      </c>
      <c r="P260" s="3">
        <v>1.78721873847289E8</v>
      </c>
      <c r="Q260" s="3">
        <v>1.61332306215745E8</v>
      </c>
      <c r="R260" s="3">
        <v>3.07964998118178E8</v>
      </c>
      <c r="S260" s="3">
        <v>4.12928698450334E8</v>
      </c>
      <c r="T260" s="3">
        <v>4.77779731379731E8</v>
      </c>
      <c r="U260" s="3">
        <v>5.12555967144468E8</v>
      </c>
      <c r="V260" s="3">
        <v>5.28141987585126E8</v>
      </c>
      <c r="W260" s="3">
        <v>4.16556671449067E8</v>
      </c>
      <c r="X260" s="3">
        <v>3.49221765434537E7</v>
      </c>
      <c r="Y260" s="3">
        <v>3.53869110653291E7</v>
      </c>
      <c r="Z260" s="3">
        <v>4.87076387160985E7</v>
      </c>
      <c r="AA260" s="3">
        <v>1.14546180806102E8</v>
      </c>
      <c r="AB260" s="3">
        <v>1.12002355001359E8</v>
      </c>
      <c r="AC260" s="3">
        <v>1.02633099717202E8</v>
      </c>
      <c r="AD260" s="3">
        <v>8.16520597075241E7</v>
      </c>
      <c r="AE260" s="3">
        <v>1.45505080918329E8</v>
      </c>
      <c r="AF260" s="3">
        <v>1.95741383690406E8</v>
      </c>
      <c r="AG260" s="3">
        <v>2.09257142857143E8</v>
      </c>
      <c r="AH260" s="3">
        <v>2.69837869758952E8</v>
      </c>
      <c r="AI260" s="3">
        <v>2.43756403302597E8</v>
      </c>
      <c r="AJ260" s="3">
        <v>1.59816355810617E8</v>
      </c>
      <c r="AK260" s="3">
        <v>179.720015134317</v>
      </c>
      <c r="AL260" s="3">
        <v>379.82408903249</v>
      </c>
      <c r="AM260" s="3">
        <v>22538.4600573772</v>
      </c>
      <c r="AN260" s="3">
        <v>3667.98536985892</v>
      </c>
      <c r="AO260" s="3">
        <v>1229.25471600866</v>
      </c>
      <c r="AP260" s="3">
        <v>22924.3717759208</v>
      </c>
      <c r="AQ260" s="3">
        <v>9359.09258576171</v>
      </c>
      <c r="AR260" s="3">
        <v>1955.64872578486</v>
      </c>
      <c r="AS260" s="3">
        <v>6021.82913059842</v>
      </c>
      <c r="AT260" s="3">
        <v>13548.4144121258</v>
      </c>
      <c r="AU260" s="3">
        <v>207132.388861749</v>
      </c>
      <c r="AV260" s="3">
        <v>1373043.10529702</v>
      </c>
      <c r="AW260" s="3">
        <v>1997951.43700669</v>
      </c>
      <c r="AX260" s="3">
        <v>2.23309631101022E7</v>
      </c>
      <c r="AY260" s="3">
        <v>2.40211365751211E7</v>
      </c>
      <c r="AZ260" s="3">
        <v>1.3493146989622E7</v>
      </c>
      <c r="BA260" s="3">
        <v>2.3032361498843E7</v>
      </c>
      <c r="BB260" s="3">
        <v>2.68976165343779E7</v>
      </c>
      <c r="BC260" s="3">
        <v>8703532.07934543</v>
      </c>
      <c r="BD260" s="3">
        <v>6538889.32743145</v>
      </c>
      <c r="BE260" s="3">
        <v>2611054.31768241</v>
      </c>
      <c r="BF260" s="3">
        <v>2.33824196462175E7</v>
      </c>
      <c r="BG260" s="3">
        <v>4.81596425674245E7</v>
      </c>
      <c r="BH260" s="3">
        <v>4.6869365901319E7</v>
      </c>
      <c r="BI260" s="3">
        <v>1.67750938494531E8</v>
      </c>
      <c r="BJ260" s="3">
        <v>3.66012389528228E8</v>
      </c>
      <c r="BK260" s="3">
        <v>1.09991203346319E8</v>
      </c>
      <c r="BL260" s="3">
        <v>7.1083813081233E7</v>
      </c>
      <c r="BM260" s="3">
        <v>1.01405822343867E8</v>
      </c>
      <c r="BN260" s="3">
        <v>8.93776414802598E7</v>
      </c>
      <c r="BO260" s="3">
        <v>1.20916638990369E8</v>
      </c>
      <c r="BP260" s="3">
        <v>1.08012111152096E8</v>
      </c>
      <c r="BQ260" s="3">
        <v>1.21429040486955E8</v>
      </c>
      <c r="BR260" s="3">
        <v>2.47776815957847E8</v>
      </c>
      <c r="BS260" s="3">
        <v>2.58659073587941E8</v>
      </c>
      <c r="BT260" s="3">
        <v>4.44842490842491E8</v>
      </c>
      <c r="BU260" s="3">
        <v>5.47651795780319E8</v>
      </c>
      <c r="BV260" s="3">
        <v>5.06212860844935E8</v>
      </c>
      <c r="BW260" s="3">
        <v>3.3447862266858E8</v>
      </c>
      <c r="BX260" s="3">
        <v>1.2664173797832</v>
      </c>
      <c r="BY260" s="3">
        <v>1.34565045089987</v>
      </c>
      <c r="BZ260" s="3">
        <v>1.67145432539269</v>
      </c>
      <c r="CA260" s="3">
        <v>2.20365218262555</v>
      </c>
      <c r="CB260" s="3">
        <v>2.12619328146866</v>
      </c>
      <c r="CC260" s="3">
        <v>1.75925164727407</v>
      </c>
      <c r="CD260" s="3">
        <v>1.82813934065642</v>
      </c>
      <c r="CE260" s="3">
        <v>0.807589023094568</v>
      </c>
      <c r="CF260" s="3"/>
      <c r="CG260" s="3"/>
      <c r="CH260" s="3"/>
      <c r="CI260" s="3"/>
      <c r="CJ260" s="3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>
        <v>-5.59118898443531E7</v>
      </c>
      <c r="DY260" s="3">
        <v>-3.6431830872018E7</v>
      </c>
      <c r="DZ260" s="3">
        <v>-1.79654142821597E7</v>
      </c>
      <c r="EA260" s="3">
        <v>-1.32539171219462E8</v>
      </c>
      <c r="EB260" s="3">
        <v>-7.76096736209656E7</v>
      </c>
      <c r="EC260" s="3">
        <v>-5.68990532398869E7</v>
      </c>
      <c r="ED260" s="3">
        <v>1.68544944813477E7</v>
      </c>
      <c r="EE260" s="3">
        <v>9.78253669552127E7</v>
      </c>
      <c r="EF260" s="3">
        <v>1.35292150055043E8</v>
      </c>
      <c r="EG260" s="3">
        <v>1.93601953601954E8</v>
      </c>
      <c r="EH260" s="3">
        <v>1.41168733558812E8</v>
      </c>
      <c r="EI260" s="3">
        <v>1.60164527210269E8</v>
      </c>
      <c r="EJ260" s="3">
        <v>1.69260832137733E8</v>
      </c>
      <c r="EK260" s="3">
        <v>-2.1926646679712E7</v>
      </c>
      <c r="EL260" s="3">
        <v>-2.2394439416986E7</v>
      </c>
      <c r="EM260" s="3">
        <v>-1281662.10500124</v>
      </c>
      <c r="EN260" s="3">
        <v>-6.5398154829399E7</v>
      </c>
      <c r="EO260" s="3">
        <v>-4.42414178315872E7</v>
      </c>
      <c r="EP260" s="3">
        <v>-7.5202877167097E7</v>
      </c>
      <c r="EQ260" s="3">
        <v>-3.41494708660622E7</v>
      </c>
      <c r="ER260" s="3">
        <v>-1.14177643959353E7</v>
      </c>
      <c r="ES260" s="3">
        <v>-3.24388178507918E7</v>
      </c>
      <c r="ET260" s="3">
        <v>-3.8417094017094E7</v>
      </c>
      <c r="EU260" s="3">
        <v>1.3348365276212E7</v>
      </c>
      <c r="EV260" s="3">
        <v>2015307.65985657</v>
      </c>
      <c r="EW260" s="3">
        <v>3649354.3758967</v>
      </c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3"/>
      <c r="FL260" s="3"/>
      <c r="FM260" s="3"/>
      <c r="FN260" s="3"/>
      <c r="FO260" s="3"/>
      <c r="FP260" s="3"/>
      <c r="FQ260" s="3"/>
      <c r="FR260" s="3">
        <v>3204.0</v>
      </c>
      <c r="FS260" s="3">
        <v>4469.0</v>
      </c>
      <c r="FT260" s="3">
        <v>4767.0</v>
      </c>
      <c r="FU260" s="3">
        <v>4796.0</v>
      </c>
      <c r="FV260" s="3">
        <v>4994.0</v>
      </c>
      <c r="FW260" s="3">
        <v>3684.0</v>
      </c>
    </row>
    <row r="261" ht="14.25" customHeight="1">
      <c r="A261" s="2" t="s">
        <v>859</v>
      </c>
      <c r="B261" s="2" t="s">
        <v>860</v>
      </c>
      <c r="C261" s="2" t="s">
        <v>38</v>
      </c>
      <c r="D261" s="2" t="s">
        <v>76</v>
      </c>
      <c r="E261" s="2" t="s">
        <v>861</v>
      </c>
      <c r="F261" s="2" t="s">
        <v>855</v>
      </c>
      <c r="G261" s="2" t="s">
        <v>73</v>
      </c>
      <c r="H261" s="2" t="s">
        <v>148</v>
      </c>
      <c r="I261" s="2" t="s">
        <v>43</v>
      </c>
      <c r="J261" s="3">
        <v>0.999134556514631</v>
      </c>
      <c r="K261" s="3">
        <v>2.00836038592508E9</v>
      </c>
      <c r="L261" s="3">
        <v>1.78536613826903E9</v>
      </c>
      <c r="M261" s="3">
        <v>9.90893967691627E8</v>
      </c>
      <c r="N261" s="3">
        <v>8.79802687235631E8</v>
      </c>
      <c r="O261" s="3">
        <v>6.16244974744872E8</v>
      </c>
      <c r="P261" s="3">
        <v>7.52883367048096E8</v>
      </c>
      <c r="Q261" s="3">
        <v>7.51233247264232E8</v>
      </c>
      <c r="R261" s="3">
        <v>6.72360013133635E8</v>
      </c>
      <c r="S261" s="3">
        <v>8.06874670681219E8</v>
      </c>
      <c r="T261" s="3">
        <v>7.82784317046321E8</v>
      </c>
      <c r="U261" s="3">
        <v>6.9383199023199E8</v>
      </c>
      <c r="V261" s="3">
        <v>7.18230525581146E8</v>
      </c>
      <c r="W261" s="3">
        <v>7.78548785632496E8</v>
      </c>
      <c r="X261" s="3">
        <v>3.32868331441544E8</v>
      </c>
      <c r="Y261" s="3">
        <v>3.31174263504659E8</v>
      </c>
      <c r="Z261" s="3">
        <v>6.25854400523711E7</v>
      </c>
      <c r="AA261" s="3">
        <v>1.12136352326449E8</v>
      </c>
      <c r="AB261" s="3">
        <v>1.23353004844861E8</v>
      </c>
      <c r="AC261" s="3">
        <v>2.0280003623079E8</v>
      </c>
      <c r="AD261" s="3">
        <v>2.0054162055822E8</v>
      </c>
      <c r="AE261" s="3">
        <v>2.07762735837143E8</v>
      </c>
      <c r="AF261" s="3">
        <v>2.24066240120437E8</v>
      </c>
      <c r="AG261" s="3">
        <v>1.73870776526378E8</v>
      </c>
      <c r="AH261" s="3">
        <v>1.21193650793651E8</v>
      </c>
      <c r="AI261" s="3">
        <v>1.79168411445751E8</v>
      </c>
      <c r="AJ261" s="3">
        <v>2.52061712770445E8</v>
      </c>
      <c r="AK261" s="3">
        <v>1.2868489784336E7</v>
      </c>
      <c r="AL261" s="3">
        <v>2.22791391132651E7</v>
      </c>
      <c r="AM261" s="3">
        <v>2.9957913626124E7</v>
      </c>
      <c r="AN261" s="3">
        <v>6.10922261202757E7</v>
      </c>
      <c r="AO261" s="3">
        <v>2403601.17513658</v>
      </c>
      <c r="AP261" s="3">
        <v>2833524.3501102</v>
      </c>
      <c r="AQ261" s="3">
        <v>1952584.8395426</v>
      </c>
      <c r="AR261" s="3">
        <v>2280400.82842927</v>
      </c>
      <c r="AS261" s="3">
        <v>7436582.61196839</v>
      </c>
      <c r="AT261" s="3">
        <v>2594521.3599221</v>
      </c>
      <c r="AU261" s="3">
        <v>8342452.36932096</v>
      </c>
      <c r="AV261" s="3">
        <v>4831117.30645507</v>
      </c>
      <c r="AW261" s="3">
        <v>6205940.8326806</v>
      </c>
      <c r="AX261" s="3">
        <v>3.22485801347333E9</v>
      </c>
      <c r="AY261" s="3">
        <v>3.17288212239095E9</v>
      </c>
      <c r="AZ261" s="3">
        <v>3.19573070418391E9</v>
      </c>
      <c r="BA261" s="3">
        <v>3.09391786167301E9</v>
      </c>
      <c r="BB261" s="3">
        <v>1.15891771158901E9</v>
      </c>
      <c r="BC261" s="3">
        <v>1.49479534435252E9</v>
      </c>
      <c r="BD261" s="3">
        <v>1.22400435173982E9</v>
      </c>
      <c r="BE261" s="3">
        <v>1.29814327502588E9</v>
      </c>
      <c r="BF261" s="3">
        <v>2.15331105946556E9</v>
      </c>
      <c r="BG261" s="3">
        <v>2.55800116184427E9</v>
      </c>
      <c r="BH261" s="3">
        <v>3.18917121570591E9</v>
      </c>
      <c r="BI261" s="3">
        <v>2.84359075094359E9</v>
      </c>
      <c r="BJ261" s="3">
        <v>3.1721129951196E9</v>
      </c>
      <c r="BK261" s="3">
        <v>7.17542943624669E8</v>
      </c>
      <c r="BL261" s="3">
        <v>5.34497603360681E8</v>
      </c>
      <c r="BM261" s="3">
        <v>4.99851165835532E8</v>
      </c>
      <c r="BN261" s="3">
        <v>5.67833789499875E8</v>
      </c>
      <c r="BO261" s="3">
        <v>5.44057313679002E8</v>
      </c>
      <c r="BP261" s="3">
        <v>6.0170616829202E8</v>
      </c>
      <c r="BQ261" s="3">
        <v>6.71273207918357E8</v>
      </c>
      <c r="BR261" s="3">
        <v>4.82089510772106E8</v>
      </c>
      <c r="BS261" s="3">
        <v>6.67085811065111E8</v>
      </c>
      <c r="BT261" s="3">
        <v>6.8244305190956E8</v>
      </c>
      <c r="BU261" s="3">
        <v>6.90586568986569E8</v>
      </c>
      <c r="BV261" s="3">
        <v>6.86723573307564E8</v>
      </c>
      <c r="BW261" s="3">
        <v>6.80693666003736E8</v>
      </c>
      <c r="BX261" s="3">
        <v>0.973789757894151</v>
      </c>
      <c r="BY261" s="3">
        <v>0.825532579091936</v>
      </c>
      <c r="BZ261" s="3">
        <v>0.598344464929355</v>
      </c>
      <c r="CA261" s="3">
        <v>0.291764554861935</v>
      </c>
      <c r="CB261" s="3">
        <v>0.324452637588171</v>
      </c>
      <c r="CC261" s="3">
        <v>0.229954466622511</v>
      </c>
      <c r="CD261" s="3">
        <v>0.159613841962407</v>
      </c>
      <c r="CE261" s="3">
        <v>0.199044762888709</v>
      </c>
      <c r="CF261" s="3"/>
      <c r="CG261" s="3"/>
      <c r="CH261" s="3"/>
      <c r="CI261" s="3"/>
      <c r="CJ261" s="3"/>
      <c r="CK261" s="4">
        <v>0.054000000000000006</v>
      </c>
      <c r="CL261" s="4">
        <v>0.0507</v>
      </c>
      <c r="CM261" s="4">
        <v>0.0679</v>
      </c>
      <c r="CN261" s="4">
        <v>0.0708</v>
      </c>
      <c r="CO261" s="4">
        <v>0.064</v>
      </c>
      <c r="CP261" s="4">
        <v>0.0391</v>
      </c>
      <c r="CQ261" s="4">
        <v>0.06347</v>
      </c>
      <c r="CR261" s="4">
        <v>0.0814</v>
      </c>
      <c r="CS261" s="4">
        <v>0.13172</v>
      </c>
      <c r="CT261" s="4"/>
      <c r="CU261" s="4">
        <v>0.15019</v>
      </c>
      <c r="CV261" s="4">
        <v>0.12846</v>
      </c>
      <c r="CW261" s="4">
        <v>0.09970000000000001</v>
      </c>
      <c r="CX261" s="4">
        <v>0.1199</v>
      </c>
      <c r="CY261" s="4">
        <v>0.10618999999999999</v>
      </c>
      <c r="CZ261" s="4">
        <v>0.1161</v>
      </c>
      <c r="DA261" s="4">
        <v>0.1115</v>
      </c>
      <c r="DB261" s="4">
        <v>0.11606999999999999</v>
      </c>
      <c r="DC261" s="4">
        <v>0.07769999999999999</v>
      </c>
      <c r="DD261" s="4">
        <v>0.1318</v>
      </c>
      <c r="DE261" s="4">
        <v>0.1729</v>
      </c>
      <c r="DF261" s="4">
        <v>0.25146</v>
      </c>
      <c r="DG261" s="4">
        <v>0.2257</v>
      </c>
      <c r="DH261" s="4">
        <v>0.24911999999999998</v>
      </c>
      <c r="DI261" s="4">
        <v>0.24453</v>
      </c>
      <c r="DJ261" s="4">
        <v>0.24097000000000002</v>
      </c>
      <c r="DK261" s="3">
        <v>1.36172152856602E8</v>
      </c>
      <c r="DL261" s="3">
        <v>1.0041811033517E8</v>
      </c>
      <c r="DM261" s="3">
        <v>8.89878121570364E7</v>
      </c>
      <c r="DN261" s="3">
        <v>9.89858173675044E7</v>
      </c>
      <c r="DO261" s="3">
        <v>9.84635604576848E7</v>
      </c>
      <c r="DP261" s="3">
        <v>1.03672292503246E8</v>
      </c>
      <c r="DQ261" s="3">
        <v>1.00376859707365E8</v>
      </c>
      <c r="DR261" s="3">
        <v>6.7439446366782E7</v>
      </c>
      <c r="DS261" s="3">
        <v>8.84779826872413E7</v>
      </c>
      <c r="DT261" s="3">
        <v>9.04403421119485E7</v>
      </c>
      <c r="DU261" s="3">
        <v>8.51438339438339E7</v>
      </c>
      <c r="DV261" s="3">
        <v>9.40822462017502E7</v>
      </c>
      <c r="DW261" s="3">
        <v>9.03537636352679E7</v>
      </c>
      <c r="DX261" s="3">
        <v>8.83466515323496E8</v>
      </c>
      <c r="DY261" s="3">
        <v>8.24788072455703E8</v>
      </c>
      <c r="DZ261" s="3">
        <v>5.01408629685966E8</v>
      </c>
      <c r="EA261" s="3">
        <v>6.16375715352078E8</v>
      </c>
      <c r="EB261" s="3">
        <v>3.31677662096691E8</v>
      </c>
      <c r="EC261" s="3">
        <v>3.80844177410102E8</v>
      </c>
      <c r="ED261" s="3">
        <v>3.7538054838313E8</v>
      </c>
      <c r="EE261" s="3">
        <v>3.12602227666507E8</v>
      </c>
      <c r="EF261" s="3">
        <v>4.20163342115168E8</v>
      </c>
      <c r="EG261" s="3">
        <v>4.52037005673639E8</v>
      </c>
      <c r="EH261" s="3">
        <v>4.45980952380952E8</v>
      </c>
      <c r="EI261" s="3">
        <v>4.02569925377141E8</v>
      </c>
      <c r="EJ261" s="3">
        <v>3.73568372205147E8</v>
      </c>
      <c r="EK261" s="3">
        <v>1.25159856223988E8</v>
      </c>
      <c r="EL261" s="3">
        <v>8.60860276825306E7</v>
      </c>
      <c r="EM261" s="3">
        <v>7.35706721605021E7</v>
      </c>
      <c r="EN261" s="3">
        <v>8.06237870116944E7</v>
      </c>
      <c r="EO261" s="3">
        <v>4.75920008246572E7</v>
      </c>
      <c r="EP261" s="3">
        <v>3.01844751064279E7</v>
      </c>
      <c r="EQ261" s="3">
        <v>5.39533382515677E7</v>
      </c>
      <c r="ER261" s="3">
        <v>6.43633975702776E7</v>
      </c>
      <c r="ES261" s="3">
        <v>1.35588257433195E8</v>
      </c>
      <c r="ET261" s="3">
        <v>1.33951647048861E8</v>
      </c>
      <c r="EU261" s="3">
        <v>1.40755555555556E8</v>
      </c>
      <c r="EV261" s="3">
        <v>1.11908519890482E8</v>
      </c>
      <c r="EW261" s="3">
        <v>9.75947688784427E7</v>
      </c>
      <c r="EX261" s="5">
        <v>9021.0</v>
      </c>
      <c r="EY261" s="5">
        <v>7866.0</v>
      </c>
      <c r="EZ261" s="5">
        <v>6971.0</v>
      </c>
      <c r="FA261" s="5">
        <v>7805.0</v>
      </c>
      <c r="FB261" s="5"/>
      <c r="FC261" s="5"/>
      <c r="FD261" s="5"/>
      <c r="FE261" s="5"/>
      <c r="FF261" s="5"/>
      <c r="FG261" s="5"/>
      <c r="FH261" s="5"/>
      <c r="FI261" s="5"/>
      <c r="FJ261" s="5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</row>
    <row r="262" ht="14.25" customHeight="1">
      <c r="A262" s="2" t="s">
        <v>862</v>
      </c>
      <c r="B262" s="2" t="s">
        <v>863</v>
      </c>
      <c r="C262" s="2" t="s">
        <v>38</v>
      </c>
      <c r="D262" s="2" t="s">
        <v>85</v>
      </c>
      <c r="E262" s="2" t="s">
        <v>864</v>
      </c>
      <c r="F262" s="2" t="s">
        <v>865</v>
      </c>
      <c r="G262" s="2" t="s">
        <v>118</v>
      </c>
      <c r="H262" s="2" t="s">
        <v>191</v>
      </c>
      <c r="I262" s="2" t="s">
        <v>43</v>
      </c>
      <c r="J262" s="3">
        <v>1.50140696761877</v>
      </c>
      <c r="K262" s="3">
        <v>2.73138789652263E8</v>
      </c>
      <c r="L262" s="3">
        <v>4.14978916764542E8</v>
      </c>
      <c r="M262" s="3">
        <v>1.06595869619308E9</v>
      </c>
      <c r="N262" s="3">
        <v>9.55682146170498E8</v>
      </c>
      <c r="O262" s="3">
        <v>1.11438271791311E9</v>
      </c>
      <c r="P262" s="3">
        <v>9.77391184064921E8</v>
      </c>
      <c r="Q262" s="3">
        <v>8.01236329654232E8</v>
      </c>
      <c r="R262" s="3">
        <v>1.27274294316899E9</v>
      </c>
      <c r="S262" s="3">
        <v>4.19012194089254E8</v>
      </c>
      <c r="T262" s="3">
        <v>4.75242490842491E8</v>
      </c>
      <c r="U262" s="3">
        <v>2.91454877328609E8</v>
      </c>
      <c r="V262" s="3">
        <v>1.6577412161755E8</v>
      </c>
      <c r="W262" s="3">
        <v>1.21202869440459E8</v>
      </c>
      <c r="X262" s="3">
        <v>3.10716478466151E8</v>
      </c>
      <c r="Y262" s="3">
        <v>3.15178389202303E8</v>
      </c>
      <c r="Z262" s="3">
        <v>3.68702413535705E8</v>
      </c>
      <c r="AA262" s="3">
        <v>2.86494175858159E8</v>
      </c>
      <c r="AB262" s="3">
        <v>3.09958636514598E8</v>
      </c>
      <c r="AC262" s="3">
        <v>3.18045001844338E8</v>
      </c>
      <c r="AD262" s="3">
        <v>2.65188038289597E8</v>
      </c>
      <c r="AE262" s="3">
        <v>4.37886714339481E8</v>
      </c>
      <c r="AF262" s="3">
        <v>2.68745448386824E8</v>
      </c>
      <c r="AG262" s="3">
        <v>2.81198534798535E8</v>
      </c>
      <c r="AH262" s="3">
        <v>1.10189509851291E8</v>
      </c>
      <c r="AI262" s="3">
        <v>3.01627192189478E7</v>
      </c>
      <c r="AJ262" s="3">
        <v>0.0</v>
      </c>
      <c r="AK262" s="3">
        <v>666325.009458948</v>
      </c>
      <c r="AL262" s="3">
        <v>143391.13265123</v>
      </c>
      <c r="AM262" s="3">
        <v>54562.065579452</v>
      </c>
      <c r="AN262" s="3">
        <v>960428.205319599</v>
      </c>
      <c r="AO262" s="3">
        <v>14681.2184310896</v>
      </c>
      <c r="AP262" s="3">
        <v>17685.1544337429</v>
      </c>
      <c r="AQ262" s="3">
        <v>123812.553793188</v>
      </c>
      <c r="AR262" s="3">
        <v>510067.688732857</v>
      </c>
      <c r="AS262" s="3">
        <v>221302.220549492</v>
      </c>
      <c r="AT262" s="3">
        <v>3314704.26351666</v>
      </c>
      <c r="AU262" s="3">
        <v>6959941.37762579</v>
      </c>
      <c r="AV262" s="3">
        <v>4637036.24276217</v>
      </c>
      <c r="AW262" s="3">
        <v>1498463.57775502</v>
      </c>
      <c r="AX262" s="3">
        <v>3.58777558354143E8</v>
      </c>
      <c r="AY262" s="3">
        <v>1.68079568192425E7</v>
      </c>
      <c r="AZ262" s="3">
        <v>6.56201943797293E7</v>
      </c>
      <c r="BA262" s="3">
        <v>2.91225421860616E8</v>
      </c>
      <c r="BB262" s="3">
        <v>3.56381356870426E8</v>
      </c>
      <c r="BC262" s="3">
        <v>5.06333426677938E8</v>
      </c>
      <c r="BD262" s="3">
        <v>3.39839396680192E8</v>
      </c>
      <c r="BE262" s="3">
        <v>1.63474765690905E8</v>
      </c>
      <c r="BF262" s="3">
        <v>9.98102299826872E8</v>
      </c>
      <c r="BG262" s="3">
        <v>4.37371406071383E8</v>
      </c>
      <c r="BH262" s="3">
        <v>8.00718289242794E8</v>
      </c>
      <c r="BI262" s="3">
        <v>8.37939631138752E8</v>
      </c>
      <c r="BJ262" s="3">
        <v>5.89850575405194E8</v>
      </c>
      <c r="BK262" s="3">
        <v>1.57248083586162E8</v>
      </c>
      <c r="BL262" s="3">
        <v>1.1529660935364E8</v>
      </c>
      <c r="BM262" s="3">
        <v>2.37393132620055E8</v>
      </c>
      <c r="BN262" s="3">
        <v>3.20622873930523E8</v>
      </c>
      <c r="BO262" s="3">
        <v>3.77348510008756E8</v>
      </c>
      <c r="BP262" s="3">
        <v>3.4606817902373E8</v>
      </c>
      <c r="BQ262" s="3">
        <v>3.0024069911348E8</v>
      </c>
      <c r="BR262" s="3">
        <v>2.88188558524652E8</v>
      </c>
      <c r="BS262" s="3">
        <v>3.02175459395376E8</v>
      </c>
      <c r="BT262" s="3">
        <v>3.10580708180708E8</v>
      </c>
      <c r="BU262" s="3">
        <v>2.52912438932732E8</v>
      </c>
      <c r="BV262" s="3">
        <v>2.11589827035497E8</v>
      </c>
      <c r="BW262" s="3">
        <v>1.53423816355811E8</v>
      </c>
      <c r="BX262" s="3">
        <v>1.46160266747079</v>
      </c>
      <c r="BY262" s="3">
        <v>1.42961943901319</v>
      </c>
      <c r="BZ262" s="3">
        <v>1.18742265600253</v>
      </c>
      <c r="CA262" s="3">
        <v>1.16537279738397</v>
      </c>
      <c r="CB262" s="3">
        <v>1.09701525949144</v>
      </c>
      <c r="CC262" s="3">
        <v>1.11794718174433</v>
      </c>
      <c r="CD262" s="3">
        <v>1.04085733654488</v>
      </c>
      <c r="CE262" s="3">
        <v>1.13899216863702</v>
      </c>
      <c r="CF262" s="3"/>
      <c r="CG262" s="3"/>
      <c r="CH262" s="3"/>
      <c r="CI262" s="3"/>
      <c r="CJ262" s="3"/>
      <c r="CK262" s="4"/>
      <c r="CL262" s="4"/>
      <c r="CM262" s="4"/>
      <c r="CN262" s="4">
        <v>0.027999999999999997</v>
      </c>
      <c r="CO262" s="4">
        <v>0.12240000000000001</v>
      </c>
      <c r="CP262" s="4">
        <v>-0.01939</v>
      </c>
      <c r="CQ262" s="4">
        <v>-0.0036</v>
      </c>
      <c r="CR262" s="4">
        <v>0.04997</v>
      </c>
      <c r="CS262" s="4">
        <v>0.0014000000000000002</v>
      </c>
      <c r="CT262" s="4">
        <v>0.045720000000000004</v>
      </c>
      <c r="CU262" s="4">
        <v>0.11356</v>
      </c>
      <c r="CV262" s="4"/>
      <c r="CW262" s="4"/>
      <c r="CX262" s="4"/>
      <c r="CY262" s="4">
        <v>-1.567</v>
      </c>
      <c r="CZ262" s="4"/>
      <c r="DA262" s="4">
        <v>0.0473</v>
      </c>
      <c r="DB262" s="4">
        <v>0.2198</v>
      </c>
      <c r="DC262" s="4">
        <v>-0.03601</v>
      </c>
      <c r="DD262" s="4">
        <v>-0.0066500000000000005</v>
      </c>
      <c r="DE262" s="4">
        <v>0.11145</v>
      </c>
      <c r="DF262" s="4">
        <v>0.00736</v>
      </c>
      <c r="DG262" s="4">
        <v>0.1711</v>
      </c>
      <c r="DH262" s="4">
        <v>0.26539</v>
      </c>
      <c r="DI262" s="4">
        <v>0.24138</v>
      </c>
      <c r="DJ262" s="4">
        <v>0.0433</v>
      </c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>
        <v>-9.47388830045061E7</v>
      </c>
      <c r="DY262" s="3">
        <v>5.33007297302501E7</v>
      </c>
      <c r="DZ262" s="3">
        <v>5.67881064941528E8</v>
      </c>
      <c r="EA262" s="3">
        <v>5.73619472219359E8</v>
      </c>
      <c r="EB262" s="3">
        <v>6.48076748890432E8</v>
      </c>
      <c r="EC262" s="3">
        <v>5.16741362350916E8</v>
      </c>
      <c r="ED262" s="3">
        <v>4.40208370166444E8</v>
      </c>
      <c r="EE262" s="3">
        <v>6.78882574331953E8</v>
      </c>
      <c r="EF262" s="3">
        <v>6.61025489033788E7</v>
      </c>
      <c r="EG262" s="3">
        <v>1.0160927960928E8</v>
      </c>
      <c r="EH262" s="3">
        <v>1.05771192355183E8</v>
      </c>
      <c r="EI262" s="3">
        <v>9.22027360935334E7</v>
      </c>
      <c r="EJ262" s="3">
        <v>8.83948350071736E7</v>
      </c>
      <c r="EK262" s="3">
        <v>-1.5032260380949E8</v>
      </c>
      <c r="EL262" s="3">
        <v>-2.65953751660666E8</v>
      </c>
      <c r="EM262" s="3">
        <v>-6.5518288131376E7</v>
      </c>
      <c r="EN262" s="3">
        <v>3.33537779610349E7</v>
      </c>
      <c r="EO262" s="3">
        <v>-6.456326801727E7</v>
      </c>
      <c r="EP262" s="3">
        <v>-2.73795032583303E7</v>
      </c>
      <c r="EQ262" s="3">
        <v>-1.1363119743389E7</v>
      </c>
      <c r="ER262" s="3">
        <v>-3476477.2299586</v>
      </c>
      <c r="ES262" s="3">
        <v>-1.17465492421035E7</v>
      </c>
      <c r="ET262" s="3">
        <v>7207326.00732601</v>
      </c>
      <c r="EU262" s="3">
        <v>2.94996510441832E7</v>
      </c>
      <c r="EV262" s="3">
        <v>3.37455553546676E7</v>
      </c>
      <c r="EW262" s="3">
        <v>6207173.60114778</v>
      </c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</row>
    <row r="263" ht="14.25" customHeight="1">
      <c r="A263" s="2" t="s">
        <v>866</v>
      </c>
      <c r="B263" s="2" t="s">
        <v>867</v>
      </c>
      <c r="C263" s="2" t="s">
        <v>38</v>
      </c>
      <c r="D263" s="2" t="s">
        <v>85</v>
      </c>
      <c r="E263" s="2" t="s">
        <v>868</v>
      </c>
      <c r="F263" s="2" t="s">
        <v>869</v>
      </c>
      <c r="G263" s="2" t="s">
        <v>48</v>
      </c>
      <c r="H263" s="2" t="s">
        <v>73</v>
      </c>
      <c r="I263" s="2" t="s">
        <v>43</v>
      </c>
      <c r="J263" s="3">
        <v>1.67385518758298</v>
      </c>
      <c r="K263" s="3">
        <v>1.82171660991298E9</v>
      </c>
      <c r="L263" s="3">
        <v>1.55694774069619E9</v>
      </c>
      <c r="M263" s="3">
        <v>1.40740647322718E9</v>
      </c>
      <c r="N263" s="3">
        <v>1.50213784523513E9</v>
      </c>
      <c r="O263" s="3">
        <v>8.96386197299248E8</v>
      </c>
      <c r="P263" s="3">
        <v>1.02481778931796E9</v>
      </c>
      <c r="Q263" s="3">
        <v>1.11618590925858E9</v>
      </c>
      <c r="R263" s="3"/>
      <c r="S263" s="3"/>
      <c r="T263" s="3"/>
      <c r="U263" s="3"/>
      <c r="V263" s="3"/>
      <c r="W263" s="3"/>
      <c r="X263" s="3">
        <v>7.45373439273553E8</v>
      </c>
      <c r="Y263" s="3">
        <v>5.72495915839362E8</v>
      </c>
      <c r="Z263" s="3">
        <v>5.51831642181874E8</v>
      </c>
      <c r="AA263" s="3">
        <v>3.95043543169943E8</v>
      </c>
      <c r="AB263" s="3">
        <v>476239.562931657</v>
      </c>
      <c r="AC263" s="3">
        <v>635548.443585641</v>
      </c>
      <c r="AD263" s="3">
        <v>735276.035903111</v>
      </c>
      <c r="AE263" s="3"/>
      <c r="AF263" s="3"/>
      <c r="AG263" s="3"/>
      <c r="AH263" s="3"/>
      <c r="AI263" s="3"/>
      <c r="AJ263" s="3"/>
      <c r="AK263" s="3">
        <v>1605537.83579266</v>
      </c>
      <c r="AL263" s="3">
        <v>3151293.12511219</v>
      </c>
      <c r="AM263" s="3">
        <v>2639833.83714885</v>
      </c>
      <c r="AN263" s="3">
        <v>5348503.64509467</v>
      </c>
      <c r="AO263" s="3"/>
      <c r="AP263" s="3"/>
      <c r="AQ263" s="3"/>
      <c r="AR263" s="3"/>
      <c r="AS263" s="3"/>
      <c r="AT263" s="3"/>
      <c r="AU263" s="3"/>
      <c r="AV263" s="3"/>
      <c r="AW263" s="3"/>
      <c r="AX263" s="3">
        <v>1.33537874710556E8</v>
      </c>
      <c r="AY263" s="3">
        <v>3.40281308239095E8</v>
      </c>
      <c r="AZ263" s="3">
        <v>7.65018951136954E8</v>
      </c>
      <c r="BA263" s="3">
        <v>1.37590916372322E9</v>
      </c>
      <c r="BB263" s="3"/>
      <c r="BC263" s="3"/>
      <c r="BD263" s="3"/>
      <c r="BE263" s="3"/>
      <c r="BF263" s="3"/>
      <c r="BG263" s="3"/>
      <c r="BH263" s="3"/>
      <c r="BI263" s="3"/>
      <c r="BJ263" s="3"/>
      <c r="BK263" s="3">
        <v>1.16979757850927E9</v>
      </c>
      <c r="BL263" s="3">
        <v>9.25121627201407E8</v>
      </c>
      <c r="BM263" s="3">
        <v>7.86623409130292E8</v>
      </c>
      <c r="BN263" s="3">
        <v>1.31504752425977E9</v>
      </c>
      <c r="BO263" s="3">
        <v>1.32437738377487E9</v>
      </c>
      <c r="BP263" s="3">
        <v>1.52036774251985E9</v>
      </c>
      <c r="BQ263" s="3">
        <v>1.46953584163285E9</v>
      </c>
      <c r="BR263" s="3"/>
      <c r="BS263" s="3"/>
      <c r="BT263" s="3"/>
      <c r="BU263" s="3"/>
      <c r="BV263" s="3"/>
      <c r="BW263" s="3"/>
      <c r="BX263" s="3">
        <v>1.88659678302682</v>
      </c>
      <c r="BY263" s="3">
        <v>1.85626036546389</v>
      </c>
      <c r="BZ263" s="3">
        <v>1.39975703317746</v>
      </c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4"/>
      <c r="CL263" s="4">
        <v>0.0412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>
        <v>0.1165</v>
      </c>
      <c r="CZ263" s="4">
        <v>-0.0617</v>
      </c>
      <c r="DA263" s="4">
        <v>0.5043</v>
      </c>
      <c r="DB263" s="4"/>
      <c r="DC263" s="4"/>
      <c r="DD263" s="4"/>
      <c r="DE263" s="4"/>
      <c r="DF263" s="4"/>
      <c r="DG263" s="4"/>
      <c r="DH263" s="4"/>
      <c r="DI263" s="4"/>
      <c r="DJ263" s="4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>
        <v>5.67573779795687E8</v>
      </c>
      <c r="DY263" s="3">
        <v>5.37674092957291E8</v>
      </c>
      <c r="DZ263" s="3">
        <v>5.11157363729133E8</v>
      </c>
      <c r="EA263" s="3">
        <v>6.81654142821597E8</v>
      </c>
      <c r="EB263" s="3">
        <v>2.87351046283888E8</v>
      </c>
      <c r="EC263" s="3">
        <v>3.03889375320793E8</v>
      </c>
      <c r="ED263" s="3">
        <v>2.53989610229927E8</v>
      </c>
      <c r="EE263" s="3"/>
      <c r="EF263" s="3"/>
      <c r="EG263" s="3"/>
      <c r="EH263" s="3"/>
      <c r="EI263" s="3"/>
      <c r="EJ263" s="3"/>
      <c r="EK263" s="3">
        <v>-8186908.81573969</v>
      </c>
      <c r="EL263" s="3">
        <v>177907.832612247</v>
      </c>
      <c r="EM263" s="3">
        <v>-4.92275256560833E7</v>
      </c>
      <c r="EN263" s="3">
        <v>3.53825827320229E8</v>
      </c>
      <c r="EO263" s="3">
        <v>5.81254509844346E7</v>
      </c>
      <c r="EP263" s="3">
        <v>4.2736330424806E7</v>
      </c>
      <c r="EQ263" s="3">
        <v>-6.29884421492684E7</v>
      </c>
      <c r="ER263" s="3"/>
      <c r="ES263" s="3"/>
      <c r="ET263" s="3"/>
      <c r="EU263" s="3"/>
      <c r="EV263" s="3"/>
      <c r="EW263" s="3"/>
      <c r="EX263" s="5">
        <v>16500.0</v>
      </c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3"/>
      <c r="FL263" s="3">
        <v>14000.0</v>
      </c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</row>
    <row r="264" ht="14.25" customHeight="1">
      <c r="A264" s="2" t="s">
        <v>870</v>
      </c>
      <c r="B264" s="2" t="s">
        <v>871</v>
      </c>
      <c r="C264" s="2" t="s">
        <v>38</v>
      </c>
      <c r="D264" s="2" t="s">
        <v>110</v>
      </c>
      <c r="E264" s="2" t="s">
        <v>872</v>
      </c>
      <c r="F264" s="2" t="s">
        <v>869</v>
      </c>
      <c r="G264" s="2" t="s">
        <v>54</v>
      </c>
      <c r="H264" s="2" t="s">
        <v>191</v>
      </c>
      <c r="I264" s="2" t="s">
        <v>43</v>
      </c>
      <c r="J264" s="3"/>
      <c r="K264" s="3">
        <v>1.62645213772229E9</v>
      </c>
      <c r="L264" s="3">
        <v>1.18005385706335E9</v>
      </c>
      <c r="M264" s="3">
        <v>1.10783795752546E9</v>
      </c>
      <c r="N264" s="3">
        <v>1.19623936302563E9</v>
      </c>
      <c r="O264" s="3">
        <v>8.70241469951551E8</v>
      </c>
      <c r="P264" s="3">
        <v>8.80278373237523E8</v>
      </c>
      <c r="Q264" s="3">
        <v>8.52798782736997E8</v>
      </c>
      <c r="R264" s="3">
        <v>7.63279620134872E8</v>
      </c>
      <c r="S264" s="3"/>
      <c r="T264" s="3"/>
      <c r="U264" s="3"/>
      <c r="V264" s="3"/>
      <c r="W264" s="3"/>
      <c r="X264" s="3">
        <v>7.21320279984866E8</v>
      </c>
      <c r="Y264" s="3">
        <v>5.2416063766763E8</v>
      </c>
      <c r="Z264" s="3">
        <v>4.43269730635193E8</v>
      </c>
      <c r="AA264" s="3">
        <v>6.0613262005474E8</v>
      </c>
      <c r="AB264" s="3">
        <v>2.65329862900732E8</v>
      </c>
      <c r="AC264" s="3">
        <v>2.30533196461459E8</v>
      </c>
      <c r="AD264" s="3">
        <v>1.95354420263126E8</v>
      </c>
      <c r="AE264" s="3">
        <v>2.02140277321749E8</v>
      </c>
      <c r="AF264" s="3"/>
      <c r="AG264" s="3"/>
      <c r="AH264" s="3"/>
      <c r="AI264" s="3"/>
      <c r="AJ264" s="3"/>
      <c r="AK264" s="3">
        <v>722483.919788119</v>
      </c>
      <c r="AL264" s="3">
        <v>1743907.37749058</v>
      </c>
      <c r="AM264" s="3">
        <v>1306896.23967499</v>
      </c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>
        <v>3.67718700635641E8</v>
      </c>
      <c r="AY264" s="3">
        <v>7.4481294735236E8</v>
      </c>
      <c r="AZ264" s="3">
        <v>7.70723218368408E8</v>
      </c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>
        <v>1.73837968217934E9</v>
      </c>
      <c r="BL264" s="3">
        <v>1.35158070480944E9</v>
      </c>
      <c r="BM264" s="3">
        <v>1.32054065502436E9</v>
      </c>
      <c r="BN264" s="3">
        <v>1.59797163473501E9</v>
      </c>
      <c r="BO264" s="3">
        <v>1.60938305329348E9</v>
      </c>
      <c r="BP264" s="3">
        <v>1.80030916940914E9</v>
      </c>
      <c r="BQ264" s="3">
        <v>1.70365885896963E9</v>
      </c>
      <c r="BR264" s="3">
        <v>1.16953703937565E9</v>
      </c>
      <c r="BS264" s="3"/>
      <c r="BT264" s="3"/>
      <c r="BU264" s="3"/>
      <c r="BV264" s="3"/>
      <c r="BW264" s="3"/>
      <c r="BX264" s="3">
        <v>1.07380370318189</v>
      </c>
      <c r="BY264" s="3">
        <v>0.954720485042297</v>
      </c>
      <c r="BZ264" s="3">
        <v>0.426572040980195</v>
      </c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4"/>
      <c r="CL264" s="4">
        <v>0.0287</v>
      </c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>
        <v>0.0876</v>
      </c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>
        <v>4.41648127128263E8</v>
      </c>
      <c r="DY264" s="3">
        <v>3.75239574170152E8</v>
      </c>
      <c r="DZ264" s="3">
        <v>3.73707183703333E8</v>
      </c>
      <c r="EA264" s="3">
        <v>2.54919134112963E8</v>
      </c>
      <c r="EB264" s="3">
        <v>2.65770281414287E8</v>
      </c>
      <c r="EC264" s="3">
        <v>2.8419039280215E8</v>
      </c>
      <c r="ED264" s="3">
        <v>2.69835546538793E8</v>
      </c>
      <c r="EE264" s="3">
        <v>2.23016694870305E8</v>
      </c>
      <c r="EF264" s="3"/>
      <c r="EG264" s="3"/>
      <c r="EH264" s="3"/>
      <c r="EI264" s="3"/>
      <c r="EJ264" s="3"/>
      <c r="EK264" s="3">
        <v>4.33639803253878E7</v>
      </c>
      <c r="EL264" s="3">
        <v>3.111663644687E7</v>
      </c>
      <c r="EM264" s="3">
        <v>1.32081175270039E7</v>
      </c>
      <c r="EN264" s="3">
        <v>-7471012.68972381</v>
      </c>
      <c r="EO264" s="3">
        <v>1.24538707349758E7</v>
      </c>
      <c r="EP264" s="3">
        <v>1.96304459406419E7</v>
      </c>
      <c r="EQ264" s="3">
        <v>-2286364.1952539</v>
      </c>
      <c r="ER264" s="3">
        <v>8945268.10294749</v>
      </c>
      <c r="ES264" s="3"/>
      <c r="ET264" s="3"/>
      <c r="EU264" s="3"/>
      <c r="EV264" s="3"/>
      <c r="EW264" s="3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3">
        <v>25701.0</v>
      </c>
      <c r="FL264" s="3">
        <v>19988.0</v>
      </c>
      <c r="FM264" s="3">
        <v>20148.0</v>
      </c>
      <c r="FN264" s="3">
        <v>20148.0</v>
      </c>
      <c r="FO264" s="3">
        <v>21493.0</v>
      </c>
      <c r="FP264" s="3">
        <v>22161.0</v>
      </c>
      <c r="FQ264" s="3">
        <v>20694.0</v>
      </c>
      <c r="FR264" s="3"/>
      <c r="FS264" s="3"/>
      <c r="FT264" s="3"/>
      <c r="FU264" s="3"/>
      <c r="FV264" s="3"/>
      <c r="FW264" s="3"/>
    </row>
    <row r="265" ht="14.25" customHeight="1">
      <c r="A265" s="2" t="s">
        <v>873</v>
      </c>
      <c r="B265" s="2" t="s">
        <v>874</v>
      </c>
      <c r="C265" s="2" t="s">
        <v>38</v>
      </c>
      <c r="D265" s="2" t="s">
        <v>46</v>
      </c>
      <c r="E265" s="2" t="s">
        <v>875</v>
      </c>
      <c r="F265" s="2" t="s">
        <v>869</v>
      </c>
      <c r="G265" s="2" t="s">
        <v>78</v>
      </c>
      <c r="H265" s="2" t="s">
        <v>375</v>
      </c>
      <c r="I265" s="2" t="s">
        <v>43</v>
      </c>
      <c r="J265" s="3">
        <v>0.789295396755548</v>
      </c>
      <c r="K265" s="3">
        <v>2.37400858122543E8</v>
      </c>
      <c r="L265" s="3">
        <v>2.5678341067062E8</v>
      </c>
      <c r="M265" s="3">
        <v>2.97957949738741E8</v>
      </c>
      <c r="N265" s="3">
        <v>3.04210132975982E8</v>
      </c>
      <c r="O265" s="3">
        <v>3.56834938558618E8</v>
      </c>
      <c r="P265" s="3">
        <v>3.966577523669E8</v>
      </c>
      <c r="Q265" s="3">
        <v>3.12125628267623E8</v>
      </c>
      <c r="R265" s="3">
        <v>4.82424162589386E8</v>
      </c>
      <c r="S265" s="3">
        <v>5.54069777288509E8</v>
      </c>
      <c r="T265" s="3">
        <v>6.37835409035409E8</v>
      </c>
      <c r="U265" s="3">
        <v>6.99600042948408E8</v>
      </c>
      <c r="V265" s="3">
        <v>7.71854999096004E8</v>
      </c>
      <c r="W265" s="3">
        <v>7.21570731707317E8</v>
      </c>
      <c r="X265" s="3">
        <v>4.16114033355475E7</v>
      </c>
      <c r="Y265" s="3">
        <v>2.62579663823478E7</v>
      </c>
      <c r="Z265" s="3">
        <v>3.00388156257776E7</v>
      </c>
      <c r="AA265" s="3">
        <v>2.85586537470364E7</v>
      </c>
      <c r="AB265" s="3">
        <v>2.14884816279702E7</v>
      </c>
      <c r="AC265" s="3">
        <v>2.23589081519734E7</v>
      </c>
      <c r="AD265" s="3">
        <v>1.87346248074155E7</v>
      </c>
      <c r="AE265" s="3">
        <v>2.86480993601806E7</v>
      </c>
      <c r="AF265" s="3">
        <v>3.23164535523753E7</v>
      </c>
      <c r="AG265" s="3">
        <v>3.30857142857143E7</v>
      </c>
      <c r="AH265" s="3">
        <v>3.1340527191711E7</v>
      </c>
      <c r="AI265" s="3">
        <v>3.14138492135238E7</v>
      </c>
      <c r="AJ265" s="3">
        <v>3.57733142037303E7</v>
      </c>
      <c r="AK265" s="3">
        <v>2230.19951632406</v>
      </c>
      <c r="AL265" s="3">
        <v>888.904691638962</v>
      </c>
      <c r="AM265" s="3">
        <v>1935.22922001656</v>
      </c>
      <c r="AN265" s="3">
        <v>2153.68711233632</v>
      </c>
      <c r="AO265" s="3">
        <v>1554.2212143078</v>
      </c>
      <c r="AP265" s="3">
        <v>1251.69983928792</v>
      </c>
      <c r="AQ265" s="3">
        <v>221.022642075274</v>
      </c>
      <c r="AR265" s="3">
        <v>141.691713181623</v>
      </c>
      <c r="AS265" s="3">
        <v>754.887899146977</v>
      </c>
      <c r="AT265" s="3">
        <v>6018.9165950129</v>
      </c>
      <c r="AU265" s="3">
        <v>488.519785051295</v>
      </c>
      <c r="AV265" s="3">
        <v>2144.54214025306</v>
      </c>
      <c r="AW265" s="3">
        <v>1789.22884236894</v>
      </c>
      <c r="AX265" s="3">
        <v>5.02841755258562E7</v>
      </c>
      <c r="AY265" s="3">
        <v>8.19752916891042E7</v>
      </c>
      <c r="AZ265" s="3">
        <v>4.39652222885418E7</v>
      </c>
      <c r="BA265" s="3">
        <v>2.84071486148545E7</v>
      </c>
      <c r="BB265" s="3">
        <v>2.03133121474572E7</v>
      </c>
      <c r="BC265" s="3">
        <v>2.23371470366232E7</v>
      </c>
      <c r="BD265" s="3">
        <v>2.06920180714373E7</v>
      </c>
      <c r="BE265" s="3">
        <v>1.29416775869471E7</v>
      </c>
      <c r="BF265" s="3">
        <v>3.95323298833271E7</v>
      </c>
      <c r="BG265" s="3">
        <v>6.11000696896566E7</v>
      </c>
      <c r="BH265" s="3">
        <v>3.86854256424035E7</v>
      </c>
      <c r="BI265" s="3">
        <v>3.58942342429766E7</v>
      </c>
      <c r="BJ265" s="3">
        <v>2.58651135144905E7</v>
      </c>
      <c r="BK265" s="3">
        <v>4.79241692547978E7</v>
      </c>
      <c r="BL265" s="3">
        <v>1.94293085854015E7</v>
      </c>
      <c r="BM265" s="3">
        <v>-3078626.52401095</v>
      </c>
      <c r="BN265" s="3">
        <v>1.625322131739E7</v>
      </c>
      <c r="BO265" s="3">
        <v>6846713.56541167</v>
      </c>
      <c r="BP265" s="3">
        <v>1.64219845075618E7</v>
      </c>
      <c r="BQ265" s="3">
        <v>1.78228474730382E7</v>
      </c>
      <c r="BR265" s="3">
        <v>3.76736921339857E7</v>
      </c>
      <c r="BS265" s="3">
        <v>4.51418409687526E7</v>
      </c>
      <c r="BT265" s="3">
        <v>3.90095238095238E7</v>
      </c>
      <c r="BU265" s="3">
        <v>4.29773984001718E7</v>
      </c>
      <c r="BV265" s="3">
        <v>7.93424938226963E7</v>
      </c>
      <c r="BW265" s="3">
        <v>4.79437589670014E7</v>
      </c>
      <c r="BX265" s="3">
        <v>0.703383386666573</v>
      </c>
      <c r="BY265" s="3">
        <v>0.746144056426239</v>
      </c>
      <c r="BZ265" s="3">
        <v>0.731556499423355</v>
      </c>
      <c r="CA265" s="3">
        <v>0.518427246699822</v>
      </c>
      <c r="CB265" s="3">
        <v>0.324418479845183</v>
      </c>
      <c r="CC265" s="3">
        <v>0.200632260750682</v>
      </c>
      <c r="CD265" s="3">
        <v>0.168347745563508</v>
      </c>
      <c r="CE265" s="3">
        <v>0.132717012663049</v>
      </c>
      <c r="CF265" s="3"/>
      <c r="CG265" s="3"/>
      <c r="CH265" s="3"/>
      <c r="CI265" s="3"/>
      <c r="CJ265" s="3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>
        <v>8.16376137730464E7</v>
      </c>
      <c r="DY265" s="3">
        <v>5.66085834761345E7</v>
      </c>
      <c r="DZ265" s="3">
        <v>5.79512316496641E7</v>
      </c>
      <c r="EA265" s="3">
        <v>7.21843108957839E7</v>
      </c>
      <c r="EB265" s="3">
        <v>1.05766432172942E8</v>
      </c>
      <c r="EC265" s="3">
        <v>1.42384728882331E8</v>
      </c>
      <c r="ED265" s="3">
        <v>1.10471042861112E8</v>
      </c>
      <c r="EE265" s="3">
        <v>1.81706059465563E8</v>
      </c>
      <c r="EF265" s="3">
        <v>2.1485773562537E8</v>
      </c>
      <c r="EG265" s="3">
        <v>2.4828083028083E8</v>
      </c>
      <c r="EH265" s="3">
        <v>2.8143984538573E8</v>
      </c>
      <c r="EI265" s="3">
        <v>3.15725305851865E8</v>
      </c>
      <c r="EJ265" s="3">
        <v>2.93591391678623E8</v>
      </c>
      <c r="EK265" s="3">
        <v>2.89959248155396E7</v>
      </c>
      <c r="EL265" s="3">
        <v>3872383.84966402</v>
      </c>
      <c r="EM265" s="3">
        <v>-2.99054491166957E7</v>
      </c>
      <c r="EN265" s="3">
        <v>-2.34872693536749E7</v>
      </c>
      <c r="EO265" s="3">
        <v>-3.93040669061924E7</v>
      </c>
      <c r="EP265" s="3">
        <v>1897208.90200418</v>
      </c>
      <c r="EQ265" s="3">
        <v>3893617.55865936</v>
      </c>
      <c r="ER265" s="3">
        <v>-1144900.26345502</v>
      </c>
      <c r="ES265" s="3">
        <v>8814463.544754</v>
      </c>
      <c r="ET265" s="3">
        <v>1898901.0989011</v>
      </c>
      <c r="EU265" s="3">
        <v>7321629.89209212</v>
      </c>
      <c r="EV265" s="3">
        <v>1.5756644368107E7</v>
      </c>
      <c r="EW265" s="3">
        <v>-3731994.26111908</v>
      </c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</row>
    <row r="266" ht="14.25" customHeight="1">
      <c r="A266" s="2" t="s">
        <v>876</v>
      </c>
      <c r="B266" s="2" t="s">
        <v>877</v>
      </c>
      <c r="C266" s="2" t="s">
        <v>38</v>
      </c>
      <c r="D266" s="2" t="s">
        <v>110</v>
      </c>
      <c r="E266" s="2" t="s">
        <v>878</v>
      </c>
      <c r="F266" s="2" t="s">
        <v>869</v>
      </c>
      <c r="G266" s="2" t="s">
        <v>49</v>
      </c>
      <c r="H266" s="2" t="s">
        <v>67</v>
      </c>
      <c r="I266" s="2" t="s">
        <v>43</v>
      </c>
      <c r="J266" s="3">
        <v>1.35747725063562</v>
      </c>
      <c r="K266" s="3">
        <v>8.29341657207718E9</v>
      </c>
      <c r="L266" s="3">
        <v>8.87618261134948E9</v>
      </c>
      <c r="M266" s="3">
        <v>1.02614706278761E10</v>
      </c>
      <c r="N266" s="3">
        <v>1.45496392137348E10</v>
      </c>
      <c r="O266" s="3">
        <v>1.59746417895062E10</v>
      </c>
      <c r="P266" s="3">
        <v>1.68660366534827E10</v>
      </c>
      <c r="Q266" s="3">
        <v>1.38992376736751E10</v>
      </c>
      <c r="R266" s="3">
        <v>1.19316545854065E10</v>
      </c>
      <c r="S266" s="3">
        <v>1.70662401204366E10</v>
      </c>
      <c r="T266" s="3">
        <v>1.60923871623338E10</v>
      </c>
      <c r="U266" s="3">
        <v>1.70120185592186E10</v>
      </c>
      <c r="V266" s="3">
        <v>1.79542846405755E10</v>
      </c>
      <c r="W266" s="3">
        <v>1.79426643765443E10</v>
      </c>
      <c r="X266" s="3">
        <v>1.87287173666288E9</v>
      </c>
      <c r="Y266" s="3">
        <v>2.72337217026013E9</v>
      </c>
      <c r="Z266" s="3">
        <v>3.37428037815045E9</v>
      </c>
      <c r="AA266" s="3">
        <v>5.68823090320975E9</v>
      </c>
      <c r="AB266" s="3">
        <v>2.87599216575611E9</v>
      </c>
      <c r="AC266" s="3">
        <v>2.91657860571843E9</v>
      </c>
      <c r="AD266" s="3">
        <v>1.80406983892782E9</v>
      </c>
      <c r="AE266" s="3">
        <v>2.01500265198394E9</v>
      </c>
      <c r="AF266" s="3">
        <v>3.66127211140384E9</v>
      </c>
      <c r="AG266" s="3">
        <v>4.02023880091456E9</v>
      </c>
      <c r="AH266" s="3">
        <v>5.12442197802198E9</v>
      </c>
      <c r="AI266" s="3">
        <v>5.99044290545982E9</v>
      </c>
      <c r="AJ266" s="3">
        <v>5.1268920629181E9</v>
      </c>
      <c r="AK266" s="3">
        <v>1.28261708286039E7</v>
      </c>
      <c r="AL266" s="3">
        <v>1.15938075749417E7</v>
      </c>
      <c r="AM266" s="3">
        <v>1.13454606542542E7</v>
      </c>
      <c r="AN266" s="3">
        <v>4145.22391299105</v>
      </c>
      <c r="AO266" s="3">
        <v>11508.9894942056</v>
      </c>
      <c r="AP266" s="3">
        <v>2696.04111153407</v>
      </c>
      <c r="AQ266" s="3">
        <v>2705.37795298248</v>
      </c>
      <c r="AR266" s="3">
        <v>1461.72552336646</v>
      </c>
      <c r="AS266" s="3">
        <v>567.697984672154</v>
      </c>
      <c r="AT266" s="3"/>
      <c r="AU266" s="3"/>
      <c r="AV266" s="3"/>
      <c r="AW266" s="3"/>
      <c r="AX266" s="3">
        <v>8.44248471411275E8</v>
      </c>
      <c r="AY266" s="3">
        <v>1.05084577407108E9</v>
      </c>
      <c r="AZ266" s="3">
        <v>3.87773362022257E9</v>
      </c>
      <c r="BA266" s="3">
        <v>5.87509154545296E9</v>
      </c>
      <c r="BB266" s="3">
        <v>5.56878173637769E9</v>
      </c>
      <c r="BC266" s="3">
        <v>6.35280166960538E9</v>
      </c>
      <c r="BD266" s="3">
        <v>4.47794694554592E9</v>
      </c>
      <c r="BE266" s="3">
        <v>2.80915154350011E9</v>
      </c>
      <c r="BF266" s="3">
        <v>9.84753205421151E9</v>
      </c>
      <c r="BG266" s="3">
        <v>7.31882763746983E9</v>
      </c>
      <c r="BH266" s="3">
        <v>7.23867870884221E9</v>
      </c>
      <c r="BI266" s="3">
        <v>5.7674438398027E9</v>
      </c>
      <c r="BJ266" s="3">
        <v>6.46130564867144E9</v>
      </c>
      <c r="BK266" s="3">
        <v>3.27676882330685E9</v>
      </c>
      <c r="BL266" s="3">
        <v>2.92587472847064E9</v>
      </c>
      <c r="BM266" s="3">
        <v>9.86830198124651E9</v>
      </c>
      <c r="BN266" s="3">
        <v>7.17541677034088E9</v>
      </c>
      <c r="BO266" s="3">
        <v>1.27275538604268E10</v>
      </c>
      <c r="BP266" s="3">
        <v>1.34760423900245E10</v>
      </c>
      <c r="BQ266" s="3">
        <v>1.27425304315751E10</v>
      </c>
      <c r="BR266" s="3">
        <v>9.39509509256687E9</v>
      </c>
      <c r="BS266" s="3">
        <v>2.46168611215657E10</v>
      </c>
      <c r="BT266" s="3">
        <v>2.44957236006436E10</v>
      </c>
      <c r="BU266" s="3">
        <v>2.48715316239316E10</v>
      </c>
      <c r="BV266" s="3">
        <v>2.50144875718044E10</v>
      </c>
      <c r="BW266" s="3">
        <v>1.93404893629844E10</v>
      </c>
      <c r="BX266" s="3">
        <v>1.28130879671873</v>
      </c>
      <c r="BY266" s="3">
        <v>0.750738394614117</v>
      </c>
      <c r="BZ266" s="3">
        <v>0.546701453657318</v>
      </c>
      <c r="CA266" s="3">
        <v>1.01988898505357</v>
      </c>
      <c r="CB266" s="3">
        <v>0.898361832056511</v>
      </c>
      <c r="CC266" s="3">
        <v>1.03334849668462</v>
      </c>
      <c r="CD266" s="3">
        <v>0.993632144895236</v>
      </c>
      <c r="CE266" s="3">
        <v>0.905291841301248</v>
      </c>
      <c r="CF266" s="3"/>
      <c r="CG266" s="3"/>
      <c r="CH266" s="3"/>
      <c r="CI266" s="3"/>
      <c r="CJ266" s="3"/>
      <c r="CK266" s="4"/>
      <c r="CL266" s="4">
        <v>0.015600000000000001</v>
      </c>
      <c r="CM266" s="4">
        <v>0.03919</v>
      </c>
      <c r="CN266" s="4">
        <v>0.057</v>
      </c>
      <c r="CO266" s="4">
        <v>0.024900000000000002</v>
      </c>
      <c r="CP266" s="4">
        <v>0.013300000000000001</v>
      </c>
      <c r="CQ266" s="4">
        <v>0.008</v>
      </c>
      <c r="CR266" s="4">
        <v>0.0128</v>
      </c>
      <c r="CS266" s="4">
        <v>0.03042</v>
      </c>
      <c r="CT266" s="4">
        <v>0.0506</v>
      </c>
      <c r="CU266" s="4">
        <v>0.0513</v>
      </c>
      <c r="CV266" s="4">
        <v>0.028300000000000002</v>
      </c>
      <c r="CW266" s="4">
        <v>0.03065</v>
      </c>
      <c r="CX266" s="4"/>
      <c r="CY266" s="4">
        <v>0.0599</v>
      </c>
      <c r="CZ266" s="4">
        <v>0.1769</v>
      </c>
      <c r="DA266" s="4">
        <v>0.07440000000000001</v>
      </c>
      <c r="DB266" s="4">
        <v>0.11710000000000001</v>
      </c>
      <c r="DC266" s="4">
        <v>0.0613</v>
      </c>
      <c r="DD266" s="4">
        <v>0.036699999999999997</v>
      </c>
      <c r="DE266" s="4">
        <v>0.056319999999999995</v>
      </c>
      <c r="DF266" s="4">
        <v>0.1266</v>
      </c>
      <c r="DG266" s="4">
        <v>0.20489999999999997</v>
      </c>
      <c r="DH266" s="4">
        <v>0.1304</v>
      </c>
      <c r="DI266" s="4">
        <v>0.11493</v>
      </c>
      <c r="DJ266" s="4">
        <v>0.10658</v>
      </c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>
        <v>2.1840711312902E9</v>
      </c>
      <c r="DY266" s="3">
        <v>2.45031685905607E9</v>
      </c>
      <c r="DZ266" s="3">
        <v>2.63684848951614E9</v>
      </c>
      <c r="EA266" s="3">
        <v>2.72207016670814E9</v>
      </c>
      <c r="EB266" s="3">
        <v>2.63735697350789E9</v>
      </c>
      <c r="EC266" s="3">
        <v>2.83324778841219E9</v>
      </c>
      <c r="ED266" s="3">
        <v>3.03086192057052E9</v>
      </c>
      <c r="EE266" s="3">
        <v>2.6151087313414E9</v>
      </c>
      <c r="EF266" s="3">
        <v>3.94316898757998E9</v>
      </c>
      <c r="EG266" s="3">
        <v>4.01515793039207E9</v>
      </c>
      <c r="EH266" s="3">
        <v>4.14882783882784E9</v>
      </c>
      <c r="EI266" s="3">
        <v>4.09366672035218E9</v>
      </c>
      <c r="EJ266" s="3">
        <v>4.23270174169831E9</v>
      </c>
      <c r="EK266" s="3">
        <v>-2.48770336738555E8</v>
      </c>
      <c r="EL266" s="3">
        <v>-1.02328420372332E8</v>
      </c>
      <c r="EM266" s="3">
        <v>3.66020370833895E8</v>
      </c>
      <c r="EN266" s="3">
        <v>-9.15650659368002E7</v>
      </c>
      <c r="EO266" s="3">
        <v>4.04339758787754E8</v>
      </c>
      <c r="EP266" s="3">
        <v>2.27046284834395E8</v>
      </c>
      <c r="EQ266" s="3">
        <v>-1.44473134144842E7</v>
      </c>
      <c r="ER266" s="3">
        <v>2.13168994519233E8</v>
      </c>
      <c r="ES266" s="3">
        <v>8.73165223936771E8</v>
      </c>
      <c r="ET266" s="3">
        <v>7.43500719789991E8</v>
      </c>
      <c r="EU266" s="3">
        <v>8.18722344322344E8</v>
      </c>
      <c r="EV266" s="3">
        <v>4.31983142749772E8</v>
      </c>
      <c r="EW266" s="3">
        <v>4.04057132525764E8</v>
      </c>
      <c r="EX266" s="5">
        <v>50968.0</v>
      </c>
      <c r="EY266" s="5">
        <v>104816.0</v>
      </c>
      <c r="EZ266" s="5">
        <v>109613.0</v>
      </c>
      <c r="FA266" s="5">
        <v>102562.0</v>
      </c>
      <c r="FB266" s="5">
        <v>100288.0</v>
      </c>
      <c r="FC266" s="5">
        <v>100605.0</v>
      </c>
      <c r="FD266" s="5">
        <v>160082.0</v>
      </c>
      <c r="FE266" s="5">
        <v>173906.0</v>
      </c>
      <c r="FF266" s="5">
        <v>169959.0</v>
      </c>
      <c r="FG266" s="5">
        <v>158509.0</v>
      </c>
      <c r="FH266" s="5">
        <v>149070.0</v>
      </c>
      <c r="FI266" s="5">
        <v>144914.0</v>
      </c>
      <c r="FJ266" s="5">
        <v>85244.0</v>
      </c>
      <c r="FK266" s="3"/>
      <c r="FL266" s="3"/>
      <c r="FM266" s="3"/>
      <c r="FN266" s="3">
        <v>110000.0</v>
      </c>
      <c r="FO266" s="3">
        <v>100000.0</v>
      </c>
      <c r="FP266" s="3">
        <v>91000.0</v>
      </c>
      <c r="FQ266" s="3">
        <v>91000.0</v>
      </c>
      <c r="FR266" s="3">
        <v>146000.0</v>
      </c>
      <c r="FS266" s="3">
        <v>160000.0</v>
      </c>
      <c r="FT266" s="3">
        <v>156000.0</v>
      </c>
      <c r="FU266" s="3">
        <v>151000.0</v>
      </c>
      <c r="FV266" s="3">
        <v>149000.0</v>
      </c>
      <c r="FW266" s="3">
        <v>145000.0</v>
      </c>
    </row>
    <row r="267" ht="14.25" customHeight="1">
      <c r="A267" s="2" t="s">
        <v>879</v>
      </c>
      <c r="B267" s="2" t="s">
        <v>880</v>
      </c>
      <c r="C267" s="2" t="s">
        <v>38</v>
      </c>
      <c r="D267" s="2" t="s">
        <v>46</v>
      </c>
      <c r="E267" s="2" t="s">
        <v>881</v>
      </c>
      <c r="F267" s="2" t="s">
        <v>869</v>
      </c>
      <c r="G267" s="2" t="s">
        <v>63</v>
      </c>
      <c r="H267" s="2" t="s">
        <v>54</v>
      </c>
      <c r="I267" s="2" t="s">
        <v>43</v>
      </c>
      <c r="J267" s="3">
        <v>1.28506459161445</v>
      </c>
      <c r="K267" s="3">
        <v>1.0196253343626E9</v>
      </c>
      <c r="L267" s="3">
        <v>9.8223020197547E8</v>
      </c>
      <c r="M267" s="3">
        <v>1.15817765613337E9</v>
      </c>
      <c r="N267" s="3">
        <v>1.19876430264921E9</v>
      </c>
      <c r="O267" s="3">
        <v>1.25049485220857E9</v>
      </c>
      <c r="P267" s="3">
        <v>1.25715203491946E9</v>
      </c>
      <c r="Q267" s="3">
        <v>9.81853357916804E8</v>
      </c>
      <c r="R267" s="3">
        <v>1.48871659766654E9</v>
      </c>
      <c r="S267" s="3">
        <v>1.4538301295622E9</v>
      </c>
      <c r="T267" s="3">
        <v>1.47844249084249E9</v>
      </c>
      <c r="U267" s="3">
        <v>1.31632200569066E9</v>
      </c>
      <c r="V267" s="3">
        <v>1.01219972277466E9</v>
      </c>
      <c r="W267" s="3">
        <v>6.24646197991392E8</v>
      </c>
      <c r="X267" s="3">
        <v>2.29183167872466E8</v>
      </c>
      <c r="Y267" s="3">
        <v>2.06160155573098E8</v>
      </c>
      <c r="Z267" s="3">
        <v>2.17218462304056E8</v>
      </c>
      <c r="AA267" s="3">
        <v>2.57084836614782E8</v>
      </c>
      <c r="AB267" s="3">
        <v>2.69904592252649E8</v>
      </c>
      <c r="AC267" s="3">
        <v>2.78759375384237E8</v>
      </c>
      <c r="AD267" s="3">
        <v>2.112623443538E8</v>
      </c>
      <c r="AE267" s="3">
        <v>3.56942792623259E8</v>
      </c>
      <c r="AF267" s="3">
        <v>3.7695825218054E8</v>
      </c>
      <c r="AG267" s="3">
        <v>3.69451526251526E8</v>
      </c>
      <c r="AH267" s="3">
        <v>2.54014065603694E8</v>
      </c>
      <c r="AI267" s="3">
        <v>1.82229855963358E8</v>
      </c>
      <c r="AJ267" s="3">
        <v>7.07592539454806E7</v>
      </c>
      <c r="AK267" s="3">
        <v>7790820.46916383</v>
      </c>
      <c r="AL267" s="3">
        <v>3647294.92012206</v>
      </c>
      <c r="AM267" s="3">
        <v>5104158.11463889</v>
      </c>
      <c r="AN267" s="3">
        <v>4426786.59401358</v>
      </c>
      <c r="AO267" s="3">
        <v>1670803.00999897</v>
      </c>
      <c r="AP267" s="3">
        <v>1415685.51674164</v>
      </c>
      <c r="AQ267" s="3">
        <v>1745493.36038362</v>
      </c>
      <c r="AR267" s="3">
        <v>356908.797009572</v>
      </c>
      <c r="AS267" s="3">
        <v>2012796.38690252</v>
      </c>
      <c r="AT267" s="3">
        <v>2937465.59972903</v>
      </c>
      <c r="AU267" s="3">
        <v>9564728.8715193</v>
      </c>
      <c r="AV267" s="3">
        <v>962899.420973622</v>
      </c>
      <c r="AW267" s="3">
        <v>256070.374164006</v>
      </c>
      <c r="AX267" s="3">
        <v>4.43813847900114E8</v>
      </c>
      <c r="AY267" s="3">
        <v>3.42218632202477E8</v>
      </c>
      <c r="AZ267" s="3">
        <v>3.86620256158422E8</v>
      </c>
      <c r="BA267" s="3">
        <v>5.72511566022243E8</v>
      </c>
      <c r="BB267" s="3">
        <v>2.96487634651066E8</v>
      </c>
      <c r="BC267" s="3">
        <v>2.61677766930346E8</v>
      </c>
      <c r="BD267" s="3">
        <v>2.15018534194024E8</v>
      </c>
      <c r="BE267" s="3">
        <v>1.35991111810168E8</v>
      </c>
      <c r="BF267" s="3">
        <v>4.74020645235227E8</v>
      </c>
      <c r="BG267" s="3">
        <v>7.89019428426266E8</v>
      </c>
      <c r="BH267" s="3">
        <v>1.07351113744504E9</v>
      </c>
      <c r="BI267" s="3">
        <v>7.88974348059189E8</v>
      </c>
      <c r="BJ267" s="3">
        <v>1.08433006891606E9</v>
      </c>
      <c r="BK267" s="3">
        <v>3.18902034001759E8</v>
      </c>
      <c r="BL267" s="3">
        <v>2.8895065175116E8</v>
      </c>
      <c r="BM267" s="3">
        <v>3.62833540681762E8</v>
      </c>
      <c r="BN267" s="3">
        <v>3.00496855994227E8</v>
      </c>
      <c r="BO267" s="3">
        <v>2.27003109809486E8</v>
      </c>
      <c r="BP267" s="3">
        <v>4.17459117176934E8</v>
      </c>
      <c r="BQ267" s="3">
        <v>3.96427903922411E8</v>
      </c>
      <c r="BR267" s="3">
        <v>6.90859239744072E8</v>
      </c>
      <c r="BS267" s="3">
        <v>7.3838978745025E8</v>
      </c>
      <c r="BT267" s="3">
        <v>7.07584371184371E8</v>
      </c>
      <c r="BU267" s="3">
        <v>5.75676169001986E8</v>
      </c>
      <c r="BV267" s="3">
        <v>4.71227023443621E8</v>
      </c>
      <c r="BW267" s="3">
        <v>2.16707604017217E8</v>
      </c>
      <c r="BX267" s="3">
        <v>1.29883229995557</v>
      </c>
      <c r="BY267" s="3">
        <v>1.39189620054727</v>
      </c>
      <c r="BZ267" s="3">
        <v>1.38037958826959</v>
      </c>
      <c r="CA267" s="3">
        <v>1.24804050161172</v>
      </c>
      <c r="CB267" s="3">
        <v>1.13629944234605</v>
      </c>
      <c r="CC267" s="3">
        <v>1.11054996785603</v>
      </c>
      <c r="CD267" s="3">
        <v>0.952860587954871</v>
      </c>
      <c r="CE267" s="3">
        <v>0.510190776015294</v>
      </c>
      <c r="CF267" s="3"/>
      <c r="CG267" s="3"/>
      <c r="CH267" s="3"/>
      <c r="CI267" s="3"/>
      <c r="CJ267" s="3"/>
      <c r="CK267" s="4">
        <v>0.0296</v>
      </c>
      <c r="CL267" s="4">
        <v>0.02319</v>
      </c>
      <c r="CM267" s="4">
        <v>0.0216</v>
      </c>
      <c r="CN267" s="4">
        <v>-0.0176</v>
      </c>
      <c r="CO267" s="4">
        <v>-0.0347</v>
      </c>
      <c r="CP267" s="4">
        <v>0.01191</v>
      </c>
      <c r="CQ267" s="4">
        <v>0.0403</v>
      </c>
      <c r="CR267" s="4">
        <v>0.05572</v>
      </c>
      <c r="CS267" s="4"/>
      <c r="CT267" s="4"/>
      <c r="CU267" s="4">
        <v>0.09598000000000001</v>
      </c>
      <c r="CV267" s="4">
        <v>0.12034</v>
      </c>
      <c r="CW267" s="4"/>
      <c r="CX267" s="4">
        <v>0.1263</v>
      </c>
      <c r="CY267" s="4">
        <v>0.09109</v>
      </c>
      <c r="CZ267" s="4">
        <v>0.0791</v>
      </c>
      <c r="DA267" s="4">
        <v>-0.056600000000000004</v>
      </c>
      <c r="DB267" s="4">
        <v>-0.09380000000000001</v>
      </c>
      <c r="DC267" s="4">
        <v>0.029140000000000003</v>
      </c>
      <c r="DD267" s="4">
        <v>0.0969</v>
      </c>
      <c r="DE267" s="4">
        <v>0.1333</v>
      </c>
      <c r="DF267" s="4">
        <v>0.1654</v>
      </c>
      <c r="DG267" s="4">
        <v>0.17600000000000002</v>
      </c>
      <c r="DH267" s="4">
        <v>0.20332999999999998</v>
      </c>
      <c r="DI267" s="4">
        <v>0.258</v>
      </c>
      <c r="DJ267" s="4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>
        <v>2.33358526470747E8</v>
      </c>
      <c r="DY267" s="3">
        <v>2.36115293528698E8</v>
      </c>
      <c r="DZ267" s="3">
        <v>3.12746205523762E8</v>
      </c>
      <c r="EA267" s="3">
        <v>3.30556385939594E8</v>
      </c>
      <c r="EB267" s="3">
        <v>4.39287461127381E8</v>
      </c>
      <c r="EC267" s="3">
        <v>4.90035349809418E8</v>
      </c>
      <c r="ED267" s="3">
        <v>4.15614123708736E8</v>
      </c>
      <c r="EE267" s="3">
        <v>6.08218291305984E8</v>
      </c>
      <c r="EF267" s="3">
        <v>6.23604030823948E8</v>
      </c>
      <c r="EG267" s="3">
        <v>6.48591941391942E8</v>
      </c>
      <c r="EH267" s="3">
        <v>6.21024319536157E8</v>
      </c>
      <c r="EI267" s="3">
        <v>4.78199843307419E8</v>
      </c>
      <c r="EJ267" s="3">
        <v>3.76707604017217E8</v>
      </c>
      <c r="EK267" s="3">
        <v>4.38617309660162E7</v>
      </c>
      <c r="EL267" s="3">
        <v>3.48967017733023E7</v>
      </c>
      <c r="EM267" s="3">
        <v>3.82687235630754E7</v>
      </c>
      <c r="EN267" s="3">
        <v>-1.32275023193485E7</v>
      </c>
      <c r="EO267" s="3">
        <v>-3.64451556414359E7</v>
      </c>
      <c r="EP267" s="3">
        <v>6209885.65105127</v>
      </c>
      <c r="EQ267" s="3">
        <v>4.53357916803475E7</v>
      </c>
      <c r="ER267" s="3">
        <v>9.61712457659014E7</v>
      </c>
      <c r="ES267" s="3">
        <v>1.10168515538996E8</v>
      </c>
      <c r="ET267" s="3">
        <v>1.35630769230769E8</v>
      </c>
      <c r="EU267" s="3">
        <v>1.10961507489129E8</v>
      </c>
      <c r="EV267" s="3">
        <v>1.21287892484783E8</v>
      </c>
      <c r="EW267" s="3">
        <v>5.59730272596844E7</v>
      </c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</row>
    <row r="268" ht="14.25" customHeight="1">
      <c r="A268" s="2" t="s">
        <v>882</v>
      </c>
      <c r="B268" s="2" t="s">
        <v>883</v>
      </c>
      <c r="C268" s="2" t="s">
        <v>38</v>
      </c>
      <c r="D268" s="2" t="s">
        <v>168</v>
      </c>
      <c r="E268" s="2" t="s">
        <v>884</v>
      </c>
      <c r="F268" s="2" t="s">
        <v>885</v>
      </c>
      <c r="G268" s="2" t="s">
        <v>73</v>
      </c>
      <c r="H268" s="2" t="s">
        <v>48</v>
      </c>
      <c r="I268" s="2" t="s">
        <v>43</v>
      </c>
      <c r="J268" s="3">
        <v>2.03557535458607</v>
      </c>
      <c r="K268" s="3">
        <v>4.89678395762391E8</v>
      </c>
      <c r="L268" s="3">
        <v>2.60300522413515E8</v>
      </c>
      <c r="M268" s="3">
        <v>2.8407339661513E8</v>
      </c>
      <c r="N268" s="3">
        <v>3.423475989052E8</v>
      </c>
      <c r="O268" s="3">
        <v>2.61480259767034E8</v>
      </c>
      <c r="P268" s="3">
        <v>3.69426043899641E8</v>
      </c>
      <c r="Q268" s="3">
        <v>4.64387987212591E8</v>
      </c>
      <c r="R268" s="3">
        <v>4.13698633596848E8</v>
      </c>
      <c r="S268" s="3">
        <v>7.12353406097102E8</v>
      </c>
      <c r="T268" s="3">
        <v>7.62657718689135E8</v>
      </c>
      <c r="U268" s="3">
        <v>8.12728205128205E8</v>
      </c>
      <c r="V268" s="3">
        <v>6.87506844902561E8</v>
      </c>
      <c r="W268" s="3">
        <v>5.56917374796601E8</v>
      </c>
      <c r="X268" s="3">
        <v>1.83926976920166E8</v>
      </c>
      <c r="Y268" s="3">
        <v>3.61736351722528E7</v>
      </c>
      <c r="Z268" s="3">
        <v>5.08290813870651E7</v>
      </c>
      <c r="AA268" s="3">
        <v>3.73754665339637E7</v>
      </c>
      <c r="AB268" s="3">
        <v>4.66923513039893E7</v>
      </c>
      <c r="AC268" s="3">
        <v>9.03882733009269E7</v>
      </c>
      <c r="AD268" s="3">
        <v>1.38352391491455E8</v>
      </c>
      <c r="AE268" s="3">
        <v>1.56804233071503E8</v>
      </c>
      <c r="AF268" s="3">
        <v>2.80535942792623E8</v>
      </c>
      <c r="AG268" s="3">
        <v>2.67712338047252E8</v>
      </c>
      <c r="AH268" s="3">
        <v>3.04005860805861E8</v>
      </c>
      <c r="AI268" s="3">
        <v>2.20618457078435E8</v>
      </c>
      <c r="AJ268" s="3">
        <v>7.99270776833605E7</v>
      </c>
      <c r="AK268" s="3">
        <v>4433922.43662505</v>
      </c>
      <c r="AL268" s="3">
        <v>771252.378388081</v>
      </c>
      <c r="AM268" s="3">
        <v>921806.804397636</v>
      </c>
      <c r="AN268" s="3">
        <v>3659222.21392849</v>
      </c>
      <c r="AO268" s="3">
        <v>1380551.23183177</v>
      </c>
      <c r="AP268" s="3">
        <v>547779.052564838</v>
      </c>
      <c r="AQ268" s="3">
        <v>392782.183696053</v>
      </c>
      <c r="AR268" s="3">
        <v>924015.356249842</v>
      </c>
      <c r="AS268" s="3">
        <v>1996989.0854347</v>
      </c>
      <c r="AT268" s="3">
        <v>9681612.26131504</v>
      </c>
      <c r="AU268" s="3">
        <v>1.15178309721544E7</v>
      </c>
      <c r="AV268" s="3">
        <v>3868217.88548145</v>
      </c>
      <c r="AW268" s="3">
        <v>4865939.62764355</v>
      </c>
      <c r="AX268" s="3">
        <v>5.32597469557321E8</v>
      </c>
      <c r="AY268" s="3">
        <v>2.89240384975767E8</v>
      </c>
      <c r="AZ268" s="3">
        <v>2.98345195043995E8</v>
      </c>
      <c r="BA268" s="3">
        <v>6.54873504889154E8</v>
      </c>
      <c r="BB268" s="3">
        <v>1.93668171260694E8</v>
      </c>
      <c r="BC268" s="3">
        <v>2.18416153207934E8</v>
      </c>
      <c r="BD268" s="3">
        <v>2.1103620687938E8</v>
      </c>
      <c r="BE268" s="3">
        <v>8.6033915212285E7</v>
      </c>
      <c r="BF268" s="3">
        <v>4.60275944203989E8</v>
      </c>
      <c r="BG268" s="3">
        <v>1.77981195986282E9</v>
      </c>
      <c r="BH268" s="3">
        <v>2.09945316072301E9</v>
      </c>
      <c r="BI268" s="3">
        <v>1.19243191872185E9</v>
      </c>
      <c r="BJ268" s="3">
        <v>1.55763292486593E9</v>
      </c>
      <c r="BK268" s="3">
        <v>2.06601778282255E8</v>
      </c>
      <c r="BL268" s="3">
        <v>1.32509559628745E8</v>
      </c>
      <c r="BM268" s="3">
        <v>9.74909987099756E7</v>
      </c>
      <c r="BN268" s="3">
        <v>1.09346852450858E8</v>
      </c>
      <c r="BO268" s="3">
        <v>7.83911452427585E7</v>
      </c>
      <c r="BP268" s="3">
        <v>8.9454424685245E7</v>
      </c>
      <c r="BQ268" s="3">
        <v>1.21915959670478E8</v>
      </c>
      <c r="BR268" s="3">
        <v>1.45507034071679E8</v>
      </c>
      <c r="BS268" s="3">
        <v>2.98895747083177E8</v>
      </c>
      <c r="BT268" s="3">
        <v>3.52384621898552E8</v>
      </c>
      <c r="BU268" s="3">
        <v>3.25017826617827E8</v>
      </c>
      <c r="BV268" s="3">
        <v>3.6376872282171E8</v>
      </c>
      <c r="BW268" s="3">
        <v>3.31395166636533E8</v>
      </c>
      <c r="BX268" s="3">
        <v>2.05330790177887</v>
      </c>
      <c r="BY268" s="3">
        <v>1.94798439289784</v>
      </c>
      <c r="BZ268" s="3">
        <v>1.83754236155076</v>
      </c>
      <c r="CA268" s="3">
        <v>1.87454405133161</v>
      </c>
      <c r="CB268" s="3">
        <v>1.60386945240564</v>
      </c>
      <c r="CC268" s="3">
        <v>1.24037881258885</v>
      </c>
      <c r="CD268" s="3">
        <v>1.19399095134429</v>
      </c>
      <c r="CE268" s="3">
        <v>0.688615466024547</v>
      </c>
      <c r="CF268" s="3"/>
      <c r="CG268" s="3"/>
      <c r="CH268" s="3"/>
      <c r="CI268" s="3"/>
      <c r="CJ268" s="3"/>
      <c r="CK268" s="4"/>
      <c r="CL268" s="4"/>
      <c r="CM268" s="4"/>
      <c r="CN268" s="4"/>
      <c r="CO268" s="4"/>
      <c r="CP268" s="4"/>
      <c r="CQ268" s="4">
        <v>-0.06280000000000001</v>
      </c>
      <c r="CR268" s="4">
        <v>-0.0554</v>
      </c>
      <c r="CS268" s="4">
        <v>0.0348</v>
      </c>
      <c r="CT268" s="4">
        <v>0.09960000000000001</v>
      </c>
      <c r="CU268" s="4"/>
      <c r="CV268" s="4"/>
      <c r="CW268" s="4"/>
      <c r="CX268" s="4"/>
      <c r="CY268" s="4"/>
      <c r="CZ268" s="4"/>
      <c r="DA268" s="4"/>
      <c r="DB268" s="4"/>
      <c r="DC268" s="4">
        <v>-0.1501</v>
      </c>
      <c r="DD268" s="4">
        <v>-0.10099999999999999</v>
      </c>
      <c r="DE268" s="4">
        <v>-0.0968</v>
      </c>
      <c r="DF268" s="4">
        <v>0.06192</v>
      </c>
      <c r="DG268" s="4">
        <v>0.184</v>
      </c>
      <c r="DH268" s="4">
        <v>0.18992</v>
      </c>
      <c r="DI268" s="4">
        <v>0.13251</v>
      </c>
      <c r="DJ268" s="4">
        <v>0.24954</v>
      </c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>
        <v>2.34053159288687E8</v>
      </c>
      <c r="DY268" s="3">
        <v>1.95811715706515E8</v>
      </c>
      <c r="DZ268" s="3">
        <v>2.11390530835435E8</v>
      </c>
      <c r="EA268" s="3">
        <v>2.75534461308783E8</v>
      </c>
      <c r="EB268" s="3">
        <v>1.93358674363468E8</v>
      </c>
      <c r="EC268" s="3">
        <v>2.55602185924338E8</v>
      </c>
      <c r="ED268" s="3">
        <v>3.06759190950449E8</v>
      </c>
      <c r="EE268" s="3">
        <v>2.43030586214735E8</v>
      </c>
      <c r="EF268" s="3">
        <v>3.98719232216786E8</v>
      </c>
      <c r="EG268" s="3">
        <v>4.30397578118384E8</v>
      </c>
      <c r="EH268" s="3">
        <v>4.19695238095238E8</v>
      </c>
      <c r="EI268" s="3">
        <v>3.95200515380899E8</v>
      </c>
      <c r="EJ268" s="3">
        <v>3.94836376785391E8</v>
      </c>
      <c r="EK268" s="3">
        <v>5.87082860385925E7</v>
      </c>
      <c r="EL268" s="3">
        <v>2.53465702026821E7</v>
      </c>
      <c r="EM268" s="3">
        <v>499451.258255194</v>
      </c>
      <c r="EN268" s="3">
        <v>-1.41935804926599E7</v>
      </c>
      <c r="EO268" s="3">
        <v>-3.58828986702402E7</v>
      </c>
      <c r="EP268" s="3">
        <v>-6.11442891217053E7</v>
      </c>
      <c r="EQ268" s="3">
        <v>-4.43846059264724E7</v>
      </c>
      <c r="ER268" s="3">
        <v>-3.25102922233728E7</v>
      </c>
      <c r="ES268" s="3">
        <v>3.39992472713587E7</v>
      </c>
      <c r="ET268" s="3">
        <v>9.88182741976459E7</v>
      </c>
      <c r="EU268" s="3">
        <v>1.01353846153846E8</v>
      </c>
      <c r="EV268" s="3">
        <v>6.98593439630644E7</v>
      </c>
      <c r="EW268" s="3">
        <v>8.54758030494787E7</v>
      </c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3"/>
      <c r="FL268" s="3"/>
      <c r="FM268" s="3"/>
      <c r="FN268" s="3">
        <v>1205.0</v>
      </c>
      <c r="FO268" s="3">
        <v>847.0</v>
      </c>
      <c r="FP268" s="3">
        <v>1260.0</v>
      </c>
      <c r="FQ268" s="3">
        <v>1295.0</v>
      </c>
      <c r="FR268" s="3">
        <v>1558.0</v>
      </c>
      <c r="FS268" s="3">
        <v>2008.0</v>
      </c>
      <c r="FT268" s="3">
        <v>2092.0</v>
      </c>
      <c r="FU268" s="3">
        <v>4756.0</v>
      </c>
      <c r="FV268" s="3">
        <v>4541.0</v>
      </c>
      <c r="FW268" s="3">
        <v>4359.0</v>
      </c>
    </row>
    <row r="269" ht="14.25" customHeight="1">
      <c r="A269" s="2" t="s">
        <v>886</v>
      </c>
      <c r="B269" s="2" t="s">
        <v>887</v>
      </c>
      <c r="C269" s="2" t="s">
        <v>38</v>
      </c>
      <c r="D269" s="2" t="s">
        <v>110</v>
      </c>
      <c r="E269" s="2" t="s">
        <v>888</v>
      </c>
      <c r="F269" s="2" t="s">
        <v>885</v>
      </c>
      <c r="G269" s="2" t="s">
        <v>42</v>
      </c>
      <c r="H269" s="2" t="s">
        <v>148</v>
      </c>
      <c r="I269" s="2" t="s">
        <v>43</v>
      </c>
      <c r="J269" s="3">
        <v>0.539313933950331</v>
      </c>
      <c r="K269" s="3">
        <v>1.74602724177071E10</v>
      </c>
      <c r="L269" s="3">
        <v>1.05782453368759E10</v>
      </c>
      <c r="M269" s="3">
        <v>9.97824287117084E9</v>
      </c>
      <c r="N269" s="3">
        <v>1.1174919134113E10</v>
      </c>
      <c r="O269" s="3">
        <v>9.45186063292444E9</v>
      </c>
      <c r="P269" s="3">
        <v>1.02285559010899E10</v>
      </c>
      <c r="Q269" s="3">
        <v>8.70773392352146E9</v>
      </c>
      <c r="R269" s="3">
        <v>6.57717273255373E9</v>
      </c>
      <c r="S269" s="3">
        <v>8.12231840421528E9</v>
      </c>
      <c r="T269" s="3"/>
      <c r="U269" s="3"/>
      <c r="V269" s="3"/>
      <c r="W269" s="3"/>
      <c r="X269" s="3">
        <v>5.61766931517215E9</v>
      </c>
      <c r="Y269" s="3">
        <v>3.10198732563776E9</v>
      </c>
      <c r="Z269" s="3">
        <v>2.56310530065271E9</v>
      </c>
      <c r="AA269" s="3">
        <v>2.59392883801941E9</v>
      </c>
      <c r="AB269" s="3">
        <v>1.68797031233893E9</v>
      </c>
      <c r="AC269" s="3">
        <v>1.96521844147218E9</v>
      </c>
      <c r="AD269" s="3">
        <v>2.17662609123325E9</v>
      </c>
      <c r="AE269" s="3">
        <v>1.91422726239487E9</v>
      </c>
      <c r="AF269" s="3">
        <v>2.17802032367332E9</v>
      </c>
      <c r="AG269" s="3"/>
      <c r="AH269" s="3"/>
      <c r="AI269" s="3"/>
      <c r="AJ269" s="3"/>
      <c r="AK269" s="3">
        <v>1.26321727203935E7</v>
      </c>
      <c r="AL269" s="3">
        <v>9452863.22024771</v>
      </c>
      <c r="AM269" s="3">
        <v>1.25432899474363E7</v>
      </c>
      <c r="AN269" s="3">
        <v>1.62983028538728E7</v>
      </c>
      <c r="AO269" s="3">
        <v>1.02216145242758E7</v>
      </c>
      <c r="AP269" s="3">
        <v>9373948.55227801</v>
      </c>
      <c r="AQ269" s="3"/>
      <c r="AR269" s="3"/>
      <c r="AS269" s="3"/>
      <c r="AT269" s="3"/>
      <c r="AU269" s="3"/>
      <c r="AV269" s="3"/>
      <c r="AW269" s="3"/>
      <c r="AX269" s="3">
        <v>5.88192907502838E9</v>
      </c>
      <c r="AY269" s="3">
        <v>5.43464874124932E9</v>
      </c>
      <c r="AZ269" s="3">
        <v>7.41148113666557E9</v>
      </c>
      <c r="BA269" s="3">
        <v>1.1527390149424E10</v>
      </c>
      <c r="BB269" s="3">
        <v>9.24603575877229E9</v>
      </c>
      <c r="BC269" s="3">
        <v>9.12098785226895E9</v>
      </c>
      <c r="BD269" s="3"/>
      <c r="BE269" s="3"/>
      <c r="BF269" s="3"/>
      <c r="BG269" s="3"/>
      <c r="BH269" s="3"/>
      <c r="BI269" s="3"/>
      <c r="BJ269" s="3"/>
      <c r="BK269" s="3">
        <v>1.9464623533863E10</v>
      </c>
      <c r="BL269" s="3">
        <v>1.39581351094196E10</v>
      </c>
      <c r="BM269" s="3">
        <v>1.37071837033329E10</v>
      </c>
      <c r="BN269" s="3">
        <v>1.49450111968151E10</v>
      </c>
      <c r="BO269" s="3">
        <v>1.39848984640759E10</v>
      </c>
      <c r="BP269" s="3">
        <v>1.51807010657891E10</v>
      </c>
      <c r="BQ269" s="3">
        <v>1.46114594860445E10</v>
      </c>
      <c r="BR269" s="3">
        <v>1.04912484530094E10</v>
      </c>
      <c r="BS269" s="3">
        <v>1.38317651486639E10</v>
      </c>
      <c r="BT269" s="3"/>
      <c r="BU269" s="3"/>
      <c r="BV269" s="3"/>
      <c r="BW269" s="3"/>
      <c r="BX269" s="3">
        <v>0.491259301718692</v>
      </c>
      <c r="BY269" s="3">
        <v>0.351303103568566</v>
      </c>
      <c r="BZ269" s="3">
        <v>0.265129155892811</v>
      </c>
      <c r="CA269" s="3">
        <v>0.819699362561959</v>
      </c>
      <c r="CB269" s="3">
        <v>0.711756535698954</v>
      </c>
      <c r="CC269" s="3">
        <v>0.725363147844406</v>
      </c>
      <c r="CD269" s="3"/>
      <c r="CE269" s="3"/>
      <c r="CF269" s="3"/>
      <c r="CG269" s="3"/>
      <c r="CH269" s="3"/>
      <c r="CI269" s="3"/>
      <c r="CJ269" s="3"/>
      <c r="CK269" s="4">
        <v>0.023</v>
      </c>
      <c r="CL269" s="4">
        <v>0.05679</v>
      </c>
      <c r="CM269" s="4">
        <v>0.0552</v>
      </c>
      <c r="CN269" s="4">
        <v>0.0248</v>
      </c>
      <c r="CO269" s="4">
        <v>0.0471</v>
      </c>
      <c r="CP269" s="4">
        <v>0.051399999999999994</v>
      </c>
      <c r="CQ269" s="4"/>
      <c r="CR269" s="4"/>
      <c r="CS269" s="4"/>
      <c r="CT269" s="4"/>
      <c r="CU269" s="4"/>
      <c r="CV269" s="4"/>
      <c r="CW269" s="4"/>
      <c r="CX269" s="4">
        <v>0.0931</v>
      </c>
      <c r="CY269" s="4">
        <v>0.19179</v>
      </c>
      <c r="CZ269" s="4">
        <v>0.18289999999999998</v>
      </c>
      <c r="DA269" s="4">
        <v>0.07629</v>
      </c>
      <c r="DB269" s="4">
        <v>0.13199</v>
      </c>
      <c r="DC269" s="4">
        <v>0.1628</v>
      </c>
      <c r="DD269" s="4"/>
      <c r="DE269" s="4"/>
      <c r="DF269" s="4"/>
      <c r="DG269" s="4"/>
      <c r="DH269" s="4"/>
      <c r="DI269" s="4"/>
      <c r="DJ269" s="4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>
        <v>3.83465758607643E9</v>
      </c>
      <c r="DY269" s="3">
        <v>3.06608261673519E9</v>
      </c>
      <c r="DZ269" s="3">
        <v>3.0246259891792E9</v>
      </c>
      <c r="EA269" s="3">
        <v>3.36003981089823E9</v>
      </c>
      <c r="EB269" s="3">
        <v>3.35867436346768E9</v>
      </c>
      <c r="EC269" s="3">
        <v>3.6668578847257E9</v>
      </c>
      <c r="ED269" s="3">
        <v>2.30572974302225E9</v>
      </c>
      <c r="EE269" s="3">
        <v>1.59826231909681E9</v>
      </c>
      <c r="EF269" s="3">
        <v>2.09333835152428E9</v>
      </c>
      <c r="EG269" s="3"/>
      <c r="EH269" s="3"/>
      <c r="EI269" s="3"/>
      <c r="EJ269" s="3"/>
      <c r="EK269" s="3">
        <v>5.05486189935679E8</v>
      </c>
      <c r="EL269" s="3">
        <v>7.77516471285209E8</v>
      </c>
      <c r="EM269" s="3">
        <v>7.55723280127847E8</v>
      </c>
      <c r="EN269" s="3">
        <v>5.67056481711869E8</v>
      </c>
      <c r="EO269" s="3">
        <v>7.10236058138336E8</v>
      </c>
      <c r="EP269" s="3">
        <v>7.37900425711784E8</v>
      </c>
      <c r="EQ269" s="3">
        <v>5.76048198696668E8</v>
      </c>
      <c r="ER269" s="3">
        <v>3.98555300179325E8</v>
      </c>
      <c r="ES269" s="3">
        <v>4.82875423409861E8</v>
      </c>
      <c r="ET269" s="3"/>
      <c r="EU269" s="3"/>
      <c r="EV269" s="3"/>
      <c r="EW269" s="3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3"/>
      <c r="FL269" s="3"/>
      <c r="FM269" s="3">
        <v>95667.0</v>
      </c>
      <c r="FN269" s="3">
        <v>88551.0</v>
      </c>
      <c r="FO269" s="3">
        <v>84632.0</v>
      </c>
      <c r="FP269" s="3">
        <v>81545.0</v>
      </c>
      <c r="FQ269" s="3">
        <v>80006.0</v>
      </c>
      <c r="FR269" s="3"/>
      <c r="FS269" s="3">
        <v>71213.0</v>
      </c>
      <c r="FT269" s="3"/>
      <c r="FU269" s="3"/>
      <c r="FV269" s="3"/>
      <c r="FW269" s="3"/>
    </row>
    <row r="270" ht="14.25" customHeight="1">
      <c r="A270" s="2" t="s">
        <v>889</v>
      </c>
      <c r="B270" s="2" t="s">
        <v>890</v>
      </c>
      <c r="C270" s="2" t="s">
        <v>38</v>
      </c>
      <c r="D270" s="2" t="s">
        <v>110</v>
      </c>
      <c r="E270" s="2" t="s">
        <v>891</v>
      </c>
      <c r="F270" s="2" t="s">
        <v>885</v>
      </c>
      <c r="G270" s="2" t="s">
        <v>49</v>
      </c>
      <c r="H270" s="2" t="s">
        <v>375</v>
      </c>
      <c r="I270" s="2" t="s">
        <v>43</v>
      </c>
      <c r="J270" s="3"/>
      <c r="K270" s="3">
        <v>8.96786663853134E8</v>
      </c>
      <c r="L270" s="3">
        <v>6.14596821450768E8</v>
      </c>
      <c r="M270" s="3">
        <v>4.88884640510318E8</v>
      </c>
      <c r="N270" s="3">
        <v>4.99119730873133E8</v>
      </c>
      <c r="O270" s="3">
        <v>5.85814016825032E8</v>
      </c>
      <c r="P270" s="3">
        <v>5.60612552033301E8</v>
      </c>
      <c r="Q270" s="3"/>
      <c r="R270" s="3"/>
      <c r="S270" s="3"/>
      <c r="T270" s="3"/>
      <c r="U270" s="3"/>
      <c r="V270" s="3"/>
      <c r="W270" s="3"/>
      <c r="X270" s="3">
        <v>4.55348385735387E8</v>
      </c>
      <c r="Y270" s="3">
        <v>3.42351060996182E8</v>
      </c>
      <c r="Z270" s="3">
        <v>3.32846712523537E8</v>
      </c>
      <c r="AA270" s="3">
        <v>3.15244915642999E8</v>
      </c>
      <c r="AB270" s="3">
        <v>3.87187254130606E8</v>
      </c>
      <c r="AC270" s="3">
        <v>3.66332052513609E8</v>
      </c>
      <c r="AD270" s="3"/>
      <c r="AE270" s="3"/>
      <c r="AF270" s="3"/>
      <c r="AG270" s="3"/>
      <c r="AH270" s="3"/>
      <c r="AI270" s="3"/>
      <c r="AJ270" s="3"/>
      <c r="AK270" s="3">
        <v>1003583.61710178</v>
      </c>
      <c r="AL270" s="3">
        <v>4984261.71243942</v>
      </c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>
        <v>4.27421553504442E8</v>
      </c>
      <c r="AY270" s="3">
        <v>5.52259492019386E8</v>
      </c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>
        <v>3.0577611310403E8</v>
      </c>
      <c r="BL270" s="3">
        <v>1.92747047855811E8</v>
      </c>
      <c r="BM270" s="3">
        <v>1.70717826538062E8</v>
      </c>
      <c r="BN270" s="3">
        <v>1.94247413221877E8</v>
      </c>
      <c r="BO270" s="3">
        <v>2.22875688434304E8</v>
      </c>
      <c r="BP270" s="3">
        <v>2.26853986551393E8</v>
      </c>
      <c r="BQ270" s="3"/>
      <c r="BR270" s="3"/>
      <c r="BS270" s="3"/>
      <c r="BT270" s="3"/>
      <c r="BU270" s="3"/>
      <c r="BV270" s="3"/>
      <c r="BW270" s="3"/>
      <c r="BX270" s="3">
        <v>0.799160264056587</v>
      </c>
      <c r="BY270" s="3">
        <v>0.716243394971925</v>
      </c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>
        <v>2.93042625026377E8</v>
      </c>
      <c r="DY270" s="3">
        <v>2.01719435319187E8</v>
      </c>
      <c r="DZ270" s="3">
        <v>1.15505898628137E8</v>
      </c>
      <c r="EA270" s="3">
        <v>1.34329221672868E8</v>
      </c>
      <c r="EB270" s="3">
        <v>1.37462627852085E8</v>
      </c>
      <c r="EC270" s="3">
        <v>1.30653538264489E8</v>
      </c>
      <c r="ED270" s="3"/>
      <c r="EE270" s="3"/>
      <c r="EF270" s="3"/>
      <c r="EG270" s="3"/>
      <c r="EH270" s="3"/>
      <c r="EI270" s="3"/>
      <c r="EJ270" s="3"/>
      <c r="EK270" s="3">
        <v>9.5725047478371E7</v>
      </c>
      <c r="EL270" s="3">
        <v>3.77890437716417E7</v>
      </c>
      <c r="EM270" s="3">
        <v>1.11322676094224E7</v>
      </c>
      <c r="EN270" s="3">
        <v>1.59855242367093E7</v>
      </c>
      <c r="EO270" s="3">
        <v>1.56297282575803E7</v>
      </c>
      <c r="EP270" s="3">
        <v>4.26637848222863E7</v>
      </c>
      <c r="EQ270" s="3"/>
      <c r="ER270" s="3"/>
      <c r="ES270" s="3"/>
      <c r="ET270" s="3"/>
      <c r="EU270" s="3"/>
      <c r="EV270" s="3"/>
      <c r="EW270" s="3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3">
        <v>3632.0</v>
      </c>
      <c r="FL270" s="3">
        <v>3582.0</v>
      </c>
      <c r="FM270" s="3">
        <v>3419.0</v>
      </c>
      <c r="FN270" s="3">
        <v>3293.0</v>
      </c>
      <c r="FO270" s="3">
        <v>3308.0</v>
      </c>
      <c r="FP270" s="3"/>
      <c r="FQ270" s="3"/>
      <c r="FR270" s="3"/>
      <c r="FS270" s="3"/>
      <c r="FT270" s="3"/>
      <c r="FU270" s="3"/>
      <c r="FV270" s="3"/>
      <c r="FW270" s="3"/>
    </row>
    <row r="271" ht="14.25" customHeight="1">
      <c r="A271" s="2" t="s">
        <v>892</v>
      </c>
      <c r="B271" s="2" t="s">
        <v>893</v>
      </c>
      <c r="C271" s="2" t="s">
        <v>38</v>
      </c>
      <c r="D271" s="2" t="s">
        <v>39</v>
      </c>
      <c r="E271" s="2" t="s">
        <v>894</v>
      </c>
      <c r="F271" s="2" t="s">
        <v>885</v>
      </c>
      <c r="G271" s="2" t="s">
        <v>91</v>
      </c>
      <c r="H271" s="2" t="s">
        <v>58</v>
      </c>
      <c r="I271" s="2" t="s">
        <v>43</v>
      </c>
      <c r="J271" s="3"/>
      <c r="K271" s="3">
        <v>1.45163280363224E9</v>
      </c>
      <c r="L271" s="3">
        <v>1.24640809292139E9</v>
      </c>
      <c r="M271" s="3">
        <v>8.48287540674278E8</v>
      </c>
      <c r="N271" s="3">
        <v>7.63796466782782E8</v>
      </c>
      <c r="O271" s="3">
        <v>8.64967013709927E8</v>
      </c>
      <c r="P271" s="3"/>
      <c r="Q271" s="3"/>
      <c r="R271" s="3"/>
      <c r="S271" s="3"/>
      <c r="T271" s="3"/>
      <c r="U271" s="3"/>
      <c r="V271" s="3"/>
      <c r="W271" s="3"/>
      <c r="X271" s="3">
        <v>3.25986189935679E8</v>
      </c>
      <c r="Y271" s="3">
        <v>3.03910740893668E8</v>
      </c>
      <c r="Z271" s="3">
        <v>2.74745364576314E8</v>
      </c>
      <c r="AA271" s="3">
        <v>2.18956705648171E8</v>
      </c>
      <c r="AB271" s="3">
        <v>2.85565663333677E8</v>
      </c>
      <c r="AC271" s="3"/>
      <c r="AD271" s="3"/>
      <c r="AE271" s="3"/>
      <c r="AF271" s="3"/>
      <c r="AG271" s="3"/>
      <c r="AH271" s="3"/>
      <c r="AI271" s="3"/>
      <c r="AJ271" s="3"/>
      <c r="AK271" s="3">
        <v>2095073.77979569</v>
      </c>
      <c r="AL271" s="3">
        <v>127303.895171423</v>
      </c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>
        <v>2.94415815361332E8</v>
      </c>
      <c r="AY271" s="3">
        <v>4.55056542164782E8</v>
      </c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>
        <v>1.19428535082365</v>
      </c>
      <c r="BY271" s="3">
        <v>0.900530672231474</v>
      </c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>
        <v>2.43703934922437E8</v>
      </c>
      <c r="DY271" s="3">
        <v>2.28643340574116E8</v>
      </c>
      <c r="DZ271" s="3">
        <v>1.12877717234342E8</v>
      </c>
      <c r="EA271" s="3">
        <v>9.35814879323215E7</v>
      </c>
      <c r="EB271" s="3">
        <v>8.7198742397691E7</v>
      </c>
      <c r="EC271" s="3"/>
      <c r="ED271" s="3"/>
      <c r="EE271" s="3"/>
      <c r="EF271" s="3"/>
      <c r="EG271" s="3"/>
      <c r="EH271" s="3"/>
      <c r="EI271" s="3"/>
      <c r="EJ271" s="3"/>
      <c r="EK271" s="3">
        <v>1.79808929247068E7</v>
      </c>
      <c r="EL271" s="3">
        <v>3.82155359675421E7</v>
      </c>
      <c r="EM271" s="3">
        <v>1.24741513757052E7</v>
      </c>
      <c r="EN271" s="3">
        <v>1.24461308783279E7</v>
      </c>
      <c r="EO271" s="3">
        <v>6935367.48788785</v>
      </c>
      <c r="EP271" s="3"/>
      <c r="EQ271" s="3"/>
      <c r="ER271" s="3"/>
      <c r="ES271" s="3"/>
      <c r="ET271" s="3"/>
      <c r="EU271" s="3"/>
      <c r="EV271" s="3"/>
      <c r="EW271" s="3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3"/>
      <c r="FL271" s="3"/>
      <c r="FM271" s="3">
        <v>604.0</v>
      </c>
      <c r="FN271" s="3">
        <v>496.0</v>
      </c>
      <c r="FO271" s="3">
        <v>352.0</v>
      </c>
      <c r="FP271" s="3"/>
      <c r="FQ271" s="3"/>
      <c r="FR271" s="3"/>
      <c r="FS271" s="3"/>
      <c r="FT271" s="3"/>
      <c r="FU271" s="3"/>
      <c r="FV271" s="3"/>
      <c r="FW271" s="3"/>
    </row>
    <row r="272" ht="14.25" customHeight="1">
      <c r="A272" s="2" t="s">
        <v>895</v>
      </c>
      <c r="B272" s="2" t="s">
        <v>896</v>
      </c>
      <c r="C272" s="2" t="s">
        <v>38</v>
      </c>
      <c r="D272" s="2" t="s">
        <v>46</v>
      </c>
      <c r="E272" s="2" t="s">
        <v>897</v>
      </c>
      <c r="F272" s="2" t="s">
        <v>885</v>
      </c>
      <c r="G272" s="2" t="s">
        <v>54</v>
      </c>
      <c r="H272" s="2" t="s">
        <v>54</v>
      </c>
      <c r="I272" s="2" t="s">
        <v>43</v>
      </c>
      <c r="J272" s="3">
        <v>1.85115004238881</v>
      </c>
      <c r="K272" s="3">
        <v>1.06455846184227E9</v>
      </c>
      <c r="L272" s="3">
        <v>9.9674162928163E8</v>
      </c>
      <c r="M272" s="3">
        <v>1.23999626772829E9</v>
      </c>
      <c r="N272" s="3">
        <v>1.24760875167508E9</v>
      </c>
      <c r="O272" s="3">
        <v>1.43209021466743E9</v>
      </c>
      <c r="P272" s="3">
        <v>1.53420201647608E9</v>
      </c>
      <c r="Q272" s="3">
        <v>1.29739827747329E9</v>
      </c>
      <c r="R272" s="3">
        <v>1.83668799397817E9</v>
      </c>
      <c r="S272" s="3">
        <v>2.03433525277331E9</v>
      </c>
      <c r="T272" s="3">
        <v>1.84306764346764E9</v>
      </c>
      <c r="U272" s="3">
        <v>2.09272078166103E9</v>
      </c>
      <c r="V272" s="3">
        <v>1.84453986620864E9</v>
      </c>
      <c r="W272" s="3">
        <v>1.30346341463415E9</v>
      </c>
      <c r="X272" s="3">
        <v>5.62865554817514E7</v>
      </c>
      <c r="Y272" s="3">
        <v>8.72672661108651E7</v>
      </c>
      <c r="Z272" s="3">
        <v>3.49777307788007E8</v>
      </c>
      <c r="AA272" s="3">
        <v>4.03722296670446E8</v>
      </c>
      <c r="AB272" s="3">
        <v>5.06795084689472E8</v>
      </c>
      <c r="AC272" s="3">
        <v>6.1077400713144E8</v>
      </c>
      <c r="AD272" s="3">
        <v>5.06946935064279E8</v>
      </c>
      <c r="AE272" s="3">
        <v>7.0390365073391E8</v>
      </c>
      <c r="AF272" s="3">
        <v>7.97513337285121E8</v>
      </c>
      <c r="AG272" s="3">
        <v>7.07527716727717E8</v>
      </c>
      <c r="AH272" s="3">
        <v>7.91115048048532E8</v>
      </c>
      <c r="AI272" s="3">
        <v>7.08779605857892E8</v>
      </c>
      <c r="AJ272" s="3">
        <v>5.11057101865136E8</v>
      </c>
      <c r="AK272" s="3">
        <v>1516861.3318199</v>
      </c>
      <c r="AL272" s="3">
        <v>1707852.45018848</v>
      </c>
      <c r="AM272" s="3">
        <v>3033811.73344629</v>
      </c>
      <c r="AN272" s="3">
        <v>5075175.2879998</v>
      </c>
      <c r="AO272" s="3">
        <v>2008673.8480569</v>
      </c>
      <c r="AP272" s="3">
        <v>2404948.52208569</v>
      </c>
      <c r="AQ272" s="3">
        <v>2136551.70293865</v>
      </c>
      <c r="AR272" s="3">
        <v>1219381.20374814</v>
      </c>
      <c r="AS272" s="3">
        <v>5018818.21603312</v>
      </c>
      <c r="AT272" s="3">
        <v>6126000.25403277</v>
      </c>
      <c r="AU272" s="3">
        <v>7579384.46507084</v>
      </c>
      <c r="AV272" s="3">
        <v>3950246.62234613</v>
      </c>
      <c r="AW272" s="3">
        <v>1.05735976381274E7</v>
      </c>
      <c r="AX272" s="3">
        <v>1.84326828157035E8</v>
      </c>
      <c r="AY272" s="3">
        <v>2.50777239274816E8</v>
      </c>
      <c r="AZ272" s="3">
        <v>4.906405837842E8</v>
      </c>
      <c r="BA272" s="3">
        <v>8.4011843447538E8</v>
      </c>
      <c r="BB272" s="3">
        <v>3.35532419338212E8</v>
      </c>
      <c r="BC272" s="3">
        <v>3.89933878808007E8</v>
      </c>
      <c r="BD272" s="3">
        <v>2.5590188122464E8</v>
      </c>
      <c r="BE272" s="3">
        <v>2.42762316813578E8</v>
      </c>
      <c r="BF272" s="3">
        <v>4.77650033692134E8</v>
      </c>
      <c r="BG272" s="3">
        <v>8.05004985477793E8</v>
      </c>
      <c r="BH272" s="3">
        <v>1.07130338798241E9</v>
      </c>
      <c r="BI272" s="3">
        <v>7.7297515625134E8</v>
      </c>
      <c r="BJ272" s="3">
        <v>1.20884696559619E9</v>
      </c>
      <c r="BK272" s="3">
        <v>4.08549629283881E8</v>
      </c>
      <c r="BL272" s="3">
        <v>3.2173980014248E8</v>
      </c>
      <c r="BM272" s="3">
        <v>4.5930355809903E8</v>
      </c>
      <c r="BN272" s="3">
        <v>3.80077311617359E8</v>
      </c>
      <c r="BO272" s="3">
        <v>4.18192385495607E8</v>
      </c>
      <c r="BP272" s="3">
        <v>5.35807205213328E8</v>
      </c>
      <c r="BQ272" s="3">
        <v>5.56944661935191E8</v>
      </c>
      <c r="BR272" s="3">
        <v>8.30220173127587E8</v>
      </c>
      <c r="BS272" s="3">
        <v>1.04114954695571E9</v>
      </c>
      <c r="BT272" s="3">
        <v>1.22660903540904E9</v>
      </c>
      <c r="BU272" s="3">
        <v>1.02450636173297E9</v>
      </c>
      <c r="BV272" s="3">
        <v>1.17876875790996E9</v>
      </c>
      <c r="BW272" s="3">
        <v>6.7041893830703E8</v>
      </c>
      <c r="BX272" s="3">
        <v>1.83438865135398</v>
      </c>
      <c r="BY272" s="3">
        <v>1.91161138902817</v>
      </c>
      <c r="BZ272" s="3">
        <v>1.48171629705828</v>
      </c>
      <c r="CA272" s="3">
        <v>1.02253214286482</v>
      </c>
      <c r="CB272" s="3">
        <v>0.983623337228527</v>
      </c>
      <c r="CC272" s="3">
        <v>0.771551687279221</v>
      </c>
      <c r="CD272" s="3">
        <v>0.612506441385203</v>
      </c>
      <c r="CE272" s="3">
        <v>0.997637705191041</v>
      </c>
      <c r="CF272" s="3"/>
      <c r="CG272" s="3"/>
      <c r="CH272" s="3"/>
      <c r="CI272" s="3"/>
      <c r="CJ272" s="3"/>
      <c r="CK272" s="4">
        <v>0.0416</v>
      </c>
      <c r="CL272" s="4">
        <v>0.042199999999999994</v>
      </c>
      <c r="CM272" s="4">
        <v>0.0245</v>
      </c>
      <c r="CN272" s="4">
        <v>-0.0339</v>
      </c>
      <c r="CO272" s="4">
        <v>-0.07769999999999999</v>
      </c>
      <c r="CP272" s="4">
        <v>4.0E-4</v>
      </c>
      <c r="CQ272" s="4">
        <v>0.0202</v>
      </c>
      <c r="CR272" s="4">
        <v>0.05213</v>
      </c>
      <c r="CS272" s="4"/>
      <c r="CT272" s="4"/>
      <c r="CU272" s="4">
        <v>0.06905</v>
      </c>
      <c r="CV272" s="4"/>
      <c r="CW272" s="4"/>
      <c r="CX272" s="4">
        <v>0.12960000000000002</v>
      </c>
      <c r="CY272" s="4">
        <v>0.12560000000000002</v>
      </c>
      <c r="CZ272" s="4">
        <v>0.0725</v>
      </c>
      <c r="DA272" s="4">
        <v>-0.0968</v>
      </c>
      <c r="DB272" s="4">
        <v>-0.1955</v>
      </c>
      <c r="DC272" s="4">
        <v>0.0017000000000000001</v>
      </c>
      <c r="DD272" s="4">
        <v>0.0473</v>
      </c>
      <c r="DE272" s="4">
        <v>0.12279</v>
      </c>
      <c r="DF272" s="4">
        <v>0.151</v>
      </c>
      <c r="DG272" s="4">
        <v>0.13208999999999999</v>
      </c>
      <c r="DH272" s="4">
        <v>0.15292</v>
      </c>
      <c r="DI272" s="4">
        <v>0.22188</v>
      </c>
      <c r="DJ272" s="4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>
        <v>3.26877546990288E8</v>
      </c>
      <c r="DY272" s="3">
        <v>3.36168434834511E8</v>
      </c>
      <c r="DZ272" s="3">
        <v>4.1518163722319E8</v>
      </c>
      <c r="EA272" s="3">
        <v>4.06599577363158E8</v>
      </c>
      <c r="EB272" s="3">
        <v>5.26094018900396E8</v>
      </c>
      <c r="EC272" s="3">
        <v>6.36361121357433E8</v>
      </c>
      <c r="ED272" s="3">
        <v>5.4541232035966E8</v>
      </c>
      <c r="EE272" s="3">
        <v>7.99010914565299E8</v>
      </c>
      <c r="EF272" s="3">
        <v>8.41802015411974E8</v>
      </c>
      <c r="EG272" s="3">
        <v>8.6419536019536E8</v>
      </c>
      <c r="EH272" s="3">
        <v>8.41402265528534E8</v>
      </c>
      <c r="EI272" s="3">
        <v>8.37776773338155E8</v>
      </c>
      <c r="EJ272" s="3">
        <v>5.08345480631277E8</v>
      </c>
      <c r="EK272" s="3">
        <v>5.92153025869343E7</v>
      </c>
      <c r="EL272" s="3">
        <v>5.5060939214818E7</v>
      </c>
      <c r="EM272" s="3">
        <v>5.71846230405573E7</v>
      </c>
      <c r="EN272" s="3">
        <v>-2.95995258220802E7</v>
      </c>
      <c r="EO272" s="3">
        <v>-7.8856314724797E7</v>
      </c>
      <c r="EP272" s="3">
        <v>2.50135251444731E7</v>
      </c>
      <c r="EQ272" s="3">
        <v>4.96302376682747E7</v>
      </c>
      <c r="ER272" s="3">
        <v>1.21657508468197E8</v>
      </c>
      <c r="ES272" s="3">
        <v>1.60019900076213E8</v>
      </c>
      <c r="ET272" s="3">
        <v>2.02720390720391E8</v>
      </c>
      <c r="EU272" s="3">
        <v>1.57682396521179E8</v>
      </c>
      <c r="EV272" s="3">
        <v>1.95343819682999E8</v>
      </c>
      <c r="EW272" s="3">
        <v>1.03021520803443E8</v>
      </c>
      <c r="EX272" s="5">
        <v>624.0</v>
      </c>
      <c r="EY272" s="5">
        <v>683.0</v>
      </c>
      <c r="EZ272" s="5">
        <v>711.0</v>
      </c>
      <c r="FA272" s="5"/>
      <c r="FB272" s="5"/>
      <c r="FC272" s="5"/>
      <c r="FD272" s="5">
        <v>1032.0</v>
      </c>
      <c r="FE272" s="5">
        <v>1253.0</v>
      </c>
      <c r="FF272" s="5">
        <v>1424.0</v>
      </c>
      <c r="FG272" s="5"/>
      <c r="FH272" s="5"/>
      <c r="FI272" s="5"/>
      <c r="FJ272" s="5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</row>
    <row r="273" ht="14.25" customHeight="1">
      <c r="A273" s="2" t="s">
        <v>898</v>
      </c>
      <c r="B273" s="2" t="s">
        <v>899</v>
      </c>
      <c r="C273" s="2" t="s">
        <v>38</v>
      </c>
      <c r="D273" s="2" t="s">
        <v>168</v>
      </c>
      <c r="E273" s="2" t="s">
        <v>900</v>
      </c>
      <c r="F273" s="2" t="s">
        <v>885</v>
      </c>
      <c r="G273" s="2" t="s">
        <v>42</v>
      </c>
      <c r="H273" s="2" t="s">
        <v>42</v>
      </c>
      <c r="I273" s="2" t="s">
        <v>43</v>
      </c>
      <c r="J273" s="3">
        <v>2.01717048051508</v>
      </c>
      <c r="K273" s="3">
        <v>9.03050105021274E7</v>
      </c>
      <c r="L273" s="3">
        <v>9.48474112867513E7</v>
      </c>
      <c r="M273" s="3">
        <v>1.25560587210749E8</v>
      </c>
      <c r="N273" s="3">
        <v>1.49913668693949E8</v>
      </c>
      <c r="O273" s="3">
        <v>1.73690407898312E8</v>
      </c>
      <c r="P273" s="3">
        <v>1.97433296446576E8</v>
      </c>
      <c r="Q273" s="3">
        <v>2.05599727224509E8</v>
      </c>
      <c r="R273" s="3">
        <v>3.84881068874671E8</v>
      </c>
      <c r="S273" s="3">
        <v>6.05563129816242E8</v>
      </c>
      <c r="T273" s="3">
        <v>7.62230036630037E8</v>
      </c>
      <c r="U273" s="3">
        <v>7.4169592526977E8</v>
      </c>
      <c r="V273" s="3">
        <v>8.45866931838727E8</v>
      </c>
      <c r="W273" s="3">
        <v>8.34927403156385E8</v>
      </c>
      <c r="X273" s="3">
        <v>2.3125863957058E7</v>
      </c>
      <c r="Y273" s="3">
        <v>2.43315940466334E7</v>
      </c>
      <c r="Z273" s="3">
        <v>3.7018163722319E7</v>
      </c>
      <c r="AA273" s="3">
        <v>4.5286826100402E7</v>
      </c>
      <c r="AB273" s="3">
        <v>4.52782222758975E7</v>
      </c>
      <c r="AC273" s="3">
        <v>4.18938276158859E7</v>
      </c>
      <c r="AD273" s="3">
        <v>5.06018740686485E7</v>
      </c>
      <c r="AE273" s="3">
        <v>1.51038389160708E8</v>
      </c>
      <c r="AF273" s="3">
        <v>3.33902108561267E8</v>
      </c>
      <c r="AG273" s="3">
        <v>3.67179975579976E8</v>
      </c>
      <c r="AH273" s="3">
        <v>3.84307725344929E8</v>
      </c>
      <c r="AI273" s="3">
        <v>3.40755137708672E8</v>
      </c>
      <c r="AJ273" s="3">
        <v>5.94306456241033E8</v>
      </c>
      <c r="AK273" s="3">
        <v>1743941.35452138</v>
      </c>
      <c r="AL273" s="3">
        <v>804585.35271944</v>
      </c>
      <c r="AM273" s="3">
        <v>531435.777961761</v>
      </c>
      <c r="AN273" s="3">
        <v>139262.521460028</v>
      </c>
      <c r="AO273" s="3">
        <v>54975.2602824451</v>
      </c>
      <c r="AP273" s="3">
        <v>100595.694574439</v>
      </c>
      <c r="AQ273" s="3">
        <v>72253.4735030124</v>
      </c>
      <c r="AR273" s="3">
        <v>1503.04346727957</v>
      </c>
      <c r="AS273" s="3">
        <v>48550.9973654498</v>
      </c>
      <c r="AT273" s="3">
        <v>49113.0022439561</v>
      </c>
      <c r="AU273" s="3">
        <v>86468.0019540791</v>
      </c>
      <c r="AV273" s="3">
        <v>1700621.91722067</v>
      </c>
      <c r="AW273" s="3">
        <v>1131529.79454118</v>
      </c>
      <c r="AX273" s="3">
        <v>2.26242417631479E7</v>
      </c>
      <c r="AY273" s="3">
        <v>2.78048572895351E7</v>
      </c>
      <c r="AZ273" s="3">
        <v>1.22371474671236E7</v>
      </c>
      <c r="BA273" s="3">
        <v>1.07558771665298E7</v>
      </c>
      <c r="BB273" s="3">
        <v>7650660.58911452</v>
      </c>
      <c r="BC273" s="3">
        <v>8225029.01482443</v>
      </c>
      <c r="BD273" s="3">
        <v>1.16368962928808E7</v>
      </c>
      <c r="BE273" s="3">
        <v>4911281.38307276</v>
      </c>
      <c r="BF273" s="3">
        <v>1.23746257790741E8</v>
      </c>
      <c r="BG273" s="3">
        <v>4.53749696938905E7</v>
      </c>
      <c r="BH273" s="3">
        <v>1.26553579726428E8</v>
      </c>
      <c r="BI273" s="3">
        <v>1.13893362508042E8</v>
      </c>
      <c r="BJ273" s="3">
        <v>5.54547757932156E8</v>
      </c>
      <c r="BK273" s="3">
        <v>1.67949661598119E7</v>
      </c>
      <c r="BL273" s="3">
        <v>1.05100410112251E7</v>
      </c>
      <c r="BM273" s="3">
        <v>8130380.69171436</v>
      </c>
      <c r="BN273" s="3">
        <v>8936192.14513968</v>
      </c>
      <c r="BO273" s="3">
        <v>3.39259080341777E7</v>
      </c>
      <c r="BP273" s="3">
        <v>4.25691626706012E7</v>
      </c>
      <c r="BQ273" s="3">
        <v>6.77629884070417E7</v>
      </c>
      <c r="BR273" s="3">
        <v>1.44631915694392E8</v>
      </c>
      <c r="BS273" s="3">
        <v>1.86415445846388E8</v>
      </c>
      <c r="BT273" s="3">
        <v>2.74249084249084E8</v>
      </c>
      <c r="BU273" s="3">
        <v>2.91058141407634E8</v>
      </c>
      <c r="BV273" s="3">
        <v>3.10542397396492E8</v>
      </c>
      <c r="BW273" s="3">
        <v>3.18600860832138E8</v>
      </c>
      <c r="BX273" s="3">
        <v>1.8574685688146</v>
      </c>
      <c r="BY273" s="3">
        <v>1.77317149120779</v>
      </c>
      <c r="BZ273" s="3">
        <v>2.69398243219955</v>
      </c>
      <c r="CA273" s="3">
        <v>3.47200243928544</v>
      </c>
      <c r="CB273" s="3">
        <v>3.0379212173574</v>
      </c>
      <c r="CC273" s="3">
        <v>3.13588403608901</v>
      </c>
      <c r="CD273" s="3">
        <v>3.04577777421636</v>
      </c>
      <c r="CE273" s="3">
        <v>0.915266080020857</v>
      </c>
      <c r="CF273" s="3"/>
      <c r="CG273" s="3"/>
      <c r="CH273" s="3"/>
      <c r="CI273" s="3"/>
      <c r="CJ273" s="3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>
        <v>-0.3799</v>
      </c>
      <c r="DD273" s="4">
        <v>-2.6113799999999996</v>
      </c>
      <c r="DE273" s="4">
        <v>-0.32586</v>
      </c>
      <c r="DF273" s="4">
        <v>0.0761</v>
      </c>
      <c r="DG273" s="4"/>
      <c r="DH273" s="4"/>
      <c r="DI273" s="4"/>
      <c r="DJ273" s="4">
        <v>0.545</v>
      </c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>
        <v>2.60436601260255E7</v>
      </c>
      <c r="DY273" s="3">
        <v>2.69942430252036E7</v>
      </c>
      <c r="DZ273" s="3">
        <v>2.47735755162976E7</v>
      </c>
      <c r="EA273" s="3">
        <v>2.18036800329863E7</v>
      </c>
      <c r="EB273" s="3">
        <v>3.42951601702847E7</v>
      </c>
      <c r="EC273" s="3">
        <v>3.53747079798352E7</v>
      </c>
      <c r="ED273" s="3">
        <v>2.356805495921E7</v>
      </c>
      <c r="EE273" s="3">
        <v>3.58893488897253E7</v>
      </c>
      <c r="EF273" s="3">
        <v>-2.38585400965365E8</v>
      </c>
      <c r="EG273" s="3">
        <v>-9.41626373626374E7</v>
      </c>
      <c r="EH273" s="3">
        <v>-2.49251087131583E7</v>
      </c>
      <c r="EI273" s="3">
        <v>1.09962032182246E8</v>
      </c>
      <c r="EJ273" s="3">
        <v>1.5189612625538E8</v>
      </c>
      <c r="EK273" s="3">
        <v>-7534603.16320485</v>
      </c>
      <c r="EL273" s="3">
        <v>4650441.88151029</v>
      </c>
      <c r="EM273" s="3">
        <v>-7534958.9450112</v>
      </c>
      <c r="EN273" s="3">
        <v>-3.01564271724565E7</v>
      </c>
      <c r="EO273" s="3">
        <v>-1.19452915068989E7</v>
      </c>
      <c r="EP273" s="3">
        <v>-1.20613549735645E7</v>
      </c>
      <c r="EQ273" s="3">
        <v>1.00707195716415E7</v>
      </c>
      <c r="ER273" s="3">
        <v>-1.72219420398946E8</v>
      </c>
      <c r="ES273" s="3">
        <v>-1.65121094080786E8</v>
      </c>
      <c r="ET273" s="3">
        <v>-2.39200488400488E8</v>
      </c>
      <c r="EU273" s="3">
        <v>-1.05335266011703E8</v>
      </c>
      <c r="EV273" s="3">
        <v>-3.94130054842403E7</v>
      </c>
      <c r="EW273" s="3">
        <v>1.57015781922525E7</v>
      </c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3">
        <v>412.0</v>
      </c>
      <c r="FL273" s="3"/>
      <c r="FM273" s="3"/>
      <c r="FN273" s="3"/>
      <c r="FO273" s="3"/>
      <c r="FP273" s="3">
        <v>718.0</v>
      </c>
      <c r="FQ273" s="3">
        <v>1545.0</v>
      </c>
      <c r="FR273" s="3">
        <v>2469.0</v>
      </c>
      <c r="FS273" s="3">
        <v>2897.0</v>
      </c>
      <c r="FT273" s="3">
        <v>4366.0</v>
      </c>
      <c r="FU273" s="3">
        <v>3589.0</v>
      </c>
      <c r="FV273" s="3">
        <v>3560.0</v>
      </c>
      <c r="FW273" s="3"/>
    </row>
    <row r="274" ht="14.25" customHeight="1">
      <c r="A274" s="2" t="s">
        <v>901</v>
      </c>
      <c r="B274" s="2" t="s">
        <v>902</v>
      </c>
      <c r="C274" s="2" t="s">
        <v>38</v>
      </c>
      <c r="D274" s="2" t="s">
        <v>39</v>
      </c>
      <c r="E274" s="2" t="s">
        <v>903</v>
      </c>
      <c r="F274" s="2" t="s">
        <v>904</v>
      </c>
      <c r="G274" s="2" t="s">
        <v>48</v>
      </c>
      <c r="H274" s="2" t="s">
        <v>139</v>
      </c>
      <c r="I274" s="2" t="s">
        <v>43</v>
      </c>
      <c r="J274" s="3">
        <v>1.49242883393886</v>
      </c>
      <c r="K274" s="3">
        <v>8.52463276579644E10</v>
      </c>
      <c r="L274" s="3">
        <v>6.21407586664991E10</v>
      </c>
      <c r="M274" s="3">
        <v>4.71581595009338E10</v>
      </c>
      <c r="N274" s="3">
        <v>4.09013767106245E10</v>
      </c>
      <c r="O274" s="3">
        <v>3.54722258014638E10</v>
      </c>
      <c r="P274" s="3">
        <v>3.8220951058241E10</v>
      </c>
      <c r="Q274" s="3">
        <v>3.43574194639125E10</v>
      </c>
      <c r="R274" s="3">
        <v>6.13739961609375E10</v>
      </c>
      <c r="S274" s="3">
        <v>5.93572047421904E10</v>
      </c>
      <c r="T274" s="3">
        <v>5.11848200525023E10</v>
      </c>
      <c r="U274" s="3">
        <v>6.07695892551893E10</v>
      </c>
      <c r="V274" s="3">
        <v>4.42325973049874E10</v>
      </c>
      <c r="W274" s="3">
        <v>4.40249834267462E10</v>
      </c>
      <c r="X274" s="3">
        <v>3.42410043511161E10</v>
      </c>
      <c r="Y274" s="3">
        <v>2.41775130603379E10</v>
      </c>
      <c r="Z274" s="3">
        <v>2.24456108362054E10</v>
      </c>
      <c r="AA274" s="3">
        <v>1.72643670067181E10</v>
      </c>
      <c r="AB274" s="3">
        <v>1.64381465828265E10</v>
      </c>
      <c r="AC274" s="3">
        <v>1.75931396998883E10</v>
      </c>
      <c r="AD274" s="3">
        <v>1.54840430960285E10</v>
      </c>
      <c r="AE274" s="3">
        <v>1.423972570909E10</v>
      </c>
      <c r="AF274" s="3">
        <v>2.16420557019195E10</v>
      </c>
      <c r="AG274" s="3">
        <v>1.86977368955881E10</v>
      </c>
      <c r="AH274" s="3">
        <v>1.51371516483517E10</v>
      </c>
      <c r="AI274" s="3">
        <v>1.22675605304128E10</v>
      </c>
      <c r="AJ274" s="3">
        <v>7.16684384981619E9</v>
      </c>
      <c r="AK274" s="3">
        <v>4.44868912220961E7</v>
      </c>
      <c r="AL274" s="3">
        <v>2.71752807395441E7</v>
      </c>
      <c r="AM274" s="3">
        <v>4.42162770279377E7</v>
      </c>
      <c r="AN274" s="3">
        <v>3.67048824363663E7</v>
      </c>
      <c r="AO274" s="3">
        <v>7671321.77095145</v>
      </c>
      <c r="AP274" s="3">
        <v>3443651.76172217</v>
      </c>
      <c r="AQ274" s="3"/>
      <c r="AR274" s="3"/>
      <c r="AS274" s="3"/>
      <c r="AT274" s="3"/>
      <c r="AU274" s="3"/>
      <c r="AV274" s="3"/>
      <c r="AW274" s="3"/>
      <c r="AX274" s="3">
        <v>2.07408213277639E10</v>
      </c>
      <c r="AY274" s="3">
        <v>1.93570624730641E10</v>
      </c>
      <c r="AZ274" s="3">
        <v>1.81270303460731E10</v>
      </c>
      <c r="BA274" s="3">
        <v>2.04157530317732E10</v>
      </c>
      <c r="BB274" s="3">
        <v>4.57505127814142E9</v>
      </c>
      <c r="BC274" s="3">
        <v>6.02948917898312E9</v>
      </c>
      <c r="BD274" s="3">
        <v>3.92872891018074E9</v>
      </c>
      <c r="BE274" s="3"/>
      <c r="BF274" s="3"/>
      <c r="BG274" s="3"/>
      <c r="BH274" s="3"/>
      <c r="BI274" s="3"/>
      <c r="BJ274" s="3"/>
      <c r="BK274" s="3">
        <v>1.35084504351116E10</v>
      </c>
      <c r="BL274" s="3">
        <v>5.09712385329336E9</v>
      </c>
      <c r="BM274" s="3">
        <v>3.59941294260354E9</v>
      </c>
      <c r="BN274" s="3">
        <v>3.01353346603633E9</v>
      </c>
      <c r="BO274" s="3">
        <v>2.54957762086383E9</v>
      </c>
      <c r="BP274" s="3">
        <v>2.87544156275475E9</v>
      </c>
      <c r="BQ274" s="3">
        <v>4.13474271486536E9</v>
      </c>
      <c r="BR274" s="3">
        <v>2.94732528477256E9</v>
      </c>
      <c r="BS274" s="3">
        <v>4.37581482875423E9</v>
      </c>
      <c r="BT274" s="3">
        <v>3.73715598272504E9</v>
      </c>
      <c r="BU274" s="3">
        <v>3.94032527472528E9</v>
      </c>
      <c r="BV274" s="3">
        <v>2.82807698502174E9</v>
      </c>
      <c r="BW274" s="3">
        <v>1.88950461037787E9</v>
      </c>
      <c r="BX274" s="3">
        <v>1.50059490568691</v>
      </c>
      <c r="BY274" s="3">
        <v>1.51553336737925</v>
      </c>
      <c r="BZ274" s="3">
        <v>1.53856433053578</v>
      </c>
      <c r="CA274" s="3">
        <v>0.932163735269488</v>
      </c>
      <c r="CB274" s="3">
        <v>0.731799207348054</v>
      </c>
      <c r="CC274" s="3">
        <v>0.698218658711613</v>
      </c>
      <c r="CD274" s="3"/>
      <c r="CE274" s="3">
        <v>1.28704408938071</v>
      </c>
      <c r="CF274" s="3"/>
      <c r="CG274" s="3"/>
      <c r="CH274" s="3"/>
      <c r="CI274" s="3"/>
      <c r="CJ274" s="3"/>
      <c r="CK274" s="4">
        <v>0.022000000000000002</v>
      </c>
      <c r="CL274" s="4">
        <v>0.019799999999999998</v>
      </c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>
        <v>0.20268999999999998</v>
      </c>
      <c r="CY274" s="4">
        <v>0.16899999999999998</v>
      </c>
      <c r="CZ274" s="4">
        <v>0.1816</v>
      </c>
      <c r="DA274" s="4">
        <v>0.12599</v>
      </c>
      <c r="DB274" s="4">
        <v>0.1533</v>
      </c>
      <c r="DC274" s="4"/>
      <c r="DD274" s="4"/>
      <c r="DE274" s="4"/>
      <c r="DF274" s="4"/>
      <c r="DG274" s="4"/>
      <c r="DH274" s="4"/>
      <c r="DI274" s="4"/>
      <c r="DJ274" s="4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>
        <v>8.01584695421869E9</v>
      </c>
      <c r="DY274" s="3">
        <v>6.77915893219396E9</v>
      </c>
      <c r="DZ274" s="3">
        <v>5.13711900956929E9</v>
      </c>
      <c r="EA274" s="3">
        <v>5.32138218462304E9</v>
      </c>
      <c r="EB274" s="3">
        <v>4.85644108854757E9</v>
      </c>
      <c r="EC274" s="3">
        <v>5.59273331119229E9</v>
      </c>
      <c r="ED274" s="3">
        <v>5.4491635927702E9</v>
      </c>
      <c r="EE274" s="3">
        <v>5.0555418887177E9</v>
      </c>
      <c r="EF274" s="3">
        <v>5.60871735039518E9</v>
      </c>
      <c r="EG274" s="3">
        <v>5.2852032348209E9</v>
      </c>
      <c r="EH274" s="3">
        <v>5.05724102564103E9</v>
      </c>
      <c r="EI274" s="3">
        <v>3.40005261180008E9</v>
      </c>
      <c r="EJ274" s="3">
        <v>3.3373603326704E9</v>
      </c>
      <c r="EK274" s="3">
        <v>2.24762183125236E9</v>
      </c>
      <c r="EL274" s="3">
        <v>1.84573200725275E9</v>
      </c>
      <c r="EM274" s="3">
        <v>1.17951325644531E9</v>
      </c>
      <c r="EN274" s="3">
        <v>1.48753495894501E9</v>
      </c>
      <c r="EO274" s="3">
        <v>8.10962014225338E8</v>
      </c>
      <c r="EP274" s="3">
        <v>5.36781498143172E8</v>
      </c>
      <c r="EQ274" s="3">
        <v>1.59674136235092E9</v>
      </c>
      <c r="ER274" s="3">
        <v>-8.50096986841108E8</v>
      </c>
      <c r="ES274" s="3">
        <v>6.72191945803538E8</v>
      </c>
      <c r="ET274" s="3">
        <v>1.27483275467863E9</v>
      </c>
      <c r="EU274" s="3">
        <v>1.44611330891331E9</v>
      </c>
      <c r="EV274" s="3">
        <v>6.00937885864605E8</v>
      </c>
      <c r="EW274" s="3">
        <v>7.20258542758995E8</v>
      </c>
      <c r="EX274" s="5">
        <v>4900.0</v>
      </c>
      <c r="EY274" s="5">
        <v>3300.0</v>
      </c>
      <c r="EZ274" s="5">
        <v>2538.0</v>
      </c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3"/>
      <c r="FL274" s="3">
        <v>4900.0</v>
      </c>
      <c r="FM274" s="3">
        <v>3515.0</v>
      </c>
      <c r="FN274" s="3"/>
      <c r="FO274" s="3"/>
      <c r="FP274" s="3"/>
      <c r="FQ274" s="3"/>
      <c r="FR274" s="3"/>
      <c r="FS274" s="3"/>
      <c r="FT274" s="3"/>
      <c r="FU274" s="3"/>
      <c r="FV274" s="3"/>
      <c r="FW274" s="3"/>
    </row>
    <row r="275" ht="14.25" customHeight="1">
      <c r="A275" s="2" t="s">
        <v>905</v>
      </c>
      <c r="B275" s="2" t="s">
        <v>906</v>
      </c>
      <c r="C275" s="2" t="s">
        <v>38</v>
      </c>
      <c r="D275" s="2" t="s">
        <v>85</v>
      </c>
      <c r="E275" s="2" t="s">
        <v>907</v>
      </c>
      <c r="F275" s="2" t="s">
        <v>904</v>
      </c>
      <c r="G275" s="2" t="s">
        <v>49</v>
      </c>
      <c r="H275" s="2" t="s">
        <v>191</v>
      </c>
      <c r="I275" s="2" t="s">
        <v>43</v>
      </c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</row>
    <row r="276" ht="14.25" customHeight="1">
      <c r="A276" s="2" t="s">
        <v>908</v>
      </c>
      <c r="B276" s="2" t="s">
        <v>909</v>
      </c>
      <c r="C276" s="2" t="s">
        <v>38</v>
      </c>
      <c r="D276" s="2" t="s">
        <v>398</v>
      </c>
      <c r="E276" s="2" t="s">
        <v>910</v>
      </c>
      <c r="F276" s="2" t="s">
        <v>904</v>
      </c>
      <c r="G276" s="2" t="s">
        <v>67</v>
      </c>
      <c r="H276" s="2" t="s">
        <v>95</v>
      </c>
      <c r="I276" s="2" t="s">
        <v>43</v>
      </c>
      <c r="J276" s="3"/>
      <c r="K276" s="3">
        <v>1.46069331992891E7</v>
      </c>
      <c r="L276" s="3">
        <v>1.28898473150163E7</v>
      </c>
      <c r="M276" s="3">
        <v>1.45332172182135E7</v>
      </c>
      <c r="N276" s="3">
        <v>1.8397072466756E7</v>
      </c>
      <c r="O276" s="3">
        <v>2.10325775187947E7</v>
      </c>
      <c r="P276" s="3">
        <v>2.24790975039961E7</v>
      </c>
      <c r="Q276" s="3">
        <v>2.0186396585255E7</v>
      </c>
      <c r="R276" s="3">
        <v>3.60474219044035E7</v>
      </c>
      <c r="S276" s="3">
        <v>4.2411296468795E7</v>
      </c>
      <c r="T276" s="3">
        <v>5.01636141636142E7</v>
      </c>
      <c r="U276" s="3">
        <v>2.47533150802598E7</v>
      </c>
      <c r="V276" s="3">
        <v>2.97818357138552E7</v>
      </c>
      <c r="W276" s="3">
        <v>3.02329985652798E7</v>
      </c>
      <c r="X276" s="3">
        <v>2134893.99134697</v>
      </c>
      <c r="Y276" s="3">
        <v>1708030.88357048</v>
      </c>
      <c r="Z276" s="3">
        <v>2976859.91540184</v>
      </c>
      <c r="AA276" s="3">
        <v>3148902.1750335</v>
      </c>
      <c r="AB276" s="3">
        <v>3927417.65043326</v>
      </c>
      <c r="AC276" s="3">
        <v>3644719.04586254</v>
      </c>
      <c r="AD276" s="3">
        <v>3754956.68426237</v>
      </c>
      <c r="AE276" s="3">
        <v>1.03473842679714E7</v>
      </c>
      <c r="AF276" s="3">
        <v>1.30214243373698E7</v>
      </c>
      <c r="AG276" s="3">
        <v>1.51736263736264E7</v>
      </c>
      <c r="AH276" s="3">
        <v>7476244.16170076</v>
      </c>
      <c r="AI276" s="3">
        <v>7177122.8831435</v>
      </c>
      <c r="AJ276" s="3">
        <v>4999139.16786227</v>
      </c>
      <c r="AK276" s="3">
        <v>5568.59313472018</v>
      </c>
      <c r="AL276" s="3">
        <v>4874.00786006011</v>
      </c>
      <c r="AM276" s="3">
        <v>478438.668914859</v>
      </c>
      <c r="AN276" s="3">
        <v>1096.97235629662</v>
      </c>
      <c r="AO276" s="3">
        <v>10340.7269531048</v>
      </c>
      <c r="AP276" s="3">
        <v>7246.15802662963</v>
      </c>
      <c r="AQ276" s="3">
        <v>992.063492063492</v>
      </c>
      <c r="AR276" s="3">
        <v>1022.88839376139</v>
      </c>
      <c r="AS276" s="3">
        <v>20323.6733157697</v>
      </c>
      <c r="AT276" s="3">
        <v>1693.55180151573</v>
      </c>
      <c r="AU276" s="3">
        <v>483.301918708617</v>
      </c>
      <c r="AV276" s="3">
        <v>10014.4653388227</v>
      </c>
      <c r="AW276" s="3">
        <v>7904952.35854605</v>
      </c>
      <c r="AX276" s="3">
        <v>7015573.2122588</v>
      </c>
      <c r="AY276" s="3">
        <v>5810416.80129241</v>
      </c>
      <c r="AZ276" s="3">
        <v>5444215.87692781</v>
      </c>
      <c r="BA276" s="3">
        <v>1432529.67082182</v>
      </c>
      <c r="BB276" s="3">
        <v>989155.757138439</v>
      </c>
      <c r="BC276" s="3">
        <v>1545170.7375985</v>
      </c>
      <c r="BD276" s="3">
        <v>688251.5676872</v>
      </c>
      <c r="BE276" s="3">
        <v>1131018.10926173</v>
      </c>
      <c r="BF276" s="3">
        <v>1.15568653368461E7</v>
      </c>
      <c r="BG276" s="3">
        <v>8567646.86904611</v>
      </c>
      <c r="BH276" s="3">
        <v>1.81944474841231E7</v>
      </c>
      <c r="BI276" s="3">
        <v>9248132.69182071</v>
      </c>
      <c r="BJ276" s="3">
        <v>8516498.80487378</v>
      </c>
      <c r="BK276" s="3">
        <v>2.30486688329174E7</v>
      </c>
      <c r="BL276" s="3">
        <v>1.44758072279878E7</v>
      </c>
      <c r="BM276" s="3">
        <v>1.57805424234884E7</v>
      </c>
      <c r="BN276" s="3">
        <v>1.31509638181631E7</v>
      </c>
      <c r="BO276" s="3">
        <v>1.12019564626672E7</v>
      </c>
      <c r="BP276" s="3">
        <v>9332964.46575679</v>
      </c>
      <c r="BQ276" s="3">
        <v>8805344.3790569</v>
      </c>
      <c r="BR276" s="3">
        <v>1.67147158449379E7</v>
      </c>
      <c r="BS276" s="3">
        <v>1.86539927174189E7</v>
      </c>
      <c r="BT276" s="3">
        <v>2.55179487179487E7</v>
      </c>
      <c r="BU276" s="3">
        <v>1.57046223224352E7</v>
      </c>
      <c r="BV276" s="3">
        <v>2.36021213764841E7</v>
      </c>
      <c r="BW276" s="3">
        <v>2.20017216642755E7</v>
      </c>
      <c r="BX276" s="3">
        <v>1.08043472931439</v>
      </c>
      <c r="BY276" s="3">
        <v>0.93535323426216</v>
      </c>
      <c r="BZ276" s="3">
        <v>1.04962643792264</v>
      </c>
      <c r="CA276" s="3">
        <v>1.10308231555956</v>
      </c>
      <c r="CB276" s="3">
        <v>0.956499069648578</v>
      </c>
      <c r="CC276" s="3">
        <v>-0.333262489070591</v>
      </c>
      <c r="CD276" s="3">
        <v>1.01302119157601</v>
      </c>
      <c r="CE276" s="3">
        <v>0.650700409755595</v>
      </c>
      <c r="CF276" s="3"/>
      <c r="CG276" s="3"/>
      <c r="CH276" s="3"/>
      <c r="CI276" s="3"/>
      <c r="CJ276" s="3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>
        <v>4120783.44074825</v>
      </c>
      <c r="DY276" s="3">
        <v>3131293.682731</v>
      </c>
      <c r="DZ276" s="3">
        <v>3192585.22020403</v>
      </c>
      <c r="EA276" s="3">
        <v>-5573136.79002165</v>
      </c>
      <c r="EB276" s="3">
        <v>-6260076.68850578</v>
      </c>
      <c r="EC276" s="3">
        <v>-3457518.75076847</v>
      </c>
      <c r="ED276" s="3">
        <v>876164.978657844</v>
      </c>
      <c r="EE276" s="3">
        <v>9774557.77192322</v>
      </c>
      <c r="EF276" s="3">
        <v>1.30646117368109E7</v>
      </c>
      <c r="EG276" s="3">
        <v>1.59311355311355E7</v>
      </c>
      <c r="EH276" s="3">
        <v>1066194.2341762</v>
      </c>
      <c r="EI276" s="3">
        <v>7242813.23449647</v>
      </c>
      <c r="EJ276" s="3">
        <v>1.13555236728838E7</v>
      </c>
      <c r="EK276" s="3">
        <v>1593450.98109617</v>
      </c>
      <c r="EL276" s="3">
        <v>820609.584689143</v>
      </c>
      <c r="EM276" s="3">
        <v>1.14568300572282E7</v>
      </c>
      <c r="EN276" s="3">
        <v>-868724.873724358</v>
      </c>
      <c r="EO276" s="3">
        <v>-3125811.41873736</v>
      </c>
      <c r="EP276" s="3">
        <v>-2213512.84888725</v>
      </c>
      <c r="EQ276" s="3">
        <v>-5855075.39211477</v>
      </c>
      <c r="ER276" s="3">
        <v>-2393300.71509221</v>
      </c>
      <c r="ES276" s="3">
        <v>-1021678.38089593</v>
      </c>
      <c r="ET276" s="3">
        <v>2250549.45054945</v>
      </c>
      <c r="EU276" s="3">
        <v>-5464648.09148011</v>
      </c>
      <c r="EV276" s="3">
        <v>-6226119.44795998</v>
      </c>
      <c r="EW276" s="3">
        <v>-6852797.70444763</v>
      </c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</row>
    <row r="277" ht="14.25" customHeight="1">
      <c r="A277" s="2" t="s">
        <v>911</v>
      </c>
      <c r="B277" s="2" t="s">
        <v>912</v>
      </c>
      <c r="C277" s="2" t="s">
        <v>38</v>
      </c>
      <c r="D277" s="2" t="s">
        <v>398</v>
      </c>
      <c r="E277" s="2" t="s">
        <v>913</v>
      </c>
      <c r="F277" s="2" t="s">
        <v>904</v>
      </c>
      <c r="G277" s="2" t="s">
        <v>67</v>
      </c>
      <c r="H277" s="2" t="s">
        <v>63</v>
      </c>
      <c r="I277" s="2" t="s">
        <v>43</v>
      </c>
      <c r="J277" s="3">
        <v>0.877176414216629</v>
      </c>
      <c r="K277" s="3">
        <v>8.07671041057035E7</v>
      </c>
      <c r="L277" s="3">
        <v>7.69108727881857E7</v>
      </c>
      <c r="M277" s="3">
        <v>9.42749440159244E7</v>
      </c>
      <c r="N277" s="3">
        <v>9.56955468508401E7</v>
      </c>
      <c r="O277" s="3">
        <v>1.17103650252106E8</v>
      </c>
      <c r="P277" s="3">
        <v>1.25316918726177E8</v>
      </c>
      <c r="Q277" s="3">
        <v>1.07890788775794E8</v>
      </c>
      <c r="R277" s="3">
        <v>1.64015430937147E8</v>
      </c>
      <c r="S277" s="3">
        <v>1.78513421966297E8</v>
      </c>
      <c r="T277" s="3">
        <v>1.91928693528694E8</v>
      </c>
      <c r="U277" s="3">
        <v>1.84449455092071E8</v>
      </c>
      <c r="V277" s="3">
        <v>1.91602482974748E8</v>
      </c>
      <c r="W277" s="3">
        <v>1.51777331420373E8</v>
      </c>
      <c r="X277" s="3">
        <v>2.84088828249825E7</v>
      </c>
      <c r="Y277" s="3">
        <v>3.02221922714057E7</v>
      </c>
      <c r="Z277" s="3">
        <v>3.29591938293108E7</v>
      </c>
      <c r="AA277" s="3">
        <v>2.20116482836821E7</v>
      </c>
      <c r="AB277" s="3">
        <v>2.05334983847106E7</v>
      </c>
      <c r="AC277" s="3">
        <v>2.00624000983647E7</v>
      </c>
      <c r="AD277" s="3">
        <v>1.74422246356679E7</v>
      </c>
      <c r="AE277" s="3">
        <v>2.3173880316146E7</v>
      </c>
      <c r="AF277" s="3">
        <v>2.35121517486663E7</v>
      </c>
      <c r="AG277" s="3">
        <v>1.96576312576313E7</v>
      </c>
      <c r="AH277" s="3">
        <v>1.58366886777259E7</v>
      </c>
      <c r="AI277" s="3">
        <v>1.65816910745495E7</v>
      </c>
      <c r="AJ277" s="3">
        <v>2.08539454806313E7</v>
      </c>
      <c r="AK277" s="3">
        <v>127.317442300416</v>
      </c>
      <c r="AL277" s="3">
        <v>2525.75839167115</v>
      </c>
      <c r="AM277" s="3">
        <v>21835.8780830622</v>
      </c>
      <c r="AN277" s="3">
        <v>10057.3485302939</v>
      </c>
      <c r="AO277" s="3">
        <v>4783.50778657135</v>
      </c>
      <c r="AP277" s="3">
        <v>1549.81549815498</v>
      </c>
      <c r="AQ277" s="3">
        <v>733.832747286348</v>
      </c>
      <c r="AR277" s="3">
        <v>17.8571428571429</v>
      </c>
      <c r="AS277" s="3">
        <v>376.364320662401</v>
      </c>
      <c r="AT277" s="3">
        <v>1270.1638511368</v>
      </c>
      <c r="AU277" s="3">
        <v>977.039570102589</v>
      </c>
      <c r="AV277" s="3">
        <v>1072.27107012653</v>
      </c>
      <c r="AW277" s="3">
        <v>47598.9636681328</v>
      </c>
      <c r="AX277" s="3">
        <v>5437757.15695953</v>
      </c>
      <c r="AY277" s="3">
        <v>9049733.69233531</v>
      </c>
      <c r="AZ277" s="3">
        <v>2.06362114869938E7</v>
      </c>
      <c r="BA277" s="3">
        <v>3372083.57592495</v>
      </c>
      <c r="BB277" s="3">
        <v>1529524.25780847</v>
      </c>
      <c r="BC277" s="3">
        <v>972443.011986353</v>
      </c>
      <c r="BD277" s="3">
        <v>1850955.36702323</v>
      </c>
      <c r="BE277" s="3">
        <v>2310683.13590786</v>
      </c>
      <c r="BF277" s="3">
        <v>4692881.51298456</v>
      </c>
      <c r="BG277" s="3">
        <v>9954573.30962361</v>
      </c>
      <c r="BH277" s="3">
        <v>2.66985590815828E7</v>
      </c>
      <c r="BI277" s="3">
        <v>4.03117612588462E7</v>
      </c>
      <c r="BJ277" s="3">
        <v>3.08748483942881E7</v>
      </c>
      <c r="BK277" s="3">
        <v>1.33689747410373E8</v>
      </c>
      <c r="BL277" s="3">
        <v>9.84700695072877E7</v>
      </c>
      <c r="BM277" s="3">
        <v>1.13429957700921E8</v>
      </c>
      <c r="BN277" s="3">
        <v>1.09049582517266E8</v>
      </c>
      <c r="BO277" s="3">
        <v>1.16362730593883E8</v>
      </c>
      <c r="BP277" s="3">
        <v>1.08546661748432E8</v>
      </c>
      <c r="BQ277" s="3">
        <v>1.05433788801051E8</v>
      </c>
      <c r="BR277" s="3">
        <v>1.66526910048927E8</v>
      </c>
      <c r="BS277" s="3">
        <v>1.90163011262596E8</v>
      </c>
      <c r="BT277" s="3">
        <v>2.11728937728938E8</v>
      </c>
      <c r="BU277" s="3">
        <v>1.99770226015998E8</v>
      </c>
      <c r="BV277" s="3">
        <v>2.20152473934792E8</v>
      </c>
      <c r="BW277" s="3">
        <v>1.53118507890961E8</v>
      </c>
      <c r="BX277" s="3">
        <v>0.907116230373457</v>
      </c>
      <c r="BY277" s="3">
        <v>0.920589199905383</v>
      </c>
      <c r="BZ277" s="3">
        <v>0.664488848629552</v>
      </c>
      <c r="CA277" s="3">
        <v>0.653715627012228</v>
      </c>
      <c r="CB277" s="3">
        <v>0.478476498924833</v>
      </c>
      <c r="CC277" s="3">
        <v>0.622362247401556</v>
      </c>
      <c r="CD277" s="3">
        <v>0.987544803774048</v>
      </c>
      <c r="CE277" s="3">
        <v>1.01356371974771</v>
      </c>
      <c r="CF277" s="3"/>
      <c r="CG277" s="3"/>
      <c r="CH277" s="3"/>
      <c r="CI277" s="3"/>
      <c r="CJ277" s="3"/>
      <c r="CK277" s="4"/>
      <c r="CL277" s="4"/>
      <c r="CM277" s="4"/>
      <c r="CN277" s="4">
        <v>0.004079999999999999</v>
      </c>
      <c r="CO277" s="4">
        <v>0.04089</v>
      </c>
      <c r="CP277" s="4">
        <v>0.02326</v>
      </c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>
        <v>0.01958</v>
      </c>
      <c r="DB277" s="4">
        <v>0.17465</v>
      </c>
      <c r="DC277" s="4">
        <v>0.11464</v>
      </c>
      <c r="DD277" s="4"/>
      <c r="DE277" s="4"/>
      <c r="DF277" s="4"/>
      <c r="DG277" s="4"/>
      <c r="DH277" s="4"/>
      <c r="DI277" s="4"/>
      <c r="DJ277" s="4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>
        <v>-2.65242087499776E8</v>
      </c>
      <c r="DY277" s="3">
        <v>-2.6276045978782E8</v>
      </c>
      <c r="DZ277" s="3">
        <v>-3.04780542423488E8</v>
      </c>
      <c r="EA277" s="3">
        <v>-2.69367848675394E8</v>
      </c>
      <c r="EB277" s="3">
        <v>-2.70061290419975E8</v>
      </c>
      <c r="EC277" s="3">
        <v>-2.27647239640969E8</v>
      </c>
      <c r="ED277" s="3">
        <v>-1.53573106357184E8</v>
      </c>
      <c r="EE277" s="3">
        <v>-1.80442604441099E8</v>
      </c>
      <c r="EF277" s="3">
        <v>-1.58613345753239E8</v>
      </c>
      <c r="EG277" s="3">
        <v>-1.49986324786325E8</v>
      </c>
      <c r="EH277" s="3">
        <v>-1.35553229183443E8</v>
      </c>
      <c r="EI277" s="3">
        <v>-1.14930994997891E8</v>
      </c>
      <c r="EJ277" s="3">
        <v>-9.11500717360115E7</v>
      </c>
      <c r="EK277" s="3">
        <v>-2.06227671759151E7</v>
      </c>
      <c r="EL277" s="3">
        <v>-2.71594431715347E7</v>
      </c>
      <c r="EM277" s="3">
        <v>-4.61662105001244E7</v>
      </c>
      <c r="EN277" s="3">
        <v>-4.03703226471498E7</v>
      </c>
      <c r="EO277" s="3">
        <v>-4.97083421394282E7</v>
      </c>
      <c r="EP277" s="3">
        <v>-4.36398008115087E7</v>
      </c>
      <c r="EQ277" s="3">
        <v>-3.55562852019296E7</v>
      </c>
      <c r="ER277" s="3">
        <v>-4.00338727888596E7</v>
      </c>
      <c r="ES277" s="3">
        <v>-2.78783131509865E7</v>
      </c>
      <c r="ET277" s="3">
        <v>-2.35106227106227E7</v>
      </c>
      <c r="EU277" s="3">
        <v>-2.91700220110592E7</v>
      </c>
      <c r="EV277" s="3">
        <v>-1.73549086964383E7</v>
      </c>
      <c r="EW277" s="3">
        <v>-2.13675753228121E7</v>
      </c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3"/>
      <c r="FL277" s="3"/>
      <c r="FM277" s="3"/>
      <c r="FN277" s="3"/>
      <c r="FO277" s="3"/>
      <c r="FP277" s="3"/>
      <c r="FQ277" s="3"/>
      <c r="FR277" s="3"/>
      <c r="FS277" s="3"/>
      <c r="FT277" s="3">
        <v>1460.0</v>
      </c>
      <c r="FU277" s="3">
        <v>1356.0</v>
      </c>
      <c r="FV277" s="3">
        <v>1334.0</v>
      </c>
      <c r="FW277" s="3">
        <v>1152.0</v>
      </c>
    </row>
    <row r="278" ht="14.25" customHeight="1">
      <c r="A278" s="2" t="s">
        <v>914</v>
      </c>
      <c r="B278" s="2" t="s">
        <v>915</v>
      </c>
      <c r="C278" s="2" t="s">
        <v>38</v>
      </c>
      <c r="D278" s="2" t="s">
        <v>398</v>
      </c>
      <c r="E278" s="2" t="s">
        <v>916</v>
      </c>
      <c r="F278" s="2" t="s">
        <v>917</v>
      </c>
      <c r="G278" s="2" t="s">
        <v>49</v>
      </c>
      <c r="H278" s="2" t="s">
        <v>42</v>
      </c>
      <c r="I278" s="2" t="s">
        <v>43</v>
      </c>
      <c r="J278" s="3">
        <v>0.472489972218667</v>
      </c>
      <c r="K278" s="3">
        <v>9.00063526295876E9</v>
      </c>
      <c r="L278" s="3">
        <v>7.55358005852468E9</v>
      </c>
      <c r="M278" s="3">
        <v>6.79097002137205E9</v>
      </c>
      <c r="N278" s="3">
        <v>8.63475541179398E9</v>
      </c>
      <c r="O278" s="3">
        <v>7.63677533243996E9</v>
      </c>
      <c r="P278" s="3">
        <v>9.22361673862504E9</v>
      </c>
      <c r="Q278" s="3">
        <v>9.01073681298414E9</v>
      </c>
      <c r="R278" s="3">
        <v>6.63455156214482E9</v>
      </c>
      <c r="S278" s="3">
        <v>7.96908355287919E9</v>
      </c>
      <c r="T278" s="3">
        <v>6.31700228639174E9</v>
      </c>
      <c r="U278" s="3">
        <v>6.88542271062271E9</v>
      </c>
      <c r="V278" s="3">
        <v>6.84039029365974E9</v>
      </c>
      <c r="W278" s="3">
        <v>7.3894069788465E9</v>
      </c>
      <c r="X278" s="3">
        <v>5.51320639424896E9</v>
      </c>
      <c r="Y278" s="3">
        <v>5.45780011848554E9</v>
      </c>
      <c r="Z278" s="3">
        <v>5.22860427055856E9</v>
      </c>
      <c r="AA278" s="3">
        <v>6.11170017417268E9</v>
      </c>
      <c r="AB278" s="3">
        <v>5.01121636944645E9</v>
      </c>
      <c r="AC278" s="3">
        <v>5.90242172639715E9</v>
      </c>
      <c r="AD278" s="3">
        <v>5.67704014508791E9</v>
      </c>
      <c r="AE278" s="3">
        <v>4.55174652084964E9</v>
      </c>
      <c r="AF278" s="3">
        <v>4.1345773428679E9</v>
      </c>
      <c r="AG278" s="3">
        <v>2.94842789397917E9</v>
      </c>
      <c r="AH278" s="3">
        <v>2.94754774114774E9</v>
      </c>
      <c r="AI278" s="3">
        <v>2.84390186288721E9</v>
      </c>
      <c r="AJ278" s="3">
        <v>2.92719640812391E9</v>
      </c>
      <c r="AK278" s="3">
        <v>1119017.21528566</v>
      </c>
      <c r="AL278" s="3">
        <v>446327.409800754</v>
      </c>
      <c r="AM278" s="3">
        <v>1538419.431234</v>
      </c>
      <c r="AN278" s="3">
        <v>748355.602000448</v>
      </c>
      <c r="AO278" s="3">
        <v>172363.673848057</v>
      </c>
      <c r="AP278" s="3">
        <v>44816.2797016998</v>
      </c>
      <c r="AQ278" s="3">
        <v>201165.006762572</v>
      </c>
      <c r="AR278" s="3">
        <v>59777.9910590256</v>
      </c>
      <c r="AS278" s="3">
        <v>319533.308242379</v>
      </c>
      <c r="AT278" s="3">
        <v>9135441.80532622</v>
      </c>
      <c r="AU278" s="3">
        <v>1.40942843185149E7</v>
      </c>
      <c r="AV278" s="3">
        <v>2.41486167703195E7</v>
      </c>
      <c r="AW278" s="3">
        <v>6874133.8796168</v>
      </c>
      <c r="AX278" s="3">
        <v>4.27634244515134E9</v>
      </c>
      <c r="AY278" s="3">
        <v>5.27750005292586E9</v>
      </c>
      <c r="AZ278" s="3">
        <v>5.7076712951961E9</v>
      </c>
      <c r="BA278" s="3">
        <v>5.12897383420417E9</v>
      </c>
      <c r="BB278" s="3">
        <v>4.74324988892897E9</v>
      </c>
      <c r="BC278" s="3">
        <v>5.60992619750309E9</v>
      </c>
      <c r="BD278" s="3">
        <v>5.97126663044079E9</v>
      </c>
      <c r="BE278" s="3">
        <v>6.74459569250877E9</v>
      </c>
      <c r="BF278" s="3">
        <v>5.40505488415506E9</v>
      </c>
      <c r="BG278" s="3">
        <v>4.59443434505271E9</v>
      </c>
      <c r="BH278" s="3">
        <v>5.65799894966781E9</v>
      </c>
      <c r="BI278" s="3">
        <v>3.75766535859425E9</v>
      </c>
      <c r="BJ278" s="3">
        <v>3.30140201762366E9</v>
      </c>
      <c r="BK278" s="3">
        <v>3.78976522890655E9</v>
      </c>
      <c r="BL278" s="3">
        <v>2.95879719225176E9</v>
      </c>
      <c r="BM278" s="3">
        <v>2.30063230452279E9</v>
      </c>
      <c r="BN278" s="3">
        <v>2.55581960686738E9</v>
      </c>
      <c r="BO278" s="3">
        <v>2.58129600041233E9</v>
      </c>
      <c r="BP278" s="3">
        <v>2.52811750852933E9</v>
      </c>
      <c r="BQ278" s="3">
        <v>2.1796378949957E9</v>
      </c>
      <c r="BR278" s="3">
        <v>1.43651377768798E9</v>
      </c>
      <c r="BS278" s="3">
        <v>1.84188257433195E9</v>
      </c>
      <c r="BT278" s="3">
        <v>1.94738631552206E9</v>
      </c>
      <c r="BU278" s="3">
        <v>2.03353846153846E9</v>
      </c>
      <c r="BV278" s="3">
        <v>2.08791055993987E9</v>
      </c>
      <c r="BW278" s="3">
        <v>2.20774844814078E9</v>
      </c>
      <c r="BX278" s="3">
        <v>0.479945825621915</v>
      </c>
      <c r="BY278" s="3">
        <v>0.411721725183724</v>
      </c>
      <c r="BZ278" s="3">
        <v>0.314049813247315</v>
      </c>
      <c r="CA278" s="3">
        <v>0.18024754428469</v>
      </c>
      <c r="CB278" s="3">
        <v>0.055375294962396</v>
      </c>
      <c r="CC278" s="3">
        <v>0.117878388127184</v>
      </c>
      <c r="CD278" s="3">
        <v>0.129154325468359</v>
      </c>
      <c r="CE278" s="3">
        <v>0.500765434373496</v>
      </c>
      <c r="CF278" s="3"/>
      <c r="CG278" s="3"/>
      <c r="CH278" s="3"/>
      <c r="CI278" s="3"/>
      <c r="CJ278" s="3"/>
      <c r="CK278" s="4">
        <v>0.0575</v>
      </c>
      <c r="CL278" s="4">
        <v>0.04418999999999999</v>
      </c>
      <c r="CM278" s="4">
        <v>-0.08990000000000001</v>
      </c>
      <c r="CN278" s="4"/>
      <c r="CO278" s="4"/>
      <c r="CP278" s="4"/>
      <c r="CQ278" s="4">
        <v>0.08929999999999999</v>
      </c>
      <c r="CR278" s="4"/>
      <c r="CS278" s="4"/>
      <c r="CT278" s="4">
        <v>0.02</v>
      </c>
      <c r="CU278" s="4">
        <v>0.055999999999999994</v>
      </c>
      <c r="CV278" s="4">
        <v>0.01462</v>
      </c>
      <c r="CW278" s="4">
        <v>0.04731</v>
      </c>
      <c r="CX278" s="4">
        <v>0.337</v>
      </c>
      <c r="CY278" s="4">
        <v>0.35829</v>
      </c>
      <c r="CZ278" s="4">
        <v>-0.6384000000000001</v>
      </c>
      <c r="DA278" s="4"/>
      <c r="DB278" s="4"/>
      <c r="DC278" s="4"/>
      <c r="DD278" s="4">
        <v>0.3986</v>
      </c>
      <c r="DE278" s="4"/>
      <c r="DF278" s="4">
        <v>0.11731</v>
      </c>
      <c r="DG278" s="4">
        <v>0.0537</v>
      </c>
      <c r="DH278" s="4">
        <v>0.1449</v>
      </c>
      <c r="DI278" s="4">
        <v>0.03672</v>
      </c>
      <c r="DJ278" s="4">
        <v>0.11339</v>
      </c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>
        <v>1.80845327279607E9</v>
      </c>
      <c r="DY278" s="3">
        <v>1.0303875913326E9</v>
      </c>
      <c r="DZ278" s="3">
        <v>7.33639794366251E8</v>
      </c>
      <c r="EA278" s="3">
        <v>1.50457377457079E9</v>
      </c>
      <c r="EB278" s="3">
        <v>1.6215428821771E9</v>
      </c>
      <c r="EC278" s="3">
        <v>2.18415838893753E9</v>
      </c>
      <c r="ED278" s="3">
        <v>2.1825697774499E9</v>
      </c>
      <c r="EE278" s="3">
        <v>1.35183997171217E9</v>
      </c>
      <c r="EF278" s="3">
        <v>2.65650131727512E9</v>
      </c>
      <c r="EG278" s="3">
        <v>2.28328689982217E9</v>
      </c>
      <c r="EH278" s="3">
        <v>2.64758046398046E9</v>
      </c>
      <c r="EI278" s="3">
        <v>2.66188972996188E9</v>
      </c>
      <c r="EJ278" s="3">
        <v>3.00975411318026E9</v>
      </c>
      <c r="EK278" s="3">
        <v>1.24842130155127E9</v>
      </c>
      <c r="EL278" s="3">
        <v>7.92849756745597E8</v>
      </c>
      <c r="EM278" s="3">
        <v>-7.34421510676396E8</v>
      </c>
      <c r="EN278" s="3">
        <v>2.15109728788256E8</v>
      </c>
      <c r="EO278" s="3">
        <v>-1.76736934336666E7</v>
      </c>
      <c r="EP278" s="3">
        <v>2.53213369161559E8</v>
      </c>
      <c r="EQ278" s="3">
        <v>9.8823773515308E8</v>
      </c>
      <c r="ER278" s="3">
        <v>-4.91957669284975E8</v>
      </c>
      <c r="ES278" s="3">
        <v>3.96546104629281E8</v>
      </c>
      <c r="ET278" s="3">
        <v>1.60986535693115E8</v>
      </c>
      <c r="EU278" s="3">
        <v>5.35509645909646E8</v>
      </c>
      <c r="EV278" s="3">
        <v>1.58982659580179E8</v>
      </c>
      <c r="EW278" s="3">
        <v>5.12027360935334E8</v>
      </c>
      <c r="EX278" s="5">
        <v>16959.0</v>
      </c>
      <c r="EY278" s="5">
        <v>14591.0</v>
      </c>
      <c r="EZ278" s="5">
        <v>14248.0</v>
      </c>
      <c r="FA278" s="5">
        <v>14270.0</v>
      </c>
      <c r="FB278" s="5">
        <v>14404.0</v>
      </c>
      <c r="FC278" s="5">
        <v>13400.0</v>
      </c>
      <c r="FD278" s="5">
        <v>12400.0</v>
      </c>
      <c r="FE278" s="5">
        <v>11449.0</v>
      </c>
      <c r="FF278" s="5">
        <v>10389.0</v>
      </c>
      <c r="FG278" s="5">
        <v>9325.0</v>
      </c>
      <c r="FH278" s="5">
        <v>13930.0</v>
      </c>
      <c r="FI278" s="5">
        <v>14603.0</v>
      </c>
      <c r="FJ278" s="5"/>
      <c r="FK278" s="3"/>
      <c r="FL278" s="3"/>
      <c r="FM278" s="3"/>
      <c r="FN278" s="3"/>
      <c r="FO278" s="3"/>
      <c r="FP278" s="3">
        <v>14207.0</v>
      </c>
      <c r="FQ278" s="3">
        <v>18514.0</v>
      </c>
      <c r="FR278" s="3">
        <v>16465.0</v>
      </c>
      <c r="FS278" s="3">
        <v>11449.0</v>
      </c>
      <c r="FT278" s="3">
        <v>10566.0</v>
      </c>
      <c r="FU278" s="3">
        <v>9376.0</v>
      </c>
      <c r="FV278" s="3">
        <v>8795.0</v>
      </c>
      <c r="FW278" s="3">
        <v>8004.0</v>
      </c>
    </row>
    <row r="279" ht="14.25" customHeight="1">
      <c r="A279" s="2" t="s">
        <v>918</v>
      </c>
      <c r="B279" s="2" t="s">
        <v>919</v>
      </c>
      <c r="C279" s="2" t="s">
        <v>38</v>
      </c>
      <c r="D279" s="2" t="s">
        <v>172</v>
      </c>
      <c r="E279" s="2" t="s">
        <v>920</v>
      </c>
      <c r="F279" s="2" t="s">
        <v>921</v>
      </c>
      <c r="G279" s="2" t="s">
        <v>41</v>
      </c>
      <c r="H279" s="2" t="s">
        <v>41</v>
      </c>
      <c r="I279" s="2" t="s">
        <v>43</v>
      </c>
      <c r="J279" s="3">
        <v>0.943940268902682</v>
      </c>
      <c r="K279" s="3">
        <v>4.14738344433873E8</v>
      </c>
      <c r="L279" s="3">
        <v>3.79163602056337E8</v>
      </c>
      <c r="M279" s="3">
        <v>4.04526250311023E8</v>
      </c>
      <c r="N279" s="3">
        <v>3.21007370374188E8</v>
      </c>
      <c r="O279" s="3">
        <v>3.45440958908246E8</v>
      </c>
      <c r="P279" s="3">
        <v>3.13379749170048E8</v>
      </c>
      <c r="Q279" s="3">
        <v>2.01371707119945E8</v>
      </c>
      <c r="R279" s="3">
        <v>2.65644712081295E8</v>
      </c>
      <c r="S279" s="3"/>
      <c r="T279" s="3"/>
      <c r="U279" s="3"/>
      <c r="V279" s="3"/>
      <c r="W279" s="3"/>
      <c r="X279" s="3">
        <v>1.17899754052744E8</v>
      </c>
      <c r="Y279" s="3">
        <v>1.35444095731367E8</v>
      </c>
      <c r="Z279" s="3">
        <v>1.16047524259766E8</v>
      </c>
      <c r="AA279" s="3">
        <v>6.16132357488919E7</v>
      </c>
      <c r="AB279" s="3">
        <v>8.43501102019867E7</v>
      </c>
      <c r="AC279" s="3">
        <v>5.6417373662855E7</v>
      </c>
      <c r="AD279" s="3">
        <v>3.57565731316142E7</v>
      </c>
      <c r="AE279" s="3">
        <v>4.7061347384268E7</v>
      </c>
      <c r="AF279" s="3"/>
      <c r="AG279" s="3"/>
      <c r="AH279" s="3"/>
      <c r="AI279" s="3"/>
      <c r="AJ279" s="3"/>
      <c r="AK279" s="3">
        <v>1769321.22587968</v>
      </c>
      <c r="AL279" s="3">
        <v>902356.488960689</v>
      </c>
      <c r="AM279" s="3">
        <v>1798643.35637407</v>
      </c>
      <c r="AN279" s="3">
        <v>1640114.95110846</v>
      </c>
      <c r="AO279" s="3">
        <v>1277312.6481806</v>
      </c>
      <c r="AP279" s="3">
        <v>2861749.04139368</v>
      </c>
      <c r="AQ279" s="3"/>
      <c r="AR279" s="3"/>
      <c r="AS279" s="3"/>
      <c r="AT279" s="3"/>
      <c r="AU279" s="3"/>
      <c r="AV279" s="3"/>
      <c r="AW279" s="3"/>
      <c r="AX279" s="3">
        <v>5.23407135080492E8</v>
      </c>
      <c r="AY279" s="3">
        <v>4.53758191258302E8</v>
      </c>
      <c r="AZ279" s="3">
        <v>5.69691445607178E8</v>
      </c>
      <c r="BA279" s="3">
        <v>8.87073562713045E8</v>
      </c>
      <c r="BB279" s="3">
        <v>6.31197744175858E8</v>
      </c>
      <c r="BC279" s="3">
        <v>1.32081913982065E9</v>
      </c>
      <c r="BD279" s="3"/>
      <c r="BE279" s="3"/>
      <c r="BF279" s="3"/>
      <c r="BG279" s="3"/>
      <c r="BH279" s="3"/>
      <c r="BI279" s="3"/>
      <c r="BJ279" s="3"/>
      <c r="BK279" s="3">
        <v>3.56497495646554E8</v>
      </c>
      <c r="BL279" s="3">
        <v>2.87658509347864E8</v>
      </c>
      <c r="BM279" s="3">
        <v>3.36808658870366E8</v>
      </c>
      <c r="BN279" s="3">
        <v>3.10460004123286E8</v>
      </c>
      <c r="BO279" s="3">
        <v>3.3725974457293E8</v>
      </c>
      <c r="BP279" s="3">
        <v>2.76470552071806E8</v>
      </c>
      <c r="BQ279" s="3">
        <v>1.94929911853105E8</v>
      </c>
      <c r="BR279" s="3">
        <v>2.62148663906662E8</v>
      </c>
      <c r="BS279" s="3"/>
      <c r="BT279" s="3"/>
      <c r="BU279" s="3"/>
      <c r="BV279" s="3"/>
      <c r="BW279" s="3"/>
      <c r="BX279" s="3">
        <v>0.892928074359112</v>
      </c>
      <c r="BY279" s="3">
        <v>0.872383189986346</v>
      </c>
      <c r="BZ279" s="3">
        <v>0.877421044802845</v>
      </c>
      <c r="CA279" s="3">
        <v>0.722458198844683</v>
      </c>
      <c r="CB279" s="3">
        <v>0.839192206028414</v>
      </c>
      <c r="CC279" s="3">
        <v>0.82644734735685</v>
      </c>
      <c r="CD279" s="3"/>
      <c r="CE279" s="3"/>
      <c r="CF279" s="3"/>
      <c r="CG279" s="3"/>
      <c r="CH279" s="3"/>
      <c r="CI279" s="3"/>
      <c r="CJ279" s="3"/>
      <c r="CK279" s="4">
        <v>0.0998</v>
      </c>
      <c r="CL279" s="4">
        <v>0.0704</v>
      </c>
      <c r="CM279" s="4">
        <v>0.11009000000000001</v>
      </c>
      <c r="CN279" s="4">
        <v>0.10300000000000001</v>
      </c>
      <c r="CO279" s="4">
        <v>0.1193</v>
      </c>
      <c r="CP279" s="4"/>
      <c r="CQ279" s="4"/>
      <c r="CR279" s="4"/>
      <c r="CS279" s="4"/>
      <c r="CT279" s="4"/>
      <c r="CU279" s="4"/>
      <c r="CV279" s="4"/>
      <c r="CW279" s="4"/>
      <c r="CX279" s="4">
        <v>0.2661</v>
      </c>
      <c r="CY279" s="4">
        <v>0.1771</v>
      </c>
      <c r="CZ279" s="4">
        <v>0.24309999999999998</v>
      </c>
      <c r="DA279" s="4">
        <v>0.21559999999999999</v>
      </c>
      <c r="DB279" s="4">
        <v>0.2749</v>
      </c>
      <c r="DC279" s="4"/>
      <c r="DD279" s="4"/>
      <c r="DE279" s="4"/>
      <c r="DF279" s="4"/>
      <c r="DG279" s="4"/>
      <c r="DH279" s="4"/>
      <c r="DI279" s="4"/>
      <c r="DJ279" s="4"/>
      <c r="DK279" s="3"/>
      <c r="DL279" s="3"/>
      <c r="DM279" s="3"/>
      <c r="DN279" s="3">
        <v>0.0</v>
      </c>
      <c r="DO279" s="3">
        <v>415748.316777875</v>
      </c>
      <c r="DP279" s="3"/>
      <c r="DQ279" s="3"/>
      <c r="DR279" s="3"/>
      <c r="DS279" s="3"/>
      <c r="DT279" s="3"/>
      <c r="DU279" s="3"/>
      <c r="DV279" s="3"/>
      <c r="DW279" s="3"/>
      <c r="DX279" s="3">
        <v>1.56485467569072E8</v>
      </c>
      <c r="DY279" s="3">
        <v>1.41205691510869E8</v>
      </c>
      <c r="DZ279" s="3">
        <v>1.72985070913162E8</v>
      </c>
      <c r="EA279" s="3">
        <v>1.56071796721987E8</v>
      </c>
      <c r="EB279" s="3">
        <v>1.61930497267595E8</v>
      </c>
      <c r="EC279" s="3">
        <v>1.24793741546785E8</v>
      </c>
      <c r="ED279" s="3">
        <v>1.04673300836006E8</v>
      </c>
      <c r="EE279" s="3">
        <v>1.32434700790365E8</v>
      </c>
      <c r="EF279" s="3"/>
      <c r="EG279" s="3"/>
      <c r="EH279" s="3"/>
      <c r="EI279" s="3"/>
      <c r="EJ279" s="3"/>
      <c r="EK279" s="3">
        <v>5.32788180169829E7</v>
      </c>
      <c r="EL279" s="3">
        <v>3.13568361668945E7</v>
      </c>
      <c r="EM279" s="3">
        <v>5.05364518536949E7</v>
      </c>
      <c r="EN279" s="3">
        <v>3.89660859705185E7</v>
      </c>
      <c r="EO279" s="3">
        <v>5.26004649618067E7</v>
      </c>
      <c r="EP279" s="3">
        <v>4.81836345751875E7</v>
      </c>
      <c r="EQ279" s="3">
        <v>3.24809941151214E7</v>
      </c>
      <c r="ER279" s="3">
        <v>4.94712081294693E7</v>
      </c>
      <c r="ES279" s="3"/>
      <c r="ET279" s="3"/>
      <c r="EU279" s="3"/>
      <c r="EV279" s="3"/>
      <c r="EW279" s="3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3">
        <v>7100.0</v>
      </c>
      <c r="FL279" s="3">
        <v>5400.0</v>
      </c>
      <c r="FM279" s="3">
        <v>4900.0</v>
      </c>
      <c r="FN279" s="3"/>
      <c r="FO279" s="3"/>
      <c r="FP279" s="3"/>
      <c r="FQ279" s="3"/>
      <c r="FR279" s="3"/>
      <c r="FS279" s="3"/>
      <c r="FT279" s="3"/>
      <c r="FU279" s="3"/>
      <c r="FV279" s="3"/>
      <c r="FW279" s="3"/>
    </row>
    <row r="280" ht="14.25" customHeight="1">
      <c r="A280" s="2" t="s">
        <v>922</v>
      </c>
      <c r="B280" s="2" t="s">
        <v>923</v>
      </c>
      <c r="C280" s="2" t="s">
        <v>38</v>
      </c>
      <c r="D280" s="2" t="s">
        <v>46</v>
      </c>
      <c r="E280" s="2" t="s">
        <v>924</v>
      </c>
      <c r="F280" s="2" t="s">
        <v>921</v>
      </c>
      <c r="G280" s="2" t="s">
        <v>67</v>
      </c>
      <c r="H280" s="2" t="s">
        <v>64</v>
      </c>
      <c r="I280" s="2" t="s">
        <v>43</v>
      </c>
      <c r="J280" s="3">
        <v>1.82596251856296</v>
      </c>
      <c r="K280" s="3">
        <v>7.73155844388992E8</v>
      </c>
      <c r="L280" s="3">
        <v>8.38446579509791E8</v>
      </c>
      <c r="M280" s="3">
        <v>1.15152625031102E9</v>
      </c>
      <c r="N280" s="3">
        <v>1.06638671271003E9</v>
      </c>
      <c r="O280" s="3">
        <v>1.4999728269074E9</v>
      </c>
      <c r="P280" s="3">
        <v>1.6473564490348E9</v>
      </c>
      <c r="Q280" s="3">
        <v>1.28385194352537E9</v>
      </c>
      <c r="R280" s="3">
        <v>1.90141324802409E9</v>
      </c>
      <c r="S280" s="3">
        <v>2.07637818612922E9</v>
      </c>
      <c r="T280" s="3">
        <v>2.04407960927961E9</v>
      </c>
      <c r="U280" s="3">
        <v>1.61698394803243E9</v>
      </c>
      <c r="V280" s="3">
        <v>1.26512143675044E9</v>
      </c>
      <c r="W280" s="3">
        <v>6.67324533715925E8</v>
      </c>
      <c r="X280" s="3">
        <v>2.32440802111197E8</v>
      </c>
      <c r="Y280" s="3">
        <v>2.75173960760152E8</v>
      </c>
      <c r="Z280" s="3">
        <v>3.73696939537198E8</v>
      </c>
      <c r="AA280" s="3">
        <v>4.68850376249871E8</v>
      </c>
      <c r="AB280" s="3">
        <v>6.1923522840494E8</v>
      </c>
      <c r="AC280" s="3">
        <v>6.67410857002336E8</v>
      </c>
      <c r="AD280" s="3">
        <v>4.96976233172531E8</v>
      </c>
      <c r="AE280" s="3">
        <v>5.47171998494543E8</v>
      </c>
      <c r="AF280" s="3">
        <v>5.65462782623423E8</v>
      </c>
      <c r="AG280" s="3">
        <v>5.65968253968254E8</v>
      </c>
      <c r="AH280" s="3">
        <v>4.37755408815161E8</v>
      </c>
      <c r="AI280" s="3">
        <v>3.32240101247514E8</v>
      </c>
      <c r="AJ280" s="3">
        <v>2.05277474892396E8</v>
      </c>
      <c r="AK280" s="3">
        <v>938814.79379493</v>
      </c>
      <c r="AL280" s="3">
        <v>489633.638485012</v>
      </c>
      <c r="AM280" s="3">
        <v>3912004.73650769</v>
      </c>
      <c r="AN280" s="3">
        <v>5753066.6069518</v>
      </c>
      <c r="AO280" s="3">
        <v>664062.983197608</v>
      </c>
      <c r="AP280" s="3">
        <v>783438.603906887</v>
      </c>
      <c r="AQ280" s="3">
        <v>518617.976146563</v>
      </c>
      <c r="AR280" s="3">
        <v>153822.897987018</v>
      </c>
      <c r="AS280" s="3">
        <v>322544.222807678</v>
      </c>
      <c r="AT280" s="3">
        <v>1116474.02514924</v>
      </c>
      <c r="AU280" s="3">
        <v>2443575.96482658</v>
      </c>
      <c r="AV280" s="3">
        <v>1018657.5166202</v>
      </c>
      <c r="AW280" s="3">
        <v>673013.195155751</v>
      </c>
      <c r="AX280" s="3">
        <v>5.16564863564132E7</v>
      </c>
      <c r="AY280" s="3">
        <v>1.12443549983844E8</v>
      </c>
      <c r="AZ280" s="3">
        <v>3.15189289054046E8</v>
      </c>
      <c r="BA280" s="3">
        <v>7.57660147072727E8</v>
      </c>
      <c r="BB280" s="3">
        <v>1.78189985985981E8</v>
      </c>
      <c r="BC280" s="3">
        <v>2.70978898439056E8</v>
      </c>
      <c r="BD280" s="3">
        <v>1.54265920773392E8</v>
      </c>
      <c r="BE280" s="3">
        <v>1.02186977771323E8</v>
      </c>
      <c r="BF280" s="3">
        <v>4.60698043187805E8</v>
      </c>
      <c r="BG280" s="3">
        <v>8.51034975485837E8</v>
      </c>
      <c r="BH280" s="3">
        <v>1.19731243212017E9</v>
      </c>
      <c r="BI280" s="3">
        <v>7.22445836853956E8</v>
      </c>
      <c r="BJ280" s="3">
        <v>8.23271722558293E8</v>
      </c>
      <c r="BK280" s="3">
        <v>1.70188858768828E8</v>
      </c>
      <c r="BL280" s="3">
        <v>1.87500433217167E8</v>
      </c>
      <c r="BM280" s="3">
        <v>3.21199054491167E8</v>
      </c>
      <c r="BN280" s="3">
        <v>1.63283166683847E8</v>
      </c>
      <c r="BO280" s="3">
        <v>1.56439117176414E8</v>
      </c>
      <c r="BP280" s="3">
        <v>2.77251321775483E8</v>
      </c>
      <c r="BQ280" s="3">
        <v>3.30209633015937E8</v>
      </c>
      <c r="BR280" s="3">
        <v>6.0293752352277E8</v>
      </c>
      <c r="BS280" s="3">
        <v>8.23443559996613E8</v>
      </c>
      <c r="BT280" s="3">
        <v>8.65910134310134E8</v>
      </c>
      <c r="BU280" s="3">
        <v>6.32698770601815E8</v>
      </c>
      <c r="BV280" s="3">
        <v>5.94933405652986E8</v>
      </c>
      <c r="BW280" s="3">
        <v>3.76087804878049E8</v>
      </c>
      <c r="BX280" s="3">
        <v>1.7634780448963</v>
      </c>
      <c r="BY280" s="3">
        <v>1.97042450081916</v>
      </c>
      <c r="BZ280" s="3">
        <v>1.71130389687105</v>
      </c>
      <c r="CA280" s="3">
        <v>1.64777084500578</v>
      </c>
      <c r="CB280" s="3">
        <v>1.52673329804113</v>
      </c>
      <c r="CC280" s="3">
        <v>1.2372501429774</v>
      </c>
      <c r="CD280" s="3">
        <v>1.00502371907769</v>
      </c>
      <c r="CE280" s="3">
        <v>0.95025673785817</v>
      </c>
      <c r="CF280" s="3"/>
      <c r="CG280" s="3"/>
      <c r="CH280" s="3"/>
      <c r="CI280" s="3"/>
      <c r="CJ280" s="3"/>
      <c r="CK280" s="4"/>
      <c r="CL280" s="4">
        <v>0.0059</v>
      </c>
      <c r="CM280" s="4"/>
      <c r="CN280" s="4"/>
      <c r="CO280" s="4"/>
      <c r="CP280" s="4">
        <v>-0.019</v>
      </c>
      <c r="CQ280" s="4">
        <v>0.01359</v>
      </c>
      <c r="CR280" s="4"/>
      <c r="CS280" s="4">
        <v>0.0669</v>
      </c>
      <c r="CT280" s="4">
        <v>0.0895</v>
      </c>
      <c r="CU280" s="4">
        <v>0.09022000000000001</v>
      </c>
      <c r="CV280" s="4"/>
      <c r="CW280" s="4"/>
      <c r="CX280" s="4">
        <v>0.079</v>
      </c>
      <c r="CY280" s="4">
        <v>0.021099999999999997</v>
      </c>
      <c r="CZ280" s="4">
        <v>-0.1005</v>
      </c>
      <c r="DA280" s="4">
        <v>-0.3116</v>
      </c>
      <c r="DB280" s="4">
        <v>-0.2339</v>
      </c>
      <c r="DC280" s="4">
        <v>-0.07400000000000001</v>
      </c>
      <c r="DD280" s="4">
        <v>0.05103</v>
      </c>
      <c r="DE280" s="4">
        <v>0.16699999999999998</v>
      </c>
      <c r="DF280" s="4">
        <v>0.27</v>
      </c>
      <c r="DG280" s="4">
        <v>0.2889</v>
      </c>
      <c r="DH280" s="4">
        <v>0.262</v>
      </c>
      <c r="DI280" s="4">
        <v>0.31453</v>
      </c>
      <c r="DJ280" s="4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>
        <v>2.39344739062528E8</v>
      </c>
      <c r="DY280" s="3">
        <v>2.43434738240561E8</v>
      </c>
      <c r="DZ280" s="3">
        <v>3.11197312764369E8</v>
      </c>
      <c r="EA280" s="3">
        <v>2.12178641377178E8</v>
      </c>
      <c r="EB280" s="3">
        <v>4.12187132031038E8</v>
      </c>
      <c r="EC280" s="3">
        <v>4.29023730480757E8</v>
      </c>
      <c r="ED280" s="3">
        <v>3.48934407597303E8</v>
      </c>
      <c r="EE280" s="3">
        <v>4.95957094467444E8</v>
      </c>
      <c r="EF280" s="3">
        <v>5.12847404521975E8</v>
      </c>
      <c r="EG280" s="3">
        <v>5.06908913308913E8</v>
      </c>
      <c r="EH280" s="3">
        <v>4.54285177430611E8</v>
      </c>
      <c r="EI280" s="3">
        <v>4.22559513047671E8</v>
      </c>
      <c r="EJ280" s="3">
        <v>2.41595982783357E8</v>
      </c>
      <c r="EK280" s="3">
        <v>2.98504568874208E7</v>
      </c>
      <c r="EL280" s="3">
        <v>1.6281841461771E7</v>
      </c>
      <c r="EM280" s="3">
        <v>-1.63876586215476E7</v>
      </c>
      <c r="EN280" s="3">
        <v>-1.03443717142563E8</v>
      </c>
      <c r="EO280" s="3">
        <v>-1.07792941034389E8</v>
      </c>
      <c r="EP280" s="3">
        <v>-2.91153325955982E7</v>
      </c>
      <c r="EQ280" s="3">
        <v>3.92443108630313E7</v>
      </c>
      <c r="ER280" s="3">
        <v>1.31001505457283E8</v>
      </c>
      <c r="ES280" s="3">
        <v>2.08536285883648E8</v>
      </c>
      <c r="ET280" s="3">
        <v>2.41272771672772E8</v>
      </c>
      <c r="EU280" s="3">
        <v>1.47109572126483E8</v>
      </c>
      <c r="EV280" s="3">
        <v>1.38760320617128E8</v>
      </c>
      <c r="EW280" s="3">
        <v>6.2416068866571E7</v>
      </c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>
        <v>183.0</v>
      </c>
      <c r="FW280" s="3">
        <v>128.0</v>
      </c>
    </row>
    <row r="281" ht="14.25" customHeight="1">
      <c r="A281" s="2" t="s">
        <v>925</v>
      </c>
      <c r="B281" s="2" t="s">
        <v>926</v>
      </c>
      <c r="C281" s="2" t="s">
        <v>38</v>
      </c>
      <c r="D281" s="2" t="s">
        <v>110</v>
      </c>
      <c r="E281" s="2" t="s">
        <v>927</v>
      </c>
      <c r="F281" s="2" t="s">
        <v>921</v>
      </c>
      <c r="G281" s="2" t="s">
        <v>98</v>
      </c>
      <c r="H281" s="2" t="s">
        <v>63</v>
      </c>
      <c r="I281" s="2" t="s">
        <v>43</v>
      </c>
      <c r="J281" s="3">
        <v>0.102914743545352</v>
      </c>
      <c r="K281" s="3">
        <v>2.30981150027826E9</v>
      </c>
      <c r="L281" s="3">
        <v>1.65386737778462E9</v>
      </c>
      <c r="M281" s="3">
        <v>1.73130853446131E9</v>
      </c>
      <c r="N281" s="3">
        <v>1.48323291413256E9</v>
      </c>
      <c r="O281" s="3">
        <v>1.59828658554995E9</v>
      </c>
      <c r="P281" s="3">
        <v>1.6763113242346E9</v>
      </c>
      <c r="Q281" s="3">
        <v>1.34105346904756E9</v>
      </c>
      <c r="R281" s="3">
        <v>1.69312532931878E9</v>
      </c>
      <c r="S281" s="3">
        <v>1.80416546701668E9</v>
      </c>
      <c r="T281" s="3">
        <v>1.814715995116E9</v>
      </c>
      <c r="U281" s="3">
        <v>1.92433188382456E9</v>
      </c>
      <c r="V281" s="3">
        <v>1.83486952329295E9</v>
      </c>
      <c r="W281" s="3">
        <v>1.65372912482066E9</v>
      </c>
      <c r="X281" s="3">
        <v>1.08035868804194E9</v>
      </c>
      <c r="Y281" s="3">
        <v>6.4767699328032E8</v>
      </c>
      <c r="Z281" s="3">
        <v>6.22481960686738E8</v>
      </c>
      <c r="AA281" s="3">
        <v>4.16616328213586E8</v>
      </c>
      <c r="AB281" s="3">
        <v>4.85105220253012E8</v>
      </c>
      <c r="AC281" s="3">
        <v>6.09571498831919E8</v>
      </c>
      <c r="AD281" s="3">
        <v>4.93632965423181E8</v>
      </c>
      <c r="AE281" s="3">
        <v>5.20009409108016E8</v>
      </c>
      <c r="AF281" s="3">
        <v>5.4906554322974E8</v>
      </c>
      <c r="AG281" s="3">
        <v>4.42560683760684E8</v>
      </c>
      <c r="AH281" s="3">
        <v>4.04738819992484E8</v>
      </c>
      <c r="AI281" s="3">
        <v>3.01133007894895E8</v>
      </c>
      <c r="AJ281" s="3">
        <v>2.86611190817791E8</v>
      </c>
      <c r="AK281" s="3">
        <v>9735566.78017404</v>
      </c>
      <c r="AL281" s="3">
        <v>1.63169477652127E7</v>
      </c>
      <c r="AM281" s="3">
        <v>3168047.24955234</v>
      </c>
      <c r="AN281" s="3">
        <v>4581518.7479784</v>
      </c>
      <c r="AO281" s="3">
        <v>5282678.07442532</v>
      </c>
      <c r="AP281" s="3">
        <v>2835420.12620392</v>
      </c>
      <c r="AQ281" s="3">
        <v>1049047.09209394</v>
      </c>
      <c r="AR281" s="3">
        <v>956512.262268583</v>
      </c>
      <c r="AS281" s="3">
        <v>919458.035378246</v>
      </c>
      <c r="AT281" s="3">
        <v>1296837.29201067</v>
      </c>
      <c r="AU281" s="3">
        <v>1547630.6790425</v>
      </c>
      <c r="AV281" s="3">
        <v>1010615.48359425</v>
      </c>
      <c r="AW281" s="3">
        <v>683858.528649756</v>
      </c>
      <c r="AX281" s="3">
        <v>1.88511996199205E9</v>
      </c>
      <c r="AY281" s="3">
        <v>1.56090625984921E9</v>
      </c>
      <c r="AZ281" s="3">
        <v>1.00734211641026E9</v>
      </c>
      <c r="BA281" s="3">
        <v>1.17607325023015E9</v>
      </c>
      <c r="BB281" s="3">
        <v>1.02802632460571E9</v>
      </c>
      <c r="BC281" s="3">
        <v>7.96351657558648E8</v>
      </c>
      <c r="BD281" s="3">
        <v>4.39888978544202E8</v>
      </c>
      <c r="BE281" s="3">
        <v>4.10896844139115E8</v>
      </c>
      <c r="BF281" s="3">
        <v>5.24823014678208E8</v>
      </c>
      <c r="BG281" s="3">
        <v>8.54189000381049E8</v>
      </c>
      <c r="BH281" s="3">
        <v>9.59020701025891E8</v>
      </c>
      <c r="BI281" s="3">
        <v>8.21848193223246E8</v>
      </c>
      <c r="BJ281" s="3">
        <v>1.31092667349521E9</v>
      </c>
      <c r="BK281" s="3">
        <v>7.83298924653968E8</v>
      </c>
      <c r="BL281" s="3">
        <v>5.96404682596222E8</v>
      </c>
      <c r="BM281" s="3">
        <v>6.30979099278427E8</v>
      </c>
      <c r="BN281" s="3">
        <v>5.40969229976291E8</v>
      </c>
      <c r="BO281" s="3">
        <v>5.60989704417137E8</v>
      </c>
      <c r="BP281" s="3">
        <v>5.10158920447559E8</v>
      </c>
      <c r="BQ281" s="3">
        <v>4.44922334756144E8</v>
      </c>
      <c r="BR281" s="3">
        <v>5.64235980429055E8</v>
      </c>
      <c r="BS281" s="3">
        <v>5.00262511643662E8</v>
      </c>
      <c r="BT281" s="3">
        <v>5.46394627594628E8</v>
      </c>
      <c r="BU281" s="3">
        <v>5.39882965587588E8</v>
      </c>
      <c r="BV281" s="3">
        <v>5.35595130476707E8</v>
      </c>
      <c r="BW281" s="3">
        <v>3.37423242467719E8</v>
      </c>
      <c r="BX281" s="3">
        <v>0.130098023155949</v>
      </c>
      <c r="BY281" s="3">
        <v>0.050545702365169</v>
      </c>
      <c r="BZ281" s="3">
        <v>0.007933529976019</v>
      </c>
      <c r="CA281" s="3">
        <v>0.134633017941527</v>
      </c>
      <c r="CB281" s="3">
        <v>0.118329883938337</v>
      </c>
      <c r="CC281" s="3">
        <v>0.238020697522599</v>
      </c>
      <c r="CD281" s="3">
        <v>0.129450610804233</v>
      </c>
      <c r="CE281" s="3">
        <v>0.368201769366614</v>
      </c>
      <c r="CF281" s="3"/>
      <c r="CG281" s="3"/>
      <c r="CH281" s="3"/>
      <c r="CI281" s="3"/>
      <c r="CJ281" s="3"/>
      <c r="CK281" s="4">
        <v>0.099</v>
      </c>
      <c r="CL281" s="4">
        <v>0.0629</v>
      </c>
      <c r="CM281" s="4">
        <v>0.049</v>
      </c>
      <c r="CN281" s="4">
        <v>0.069</v>
      </c>
      <c r="CO281" s="4">
        <v>0.0663</v>
      </c>
      <c r="CP281" s="4">
        <v>0.0055000000000000005</v>
      </c>
      <c r="CQ281" s="4">
        <v>0.024980000000000002</v>
      </c>
      <c r="CR281" s="4">
        <v>0.0155</v>
      </c>
      <c r="CS281" s="4">
        <v>0.024</v>
      </c>
      <c r="CT281" s="4"/>
      <c r="CU281" s="4"/>
      <c r="CV281" s="4"/>
      <c r="CW281" s="4"/>
      <c r="CX281" s="4">
        <v>0.32859</v>
      </c>
      <c r="CY281" s="4">
        <v>0.1707</v>
      </c>
      <c r="CZ281" s="4">
        <v>0.1157</v>
      </c>
      <c r="DA281" s="4">
        <v>0.1492</v>
      </c>
      <c r="DB281" s="4">
        <v>0.1386</v>
      </c>
      <c r="DC281" s="4">
        <v>0.011899999999999999</v>
      </c>
      <c r="DD281" s="4">
        <v>0.05332</v>
      </c>
      <c r="DE281" s="4">
        <v>0.032240000000000005</v>
      </c>
      <c r="DF281" s="4">
        <v>0.0483</v>
      </c>
      <c r="DG281" s="4">
        <v>0.0197</v>
      </c>
      <c r="DH281" s="4">
        <v>0.04303</v>
      </c>
      <c r="DI281" s="4">
        <v>0.03184</v>
      </c>
      <c r="DJ281" s="4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>
        <v>6.32775254474624E8</v>
      </c>
      <c r="DY281" s="3">
        <v>5.66143404509309E8</v>
      </c>
      <c r="DZ281" s="3">
        <v>6.9287807912416E8</v>
      </c>
      <c r="EA281" s="3">
        <v>6.69561900834965E8</v>
      </c>
      <c r="EB281" s="3">
        <v>7.58793212765315E8</v>
      </c>
      <c r="EC281" s="3">
        <v>7.53422783720644E8</v>
      </c>
      <c r="ED281" s="3">
        <v>5.57095446164726E8</v>
      </c>
      <c r="EE281" s="3">
        <v>8.29269853217915E8</v>
      </c>
      <c r="EF281" s="3">
        <v>8.5048479972902E8</v>
      </c>
      <c r="EG281" s="3">
        <v>9.5116336996337E8</v>
      </c>
      <c r="EH281" s="3">
        <v>1.03088849519515E9</v>
      </c>
      <c r="EI281" s="3">
        <v>1.12999035737962E9</v>
      </c>
      <c r="EJ281" s="3">
        <v>1.03707202295552E9</v>
      </c>
      <c r="EK281" s="3">
        <v>2.80202143511122E8</v>
      </c>
      <c r="EL281" s="3">
        <v>1.32695188401332E8</v>
      </c>
      <c r="EM281" s="3">
        <v>1.03175416770341E8</v>
      </c>
      <c r="EN281" s="3">
        <v>1.50778527986805E8</v>
      </c>
      <c r="EO281" s="3">
        <v>1.51260529573382E8</v>
      </c>
      <c r="EP281" s="3">
        <v>-1279048.32165253</v>
      </c>
      <c r="EQ281" s="3">
        <v>4.20917839011947E7</v>
      </c>
      <c r="ER281" s="3">
        <v>3.35235227700414E7</v>
      </c>
      <c r="ES281" s="3">
        <v>5.31730036412905E7</v>
      </c>
      <c r="ET281" s="3">
        <v>3.54241758241758E7</v>
      </c>
      <c r="EU281" s="3">
        <v>1.29478176840071E8</v>
      </c>
      <c r="EV281" s="3">
        <v>5.05586693183873E7</v>
      </c>
      <c r="EW281" s="3">
        <v>4346628.40746055</v>
      </c>
      <c r="EX281" s="5">
        <v>4161.0</v>
      </c>
      <c r="EY281" s="5">
        <v>3742.0</v>
      </c>
      <c r="EZ281" s="5">
        <v>3630.0</v>
      </c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3">
        <v>2917.0</v>
      </c>
      <c r="FL281" s="3">
        <v>2841.0</v>
      </c>
      <c r="FM281" s="3">
        <v>3630.0</v>
      </c>
      <c r="FN281" s="3">
        <v>3511.0</v>
      </c>
      <c r="FO281" s="3">
        <v>2881.0</v>
      </c>
      <c r="FP281" s="3"/>
      <c r="FQ281" s="3"/>
      <c r="FR281" s="3"/>
      <c r="FS281" s="3"/>
      <c r="FT281" s="3"/>
      <c r="FU281" s="3"/>
      <c r="FV281" s="3"/>
      <c r="FW281" s="3"/>
    </row>
    <row r="282" ht="14.25" customHeight="1">
      <c r="A282" s="2" t="s">
        <v>928</v>
      </c>
      <c r="B282" s="2" t="s">
        <v>929</v>
      </c>
      <c r="C282" s="2" t="s">
        <v>38</v>
      </c>
      <c r="D282" s="2" t="s">
        <v>46</v>
      </c>
      <c r="E282" s="2" t="s">
        <v>930</v>
      </c>
      <c r="F282" s="2" t="s">
        <v>931</v>
      </c>
      <c r="G282" s="2"/>
      <c r="H282" s="2"/>
      <c r="I282" s="2" t="s">
        <v>43</v>
      </c>
      <c r="J282" s="3">
        <v>1.09250157753753</v>
      </c>
      <c r="K282" s="3">
        <v>1.16356526674234E9</v>
      </c>
      <c r="L282" s="3">
        <v>9.26324075902555E8</v>
      </c>
      <c r="M282" s="3">
        <v>8.11017771530893E8</v>
      </c>
      <c r="N282" s="3">
        <v>9.92467529236128E8</v>
      </c>
      <c r="O282" s="3">
        <v>8.30557932171941E8</v>
      </c>
      <c r="P282" s="3">
        <v>9.28052595030343E8</v>
      </c>
      <c r="Q282" s="3">
        <v>8.85927087175704E8</v>
      </c>
      <c r="R282" s="3">
        <v>6.50498320410174E8</v>
      </c>
      <c r="S282" s="3">
        <v>9.88388407978924E8</v>
      </c>
      <c r="T282" s="3">
        <v>6.88579473283089E8</v>
      </c>
      <c r="U282" s="3">
        <v>5.30148473748474E8</v>
      </c>
      <c r="V282" s="3"/>
      <c r="W282" s="3"/>
      <c r="X282" s="3">
        <v>3.54861710177828E8</v>
      </c>
      <c r="Y282" s="3">
        <v>2.2838410857584E8</v>
      </c>
      <c r="Z282" s="3">
        <v>1.55002599303002E8</v>
      </c>
      <c r="AA282" s="3">
        <v>2.22460811147052E8</v>
      </c>
      <c r="AB282" s="3">
        <v>2.42323729512421E8</v>
      </c>
      <c r="AC282" s="3">
        <v>2.80798888922436E8</v>
      </c>
      <c r="AD282" s="3">
        <v>3.04034181728759E8</v>
      </c>
      <c r="AE282" s="3">
        <v>2.43719344328543E8</v>
      </c>
      <c r="AF282" s="3">
        <v>3.89322167858487E8</v>
      </c>
      <c r="AG282" s="3">
        <v>3.24716741468372E8</v>
      </c>
      <c r="AH282" s="3">
        <v>2.48471794871795E8</v>
      </c>
      <c r="AI282" s="3"/>
      <c r="AJ282" s="3"/>
      <c r="AK282" s="3">
        <v>919849.79190314</v>
      </c>
      <c r="AL282" s="3">
        <v>5013017.59109675</v>
      </c>
      <c r="AM282" s="3">
        <v>2378034.34930782</v>
      </c>
      <c r="AN282" s="3">
        <v>4113660.02338832</v>
      </c>
      <c r="AO282" s="3">
        <v>2709273.52850222</v>
      </c>
      <c r="AP282" s="3"/>
      <c r="AQ282" s="3"/>
      <c r="AR282" s="3"/>
      <c r="AS282" s="3"/>
      <c r="AT282" s="3"/>
      <c r="AU282" s="3"/>
      <c r="AV282" s="3"/>
      <c r="AW282" s="3"/>
      <c r="AX282" s="3">
        <v>3.11540969065456E8</v>
      </c>
      <c r="AY282" s="3">
        <v>4.63759649014539E8</v>
      </c>
      <c r="AZ282" s="3">
        <v>6.72904607185628E8</v>
      </c>
      <c r="BA282" s="3">
        <v>8.25081769261775E8</v>
      </c>
      <c r="BB282" s="3">
        <v>3.21491901803937E8</v>
      </c>
      <c r="BC282" s="3"/>
      <c r="BD282" s="3"/>
      <c r="BE282" s="3"/>
      <c r="BF282" s="3"/>
      <c r="BG282" s="3"/>
      <c r="BH282" s="3"/>
      <c r="BI282" s="3"/>
      <c r="BJ282" s="3"/>
      <c r="BK282" s="3">
        <v>4.10953461975028E7</v>
      </c>
      <c r="BL282" s="3">
        <v>2.68148932732528E7</v>
      </c>
      <c r="BM282" s="3">
        <v>2.72516702928548E7</v>
      </c>
      <c r="BN282" s="3">
        <v>3.18571784025877E7</v>
      </c>
      <c r="BO282" s="3">
        <v>2.70144830429853E7</v>
      </c>
      <c r="BP282" s="3">
        <v>3.00395519458954E7</v>
      </c>
      <c r="BQ282" s="3">
        <v>2.97473257100701E7</v>
      </c>
      <c r="BR282" s="3">
        <v>2.34665218599247E7</v>
      </c>
      <c r="BS282" s="3">
        <v>2.55807301467821E7</v>
      </c>
      <c r="BT282" s="3">
        <v>3.77910915403506E7</v>
      </c>
      <c r="BU282" s="3">
        <v>1.35072039072039E7</v>
      </c>
      <c r="BV282" s="3"/>
      <c r="BW282" s="3"/>
      <c r="BX282" s="3">
        <v>1.06243050021554</v>
      </c>
      <c r="BY282" s="3">
        <v>1.22484629568543</v>
      </c>
      <c r="BZ282" s="3">
        <v>1.25110820781124</v>
      </c>
      <c r="CA282" s="3">
        <v>0.372237779052956</v>
      </c>
      <c r="CB282" s="3"/>
      <c r="CC282" s="3"/>
      <c r="CD282" s="3"/>
      <c r="CE282" s="3"/>
      <c r="CF282" s="3"/>
      <c r="CG282" s="3"/>
      <c r="CH282" s="3"/>
      <c r="CI282" s="3"/>
      <c r="CJ282" s="3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>
        <v>0.1158</v>
      </c>
      <c r="CY282" s="4">
        <v>0.046689999999999995</v>
      </c>
      <c r="CZ282" s="4">
        <v>0.0355</v>
      </c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>
        <v>6.78140938327658E8</v>
      </c>
      <c r="DY282" s="3">
        <v>5.94504604778917E8</v>
      </c>
      <c r="DZ282" s="3">
        <v>5.8919864451162E8</v>
      </c>
      <c r="EA282" s="3">
        <v>7.31265737745708E8</v>
      </c>
      <c r="EB282" s="3">
        <v>5.53362797649727E8</v>
      </c>
      <c r="EC282" s="3">
        <v>6.09823374898101E8</v>
      </c>
      <c r="ED282" s="3">
        <v>5.45357494159597E8</v>
      </c>
      <c r="EE282" s="3">
        <v>3.77785214558129E8</v>
      </c>
      <c r="EF282" s="3">
        <v>5.47230334964245E8</v>
      </c>
      <c r="EG282" s="3">
        <v>3.13276738081125E8</v>
      </c>
      <c r="EH282" s="3">
        <v>2.12828815628816E8</v>
      </c>
      <c r="EI282" s="3"/>
      <c r="EJ282" s="3"/>
      <c r="EK282" s="3">
        <v>7.51940976163451E7</v>
      </c>
      <c r="EL282" s="3">
        <v>7.54553614706569E7</v>
      </c>
      <c r="EM282" s="3">
        <v>4.53805572135472E7</v>
      </c>
      <c r="EN282" s="3">
        <v>3.53393879074397E7</v>
      </c>
      <c r="EO282" s="3">
        <v>1.15024224306772E7</v>
      </c>
      <c r="EP282" s="3">
        <v>7288427.28178497</v>
      </c>
      <c r="EQ282" s="3">
        <v>890200.41804992</v>
      </c>
      <c r="ER282" s="3">
        <v>216199.833303867</v>
      </c>
      <c r="ES282" s="3">
        <v>9.65626646593903E7</v>
      </c>
      <c r="ET282" s="3">
        <v>1.46003048522313E7</v>
      </c>
      <c r="EU282" s="3">
        <v>4776068.37606838</v>
      </c>
      <c r="EV282" s="3"/>
      <c r="EW282" s="3"/>
      <c r="EX282" s="5">
        <v>599.0</v>
      </c>
      <c r="EY282" s="5">
        <v>235.0</v>
      </c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</row>
    <row r="283" ht="14.25" customHeight="1">
      <c r="A283" s="2" t="s">
        <v>932</v>
      </c>
      <c r="B283" s="2" t="s">
        <v>933</v>
      </c>
      <c r="C283" s="2" t="s">
        <v>38</v>
      </c>
      <c r="D283" s="2" t="s">
        <v>76</v>
      </c>
      <c r="E283" s="2" t="s">
        <v>934</v>
      </c>
      <c r="F283" s="2" t="s">
        <v>935</v>
      </c>
      <c r="G283" s="2" t="s">
        <v>48</v>
      </c>
      <c r="H283" s="2" t="s">
        <v>49</v>
      </c>
      <c r="I283" s="2" t="s">
        <v>43</v>
      </c>
      <c r="J283" s="3"/>
      <c r="K283" s="3">
        <v>9.43507756337495E8</v>
      </c>
      <c r="L283" s="3">
        <v>6.3834910148466E8</v>
      </c>
      <c r="M283" s="3">
        <v>4.70213913009993E8</v>
      </c>
      <c r="N283" s="3">
        <v>3.98488429957701E8</v>
      </c>
      <c r="O283" s="3">
        <v>3.32494072776003E8</v>
      </c>
      <c r="P283" s="3">
        <v>3.58937230156094E8</v>
      </c>
      <c r="Q283" s="3"/>
      <c r="R283" s="3"/>
      <c r="S283" s="3"/>
      <c r="T283" s="3"/>
      <c r="U283" s="3"/>
      <c r="V283" s="3"/>
      <c r="W283" s="3"/>
      <c r="X283" s="3">
        <v>2.07618993567915E8</v>
      </c>
      <c r="Y283" s="3">
        <v>8.15013554027611E7</v>
      </c>
      <c r="Z283" s="3">
        <v>9.6564491595587E7</v>
      </c>
      <c r="AA283" s="3">
        <v>6.63620303558099E7</v>
      </c>
      <c r="AB283" s="3">
        <v>5.18320276260179E7</v>
      </c>
      <c r="AC283" s="3">
        <v>5.54297877479545E7</v>
      </c>
      <c r="AD283" s="3"/>
      <c r="AE283" s="3"/>
      <c r="AF283" s="3"/>
      <c r="AG283" s="3"/>
      <c r="AH283" s="3"/>
      <c r="AI283" s="3"/>
      <c r="AJ283" s="3"/>
      <c r="AK283" s="3">
        <v>7177025.34998108</v>
      </c>
      <c r="AL283" s="3">
        <v>8354782.80380542</v>
      </c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>
        <v>1.88720361322361E9</v>
      </c>
      <c r="AY283" s="3">
        <v>1.64481829953329E9</v>
      </c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>
        <v>8.00723231176693E8</v>
      </c>
      <c r="BL283" s="3">
        <v>5.54220059960864E8</v>
      </c>
      <c r="BM283" s="3">
        <v>4.10954810635963E8</v>
      </c>
      <c r="BN283" s="3">
        <v>4.22482209504852E8</v>
      </c>
      <c r="BO283" s="3">
        <v>3.71145242758479E8</v>
      </c>
      <c r="BP283" s="3">
        <v>4.52352284049395E8</v>
      </c>
      <c r="BQ283" s="3"/>
      <c r="BR283" s="3"/>
      <c r="BS283" s="3"/>
      <c r="BT283" s="3"/>
      <c r="BU283" s="3"/>
      <c r="BV283" s="3"/>
      <c r="BW283" s="3"/>
      <c r="BX283" s="3">
        <v>1.00835355600437</v>
      </c>
      <c r="BY283" s="3">
        <v>0.990532757371416</v>
      </c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4"/>
      <c r="CL283" s="4"/>
      <c r="CM283" s="4">
        <v>0.16219999999999998</v>
      </c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>
        <v>0.2325</v>
      </c>
      <c r="CY283" s="4">
        <v>0.25268999999999997</v>
      </c>
      <c r="CZ283" s="4">
        <v>0.3856</v>
      </c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3">
        <v>2.37786606129398E7</v>
      </c>
      <c r="DL283" s="3">
        <v>1.83311491302084E7</v>
      </c>
      <c r="DM283" s="3">
        <v>1.35699019966498E7</v>
      </c>
      <c r="DN283" s="3">
        <v>1.47091316247823E7</v>
      </c>
      <c r="DO283" s="3">
        <v>1.32790433975879E7</v>
      </c>
      <c r="DP283" s="3">
        <v>1.4927085534857E7</v>
      </c>
      <c r="DQ283" s="3"/>
      <c r="DR283" s="3"/>
      <c r="DS283" s="3"/>
      <c r="DT283" s="3"/>
      <c r="DU283" s="3"/>
      <c r="DV283" s="3"/>
      <c r="DW283" s="3"/>
      <c r="DX283" s="3">
        <v>4.22065266742338E8</v>
      </c>
      <c r="DY283" s="3">
        <v>3.41171211604402E8</v>
      </c>
      <c r="DZ283" s="3">
        <v>1.87964264397251E8</v>
      </c>
      <c r="EA283" s="3">
        <v>1.80358049265987E8</v>
      </c>
      <c r="EB283" s="3">
        <v>1.61222554375838E8</v>
      </c>
      <c r="EC283" s="3">
        <v>1.57154675281543E8</v>
      </c>
      <c r="ED283" s="3"/>
      <c r="EE283" s="3"/>
      <c r="EF283" s="3"/>
      <c r="EG283" s="3"/>
      <c r="EH283" s="3"/>
      <c r="EI283" s="3"/>
      <c r="EJ283" s="3"/>
      <c r="EK283" s="3">
        <v>8.892603102535E7</v>
      </c>
      <c r="EL283" s="3">
        <v>6.6518140854173E7</v>
      </c>
      <c r="EM283" s="3">
        <v>6.09827290756108E7</v>
      </c>
      <c r="EN283" s="3">
        <v>4.73918885294849E7</v>
      </c>
      <c r="EO283" s="3">
        <v>4.06988970209257E7</v>
      </c>
      <c r="EP283" s="3">
        <v>5.96174632408442E7</v>
      </c>
      <c r="EQ283" s="3"/>
      <c r="ER283" s="3"/>
      <c r="ES283" s="3"/>
      <c r="ET283" s="3"/>
      <c r="EU283" s="3"/>
      <c r="EV283" s="3"/>
      <c r="EW283" s="3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</row>
    <row r="284" ht="14.25" customHeight="1">
      <c r="A284" s="2" t="s">
        <v>936</v>
      </c>
      <c r="B284" s="2" t="s">
        <v>937</v>
      </c>
      <c r="C284" s="2" t="s">
        <v>38</v>
      </c>
      <c r="D284" s="2" t="s">
        <v>85</v>
      </c>
      <c r="E284" s="2" t="s">
        <v>938</v>
      </c>
      <c r="F284" s="2" t="s">
        <v>935</v>
      </c>
      <c r="G284" s="2" t="s">
        <v>42</v>
      </c>
      <c r="H284" s="2" t="s">
        <v>48</v>
      </c>
      <c r="I284" s="2" t="s">
        <v>43</v>
      </c>
      <c r="J284" s="3">
        <v>1.06233091046871</v>
      </c>
      <c r="K284" s="3">
        <v>4.63400534980163E7</v>
      </c>
      <c r="L284" s="3">
        <v>2.98765812426594E7</v>
      </c>
      <c r="M284" s="3">
        <v>3.24739985070913E7</v>
      </c>
      <c r="N284" s="3">
        <v>3.68972270899907E7</v>
      </c>
      <c r="O284" s="3">
        <v>3.93738111771988E7</v>
      </c>
      <c r="P284" s="3">
        <v>8.68179023730481E7</v>
      </c>
      <c r="Q284" s="3">
        <v>5.7770818073902E7</v>
      </c>
      <c r="R284" s="3">
        <v>1.0061911930749E8</v>
      </c>
      <c r="S284" s="3">
        <v>1.49041409094758E8</v>
      </c>
      <c r="T284" s="3">
        <v>1.41487667887668E8</v>
      </c>
      <c r="U284" s="3">
        <v>1.93301658882268E8</v>
      </c>
      <c r="V284" s="3">
        <v>3.60453203157958E8</v>
      </c>
      <c r="W284" s="3">
        <v>3.4225824964132E8</v>
      </c>
      <c r="X284" s="3">
        <v>1.23088523059799E7</v>
      </c>
      <c r="Y284" s="3">
        <v>8825500.12515163</v>
      </c>
      <c r="Z284" s="3">
        <v>8440905.69793481</v>
      </c>
      <c r="AA284" s="3">
        <v>1.0302546129265E7</v>
      </c>
      <c r="AB284" s="3">
        <v>8977989.79499411</v>
      </c>
      <c r="AC284" s="3">
        <v>1.86093692364441E7</v>
      </c>
      <c r="AD284" s="3">
        <v>2.61369433990857E7</v>
      </c>
      <c r="AE284" s="3">
        <v>8.93394806172375E7</v>
      </c>
      <c r="AF284" s="3">
        <v>1.24850537725464E8</v>
      </c>
      <c r="AG284" s="3">
        <v>1.20483516483516E8</v>
      </c>
      <c r="AH284" s="3">
        <v>1.54862833521233E8</v>
      </c>
      <c r="AI284" s="3">
        <v>2.86472608931477E8</v>
      </c>
      <c r="AJ284" s="3">
        <v>2.60389670014347E8</v>
      </c>
      <c r="AK284" s="3">
        <v>1475.78509269769</v>
      </c>
      <c r="AL284" s="3">
        <v>4702.74636510501</v>
      </c>
      <c r="AM284" s="3">
        <v>4205.09463388336</v>
      </c>
      <c r="AN284" s="3">
        <v>1850.41427185191</v>
      </c>
      <c r="AO284" s="3">
        <v>739.872178125966</v>
      </c>
      <c r="AP284" s="3">
        <v>1117.1160291054</v>
      </c>
      <c r="AQ284" s="3">
        <v>5387.61834501414</v>
      </c>
      <c r="AR284" s="3">
        <v>394.184772441808</v>
      </c>
      <c r="AS284" s="3">
        <v>3701.09922647026</v>
      </c>
      <c r="AT284" s="3">
        <v>854.335753951303</v>
      </c>
      <c r="AU284" s="3">
        <v>977.039570102589</v>
      </c>
      <c r="AV284" s="3">
        <v>12867.2528415183</v>
      </c>
      <c r="AW284" s="3">
        <v>21088.1484605652</v>
      </c>
      <c r="AX284" s="3">
        <v>2.74102417707151E7</v>
      </c>
      <c r="AY284" s="3">
        <v>3.4997424548555E7</v>
      </c>
      <c r="AZ284" s="3">
        <v>3.2475392648786E7</v>
      </c>
      <c r="BA284" s="3">
        <v>2.26286173919534E7</v>
      </c>
      <c r="BB284" s="3">
        <v>1.26264785563343E7</v>
      </c>
      <c r="BC284" s="3">
        <v>1.70600010054044E7</v>
      </c>
      <c r="BD284" s="3">
        <v>4.14059396901512E7</v>
      </c>
      <c r="BE284" s="3">
        <v>1.95024115399186E7</v>
      </c>
      <c r="BF284" s="3">
        <v>2.81666782085058E7</v>
      </c>
      <c r="BG284" s="3">
        <v>5.80897038909352E7</v>
      </c>
      <c r="BH284" s="3">
        <v>7.8723795407914E7</v>
      </c>
      <c r="BI284" s="3">
        <v>1.0565792559511E8</v>
      </c>
      <c r="BJ284" s="3">
        <v>1.05514816991022E8</v>
      </c>
      <c r="BK284" s="3">
        <v>1.69335044791124E8</v>
      </c>
      <c r="BL284" s="3">
        <v>8.73773995417525E7</v>
      </c>
      <c r="BM284" s="3">
        <v>1.17124409056979E8</v>
      </c>
      <c r="BN284" s="3">
        <v>9.24876301412226E7</v>
      </c>
      <c r="BO284" s="3">
        <v>6.51305818061049E7</v>
      </c>
      <c r="BP284" s="3">
        <v>4.59965572359523E7</v>
      </c>
      <c r="BQ284" s="3">
        <v>8.59593867602859E7</v>
      </c>
      <c r="BR284" s="3">
        <v>3.2513097478359E8</v>
      </c>
      <c r="BS284" s="3">
        <v>5.0531416716064E8</v>
      </c>
      <c r="BT284" s="3">
        <v>3.85378266178266E8</v>
      </c>
      <c r="BU284" s="3">
        <v>5.04571321200408E8</v>
      </c>
      <c r="BV284" s="3">
        <v>5.89785451696499E8</v>
      </c>
      <c r="BW284" s="3">
        <v>4.1810387374462E8</v>
      </c>
      <c r="BX284" s="3">
        <v>1.10312987019713</v>
      </c>
      <c r="BY284" s="3">
        <v>1.07674335829725</v>
      </c>
      <c r="BZ284" s="3">
        <v>0.85679935369421</v>
      </c>
      <c r="CA284" s="3">
        <v>0.530725063836387</v>
      </c>
      <c r="CB284" s="3">
        <v>0.368992152520647</v>
      </c>
      <c r="CC284" s="3">
        <v>0.246276720369159</v>
      </c>
      <c r="CD284" s="3">
        <v>0.518232253835546</v>
      </c>
      <c r="CE284" s="3">
        <v>0.512728161316633</v>
      </c>
      <c r="CF284" s="3"/>
      <c r="CG284" s="3"/>
      <c r="CH284" s="3"/>
      <c r="CI284" s="3"/>
      <c r="CJ284" s="3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>
        <v>1.6169506130729E7</v>
      </c>
      <c r="DY284" s="3">
        <v>5002984.38492789</v>
      </c>
      <c r="DZ284" s="3">
        <v>2509828.31550137</v>
      </c>
      <c r="EA284" s="3">
        <v>107720.853520256</v>
      </c>
      <c r="EB284" s="3">
        <v>3252015.33770116</v>
      </c>
      <c r="EC284" s="3">
        <v>4.1188060986106E7</v>
      </c>
      <c r="ED284" s="3">
        <v>8054959.20996136</v>
      </c>
      <c r="EE284" s="3">
        <v>-2.43921716221302E7</v>
      </c>
      <c r="EF284" s="3">
        <v>-1.57540858667118E7</v>
      </c>
      <c r="EG284" s="3">
        <v>-3.18993894993895E7</v>
      </c>
      <c r="EH284" s="3">
        <v>-1.67289418585924E7</v>
      </c>
      <c r="EI284" s="3">
        <v>1.05942264810462E7</v>
      </c>
      <c r="EJ284" s="3">
        <v>1.15942611190818E7</v>
      </c>
      <c r="EK284" s="3">
        <v>1.32554799561963E7</v>
      </c>
      <c r="EL284" s="3">
        <v>3915705.56635924</v>
      </c>
      <c r="EM284" s="3">
        <v>2884797.21323712</v>
      </c>
      <c r="EN284" s="3">
        <v>-3060766.9312442</v>
      </c>
      <c r="EO284" s="3">
        <v>-7109084.87062589</v>
      </c>
      <c r="EP284" s="3">
        <v>-2031845.56744129</v>
      </c>
      <c r="EQ284" s="3">
        <v>2.0703154598035E7</v>
      </c>
      <c r="ER284" s="3">
        <v>-1.02280767783214E7</v>
      </c>
      <c r="ES284" s="3">
        <v>-1334998.72978237</v>
      </c>
      <c r="ET284" s="3">
        <v>-1.32503052503053E7</v>
      </c>
      <c r="EU284" s="3">
        <v>-1.54517635690127E7</v>
      </c>
      <c r="EV284" s="3">
        <v>9127342.85542096</v>
      </c>
      <c r="EW284" s="3">
        <v>-1.71896700143472E7</v>
      </c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</row>
    <row r="285" ht="14.25" customHeight="1">
      <c r="A285" s="2" t="s">
        <v>939</v>
      </c>
      <c r="B285" s="2" t="s">
        <v>940</v>
      </c>
      <c r="C285" s="2" t="s">
        <v>38</v>
      </c>
      <c r="D285" s="2" t="s">
        <v>39</v>
      </c>
      <c r="E285" s="2" t="s">
        <v>941</v>
      </c>
      <c r="F285" s="2" t="s">
        <v>942</v>
      </c>
      <c r="G285" s="2" t="s">
        <v>91</v>
      </c>
      <c r="H285" s="2" t="s">
        <v>54</v>
      </c>
      <c r="I285" s="2" t="s">
        <v>43</v>
      </c>
      <c r="J285" s="3">
        <v>0.875540665977331</v>
      </c>
      <c r="K285" s="3">
        <v>3.90135001705474E8</v>
      </c>
      <c r="L285" s="3">
        <v>1.84366636501916E8</v>
      </c>
      <c r="M285" s="3">
        <v>1.45881313759642E8</v>
      </c>
      <c r="N285" s="3">
        <v>1.24222760540151E8</v>
      </c>
      <c r="O285" s="3">
        <v>1.86018236164367E8</v>
      </c>
      <c r="P285" s="3">
        <v>6.11745358416329E7</v>
      </c>
      <c r="Q285" s="3">
        <v>4.55934129770414E7</v>
      </c>
      <c r="R285" s="3">
        <v>5.91558148287542E7</v>
      </c>
      <c r="S285" s="3">
        <v>7.93814040138877E7</v>
      </c>
      <c r="T285" s="3">
        <v>3.89631257631258E7</v>
      </c>
      <c r="U285" s="3"/>
      <c r="V285" s="3"/>
      <c r="W285" s="3"/>
      <c r="X285" s="3">
        <v>4.2575624293126E7</v>
      </c>
      <c r="Y285" s="3">
        <v>1820474.80601498</v>
      </c>
      <c r="Z285" s="3">
        <v>1353321.72182135</v>
      </c>
      <c r="AA285" s="3">
        <v>0.0</v>
      </c>
      <c r="AB285" s="3">
        <v>0.0</v>
      </c>
      <c r="AC285" s="3">
        <v>171216.033443994</v>
      </c>
      <c r="AD285" s="3">
        <v>335917.965296896</v>
      </c>
      <c r="AE285" s="3">
        <v>141136.6202484</v>
      </c>
      <c r="AF285" s="3">
        <v>339994.919129478</v>
      </c>
      <c r="AG285" s="3">
        <v>0.0</v>
      </c>
      <c r="AH285" s="3"/>
      <c r="AI285" s="3"/>
      <c r="AJ285" s="3"/>
      <c r="AK285" s="3">
        <v>1743502.45932652</v>
      </c>
      <c r="AL285" s="3">
        <v>2412673.84670616</v>
      </c>
      <c r="AM285" s="3">
        <v>1766547.7405318</v>
      </c>
      <c r="AN285" s="3">
        <v>1562029.31004454</v>
      </c>
      <c r="AO285" s="3">
        <v>952398.72178126</v>
      </c>
      <c r="AP285" s="3">
        <v>2156888.07705081</v>
      </c>
      <c r="AQ285" s="3">
        <v>337738.534366163</v>
      </c>
      <c r="AR285" s="3">
        <v>344966.281918521</v>
      </c>
      <c r="AS285" s="3"/>
      <c r="AT285" s="3"/>
      <c r="AU285" s="3"/>
      <c r="AV285" s="3"/>
      <c r="AW285" s="3"/>
      <c r="AX285" s="3">
        <v>2.12060167767688E8</v>
      </c>
      <c r="AY285" s="3">
        <v>2.28479979307126E8</v>
      </c>
      <c r="AZ285" s="3">
        <v>2.47541164734197E8</v>
      </c>
      <c r="BA285" s="3">
        <v>5.61790157458137E8</v>
      </c>
      <c r="BB285" s="3">
        <v>2.88874870327801E8</v>
      </c>
      <c r="BC285" s="3">
        <v>5.65838394082304E8</v>
      </c>
      <c r="BD285" s="3">
        <v>6.61610726583057E8</v>
      </c>
      <c r="BE285" s="3">
        <v>3.909535750663E8</v>
      </c>
      <c r="BF285" s="3"/>
      <c r="BG285" s="3"/>
      <c r="BH285" s="3"/>
      <c r="BI285" s="3"/>
      <c r="BJ285" s="3"/>
      <c r="BK285" s="3">
        <v>1.46627470692781E8</v>
      </c>
      <c r="BL285" s="3">
        <v>1.54615399426228E8</v>
      </c>
      <c r="BM285" s="3">
        <v>1.69677780542423E8</v>
      </c>
      <c r="BN285" s="3">
        <v>1.50758942377075E8</v>
      </c>
      <c r="BO285" s="3">
        <v>1.59936596117267E8</v>
      </c>
      <c r="BP285" s="3">
        <v>1.2410764785442E8</v>
      </c>
      <c r="BQ285" s="3">
        <v>9.18849291541434E7</v>
      </c>
      <c r="BR285" s="3">
        <v>1.03267971396312E8</v>
      </c>
      <c r="BS285" s="3">
        <v>9.07121686849013E7</v>
      </c>
      <c r="BT285" s="3">
        <v>7.50466422466422E7</v>
      </c>
      <c r="BU285" s="3"/>
      <c r="BV285" s="3"/>
      <c r="BW285" s="3"/>
      <c r="BX285" s="3">
        <v>0.906093056264084</v>
      </c>
      <c r="BY285" s="3">
        <v>0.832727892663895</v>
      </c>
      <c r="BZ285" s="3">
        <v>0.629175264604383</v>
      </c>
      <c r="CA285" s="3">
        <v>0.676040442216726</v>
      </c>
      <c r="CB285" s="3">
        <v>0.651338610893524</v>
      </c>
      <c r="CC285" s="3">
        <v>0.64407556339744</v>
      </c>
      <c r="CD285" s="3">
        <v>0.549238506384936</v>
      </c>
      <c r="CE285" s="3"/>
      <c r="CF285" s="3"/>
      <c r="CG285" s="3"/>
      <c r="CH285" s="3"/>
      <c r="CI285" s="3"/>
      <c r="CJ285" s="3"/>
      <c r="CK285" s="4">
        <v>0.16768999999999998</v>
      </c>
      <c r="CL285" s="4"/>
      <c r="CM285" s="4"/>
      <c r="CN285" s="4">
        <v>0.3248</v>
      </c>
      <c r="CO285" s="4">
        <v>0.39299999999999996</v>
      </c>
      <c r="CP285" s="4">
        <v>0.7644799999999999</v>
      </c>
      <c r="CQ285" s="4">
        <v>0.7705200000000001</v>
      </c>
      <c r="CR285" s="4"/>
      <c r="CS285" s="4"/>
      <c r="CT285" s="4"/>
      <c r="CU285" s="4"/>
      <c r="CV285" s="4"/>
      <c r="CW285" s="4"/>
      <c r="CX285" s="4">
        <v>0.8778</v>
      </c>
      <c r="CY285" s="4"/>
      <c r="CZ285" s="4"/>
      <c r="DA285" s="4">
        <v>1.0742</v>
      </c>
      <c r="DB285" s="4">
        <v>1.1479000000000001</v>
      </c>
      <c r="DC285" s="4">
        <v>1.28061</v>
      </c>
      <c r="DD285" s="4">
        <v>1.26355</v>
      </c>
      <c r="DE285" s="4"/>
      <c r="DF285" s="4"/>
      <c r="DG285" s="4"/>
      <c r="DH285" s="4"/>
      <c r="DI285" s="4"/>
      <c r="DJ285" s="4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>
        <v>5.63136635369729E7</v>
      </c>
      <c r="DY285" s="3">
        <v>5.47626932629917E7</v>
      </c>
      <c r="DZ285" s="3">
        <v>4.65431699427718E7</v>
      </c>
      <c r="EA285" s="3">
        <v>4.35452530666942E7</v>
      </c>
      <c r="EB285" s="3">
        <v>4.88925455149301E7</v>
      </c>
      <c r="EC285" s="3">
        <v>3.56000245911718E7</v>
      </c>
      <c r="ED285" s="3">
        <v>2.79728739928775E7</v>
      </c>
      <c r="EE285" s="3">
        <v>3.58200978547234E7</v>
      </c>
      <c r="EF285" s="3">
        <v>5.51630112625963E7</v>
      </c>
      <c r="EG285" s="3">
        <v>1.77689865689866E7</v>
      </c>
      <c r="EH285" s="3"/>
      <c r="EI285" s="3"/>
      <c r="EJ285" s="3"/>
      <c r="EK285" s="3">
        <v>5.65260398901316E7</v>
      </c>
      <c r="EL285" s="3">
        <v>5.93692358049175E7</v>
      </c>
      <c r="EM285" s="3">
        <v>8.98875342124907E7</v>
      </c>
      <c r="EN285" s="3">
        <v>7.13001236985878E7</v>
      </c>
      <c r="EO285" s="3">
        <v>7.5814437969868E7</v>
      </c>
      <c r="EP285" s="3">
        <v>6.83871265215787E7</v>
      </c>
      <c r="EQ285" s="3">
        <v>4.16674664713459E7</v>
      </c>
      <c r="ER285" s="3">
        <v>4.89488144523899E7</v>
      </c>
      <c r="ES285" s="3">
        <v>4.13036666948937E7</v>
      </c>
      <c r="ET285" s="3">
        <v>1.76117216117216E7</v>
      </c>
      <c r="EU285" s="3"/>
      <c r="EV285" s="3"/>
      <c r="EW285" s="3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3">
        <v>1635.0</v>
      </c>
      <c r="FL285" s="3">
        <v>2456.0</v>
      </c>
      <c r="FM285" s="3">
        <v>2368.0</v>
      </c>
      <c r="FN285" s="3">
        <v>1815.0</v>
      </c>
      <c r="FO285" s="3">
        <v>1636.0</v>
      </c>
      <c r="FP285" s="3">
        <v>1369.0</v>
      </c>
      <c r="FQ285" s="3">
        <v>1615.0</v>
      </c>
      <c r="FR285" s="3">
        <v>1461.0</v>
      </c>
      <c r="FS285" s="3">
        <v>1049.0</v>
      </c>
      <c r="FT285" s="3"/>
      <c r="FU285" s="3"/>
      <c r="FV285" s="3"/>
      <c r="FW285" s="3"/>
    </row>
    <row r="286" ht="14.25" customHeight="1">
      <c r="A286" s="2" t="s">
        <v>943</v>
      </c>
      <c r="B286" s="2" t="s">
        <v>944</v>
      </c>
      <c r="C286" s="2" t="s">
        <v>38</v>
      </c>
      <c r="D286" s="2" t="s">
        <v>172</v>
      </c>
      <c r="E286" s="2" t="s">
        <v>945</v>
      </c>
      <c r="F286" s="2" t="s">
        <v>942</v>
      </c>
      <c r="G286" s="2" t="s">
        <v>67</v>
      </c>
      <c r="H286" s="2" t="s">
        <v>79</v>
      </c>
      <c r="I286" s="2" t="s">
        <v>43</v>
      </c>
      <c r="J286" s="3"/>
      <c r="K286" s="3">
        <v>7.3439096637524E8</v>
      </c>
      <c r="L286" s="3">
        <v>2.27954829890059E8</v>
      </c>
      <c r="M286" s="3">
        <v>3.28516297586464E8</v>
      </c>
      <c r="N286" s="3">
        <v>3.08820224719101E8</v>
      </c>
      <c r="O286" s="3"/>
      <c r="P286" s="3"/>
      <c r="Q286" s="3"/>
      <c r="R286" s="3"/>
      <c r="S286" s="3"/>
      <c r="T286" s="3"/>
      <c r="U286" s="3"/>
      <c r="V286" s="3"/>
      <c r="W286" s="3"/>
      <c r="X286" s="3">
        <v>3.03505376730158E8</v>
      </c>
      <c r="Y286" s="3">
        <v>1.23788243448794E8</v>
      </c>
      <c r="Z286" s="3">
        <v>4.82861408310525E7</v>
      </c>
      <c r="AA286" s="3">
        <v>4.52296155035563E7</v>
      </c>
      <c r="AB286" s="3"/>
      <c r="AC286" s="3"/>
      <c r="AD286" s="3"/>
      <c r="AE286" s="3"/>
      <c r="AF286" s="3"/>
      <c r="AG286" s="3"/>
      <c r="AH286" s="3"/>
      <c r="AI286" s="3"/>
      <c r="AJ286" s="3"/>
      <c r="AK286" s="3">
        <v>974447.786606129</v>
      </c>
      <c r="AL286" s="3">
        <v>5441135.70274637</v>
      </c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>
        <v>5.2331194650505E8</v>
      </c>
      <c r="AY286" s="3">
        <v>9.26485834410339E8</v>
      </c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>
        <v>1.83888300450604E8</v>
      </c>
      <c r="BL286" s="3">
        <v>1.38217648304677E8</v>
      </c>
      <c r="BM286" s="3">
        <v>1.82293854192585E8</v>
      </c>
      <c r="BN286" s="3">
        <v>1.61466859086692E8</v>
      </c>
      <c r="BO286" s="3"/>
      <c r="BP286" s="3"/>
      <c r="BQ286" s="3"/>
      <c r="BR286" s="3"/>
      <c r="BS286" s="3"/>
      <c r="BT286" s="3"/>
      <c r="BU286" s="3"/>
      <c r="BV286" s="3"/>
      <c r="BW286" s="3"/>
      <c r="BX286" s="3">
        <v>1.38656198675329</v>
      </c>
      <c r="BY286" s="3">
        <v>0.768638962985526</v>
      </c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4">
        <v>0.062</v>
      </c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>
        <v>0.1721</v>
      </c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>
        <v>2.94369423549899E8</v>
      </c>
      <c r="DY286" s="3">
        <v>5.02649363652117E7</v>
      </c>
      <c r="DZ286" s="3">
        <v>2.10692211993033E8</v>
      </c>
      <c r="EA286" s="3">
        <v>1.90984434594372E8</v>
      </c>
      <c r="EB286" s="3"/>
      <c r="EC286" s="3"/>
      <c r="ED286" s="3"/>
      <c r="EE286" s="3"/>
      <c r="EF286" s="3"/>
      <c r="EG286" s="3"/>
      <c r="EH286" s="3"/>
      <c r="EI286" s="3"/>
      <c r="EJ286" s="3"/>
      <c r="EK286" s="3">
        <v>3.9581351094196E7</v>
      </c>
      <c r="EL286" s="3">
        <v>1.9785894449044E7</v>
      </c>
      <c r="EM286" s="3">
        <v>5.25250062204529E7</v>
      </c>
      <c r="EN286" s="3">
        <v>4.9068910421606E7</v>
      </c>
      <c r="EO286" s="3"/>
      <c r="EP286" s="3"/>
      <c r="EQ286" s="3"/>
      <c r="ER286" s="3"/>
      <c r="ES286" s="3"/>
      <c r="ET286" s="3"/>
      <c r="EU286" s="3"/>
      <c r="EV286" s="3"/>
      <c r="EW286" s="3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3"/>
      <c r="FL286" s="3">
        <v>3677.0</v>
      </c>
      <c r="FM286" s="3">
        <v>3123.0</v>
      </c>
      <c r="FN286" s="3">
        <v>3054.0</v>
      </c>
      <c r="FO286" s="3"/>
      <c r="FP286" s="3"/>
      <c r="FQ286" s="3"/>
      <c r="FR286" s="3"/>
      <c r="FS286" s="3"/>
      <c r="FT286" s="3"/>
      <c r="FU286" s="3"/>
      <c r="FV286" s="3"/>
      <c r="FW286" s="3"/>
    </row>
    <row r="287" ht="14.25" customHeight="1">
      <c r="A287" s="2" t="s">
        <v>946</v>
      </c>
      <c r="B287" s="2" t="s">
        <v>947</v>
      </c>
      <c r="C287" s="2" t="s">
        <v>38</v>
      </c>
      <c r="D287" s="2" t="s">
        <v>39</v>
      </c>
      <c r="E287" s="2" t="s">
        <v>948</v>
      </c>
      <c r="F287" s="2" t="s">
        <v>942</v>
      </c>
      <c r="G287" s="2" t="s">
        <v>118</v>
      </c>
      <c r="H287" s="2" t="s">
        <v>78</v>
      </c>
      <c r="I287" s="2" t="s">
        <v>43</v>
      </c>
      <c r="J287" s="3">
        <v>-0.05994656087759</v>
      </c>
      <c r="K287" s="3"/>
      <c r="L287" s="3">
        <v>5.79372744735472E7</v>
      </c>
      <c r="M287" s="3">
        <v>3.97706837129599E7</v>
      </c>
      <c r="N287" s="3">
        <v>4.40251306295098E7</v>
      </c>
      <c r="O287" s="3">
        <v>4.28886197299247E7</v>
      </c>
      <c r="P287" s="3">
        <v>3.11681410585429E7</v>
      </c>
      <c r="Q287" s="3">
        <v>8.75648592155416E7</v>
      </c>
      <c r="R287" s="3">
        <v>1.90667542242316E7</v>
      </c>
      <c r="S287" s="3">
        <v>2.9760255927738E7</v>
      </c>
      <c r="T287" s="3">
        <v>4.29198069269201E7</v>
      </c>
      <c r="U287" s="3">
        <v>1.21400732600733E8</v>
      </c>
      <c r="V287" s="3">
        <v>3.37622805604767E8</v>
      </c>
      <c r="W287" s="3">
        <v>7.6482372084614E8</v>
      </c>
      <c r="X287" s="3"/>
      <c r="Y287" s="3">
        <v>0.0</v>
      </c>
      <c r="Z287" s="3">
        <v>0.0</v>
      </c>
      <c r="AA287" s="3">
        <v>0.0</v>
      </c>
      <c r="AB287" s="3">
        <v>0.0</v>
      </c>
      <c r="AC287" s="3">
        <v>0.0</v>
      </c>
      <c r="AD287" s="3">
        <v>0.0</v>
      </c>
      <c r="AE287" s="3">
        <v>0.0</v>
      </c>
      <c r="AF287" s="3">
        <v>0.0</v>
      </c>
      <c r="AG287" s="3">
        <v>0.0</v>
      </c>
      <c r="AH287" s="3">
        <v>0.0</v>
      </c>
      <c r="AI287" s="3">
        <v>0.0</v>
      </c>
      <c r="AJ287" s="3">
        <v>0.0</v>
      </c>
      <c r="AK287" s="3">
        <v>375.983341045812</v>
      </c>
      <c r="AL287" s="3">
        <v>444.998663935156</v>
      </c>
      <c r="AM287" s="3">
        <v>1141.96045208618</v>
      </c>
      <c r="AN287" s="3">
        <v>415.207603801901</v>
      </c>
      <c r="AO287" s="3">
        <v>380.538751874257</v>
      </c>
      <c r="AP287" s="3">
        <v>37113.4275727675</v>
      </c>
      <c r="AQ287" s="3">
        <v>651.276563216633</v>
      </c>
      <c r="AR287" s="3">
        <v>360.193475352475</v>
      </c>
      <c r="AS287" s="3">
        <v>435.748834371868</v>
      </c>
      <c r="AT287" s="3">
        <v>2116.93975189466</v>
      </c>
      <c r="AU287" s="3">
        <v>468.384074941452</v>
      </c>
      <c r="AV287" s="3">
        <v>1120.32265292404</v>
      </c>
      <c r="AW287" s="3">
        <v>7061.315758503</v>
      </c>
      <c r="AX287" s="3">
        <v>1.21555175032273E7</v>
      </c>
      <c r="AY287" s="3">
        <v>1.48974044157242E7</v>
      </c>
      <c r="AZ287" s="3">
        <v>1.85580094537612E7</v>
      </c>
      <c r="BA287" s="3">
        <v>2.38792834216615E7</v>
      </c>
      <c r="BB287" s="3">
        <v>1.78099056540562E7</v>
      </c>
      <c r="BC287" s="3">
        <v>2.59463162917786E7</v>
      </c>
      <c r="BD287" s="3">
        <v>3.06661704168203E7</v>
      </c>
      <c r="BE287" s="3">
        <v>5992877.52885611</v>
      </c>
      <c r="BF287" s="3">
        <v>1.44257433195333E7</v>
      </c>
      <c r="BG287" s="3">
        <v>5.97484953639019E7</v>
      </c>
      <c r="BH287" s="3">
        <v>6.41864629213483E7</v>
      </c>
      <c r="BI287" s="3">
        <v>1.16097521767102E8</v>
      </c>
      <c r="BJ287" s="3">
        <v>1.03538676628306E8</v>
      </c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>
        <v>-0.064066262719879</v>
      </c>
      <c r="BY287" s="3">
        <v>-0.130658095286428</v>
      </c>
      <c r="BZ287" s="3">
        <v>1.05361413508799</v>
      </c>
      <c r="CA287" s="3">
        <v>0.946737621721256</v>
      </c>
      <c r="CB287" s="3">
        <v>0.942549789656826</v>
      </c>
      <c r="CC287" s="3">
        <v>0.980139017501332</v>
      </c>
      <c r="CD287" s="3">
        <v>0.965869964263009</v>
      </c>
      <c r="CE287" s="3">
        <v>0.97703223485041</v>
      </c>
      <c r="CF287" s="3"/>
      <c r="CG287" s="3"/>
      <c r="CH287" s="3"/>
      <c r="CI287" s="3"/>
      <c r="CJ287" s="3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>
        <v>2.4996216420734E7</v>
      </c>
      <c r="DY287" s="3">
        <v>2.30904978187889E7</v>
      </c>
      <c r="DZ287" s="3">
        <v>2.40926507114389E7</v>
      </c>
      <c r="EA287" s="3">
        <v>3.06235381935805E7</v>
      </c>
      <c r="EB287" s="3">
        <v>3.0676992062674E7</v>
      </c>
      <c r="EC287" s="3">
        <v>1.69535943963045E7</v>
      </c>
      <c r="ED287" s="3">
        <v>7.99953891552932E7</v>
      </c>
      <c r="EE287" s="3">
        <v>1.53698886166747E7</v>
      </c>
      <c r="EF287" s="3">
        <v>2.20410237109522E7</v>
      </c>
      <c r="EG287" s="3">
        <v>2.39872131425184E7</v>
      </c>
      <c r="EH287" s="3">
        <v>2.72820512820513E7</v>
      </c>
      <c r="EI287" s="3">
        <v>2.80823535727707E7</v>
      </c>
      <c r="EJ287" s="3">
        <v>2.93949255710239E7</v>
      </c>
      <c r="EK287" s="3"/>
      <c r="EL287" s="3">
        <v>1184137.29960684</v>
      </c>
      <c r="EM287" s="3">
        <v>804243.602826501</v>
      </c>
      <c r="EN287" s="3">
        <v>642697.188355312</v>
      </c>
      <c r="EO287" s="3">
        <v>1918358.93206886</v>
      </c>
      <c r="EP287" s="3">
        <v>-6867244.34648712</v>
      </c>
      <c r="EQ287" s="3">
        <v>6464404.27886389</v>
      </c>
      <c r="ER287" s="3">
        <v>1358068.34541459</v>
      </c>
      <c r="ES287" s="3">
        <v>1848701.54309371</v>
      </c>
      <c r="ET287" s="3">
        <v>1102125.49750191</v>
      </c>
      <c r="EU287" s="3">
        <v>3772893.77289377</v>
      </c>
      <c r="EV287" s="3">
        <v>4118215.49363827</v>
      </c>
      <c r="EW287" s="3">
        <v>2091845.9591394</v>
      </c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</row>
    <row r="288" ht="14.25" customHeight="1">
      <c r="A288" s="2" t="s">
        <v>949</v>
      </c>
      <c r="B288" s="2" t="s">
        <v>950</v>
      </c>
      <c r="C288" s="2" t="s">
        <v>38</v>
      </c>
      <c r="D288" s="2" t="s">
        <v>110</v>
      </c>
      <c r="E288" s="2" t="s">
        <v>951</v>
      </c>
      <c r="F288" s="2" t="s">
        <v>942</v>
      </c>
      <c r="G288" s="2" t="s">
        <v>49</v>
      </c>
      <c r="H288" s="2" t="s">
        <v>148</v>
      </c>
      <c r="I288" s="2" t="s">
        <v>43</v>
      </c>
      <c r="J288" s="3"/>
      <c r="K288" s="3">
        <v>3.94337109311886E8</v>
      </c>
      <c r="L288" s="3">
        <v>3.91205498969906E8</v>
      </c>
      <c r="M288" s="3">
        <v>4.48436924608111E8</v>
      </c>
      <c r="N288" s="3">
        <v>4.67864395423152E8</v>
      </c>
      <c r="O288" s="3">
        <v>5.17085534857039E8</v>
      </c>
      <c r="P288" s="3">
        <v>5.12522132054592E8</v>
      </c>
      <c r="Q288" s="3">
        <v>3.95585078170384E8</v>
      </c>
      <c r="R288" s="3">
        <v>5.26804290553256E8</v>
      </c>
      <c r="S288" s="3">
        <v>5.68318231857058E8</v>
      </c>
      <c r="T288" s="3">
        <v>5.9110231990232E8</v>
      </c>
      <c r="U288" s="3">
        <v>5.53548612229559E8</v>
      </c>
      <c r="V288" s="3">
        <v>5.98631350569517E8</v>
      </c>
      <c r="W288" s="3">
        <v>5.16703586800574E8</v>
      </c>
      <c r="X288" s="3">
        <v>2.07366210078452E8</v>
      </c>
      <c r="Y288" s="3">
        <v>1.945612954156E8</v>
      </c>
      <c r="Z288" s="3">
        <v>2.27299577009206E8</v>
      </c>
      <c r="AA288" s="3">
        <v>2.32215235542728E8</v>
      </c>
      <c r="AB288" s="3">
        <v>2.47959602669002E8</v>
      </c>
      <c r="AC288" s="3">
        <v>2.44227837206443E8</v>
      </c>
      <c r="AD288" s="3">
        <v>1.87939534766247E8</v>
      </c>
      <c r="AE288" s="3">
        <v>2.47628152051186E8</v>
      </c>
      <c r="AF288" s="3">
        <v>2.57060716402744E8</v>
      </c>
      <c r="AG288" s="3">
        <v>2.27223443223443E8</v>
      </c>
      <c r="AH288" s="3">
        <v>6.45439415901648E7</v>
      </c>
      <c r="AI288" s="3">
        <v>1.95584282528777E8</v>
      </c>
      <c r="AJ288" s="3">
        <v>1.50113629842181E8</v>
      </c>
      <c r="AK288" s="3">
        <v>716.667305407581</v>
      </c>
      <c r="AL288" s="3">
        <v>622.233284147274</v>
      </c>
      <c r="AM288" s="3">
        <v>626.30643302272</v>
      </c>
      <c r="AN288" s="3">
        <v>557.738008632814</v>
      </c>
      <c r="AO288" s="3">
        <v>508.190171793847</v>
      </c>
      <c r="AP288" s="3">
        <v>751.092225746604</v>
      </c>
      <c r="AQ288" s="3">
        <v>599.790073474284</v>
      </c>
      <c r="AR288" s="3">
        <v>445.930880713489</v>
      </c>
      <c r="AS288" s="3">
        <v>13998.8948240928</v>
      </c>
      <c r="AT288" s="3">
        <v>1693.55180151573</v>
      </c>
      <c r="AU288" s="3">
        <v>2408.47784200385</v>
      </c>
      <c r="AV288" s="3">
        <v>1084.30468961778</v>
      </c>
      <c r="AW288" s="3">
        <v>592.768227622999</v>
      </c>
      <c r="AX288" s="3">
        <v>4.55697857667589E7</v>
      </c>
      <c r="AY288" s="3">
        <v>5.48530745647101E7</v>
      </c>
      <c r="AZ288" s="3">
        <v>7.12394657142307E7</v>
      </c>
      <c r="BA288" s="3">
        <v>7.09607312582418E7</v>
      </c>
      <c r="BB288" s="3">
        <v>6.2591315441707E7</v>
      </c>
      <c r="BC288" s="3">
        <v>7.98804872437426E7</v>
      </c>
      <c r="BD288" s="3">
        <v>7.79082724701832E7</v>
      </c>
      <c r="BE288" s="3">
        <v>3.08997649003611E7</v>
      </c>
      <c r="BF288" s="3">
        <v>4.80905306736921E7</v>
      </c>
      <c r="BG288" s="3">
        <v>7.6445648418646E7</v>
      </c>
      <c r="BH288" s="3">
        <v>1.01684505613092E8</v>
      </c>
      <c r="BI288" s="3">
        <v>1.13260302380441E8</v>
      </c>
      <c r="BJ288" s="3">
        <v>1.4011362212448E8</v>
      </c>
      <c r="BK288" s="3">
        <v>3.5953934258478E8</v>
      </c>
      <c r="BL288" s="3">
        <v>3.0114966209061E8</v>
      </c>
      <c r="BM288" s="3">
        <v>3.03217218213486E8</v>
      </c>
      <c r="BN288" s="3">
        <v>2.85215957117823E8</v>
      </c>
      <c r="BO288" s="3">
        <v>3.22841097792941E8</v>
      </c>
      <c r="BP288" s="3">
        <v>3.60356264601008E8</v>
      </c>
      <c r="BQ288" s="3">
        <v>2.66923698633597E8</v>
      </c>
      <c r="BR288" s="3">
        <v>3.86990214527663E8</v>
      </c>
      <c r="BS288" s="3">
        <v>4.18031162672538E8</v>
      </c>
      <c r="BT288" s="3">
        <v>4.54380463980464E8</v>
      </c>
      <c r="BU288" s="3">
        <v>3.95802866806249E8</v>
      </c>
      <c r="BV288" s="3">
        <v>4.14657385644549E8</v>
      </c>
      <c r="BW288" s="3">
        <v>3.91218364418938E8</v>
      </c>
      <c r="BX288" s="3">
        <v>0.814402156362271</v>
      </c>
      <c r="BY288" s="3">
        <v>0.795802389516151</v>
      </c>
      <c r="BZ288" s="3">
        <v>0.813770448023776</v>
      </c>
      <c r="CA288" s="3">
        <v>0.814871270334453</v>
      </c>
      <c r="CB288" s="3">
        <v>0.751788474664896</v>
      </c>
      <c r="CC288" s="3">
        <v>0.706354650184428</v>
      </c>
      <c r="CD288" s="3">
        <v>0.540483932802326</v>
      </c>
      <c r="CE288" s="3">
        <v>0.439346618137865</v>
      </c>
      <c r="CF288" s="3"/>
      <c r="CG288" s="3"/>
      <c r="CH288" s="3"/>
      <c r="CI288" s="3"/>
      <c r="CJ288" s="3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>
        <v>9.75916916503599E7</v>
      </c>
      <c r="DY288" s="3">
        <v>1.00433024625989E8</v>
      </c>
      <c r="DZ288" s="3">
        <v>1.24122169693954E8</v>
      </c>
      <c r="EA288" s="3">
        <v>1.25974641789506E8</v>
      </c>
      <c r="EB288" s="3">
        <v>1.42336885963588E8</v>
      </c>
      <c r="EC288" s="3">
        <v>1.40623078814706E8</v>
      </c>
      <c r="ED288" s="3">
        <v>1.09931300987548E8</v>
      </c>
      <c r="EE288" s="3">
        <v>1.56934136243884E8</v>
      </c>
      <c r="EF288" s="3">
        <v>1.52570497078499E8</v>
      </c>
      <c r="EG288" s="3">
        <v>1.8608547008547E8</v>
      </c>
      <c r="EH288" s="3">
        <v>1.91439308530628E8</v>
      </c>
      <c r="EI288" s="3">
        <v>2.07879226179714E8</v>
      </c>
      <c r="EJ288" s="3">
        <v>1.92223816355811E8</v>
      </c>
      <c r="EK288" s="3">
        <v>1.01299750462273E7</v>
      </c>
      <c r="EL288" s="3">
        <v>1.70618249032482E7</v>
      </c>
      <c r="EM288" s="3">
        <v>414282.159741229</v>
      </c>
      <c r="EN288" s="3">
        <v>8765075.76538501</v>
      </c>
      <c r="EO288" s="3">
        <v>1.06738926964766E7</v>
      </c>
      <c r="EP288" s="3">
        <v>2.12270994712898E7</v>
      </c>
      <c r="EQ288" s="3">
        <v>1.28373702422145E7</v>
      </c>
      <c r="ER288" s="3">
        <v>1.540910801656E7</v>
      </c>
      <c r="ES288" s="3">
        <v>2.07858413074773E7</v>
      </c>
      <c r="ET288" s="3">
        <v>3.37538461538462E7</v>
      </c>
      <c r="EU288" s="3">
        <v>2.30622215064154E7</v>
      </c>
      <c r="EV288" s="3">
        <v>1.38407762309408E7</v>
      </c>
      <c r="EW288" s="3">
        <v>5982783.35724534</v>
      </c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</row>
    <row r="289" ht="14.25" customHeight="1">
      <c r="A289" s="2" t="s">
        <v>952</v>
      </c>
      <c r="B289" s="2" t="s">
        <v>953</v>
      </c>
      <c r="C289" s="2" t="s">
        <v>38</v>
      </c>
      <c r="D289" s="2" t="s">
        <v>168</v>
      </c>
      <c r="E289" s="2" t="s">
        <v>954</v>
      </c>
      <c r="F289" s="2" t="s">
        <v>942</v>
      </c>
      <c r="G289" s="2" t="s">
        <v>78</v>
      </c>
      <c r="H289" s="2" t="s">
        <v>118</v>
      </c>
      <c r="I289" s="2" t="s">
        <v>43</v>
      </c>
      <c r="J289" s="3">
        <v>0.800662161356767</v>
      </c>
      <c r="K289" s="3">
        <v>4.37761700447014E8</v>
      </c>
      <c r="L289" s="3">
        <v>4.24844138090379E8</v>
      </c>
      <c r="M289" s="3">
        <v>4.75759392883802E8</v>
      </c>
      <c r="N289" s="3">
        <v>2.94611895680858E8</v>
      </c>
      <c r="O289" s="3">
        <v>3.48794118535068E8</v>
      </c>
      <c r="P289" s="3">
        <v>5.71043587851961E8</v>
      </c>
      <c r="Q289" s="3">
        <v>5.88379764099715E8</v>
      </c>
      <c r="R289" s="3">
        <v>8.02879187053067E8</v>
      </c>
      <c r="S289" s="3">
        <v>8.72196206283343E8</v>
      </c>
      <c r="T289" s="3">
        <v>9.33636141636142E8</v>
      </c>
      <c r="U289" s="3">
        <v>8.62623610887421E8</v>
      </c>
      <c r="V289" s="3">
        <v>6.92825890435726E8</v>
      </c>
      <c r="W289" s="3">
        <v>5.34846484935438E8</v>
      </c>
      <c r="X289" s="3">
        <v>3.07685043893507E8</v>
      </c>
      <c r="Y289" s="3">
        <v>3.05058436182298E8</v>
      </c>
      <c r="Z289" s="3">
        <v>3.34689226175666E8</v>
      </c>
      <c r="AA289" s="3">
        <v>3.24276878672302E8</v>
      </c>
      <c r="AB289" s="3">
        <v>3.83474532773769E8</v>
      </c>
      <c r="AC289" s="3">
        <v>4.08727714250584E8</v>
      </c>
      <c r="AD289" s="3">
        <v>4.75864420478367E8</v>
      </c>
      <c r="AE289" s="3">
        <v>5.35576590139255E8</v>
      </c>
      <c r="AF289" s="3">
        <v>5.47586586501821E8</v>
      </c>
      <c r="AG289" s="3">
        <v>5.45265445665446E8</v>
      </c>
      <c r="AH289" s="3">
        <v>4.06712836205508E8</v>
      </c>
      <c r="AI289" s="3">
        <v>2.44857470017477E8</v>
      </c>
      <c r="AJ289" s="3">
        <v>1.15805451936872E8</v>
      </c>
      <c r="AK289" s="3">
        <v>1793934.35489974</v>
      </c>
      <c r="AL289" s="3">
        <v>8661218.81170347</v>
      </c>
      <c r="AM289" s="3">
        <v>2134708.20417044</v>
      </c>
      <c r="AN289" s="3">
        <v>7315781.89146824</v>
      </c>
      <c r="AO289" s="3">
        <v>1699358.57128131</v>
      </c>
      <c r="AP289" s="3">
        <v>39520.2439539869</v>
      </c>
      <c r="AQ289" s="3">
        <v>122112.689044633</v>
      </c>
      <c r="AR289" s="3">
        <v>380616.775692673</v>
      </c>
      <c r="AS289" s="3">
        <v>598795.63417388</v>
      </c>
      <c r="AT289" s="3">
        <v>765485.414285109</v>
      </c>
      <c r="AU289" s="3">
        <v>435271.128480703</v>
      </c>
      <c r="AV289" s="3">
        <v>243941.668453785</v>
      </c>
      <c r="AW289" s="3">
        <v>147014.520696511</v>
      </c>
      <c r="AX289" s="3">
        <v>7.07024565664018E8</v>
      </c>
      <c r="AY289" s="3">
        <v>4.48366754119547E8</v>
      </c>
      <c r="AZ289" s="3">
        <v>3.28631825168954E8</v>
      </c>
      <c r="BA289" s="3">
        <v>5.41853422880744E8</v>
      </c>
      <c r="BB289" s="3">
        <v>7.65345511802907E7</v>
      </c>
      <c r="BC289" s="3">
        <v>2.46821033483288E7</v>
      </c>
      <c r="BD289" s="3">
        <v>1.44902780892659E7</v>
      </c>
      <c r="BE289" s="3">
        <v>2.80279494355062E7</v>
      </c>
      <c r="BF289" s="3">
        <v>1.17357737297704E8</v>
      </c>
      <c r="BG289" s="3">
        <v>3.18402677505398E8</v>
      </c>
      <c r="BH289" s="3">
        <v>3.83065144601856E8</v>
      </c>
      <c r="BI289" s="3">
        <v>3.37305229037101E8</v>
      </c>
      <c r="BJ289" s="3">
        <v>5.74682682412484E8</v>
      </c>
      <c r="BK289" s="3">
        <v>2.50801393102705E8</v>
      </c>
      <c r="BL289" s="3">
        <v>2.16835589271618E8</v>
      </c>
      <c r="BM289" s="3">
        <v>2.61807414779796E8</v>
      </c>
      <c r="BN289" s="3">
        <v>2.51889753633646E8</v>
      </c>
      <c r="BO289" s="3">
        <v>2.63329005766734E8</v>
      </c>
      <c r="BP289" s="3">
        <v>2.44076908889709E8</v>
      </c>
      <c r="BQ289" s="3">
        <v>2.25971510115424E8</v>
      </c>
      <c r="BR289" s="3">
        <v>3.66700037636432E8</v>
      </c>
      <c r="BS289" s="3">
        <v>3.43241171987467E8</v>
      </c>
      <c r="BT289" s="3">
        <v>3.50732600732601E8</v>
      </c>
      <c r="BU289" s="3">
        <v>3.53637193321523E8</v>
      </c>
      <c r="BV289" s="3">
        <v>3.74189115892244E8</v>
      </c>
      <c r="BW289" s="3">
        <v>2.4468350071736E8</v>
      </c>
      <c r="BX289" s="3">
        <v>0.770847349507626</v>
      </c>
      <c r="BY289" s="3">
        <v>0.800689435657666</v>
      </c>
      <c r="BZ289" s="3">
        <v>1.11143604120876</v>
      </c>
      <c r="CA289" s="3">
        <v>1.02255536999559</v>
      </c>
      <c r="CB289" s="3">
        <v>0.921653190424084</v>
      </c>
      <c r="CC289" s="3">
        <v>0.910703107854024</v>
      </c>
      <c r="CD289" s="3">
        <v>0.667492835428969</v>
      </c>
      <c r="CE289" s="3">
        <v>0.110088355916974</v>
      </c>
      <c r="CF289" s="3"/>
      <c r="CG289" s="3"/>
      <c r="CH289" s="3"/>
      <c r="CI289" s="3"/>
      <c r="CJ289" s="3"/>
      <c r="CK289" s="4"/>
      <c r="CL289" s="4">
        <v>0.0063</v>
      </c>
      <c r="CM289" s="4"/>
      <c r="CN289" s="4"/>
      <c r="CO289" s="4"/>
      <c r="CP289" s="4"/>
      <c r="CQ289" s="4"/>
      <c r="CR289" s="4"/>
      <c r="CS289" s="4"/>
      <c r="CT289" s="4">
        <v>-0.01417</v>
      </c>
      <c r="CU289" s="4"/>
      <c r="CV289" s="4">
        <v>0.0177</v>
      </c>
      <c r="CW289" s="4"/>
      <c r="CX289" s="4"/>
      <c r="CY289" s="4">
        <v>0.038599999999999995</v>
      </c>
      <c r="CZ289" s="4"/>
      <c r="DA289" s="4"/>
      <c r="DB289" s="4"/>
      <c r="DC289" s="4"/>
      <c r="DD289" s="4"/>
      <c r="DE289" s="4">
        <v>-0.16376000000000002</v>
      </c>
      <c r="DF289" s="4">
        <v>0.012</v>
      </c>
      <c r="DG289" s="4">
        <v>-0.04566</v>
      </c>
      <c r="DH289" s="4">
        <v>-0.029830000000000002</v>
      </c>
      <c r="DI289" s="4">
        <v>0.030670000000000003</v>
      </c>
      <c r="DJ289" s="4">
        <v>-0.01113</v>
      </c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>
        <v>8.17157065149094E7</v>
      </c>
      <c r="DY289" s="3">
        <v>6.81227256098735E7</v>
      </c>
      <c r="DZ289" s="3">
        <v>7.88571784025877E7</v>
      </c>
      <c r="EA289" s="3">
        <v>-9.14199567054943E7</v>
      </c>
      <c r="EB289" s="3">
        <v>-1.18738564656864E8</v>
      </c>
      <c r="EC289" s="3">
        <v>5.83834378458133E7</v>
      </c>
      <c r="ED289" s="3">
        <v>2.44045664637688E7</v>
      </c>
      <c r="EE289" s="3">
        <v>1.77571697403086E8</v>
      </c>
      <c r="EF289" s="3">
        <v>2.35511050893386E8</v>
      </c>
      <c r="EG289" s="3">
        <v>2.6839072039072E8</v>
      </c>
      <c r="EH289" s="3">
        <v>2.98263273742417E8</v>
      </c>
      <c r="EI289" s="3">
        <v>3.81190260953414E8</v>
      </c>
      <c r="EJ289" s="3">
        <v>3.3774175035868E8</v>
      </c>
      <c r="EK289" s="3">
        <v>1.72093065005475E7</v>
      </c>
      <c r="EL289" s="3">
        <v>-4144251.68954695</v>
      </c>
      <c r="EM289" s="3">
        <v>6394127.89251058</v>
      </c>
      <c r="EN289" s="3">
        <v>686011.751365839</v>
      </c>
      <c r="EO289" s="3">
        <v>-1.9712931372845E8</v>
      </c>
      <c r="EP289" s="3">
        <v>4.47596212959547E7</v>
      </c>
      <c r="EQ289" s="3">
        <v>-8.67782183719344E7</v>
      </c>
      <c r="ER289" s="3">
        <v>-1.46134738426797E7</v>
      </c>
      <c r="ES289" s="3">
        <v>-1.02057752561606E7</v>
      </c>
      <c r="ET289" s="3">
        <v>-1.62046398046398E7</v>
      </c>
      <c r="EU289" s="3">
        <v>-6.28748590755355E7</v>
      </c>
      <c r="EV289" s="3">
        <v>3.96582896402097E7</v>
      </c>
      <c r="EW289" s="3">
        <v>-1451362.98421808</v>
      </c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</row>
    <row r="290" ht="14.25" customHeight="1">
      <c r="A290" s="2" t="s">
        <v>955</v>
      </c>
      <c r="B290" s="2" t="s">
        <v>956</v>
      </c>
      <c r="C290" s="2" t="s">
        <v>38</v>
      </c>
      <c r="D290" s="2" t="s">
        <v>168</v>
      </c>
      <c r="E290" s="2" t="s">
        <v>957</v>
      </c>
      <c r="F290" s="2" t="s">
        <v>942</v>
      </c>
      <c r="G290" s="2" t="s">
        <v>78</v>
      </c>
      <c r="H290" s="2" t="s">
        <v>375</v>
      </c>
      <c r="I290" s="2" t="s">
        <v>43</v>
      </c>
      <c r="J290" s="3">
        <v>1.2758850117124</v>
      </c>
      <c r="K290" s="3">
        <v>4.54411001202808E9</v>
      </c>
      <c r="L290" s="3">
        <v>3.93575562700965E9</v>
      </c>
      <c r="M290" s="3">
        <v>4.82531973127644E9</v>
      </c>
      <c r="N290" s="3">
        <v>3.60592052365736E9</v>
      </c>
      <c r="O290" s="3">
        <v>3.37738413695239E9</v>
      </c>
      <c r="P290" s="3">
        <v>2.27998739702447E9</v>
      </c>
      <c r="Q290" s="3">
        <v>1.54649155153689E9</v>
      </c>
      <c r="R290" s="3">
        <v>2.14431840421528E9</v>
      </c>
      <c r="S290" s="3">
        <v>1.93843678550258E9</v>
      </c>
      <c r="T290" s="3">
        <v>1.97602344322344E9</v>
      </c>
      <c r="U290" s="3">
        <v>2.15254952488323E9</v>
      </c>
      <c r="V290" s="3">
        <v>2.0217627915386E9</v>
      </c>
      <c r="W290" s="3">
        <v>1.57276384505022E9</v>
      </c>
      <c r="X290" s="3">
        <v>2.37423890993304E9</v>
      </c>
      <c r="Y290" s="3">
        <v>2.14885322602384E9</v>
      </c>
      <c r="Z290" s="3">
        <v>2.49370291117193E9</v>
      </c>
      <c r="AA290" s="3">
        <v>1.970409751572E9</v>
      </c>
      <c r="AB290" s="3">
        <v>1.95576190332417E9</v>
      </c>
      <c r="AC290" s="3">
        <v>1.16374308373294E9</v>
      </c>
      <c r="AD290" s="3">
        <v>7.62578233526128E8</v>
      </c>
      <c r="AE290" s="3">
        <v>1.02087542340986E9</v>
      </c>
      <c r="AF290" s="3">
        <v>9.92268185282412E8</v>
      </c>
      <c r="AG290" s="3">
        <v>1.00370744810745E9</v>
      </c>
      <c r="AH290" s="3">
        <v>1.11366564664197E9</v>
      </c>
      <c r="AI290" s="3">
        <v>1.0225727716507E9</v>
      </c>
      <c r="AJ290" s="3">
        <v>8.82750645624103E8</v>
      </c>
      <c r="AK290" s="3">
        <v>8.89134842981461E7</v>
      </c>
      <c r="AL290" s="3">
        <v>1.33948726260994E8</v>
      </c>
      <c r="AM290" s="3">
        <v>6.74813629974777E7</v>
      </c>
      <c r="AN290" s="3">
        <v>3.20221380408549E7</v>
      </c>
      <c r="AO290" s="3">
        <v>2.47621721987424E7</v>
      </c>
      <c r="AP290" s="3">
        <v>1.89744316294798E7</v>
      </c>
      <c r="AQ290" s="3">
        <v>1.11406676503135E7</v>
      </c>
      <c r="AR290" s="3">
        <v>3604353.29477433</v>
      </c>
      <c r="AS290" s="3">
        <v>1.23639442980805E7</v>
      </c>
      <c r="AT290" s="3">
        <v>1.22630085947754E7</v>
      </c>
      <c r="AU290" s="3">
        <v>9580361.50464094</v>
      </c>
      <c r="AV290" s="3">
        <v>4.90708771177354E7</v>
      </c>
      <c r="AW290" s="3">
        <v>9922275.10995963</v>
      </c>
      <c r="AX290" s="3">
        <v>9.94793633673856E9</v>
      </c>
      <c r="AY290" s="3">
        <v>7.21571235146293E9</v>
      </c>
      <c r="AZ290" s="3">
        <v>1.00691755196681E10</v>
      </c>
      <c r="BA290" s="3">
        <v>8.94700426082953E9</v>
      </c>
      <c r="BB290" s="3">
        <v>5.11485645745284E9</v>
      </c>
      <c r="BC290" s="3">
        <v>4.44349855759186E9</v>
      </c>
      <c r="BD290" s="3">
        <v>2.22782803024714E9</v>
      </c>
      <c r="BE290" s="3">
        <v>1.32768726492056E9</v>
      </c>
      <c r="BF290" s="3">
        <v>2.84649691908167E9</v>
      </c>
      <c r="BG290" s="3">
        <v>2.98424334307125E9</v>
      </c>
      <c r="BH290" s="3">
        <v>3.69518808011724E9</v>
      </c>
      <c r="BI290" s="3">
        <v>2.76845635856744E9</v>
      </c>
      <c r="BJ290" s="3">
        <v>3.26923251189974E9</v>
      </c>
      <c r="BK290" s="3">
        <v>1.95704647864567E9</v>
      </c>
      <c r="BL290" s="3">
        <v>1.98463811925987E9</v>
      </c>
      <c r="BM290" s="3">
        <v>2.5368591689475E9</v>
      </c>
      <c r="BN290" s="3">
        <v>1.96542985259252E9</v>
      </c>
      <c r="BO290" s="3">
        <v>1.77213791854111E9</v>
      </c>
      <c r="BP290" s="3">
        <v>1.36458656092463E9</v>
      </c>
      <c r="BQ290" s="3">
        <v>9.92118556310459E8</v>
      </c>
      <c r="BR290" s="3">
        <v>1.46489123071133E9</v>
      </c>
      <c r="BS290" s="3">
        <v>1.48456050469981E9</v>
      </c>
      <c r="BT290" s="3">
        <v>1.54666666666667E9</v>
      </c>
      <c r="BU290" s="3">
        <v>1.56661298115639E9</v>
      </c>
      <c r="BV290" s="3">
        <v>1.50496836015187E9</v>
      </c>
      <c r="BW290" s="3">
        <v>1.04500028694405E9</v>
      </c>
      <c r="BX290" s="3">
        <v>1.27942605274471</v>
      </c>
      <c r="BY290" s="3">
        <v>1.2268561610688</v>
      </c>
      <c r="BZ290" s="3">
        <v>1.18018411048712</v>
      </c>
      <c r="CA290" s="3">
        <v>1.01198554491416</v>
      </c>
      <c r="CB290" s="3">
        <v>0.967664833055087</v>
      </c>
      <c r="CC290" s="3">
        <v>0.877221193682133</v>
      </c>
      <c r="CD290" s="3">
        <v>0.824450929947324</v>
      </c>
      <c r="CE290" s="3">
        <v>0.644068302011877</v>
      </c>
      <c r="CF290" s="3"/>
      <c r="CG290" s="3"/>
      <c r="CH290" s="3"/>
      <c r="CI290" s="3"/>
      <c r="CJ290" s="3"/>
      <c r="CK290" s="4">
        <v>0.08929999999999999</v>
      </c>
      <c r="CL290" s="4">
        <v>0.0526</v>
      </c>
      <c r="CM290" s="4">
        <v>0.05</v>
      </c>
      <c r="CN290" s="4">
        <v>0.052000000000000005</v>
      </c>
      <c r="CO290" s="4">
        <v>0.054400000000000004</v>
      </c>
      <c r="CP290" s="4">
        <v>0.06046</v>
      </c>
      <c r="CQ290" s="4">
        <v>0.0681</v>
      </c>
      <c r="CR290" s="4">
        <v>0.07992</v>
      </c>
      <c r="CS290" s="4">
        <v>0.0891</v>
      </c>
      <c r="CT290" s="4">
        <v>0.059800000000000006</v>
      </c>
      <c r="CU290" s="4">
        <v>0.07919</v>
      </c>
      <c r="CV290" s="4">
        <v>0.08191000000000001</v>
      </c>
      <c r="CW290" s="4"/>
      <c r="CX290" s="4">
        <v>0.299</v>
      </c>
      <c r="CY290" s="4">
        <v>0.18230000000000002</v>
      </c>
      <c r="CZ290" s="4">
        <v>0.19518999999999997</v>
      </c>
      <c r="DA290" s="4">
        <v>0.231</v>
      </c>
      <c r="DB290" s="4">
        <v>0.21100000000000002</v>
      </c>
      <c r="DC290" s="4">
        <v>0.19751000000000002</v>
      </c>
      <c r="DD290" s="4">
        <v>0.2237</v>
      </c>
      <c r="DE290" s="4">
        <v>0.27403</v>
      </c>
      <c r="DF290" s="4">
        <v>0.2883</v>
      </c>
      <c r="DG290" s="4">
        <v>0.19699999999999998</v>
      </c>
      <c r="DH290" s="4">
        <v>0.28881</v>
      </c>
      <c r="DI290" s="4">
        <v>0.3031</v>
      </c>
      <c r="DJ290" s="4">
        <v>0.203</v>
      </c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>
        <v>1.36744699567348E9</v>
      </c>
      <c r="DY290" s="3">
        <v>1.16538479311474E9</v>
      </c>
      <c r="DZ290" s="3">
        <v>1.35544463796964E9</v>
      </c>
      <c r="EA290" s="3">
        <v>7.9746984846923E8</v>
      </c>
      <c r="EB290" s="3">
        <v>7.85219347241931E8</v>
      </c>
      <c r="EC290" s="3">
        <v>6.75331980818886E8</v>
      </c>
      <c r="ED290" s="3">
        <v>4.90383906246054E8</v>
      </c>
      <c r="EE290" s="3">
        <v>6.23072638313888E8</v>
      </c>
      <c r="EF290" s="3">
        <v>5.67875349309848E8</v>
      </c>
      <c r="EG290" s="3">
        <v>6.47010012210012E8</v>
      </c>
      <c r="EH290" s="3">
        <v>6.01590701669619E8</v>
      </c>
      <c r="EI290" s="3">
        <v>5.41639245464955E8</v>
      </c>
      <c r="EJ290" s="3">
        <v>4.06636441893831E8</v>
      </c>
      <c r="EK290" s="3">
        <v>5.21178931116816E8</v>
      </c>
      <c r="EL290" s="3">
        <v>2.74817759978435E8</v>
      </c>
      <c r="EM290" s="3">
        <v>2.68682259268475E8</v>
      </c>
      <c r="EN290" s="3">
        <v>2.28257653850119E8</v>
      </c>
      <c r="EO290" s="3">
        <v>1.97498565864557E8</v>
      </c>
      <c r="EP290" s="3">
        <v>1.62187384728882E8</v>
      </c>
      <c r="EQ290" s="3">
        <v>1.34580355113278E8</v>
      </c>
      <c r="ER290" s="3">
        <v>2.1663078660143E8</v>
      </c>
      <c r="ES290" s="3">
        <v>2.29275552544669E8</v>
      </c>
      <c r="ET290" s="3">
        <v>1.59768498168498E8</v>
      </c>
      <c r="EU290" s="3">
        <v>2.23689805121598E8</v>
      </c>
      <c r="EV290" s="3">
        <v>2.17072259386488E8</v>
      </c>
      <c r="EW290" s="3">
        <v>8.74479196556671E7</v>
      </c>
      <c r="EX290" s="5">
        <v>11328.0</v>
      </c>
      <c r="EY290" s="5">
        <v>10514.0</v>
      </c>
      <c r="EZ290" s="5">
        <v>8195.0</v>
      </c>
      <c r="FA290" s="5">
        <v>7121.0</v>
      </c>
      <c r="FB290" s="5">
        <v>6324.0</v>
      </c>
      <c r="FC290" s="5">
        <v>6185.0</v>
      </c>
      <c r="FD290" s="5">
        <v>5912.0</v>
      </c>
      <c r="FE290" s="5">
        <v>5799.0</v>
      </c>
      <c r="FF290" s="5"/>
      <c r="FG290" s="5"/>
      <c r="FH290" s="5"/>
      <c r="FI290" s="5"/>
      <c r="FJ290" s="5"/>
      <c r="FK290" s="3">
        <v>12223.0</v>
      </c>
      <c r="FL290" s="3">
        <v>11251.0</v>
      </c>
      <c r="FM290" s="3">
        <v>10514.0</v>
      </c>
      <c r="FN290" s="3">
        <v>8124.0</v>
      </c>
      <c r="FO290" s="3">
        <v>7121.0</v>
      </c>
      <c r="FP290" s="3">
        <v>6324.0</v>
      </c>
      <c r="FQ290" s="3">
        <v>6185.0</v>
      </c>
      <c r="FR290" s="3">
        <v>5912.0</v>
      </c>
      <c r="FS290" s="3">
        <v>5799.0</v>
      </c>
      <c r="FT290" s="3">
        <v>5866.0</v>
      </c>
      <c r="FU290" s="3">
        <v>4533.0</v>
      </c>
      <c r="FV290" s="3">
        <v>4533.0</v>
      </c>
      <c r="FW290" s="3">
        <v>3604.0</v>
      </c>
    </row>
    <row r="291" ht="14.25" customHeight="1">
      <c r="A291" s="2" t="s">
        <v>958</v>
      </c>
      <c r="B291" s="2" t="s">
        <v>959</v>
      </c>
      <c r="C291" s="2" t="s">
        <v>38</v>
      </c>
      <c r="D291" s="2" t="s">
        <v>52</v>
      </c>
      <c r="E291" s="2" t="s">
        <v>960</v>
      </c>
      <c r="F291" s="2" t="s">
        <v>942</v>
      </c>
      <c r="G291" s="2" t="s">
        <v>78</v>
      </c>
      <c r="H291" s="2" t="s">
        <v>98</v>
      </c>
      <c r="I291" s="2" t="s">
        <v>43</v>
      </c>
      <c r="J291" s="3">
        <v>1.13469522101353</v>
      </c>
      <c r="K291" s="3">
        <v>9.54445631294544E9</v>
      </c>
      <c r="L291" s="3">
        <v>9.70765273311897E9</v>
      </c>
      <c r="M291" s="3">
        <v>1.15595421746703E10</v>
      </c>
      <c r="N291" s="3">
        <v>1.12269657767241E10</v>
      </c>
      <c r="O291" s="3">
        <v>1.19399909423025E10</v>
      </c>
      <c r="P291" s="3">
        <v>1.12950430345506E10</v>
      </c>
      <c r="Q291" s="3">
        <v>8.51327608415629E9</v>
      </c>
      <c r="R291" s="3">
        <v>1.14247045540083E10</v>
      </c>
      <c r="S291" s="3">
        <v>1.19715022440511E10</v>
      </c>
      <c r="T291" s="3">
        <v>1.29309387057387E10</v>
      </c>
      <c r="U291" s="3">
        <v>1.3412376120685E10</v>
      </c>
      <c r="V291" s="3">
        <v>1.40725510757548E10</v>
      </c>
      <c r="W291" s="3">
        <v>1.1617287804878E10</v>
      </c>
      <c r="X291" s="3">
        <v>3.18184586108468E9</v>
      </c>
      <c r="Y291" s="3">
        <v>3.32299208656642E9</v>
      </c>
      <c r="Z291" s="3">
        <v>3.29552351331177E9</v>
      </c>
      <c r="AA291" s="3">
        <v>3.38954643851149E9</v>
      </c>
      <c r="AB291" s="3">
        <v>3.65356299628634E9</v>
      </c>
      <c r="AC291" s="3">
        <v>3.67765369482356E9</v>
      </c>
      <c r="AD291" s="3">
        <v>3.31412118303741E9</v>
      </c>
      <c r="AE291" s="3">
        <v>4.05937786977795E9</v>
      </c>
      <c r="AF291" s="3">
        <v>4.00121686849014E9</v>
      </c>
      <c r="AG291" s="3">
        <v>4.33467887667888E9</v>
      </c>
      <c r="AH291" s="3">
        <v>4.52210876684383E9</v>
      </c>
      <c r="AI291" s="3">
        <v>4.98078406556982E9</v>
      </c>
      <c r="AJ291" s="3">
        <v>3.76354088952654E9</v>
      </c>
      <c r="AK291" s="3">
        <v>3.46286556942868E7</v>
      </c>
      <c r="AL291" s="3">
        <v>1.45323970561838E7</v>
      </c>
      <c r="AM291" s="3">
        <v>2.92552288349346E7</v>
      </c>
      <c r="AN291" s="3">
        <v>4.61148212286333E7</v>
      </c>
      <c r="AO291" s="3">
        <v>1.46217289454695E7</v>
      </c>
      <c r="AP291" s="3">
        <v>1.86899667884424E7</v>
      </c>
      <c r="AQ291" s="3">
        <v>9683124.61576294</v>
      </c>
      <c r="AR291" s="3">
        <v>5346262.72320865</v>
      </c>
      <c r="AS291" s="3">
        <v>8041023.7109522</v>
      </c>
      <c r="AT291" s="3">
        <v>7043905.3304543</v>
      </c>
      <c r="AU291" s="3">
        <v>1.92515876893014E7</v>
      </c>
      <c r="AV291" s="3">
        <v>5528629.63757238</v>
      </c>
      <c r="AW291" s="3">
        <v>9188407.54353196</v>
      </c>
      <c r="AX291" s="3">
        <v>7.39111315021566E9</v>
      </c>
      <c r="AY291" s="3">
        <v>4.92971217670436E9</v>
      </c>
      <c r="AZ291" s="3">
        <v>5.84846613750505E9</v>
      </c>
      <c r="BA291" s="3">
        <v>1.02991609232514E10</v>
      </c>
      <c r="BB291" s="3">
        <v>5.54854161259148E9</v>
      </c>
      <c r="BC291" s="3">
        <v>7.08459702387307E9</v>
      </c>
      <c r="BD291" s="3">
        <v>6.04889005548691E9</v>
      </c>
      <c r="BE291" s="3">
        <v>3.26796196806758E9</v>
      </c>
      <c r="BF291" s="3">
        <v>4.37580085498306E9</v>
      </c>
      <c r="BG291" s="3">
        <v>7.65725523254159E9</v>
      </c>
      <c r="BH291" s="3">
        <v>9.66886538349291E9</v>
      </c>
      <c r="BI291" s="3">
        <v>6.35553264780721E9</v>
      </c>
      <c r="BJ291" s="3">
        <v>5.84657575078026E9</v>
      </c>
      <c r="BK291" s="3">
        <v>3.49910435703643E9</v>
      </c>
      <c r="BL291" s="3">
        <v>3.42675568477194E9</v>
      </c>
      <c r="BM291" s="3">
        <v>4.47465887036576E9</v>
      </c>
      <c r="BN291" s="3">
        <v>4.14521544170704E9</v>
      </c>
      <c r="BO291" s="3">
        <v>4.41056520032608E9</v>
      </c>
      <c r="BP291" s="3">
        <v>4.33364318209763E9</v>
      </c>
      <c r="BQ291" s="3">
        <v>2.95798979617609E9</v>
      </c>
      <c r="BR291" s="3">
        <v>4.22025442228077E9</v>
      </c>
      <c r="BS291" s="3">
        <v>4.79107756795664E9</v>
      </c>
      <c r="BT291" s="3">
        <v>5.24426422466422E9</v>
      </c>
      <c r="BU291" s="3">
        <v>5.33721855371235E9</v>
      </c>
      <c r="BV291" s="3">
        <v>5.56320556861327E9</v>
      </c>
      <c r="BW291" s="3">
        <v>4.92368378766141E9</v>
      </c>
      <c r="BX291" s="3">
        <v>1.11844624159641</v>
      </c>
      <c r="BY291" s="3">
        <v>1.09491989673005</v>
      </c>
      <c r="BZ291" s="3">
        <v>0.98402804211464</v>
      </c>
      <c r="CA291" s="3">
        <v>0.959798633645304</v>
      </c>
      <c r="CB291" s="3">
        <v>0.826366905079353</v>
      </c>
      <c r="CC291" s="3">
        <v>0.694162291266382</v>
      </c>
      <c r="CD291" s="3">
        <v>0.706882985390504</v>
      </c>
      <c r="CE291" s="3">
        <v>0.782669124389348</v>
      </c>
      <c r="CF291" s="3"/>
      <c r="CG291" s="3"/>
      <c r="CH291" s="3"/>
      <c r="CI291" s="3"/>
      <c r="CJ291" s="3"/>
      <c r="CK291" s="4">
        <v>0.044500000000000005</v>
      </c>
      <c r="CL291" s="4">
        <v>0.020099999999999996</v>
      </c>
      <c r="CM291" s="4">
        <v>0.0748</v>
      </c>
      <c r="CN291" s="4">
        <v>0.0682</v>
      </c>
      <c r="CO291" s="4">
        <v>0.066</v>
      </c>
      <c r="CP291" s="4">
        <v>0.0837</v>
      </c>
      <c r="CQ291" s="4">
        <v>0.016739999999999998</v>
      </c>
      <c r="CR291" s="4">
        <v>0.0308</v>
      </c>
      <c r="CS291" s="4"/>
      <c r="CT291" s="4">
        <v>0.0737</v>
      </c>
      <c r="CU291" s="4">
        <v>0.05038</v>
      </c>
      <c r="CV291" s="4">
        <v>0.0748</v>
      </c>
      <c r="CW291" s="4"/>
      <c r="CX291" s="4">
        <v>0.0966</v>
      </c>
      <c r="CY291" s="4">
        <v>0.0438</v>
      </c>
      <c r="CZ291" s="4">
        <v>0.1635</v>
      </c>
      <c r="DA291" s="4">
        <v>0.153</v>
      </c>
      <c r="DB291" s="4">
        <v>0.153</v>
      </c>
      <c r="DC291" s="4">
        <v>0.2023</v>
      </c>
      <c r="DD291" s="4">
        <v>0.039689999999999996</v>
      </c>
      <c r="DE291" s="4">
        <v>0.06884</v>
      </c>
      <c r="DF291" s="4">
        <v>0.1561</v>
      </c>
      <c r="DG291" s="4">
        <v>0.1371</v>
      </c>
      <c r="DH291" s="4">
        <v>0.12096</v>
      </c>
      <c r="DI291" s="4">
        <v>0.17995999999999998</v>
      </c>
      <c r="DJ291" s="4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>
        <v>4.47585569897492E9</v>
      </c>
      <c r="DY291" s="3">
        <v>4.38872172054605E9</v>
      </c>
      <c r="DZ291" s="3">
        <v>5.38337472007962E9</v>
      </c>
      <c r="EA291" s="3">
        <v>5.03857540459746E9</v>
      </c>
      <c r="EB291" s="3">
        <v>5.28758461399112E9</v>
      </c>
      <c r="EC291" s="3">
        <v>4.73970582810771E9</v>
      </c>
      <c r="ED291" s="3">
        <v>3.46440178819488E9</v>
      </c>
      <c r="EE291" s="3">
        <v>5.00730259691381E9</v>
      </c>
      <c r="EF291" s="3">
        <v>5.47497713608265E9</v>
      </c>
      <c r="EG291" s="3">
        <v>5.49780805860806E9</v>
      </c>
      <c r="EH291" s="3">
        <v>5.66110645836689E9</v>
      </c>
      <c r="EI291" s="3">
        <v>5.83487012595673E9</v>
      </c>
      <c r="EJ291" s="3">
        <v>4.84280286944046E9</v>
      </c>
      <c r="EK291" s="3">
        <v>5.69117641778719E8</v>
      </c>
      <c r="EL291" s="3">
        <v>2.5530970213913E8</v>
      </c>
      <c r="EM291" s="3">
        <v>1.16395670564817E9</v>
      </c>
      <c r="EN291" s="3">
        <v>1.00822569838161E9</v>
      </c>
      <c r="EO291" s="3">
        <v>1.057822529513E9</v>
      </c>
      <c r="EP291" s="3">
        <v>1.26922845198574E9</v>
      </c>
      <c r="EQ291" s="3">
        <v>1.48392140024752E8</v>
      </c>
      <c r="ER291" s="3">
        <v>4.79805419646218E8</v>
      </c>
      <c r="ES291" s="3">
        <v>1.12439622321958E9</v>
      </c>
      <c r="ET291" s="3">
        <v>1.24428424908425E9</v>
      </c>
      <c r="EU291" s="3">
        <v>9.23791270736028E8</v>
      </c>
      <c r="EV291" s="3">
        <v>1.38176098354728E9</v>
      </c>
      <c r="EW291" s="3">
        <v>1.21110588235294E9</v>
      </c>
      <c r="EX291" s="5">
        <v>12515.0</v>
      </c>
      <c r="EY291" s="5">
        <v>12806.0</v>
      </c>
      <c r="EZ291" s="5">
        <v>15618.0</v>
      </c>
      <c r="FA291" s="5">
        <v>15579.0</v>
      </c>
      <c r="FB291" s="5">
        <v>15122.0</v>
      </c>
      <c r="FC291" s="5">
        <v>15257.0</v>
      </c>
      <c r="FD291" s="5">
        <v>15592.0</v>
      </c>
      <c r="FE291" s="5">
        <v>16254.0</v>
      </c>
      <c r="FF291" s="5">
        <v>16430.0</v>
      </c>
      <c r="FG291" s="5">
        <v>16467.0</v>
      </c>
      <c r="FH291" s="5">
        <v>14896.0</v>
      </c>
      <c r="FI291" s="5">
        <v>15330.0</v>
      </c>
      <c r="FJ291" s="5"/>
      <c r="FK291" s="3">
        <v>12515.0</v>
      </c>
      <c r="FL291" s="3">
        <v>12806.0</v>
      </c>
      <c r="FM291" s="3">
        <v>13945.0</v>
      </c>
      <c r="FN291" s="3">
        <v>14449.0</v>
      </c>
      <c r="FO291" s="3">
        <v>13672.0</v>
      </c>
      <c r="FP291" s="3">
        <v>14137.0</v>
      </c>
      <c r="FQ291" s="3">
        <v>14223.0</v>
      </c>
      <c r="FR291" s="3">
        <v>14753.0</v>
      </c>
      <c r="FS291" s="3">
        <v>15015.0</v>
      </c>
      <c r="FT291" s="3">
        <v>15019.0</v>
      </c>
      <c r="FU291" s="3">
        <v>14896.0</v>
      </c>
      <c r="FV291" s="3">
        <v>15330.0</v>
      </c>
      <c r="FW291" s="3">
        <v>15103.0</v>
      </c>
    </row>
    <row r="292" ht="14.25" customHeight="1">
      <c r="A292" s="2" t="s">
        <v>961</v>
      </c>
      <c r="B292" s="2" t="s">
        <v>962</v>
      </c>
      <c r="C292" s="2" t="s">
        <v>38</v>
      </c>
      <c r="D292" s="2" t="s">
        <v>85</v>
      </c>
      <c r="E292" s="2" t="s">
        <v>963</v>
      </c>
      <c r="F292" s="2" t="s">
        <v>964</v>
      </c>
      <c r="G292" s="2" t="s">
        <v>78</v>
      </c>
      <c r="H292" s="2" t="s">
        <v>48</v>
      </c>
      <c r="I292" s="2" t="s">
        <v>43</v>
      </c>
      <c r="J292" s="3">
        <v>1.03098893205152</v>
      </c>
      <c r="K292" s="3">
        <v>6.04334775505808E8</v>
      </c>
      <c r="L292" s="3">
        <v>5.45380942295473E8</v>
      </c>
      <c r="M292" s="3">
        <v>3.51641950734013E8</v>
      </c>
      <c r="N292" s="3">
        <v>2.69310380373157E8</v>
      </c>
      <c r="O292" s="3">
        <v>3.16988919416684E8</v>
      </c>
      <c r="P292" s="3">
        <v>2.78847903602607E8</v>
      </c>
      <c r="Q292" s="3">
        <v>2.15681559871695E8</v>
      </c>
      <c r="R292" s="3">
        <v>2.99777568686489E8</v>
      </c>
      <c r="S292" s="3">
        <v>2.98021000931493E8</v>
      </c>
      <c r="T292" s="3">
        <v>3.10911355311355E8</v>
      </c>
      <c r="U292" s="3">
        <v>2.74133247436517E8</v>
      </c>
      <c r="V292" s="3">
        <v>1.61607906948713E8</v>
      </c>
      <c r="W292" s="3">
        <v>1.36600860832138E8</v>
      </c>
      <c r="X292" s="3">
        <v>1.37603001633664E8</v>
      </c>
      <c r="Y292" s="3">
        <v>1.63203304002927E8</v>
      </c>
      <c r="Z292" s="3">
        <v>9.6999751181886E7</v>
      </c>
      <c r="AA292" s="3">
        <v>2.87130192763633E7</v>
      </c>
      <c r="AB292" s="3">
        <v>5.48730412729084E7</v>
      </c>
      <c r="AC292" s="3">
        <v>3.25983646870773E7</v>
      </c>
      <c r="AD292" s="3">
        <v>3.1104740736999E7</v>
      </c>
      <c r="AE292" s="3">
        <v>3.74143771170493E7</v>
      </c>
      <c r="AF292" s="3">
        <v>4.16707595901431E7</v>
      </c>
      <c r="AG292" s="3">
        <v>4.59506715506716E7</v>
      </c>
      <c r="AH292" s="3">
        <v>2.07542814194449E7</v>
      </c>
      <c r="AI292" s="3">
        <v>2.81859820406195E7</v>
      </c>
      <c r="AJ292" s="3">
        <v>2.25641319942611E7</v>
      </c>
      <c r="AK292" s="3">
        <v>1.77276713961408E7</v>
      </c>
      <c r="AL292" s="3">
        <v>8137836.83360259</v>
      </c>
      <c r="AM292" s="3">
        <v>8627791.3626124</v>
      </c>
      <c r="AN292" s="3">
        <v>1.10171486153616E7</v>
      </c>
      <c r="AO292" s="3">
        <v>4504108.59705185</v>
      </c>
      <c r="AP292" s="3">
        <v>8941800.67026962</v>
      </c>
      <c r="AQ292" s="3">
        <v>1284229.68154433</v>
      </c>
      <c r="AR292" s="3">
        <v>476808.021619983</v>
      </c>
      <c r="AS292" s="3">
        <v>2065111.0274746</v>
      </c>
      <c r="AT292" s="3">
        <v>1286252.5932512</v>
      </c>
      <c r="AU292" s="3">
        <v>1.40322423058134E7</v>
      </c>
      <c r="AV292" s="3">
        <v>821359.639716921</v>
      </c>
      <c r="AW292" s="3"/>
      <c r="AX292" s="3">
        <v>1.63111247167045E9</v>
      </c>
      <c r="AY292" s="3">
        <v>1.37294985689822E9</v>
      </c>
      <c r="AZ292" s="3">
        <v>1.30790569469164E9</v>
      </c>
      <c r="BA292" s="3">
        <v>1.44835259635241E9</v>
      </c>
      <c r="BB292" s="3">
        <v>1.28132424092361E9</v>
      </c>
      <c r="BC292" s="3">
        <v>1.48250165918903E9</v>
      </c>
      <c r="BD292" s="3">
        <v>6.84322005969506E8</v>
      </c>
      <c r="BE292" s="3">
        <v>4.70650113909024E8</v>
      </c>
      <c r="BF292" s="3">
        <v>8.99844386751976E8</v>
      </c>
      <c r="BG292" s="3">
        <v>1.1164536015496E9</v>
      </c>
      <c r="BH292" s="3">
        <v>1.71159472347337E9</v>
      </c>
      <c r="BI292" s="3">
        <v>1.10132099077846E9</v>
      </c>
      <c r="BJ292" s="3"/>
      <c r="BK292" s="3">
        <v>5.2489578658241E8</v>
      </c>
      <c r="BL292" s="3">
        <v>3.06331131948322E8</v>
      </c>
      <c r="BM292" s="3">
        <v>4.17824085593431E8</v>
      </c>
      <c r="BN292" s="3">
        <v>3.93428254819091E8</v>
      </c>
      <c r="BO292" s="3">
        <v>4.10758733130038E8</v>
      </c>
      <c r="BP292" s="3">
        <v>3.80889585638756E8</v>
      </c>
      <c r="BQ292" s="3">
        <v>2.83018967999394E8</v>
      </c>
      <c r="BR292" s="3">
        <v>3.96277380504328E8</v>
      </c>
      <c r="BS292" s="3">
        <v>4.07718689135405E8</v>
      </c>
      <c r="BT292" s="3">
        <v>4.20188034188034E8</v>
      </c>
      <c r="BU292" s="3">
        <v>3.64474687281903E8</v>
      </c>
      <c r="BV292" s="3">
        <v>3.44437413367083E8</v>
      </c>
      <c r="BW292" s="3">
        <v>2.36478048780488E8</v>
      </c>
      <c r="BX292" s="3">
        <v>0.995474037910954</v>
      </c>
      <c r="BY292" s="3">
        <v>1.06898333036531</v>
      </c>
      <c r="BZ292" s="3">
        <v>1.04090907062622</v>
      </c>
      <c r="CA292" s="3">
        <v>0.987150481610267</v>
      </c>
      <c r="CB292" s="3">
        <v>0.993929543205794</v>
      </c>
      <c r="CC292" s="3">
        <v>1.02171547847471</v>
      </c>
      <c r="CD292" s="3">
        <v>0.913902120209743</v>
      </c>
      <c r="CE292" s="3">
        <v>0.939456573315067</v>
      </c>
      <c r="CF292" s="3"/>
      <c r="CG292" s="3"/>
      <c r="CH292" s="3"/>
      <c r="CI292" s="3"/>
      <c r="CJ292" s="3"/>
      <c r="CK292" s="4">
        <v>0.1114</v>
      </c>
      <c r="CL292" s="4">
        <v>0.0916</v>
      </c>
      <c r="CM292" s="4">
        <v>0.13189</v>
      </c>
      <c r="CN292" s="4">
        <v>0.1362</v>
      </c>
      <c r="CO292" s="4">
        <v>0.15789999999999998</v>
      </c>
      <c r="CP292" s="4">
        <v>0.13174</v>
      </c>
      <c r="CQ292" s="4">
        <v>0.145</v>
      </c>
      <c r="CR292" s="4">
        <v>0.1503</v>
      </c>
      <c r="CS292" s="4">
        <v>0.165</v>
      </c>
      <c r="CT292" s="4">
        <v>0.1689</v>
      </c>
      <c r="CU292" s="4">
        <v>0.23527</v>
      </c>
      <c r="CV292" s="4">
        <v>0.25498</v>
      </c>
      <c r="CW292" s="4"/>
      <c r="CX292" s="4">
        <v>0.23489000000000002</v>
      </c>
      <c r="CY292" s="4">
        <v>0.04639</v>
      </c>
      <c r="CZ292" s="4">
        <v>0.2225</v>
      </c>
      <c r="DA292" s="4">
        <v>0.2073</v>
      </c>
      <c r="DB292" s="4">
        <v>0.23149999999999998</v>
      </c>
      <c r="DC292" s="4">
        <v>0.18018</v>
      </c>
      <c r="DD292" s="4">
        <v>0.2004</v>
      </c>
      <c r="DE292" s="4">
        <v>0.20672999999999997</v>
      </c>
      <c r="DF292" s="4">
        <v>0.22829999999999998</v>
      </c>
      <c r="DG292" s="4">
        <v>0.23122</v>
      </c>
      <c r="DH292" s="4">
        <v>0.34554</v>
      </c>
      <c r="DI292" s="4">
        <v>0.48567</v>
      </c>
      <c r="DJ292" s="4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>
        <v>2.85546559431269E8</v>
      </c>
      <c r="DY292" s="3">
        <v>2.59660165200146E8</v>
      </c>
      <c r="DZ292" s="3">
        <v>1.85635979099278E8</v>
      </c>
      <c r="EA292" s="3">
        <v>1.83316668384703E8</v>
      </c>
      <c r="EB292" s="3">
        <v>2.00766885057818E8</v>
      </c>
      <c r="EC292" s="3">
        <v>2.05858539284397E8</v>
      </c>
      <c r="ED292" s="3">
        <v>1.56064203268254E8</v>
      </c>
      <c r="EE292" s="3">
        <v>2.16896123447497E8</v>
      </c>
      <c r="EF292" s="3">
        <v>2.17860106698281E8</v>
      </c>
      <c r="EG292" s="3">
        <v>2.21684493284493E8</v>
      </c>
      <c r="EH292" s="3">
        <v>2.06177591668009E8</v>
      </c>
      <c r="EI292" s="3">
        <v>8.81202916892665E7</v>
      </c>
      <c r="EJ292" s="3">
        <v>6.85979913916786E7</v>
      </c>
      <c r="EK292" s="3">
        <v>7.25013015456977E7</v>
      </c>
      <c r="EL292" s="3">
        <v>1.05046498642586E7</v>
      </c>
      <c r="EM292" s="3">
        <v>5.09893008210998E7</v>
      </c>
      <c r="EN292" s="3">
        <v>4.38094010926709E7</v>
      </c>
      <c r="EO292" s="3">
        <v>5.52317260952266E7</v>
      </c>
      <c r="EP292" s="3">
        <v>4.82601745973196E7</v>
      </c>
      <c r="EQ292" s="3">
        <v>4.15621448235799E7</v>
      </c>
      <c r="ER292" s="3">
        <v>6.07779450508092E7</v>
      </c>
      <c r="ES292" s="3">
        <v>6.61008552798713E7</v>
      </c>
      <c r="ET292" s="3">
        <v>6.52034188034188E7</v>
      </c>
      <c r="EU292" s="3">
        <v>6.73495463574381E7</v>
      </c>
      <c r="EV292" s="3">
        <v>5.38112457060206E7</v>
      </c>
      <c r="EW292" s="3">
        <v>3.37744619799139E7</v>
      </c>
      <c r="EX292" s="5">
        <v>2376.0</v>
      </c>
      <c r="EY292" s="5">
        <v>2641.0</v>
      </c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3">
        <v>5276.0</v>
      </c>
      <c r="FL292" s="3">
        <v>2260.0</v>
      </c>
      <c r="FM292" s="3">
        <v>2465.0</v>
      </c>
      <c r="FN292" s="3">
        <v>2437.0</v>
      </c>
      <c r="FO292" s="3">
        <v>2405.0</v>
      </c>
      <c r="FP292" s="3">
        <v>2233.0</v>
      </c>
      <c r="FQ292" s="3">
        <v>2106.0</v>
      </c>
      <c r="FR292" s="3">
        <v>2091.0</v>
      </c>
      <c r="FS292" s="3">
        <v>1946.0</v>
      </c>
      <c r="FT292" s="3"/>
      <c r="FU292" s="3">
        <v>1879.0</v>
      </c>
      <c r="FV292" s="3"/>
      <c r="FW292" s="3"/>
    </row>
    <row r="293" ht="14.25" customHeight="1">
      <c r="A293" s="2" t="s">
        <v>965</v>
      </c>
      <c r="B293" s="2" t="s">
        <v>966</v>
      </c>
      <c r="C293" s="2" t="s">
        <v>38</v>
      </c>
      <c r="D293" s="2" t="s">
        <v>398</v>
      </c>
      <c r="E293" s="2" t="s">
        <v>967</v>
      </c>
      <c r="F293" s="2" t="s">
        <v>964</v>
      </c>
      <c r="G293" s="2" t="s">
        <v>48</v>
      </c>
      <c r="H293" s="2" t="s">
        <v>73</v>
      </c>
      <c r="I293" s="2" t="s">
        <v>43</v>
      </c>
      <c r="J293" s="3">
        <v>0.733310155271882</v>
      </c>
      <c r="K293" s="3">
        <v>1.6617483438953E10</v>
      </c>
      <c r="L293" s="3">
        <v>1.65746806708127E10</v>
      </c>
      <c r="M293" s="3">
        <v>1.69517384921622E10</v>
      </c>
      <c r="N293" s="3">
        <v>1.52546082878054E10</v>
      </c>
      <c r="O293" s="3">
        <v>1.61050541952236E10</v>
      </c>
      <c r="P293" s="3">
        <v>1.59295004918234E10</v>
      </c>
      <c r="Q293" s="3">
        <v>1.53125299926755E10</v>
      </c>
      <c r="R293" s="3">
        <v>1.86307346631539E10</v>
      </c>
      <c r="S293" s="3">
        <v>1.9822080616479E10</v>
      </c>
      <c r="T293" s="3">
        <v>2.01074315018315E10</v>
      </c>
      <c r="U293" s="3">
        <v>2.00768964406507E10</v>
      </c>
      <c r="V293" s="3">
        <v>2.07783348399928E10</v>
      </c>
      <c r="W293" s="3">
        <v>1.34127730272597E10</v>
      </c>
      <c r="X293" s="3">
        <v>9.07709225714953E9</v>
      </c>
      <c r="Y293" s="3">
        <v>1.10201517222789E10</v>
      </c>
      <c r="Z293" s="3">
        <v>1.04379609355561E10</v>
      </c>
      <c r="AA293" s="3">
        <v>9.13062570868983E9</v>
      </c>
      <c r="AB293" s="3">
        <v>9.98763745056006E9</v>
      </c>
      <c r="AC293" s="3">
        <v>1.03801973441534E10</v>
      </c>
      <c r="AD293" s="3">
        <v>1.00088258025409E10</v>
      </c>
      <c r="AE293" s="3">
        <v>1.05094821226948E10</v>
      </c>
      <c r="AF293" s="3">
        <v>1.00365471250741E10</v>
      </c>
      <c r="AG293" s="3">
        <v>8.55269255189255E9</v>
      </c>
      <c r="AH293" s="3">
        <v>8.14082460943791E9</v>
      </c>
      <c r="AI293" s="3">
        <v>7.67099740854577E9</v>
      </c>
      <c r="AJ293" s="3">
        <v>5.82046599713056E9</v>
      </c>
      <c r="AK293" s="3">
        <v>1.25819349224366E7</v>
      </c>
      <c r="AL293" s="3">
        <v>3.61678111649614E7</v>
      </c>
      <c r="AM293" s="3">
        <v>8344755.18416543</v>
      </c>
      <c r="AN293" s="3">
        <v>1.70946199397875E7</v>
      </c>
      <c r="AO293" s="3">
        <v>1.96037442016287E7</v>
      </c>
      <c r="AP293" s="3">
        <v>2.34404534887232E7</v>
      </c>
      <c r="AQ293" s="3">
        <v>1.50680081150867E7</v>
      </c>
      <c r="AR293" s="3">
        <v>1.63883860783472E7</v>
      </c>
      <c r="AS293" s="3">
        <v>5779826.8724125</v>
      </c>
      <c r="AT293" s="3">
        <v>7352131.75833016</v>
      </c>
      <c r="AU293" s="3">
        <v>6839765.51050317</v>
      </c>
      <c r="AV293" s="3">
        <v>1.75648723997427E7</v>
      </c>
      <c r="AW293" s="3">
        <v>1.29866843405435E7</v>
      </c>
      <c r="AX293" s="3">
        <v>3.71255269431266E9</v>
      </c>
      <c r="AY293" s="3">
        <v>8.17341828594082E9</v>
      </c>
      <c r="AZ293" s="3">
        <v>3.76089268361283E9</v>
      </c>
      <c r="BA293" s="3">
        <v>6.11016583645094E9</v>
      </c>
      <c r="BB293" s="3">
        <v>9.51652016593134E9</v>
      </c>
      <c r="BC293" s="3">
        <v>1.04055978613761E10</v>
      </c>
      <c r="BD293" s="3">
        <v>7.80398085321529E9</v>
      </c>
      <c r="BE293" s="3">
        <v>4.22411255314828E9</v>
      </c>
      <c r="BF293" s="3">
        <v>4.11036473228716E9</v>
      </c>
      <c r="BG293" s="3">
        <v>6.22532315415555E9</v>
      </c>
      <c r="BH293" s="3">
        <v>4.27845628518808E9</v>
      </c>
      <c r="BI293" s="3">
        <v>5.25427462947673E9</v>
      </c>
      <c r="BJ293" s="3">
        <v>9.13640646822919E9</v>
      </c>
      <c r="BK293" s="3">
        <v>1.89622104734036E10</v>
      </c>
      <c r="BL293" s="3">
        <v>1.12720207174076E10</v>
      </c>
      <c r="BM293" s="3">
        <v>1.30190408061707E10</v>
      </c>
      <c r="BN293" s="3">
        <v>1.4946878156891E10</v>
      </c>
      <c r="BO293" s="3">
        <v>1.48729186920685E10</v>
      </c>
      <c r="BP293" s="3">
        <v>1.46514164514939E10</v>
      </c>
      <c r="BQ293" s="3">
        <v>1.18404740736999E10</v>
      </c>
      <c r="BR293" s="3">
        <v>1.69875412118931E10</v>
      </c>
      <c r="BS293" s="3">
        <v>1.7346722838513E10</v>
      </c>
      <c r="BT293" s="3">
        <v>1.76607213675214E10</v>
      </c>
      <c r="BU293" s="3">
        <v>1.77626595801793E10</v>
      </c>
      <c r="BV293" s="3">
        <v>1.53648026276141E10</v>
      </c>
      <c r="BW293" s="3">
        <v>9.26029842180775E9</v>
      </c>
      <c r="BX293" s="3">
        <v>0.739749677753755</v>
      </c>
      <c r="BY293" s="3">
        <v>0.709030343636379</v>
      </c>
      <c r="BZ293" s="3">
        <v>0.635034319609686</v>
      </c>
      <c r="CA293" s="3">
        <v>0.316573443925317</v>
      </c>
      <c r="CB293" s="3">
        <v>0.343091694904148</v>
      </c>
      <c r="CC293" s="3">
        <v>0.412833594003045</v>
      </c>
      <c r="CD293" s="3">
        <v>0.539352875461705</v>
      </c>
      <c r="CE293" s="3">
        <v>0.786525799097334</v>
      </c>
      <c r="CF293" s="3"/>
      <c r="CG293" s="3"/>
      <c r="CH293" s="3"/>
      <c r="CI293" s="3"/>
      <c r="CJ293" s="3"/>
      <c r="CK293" s="4">
        <v>0.1566</v>
      </c>
      <c r="CL293" s="4">
        <v>-0.0868</v>
      </c>
      <c r="CM293" s="4">
        <v>-0.043899999999999995</v>
      </c>
      <c r="CN293" s="4"/>
      <c r="CO293" s="4">
        <v>0.07780000000000001</v>
      </c>
      <c r="CP293" s="4">
        <v>-0.0158</v>
      </c>
      <c r="CQ293" s="4">
        <v>0.053</v>
      </c>
      <c r="CR293" s="4">
        <v>0.01796</v>
      </c>
      <c r="CS293" s="4">
        <v>0.0113</v>
      </c>
      <c r="CT293" s="4">
        <v>-0.0265</v>
      </c>
      <c r="CU293" s="4"/>
      <c r="CV293" s="4">
        <v>0.06553</v>
      </c>
      <c r="CW293" s="4">
        <v>0.0415</v>
      </c>
      <c r="CX293" s="4">
        <v>4.9386</v>
      </c>
      <c r="CY293" s="4">
        <v>-4.9883</v>
      </c>
      <c r="CZ293" s="4">
        <v>-0.4793</v>
      </c>
      <c r="DA293" s="4">
        <v>0.491</v>
      </c>
      <c r="DB293" s="4">
        <v>0.9922</v>
      </c>
      <c r="DC293" s="4">
        <v>-0.3381</v>
      </c>
      <c r="DD293" s="4">
        <v>0.7859999999999999</v>
      </c>
      <c r="DE293" s="4">
        <v>0.12723</v>
      </c>
      <c r="DF293" s="4">
        <v>0.063</v>
      </c>
      <c r="DG293" s="4">
        <v>-0.11359999999999999</v>
      </c>
      <c r="DH293" s="4">
        <v>-0.05219</v>
      </c>
      <c r="DI293" s="4">
        <v>0.24664000000000003</v>
      </c>
      <c r="DJ293" s="4">
        <v>0.1769</v>
      </c>
      <c r="DK293" s="3">
        <v>5.32436314022584E7</v>
      </c>
      <c r="DL293" s="3">
        <v>4.82600073165566E7</v>
      </c>
      <c r="DM293" s="3">
        <v>6.16397113709878E7</v>
      </c>
      <c r="DN293" s="3">
        <v>5.6503453252242E7</v>
      </c>
      <c r="DO293" s="3">
        <v>5.05588599378038E7</v>
      </c>
      <c r="DP293" s="3">
        <v>4.98001967293741E7</v>
      </c>
      <c r="DQ293" s="3">
        <v>4.28446947692774E7</v>
      </c>
      <c r="DR293" s="3">
        <v>4.82246894994355E7</v>
      </c>
      <c r="DS293" s="3">
        <v>4.9035481412482E7</v>
      </c>
      <c r="DT293" s="3">
        <v>5.18666666666667E7</v>
      </c>
      <c r="DU293" s="3">
        <v>5.31932141515005E7</v>
      </c>
      <c r="DV293" s="3">
        <v>4.74766467787621E7</v>
      </c>
      <c r="DW293" s="3">
        <v>3.62232424677188E7</v>
      </c>
      <c r="DX293" s="3">
        <v>1.41209970737662E9</v>
      </c>
      <c r="DY293" s="3">
        <v>-4.24034118258659E8</v>
      </c>
      <c r="DZ293" s="3">
        <v>1.21555063448619E9</v>
      </c>
      <c r="EA293" s="3">
        <v>1.74921271002989E9</v>
      </c>
      <c r="EB293" s="3">
        <v>1.96789076416775E9</v>
      </c>
      <c r="EC293" s="3">
        <v>8.41814213697283E8</v>
      </c>
      <c r="ED293" s="3">
        <v>4.11783396054858E8</v>
      </c>
      <c r="EE293" s="3">
        <v>2.16092999623636E9</v>
      </c>
      <c r="EF293" s="3">
        <v>3.19426623761538E9</v>
      </c>
      <c r="EG293" s="3">
        <v>4.1827452991453E9</v>
      </c>
      <c r="EH293" s="3">
        <v>5.24216889461534E9</v>
      </c>
      <c r="EI293" s="3">
        <v>6.26180136202013E9</v>
      </c>
      <c r="EJ293" s="3">
        <v>2.85718450502152E9</v>
      </c>
      <c r="EK293" s="3">
        <v>3.22442651203705E9</v>
      </c>
      <c r="EL293" s="3">
        <v>-1.86452509771454E9</v>
      </c>
      <c r="EM293" s="3">
        <v>-1.19506568798209E9</v>
      </c>
      <c r="EN293" s="3">
        <v>9.41269199051644E8</v>
      </c>
      <c r="EO293" s="3">
        <v>1.63543159928746E9</v>
      </c>
      <c r="EP293" s="3">
        <v>-4.30376244928071E7</v>
      </c>
      <c r="EQ293" s="3">
        <v>1.11488419670144E9</v>
      </c>
      <c r="ER293" s="3">
        <v>4.02412495295446E8</v>
      </c>
      <c r="ES293" s="3">
        <v>4.08141248200525E8</v>
      </c>
      <c r="ET293" s="3">
        <v>-8.8056800976801E8</v>
      </c>
      <c r="EU293" s="3">
        <v>-4.69866859934504E8</v>
      </c>
      <c r="EV293" s="3">
        <v>1.13749050804556E9</v>
      </c>
      <c r="EW293" s="3">
        <v>1.00913400286944E9</v>
      </c>
      <c r="EX293" s="5">
        <v>8312.0</v>
      </c>
      <c r="EY293" s="5">
        <v>7993.0</v>
      </c>
      <c r="EZ293" s="5">
        <v>7940.0</v>
      </c>
      <c r="FA293" s="5">
        <v>8008.0</v>
      </c>
      <c r="FB293" s="5">
        <v>7713.0</v>
      </c>
      <c r="FC293" s="5">
        <v>7656.0</v>
      </c>
      <c r="FD293" s="5">
        <v>7995.0</v>
      </c>
      <c r="FE293" s="5">
        <v>8126.0</v>
      </c>
      <c r="FF293" s="5">
        <v>8096.0</v>
      </c>
      <c r="FG293" s="5">
        <v>7364.0</v>
      </c>
      <c r="FH293" s="5">
        <v>6934.0</v>
      </c>
      <c r="FI293" s="5">
        <v>6751.0</v>
      </c>
      <c r="FJ293" s="5">
        <v>4572.0</v>
      </c>
      <c r="FK293" s="3"/>
      <c r="FL293" s="3"/>
      <c r="FM293" s="3"/>
      <c r="FN293" s="3"/>
      <c r="FO293" s="3"/>
      <c r="FP293" s="3"/>
      <c r="FQ293" s="3"/>
      <c r="FR293" s="3">
        <v>8126.0</v>
      </c>
      <c r="FS293" s="3"/>
      <c r="FT293" s="3"/>
      <c r="FU293" s="3"/>
      <c r="FV293" s="3"/>
      <c r="FW293" s="3"/>
    </row>
    <row r="294" ht="14.25" customHeight="1">
      <c r="A294" s="2" t="s">
        <v>968</v>
      </c>
      <c r="B294" s="2" t="s">
        <v>969</v>
      </c>
      <c r="C294" s="2" t="s">
        <v>38</v>
      </c>
      <c r="D294" s="2" t="s">
        <v>39</v>
      </c>
      <c r="E294" s="2" t="s">
        <v>970</v>
      </c>
      <c r="F294" s="2" t="s">
        <v>964</v>
      </c>
      <c r="G294" s="2" t="s">
        <v>73</v>
      </c>
      <c r="H294" s="2" t="s">
        <v>73</v>
      </c>
      <c r="I294" s="2" t="s">
        <v>43</v>
      </c>
      <c r="J294" s="3"/>
      <c r="K294" s="3"/>
      <c r="L294" s="3">
        <v>5.3859217636393E7</v>
      </c>
      <c r="M294" s="3">
        <v>5.82074436336331E7</v>
      </c>
      <c r="N294" s="3">
        <v>1.02134859417766E8</v>
      </c>
      <c r="O294" s="3">
        <v>1.21392382228636E8</v>
      </c>
      <c r="P294" s="3">
        <v>2.53770115636605E8</v>
      </c>
      <c r="Q294" s="3">
        <v>2.68465818271241E8</v>
      </c>
      <c r="R294" s="3">
        <v>3.13495567398277E8</v>
      </c>
      <c r="S294" s="3">
        <v>6.44340233345879E8</v>
      </c>
      <c r="T294" s="3">
        <v>5.67401981539504E8</v>
      </c>
      <c r="U294" s="3">
        <v>3.35884737484738E8</v>
      </c>
      <c r="V294" s="3">
        <v>1.6268266494873E8</v>
      </c>
      <c r="W294" s="3">
        <v>2.0760682215392E8</v>
      </c>
      <c r="X294" s="3"/>
      <c r="Y294" s="3">
        <v>0.0</v>
      </c>
      <c r="Z294" s="3">
        <v>0.0</v>
      </c>
      <c r="AA294" s="3">
        <v>1509330.67927345</v>
      </c>
      <c r="AB294" s="3">
        <v>789351.613235749</v>
      </c>
      <c r="AC294" s="3">
        <v>7062890.61320612</v>
      </c>
      <c r="AD294" s="3">
        <v>2.24062461576294E7</v>
      </c>
      <c r="AE294" s="3">
        <v>1.19700452100119E7</v>
      </c>
      <c r="AF294" s="3">
        <v>4.42066240120437E7</v>
      </c>
      <c r="AG294" s="3">
        <v>7401558.1336269</v>
      </c>
      <c r="AH294" s="3">
        <v>0.0</v>
      </c>
      <c r="AI294" s="3">
        <v>1840876.14752778</v>
      </c>
      <c r="AJ294" s="3">
        <v>8531308.38305309</v>
      </c>
      <c r="AK294" s="3">
        <v>285.368939923322</v>
      </c>
      <c r="AL294" s="3">
        <v>1337.29569093611</v>
      </c>
      <c r="AM294" s="3">
        <v>1865.9144733042</v>
      </c>
      <c r="AN294" s="3">
        <v>170.357751277683</v>
      </c>
      <c r="AO294" s="3">
        <v>268.711980957419</v>
      </c>
      <c r="AP294" s="3">
        <v>517.565872020075</v>
      </c>
      <c r="AQ294" s="3">
        <v>699.692135460397</v>
      </c>
      <c r="AR294" s="3">
        <v>333.144551420862</v>
      </c>
      <c r="AS294" s="3">
        <v>2968.49158220601</v>
      </c>
      <c r="AT294" s="3">
        <v>437.924239106635</v>
      </c>
      <c r="AU294" s="3">
        <v>15267.1755725191</v>
      </c>
      <c r="AV294" s="3">
        <v>4400.57836172754</v>
      </c>
      <c r="AW294" s="3">
        <v>1183.71212121212</v>
      </c>
      <c r="AX294" s="3">
        <v>2.50461907923414E7</v>
      </c>
      <c r="AY294" s="3">
        <v>6.05379326781547E7</v>
      </c>
      <c r="AZ294" s="3">
        <v>6.47744318597531E7</v>
      </c>
      <c r="BA294" s="3">
        <v>6.22873280087581E7</v>
      </c>
      <c r="BB294" s="3">
        <v>3.31386970415421E7</v>
      </c>
      <c r="BC294" s="3">
        <v>3.31695902901482E7</v>
      </c>
      <c r="BD294" s="3">
        <v>3.48773515308004E7</v>
      </c>
      <c r="BE294" s="3">
        <v>4.54878387593766E7</v>
      </c>
      <c r="BF294" s="3">
        <v>3.05702295822356E7</v>
      </c>
      <c r="BG294" s="3">
        <v>5.87141707946991E7</v>
      </c>
      <c r="BH294" s="3">
        <v>3.41827034929164E7</v>
      </c>
      <c r="BI294" s="3">
        <v>4.40085744263349E7</v>
      </c>
      <c r="BJ294" s="3">
        <v>5.66849382418509E7</v>
      </c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>
        <v>1.0164530147536</v>
      </c>
      <c r="BY294" s="3">
        <v>1.05228604840589</v>
      </c>
      <c r="BZ294" s="3">
        <v>1.05361413508799</v>
      </c>
      <c r="CA294" s="3">
        <v>0.946737621721256</v>
      </c>
      <c r="CB294" s="3">
        <v>0.942549789656826</v>
      </c>
      <c r="CC294" s="3">
        <v>0.980139017501332</v>
      </c>
      <c r="CD294" s="3">
        <v>0.965869964263009</v>
      </c>
      <c r="CE294" s="3">
        <v>0.97703223485041</v>
      </c>
      <c r="CF294" s="3"/>
      <c r="CG294" s="3"/>
      <c r="CH294" s="3"/>
      <c r="CI294" s="3"/>
      <c r="CJ294" s="3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>
        <v>4.75382141505864E7</v>
      </c>
      <c r="DY294" s="3">
        <v>4.61607094770479E7</v>
      </c>
      <c r="DZ294" s="3">
        <v>4.76856576236594E7</v>
      </c>
      <c r="EA294" s="3">
        <v>6.04090569793481E7</v>
      </c>
      <c r="EB294" s="3">
        <v>5.92518812493557E7</v>
      </c>
      <c r="EC294" s="3">
        <v>6.3937683040971E7</v>
      </c>
      <c r="ED294" s="3">
        <v>5.83222673060371E7</v>
      </c>
      <c r="EE294" s="3">
        <v>4.87651857651605E7</v>
      </c>
      <c r="EF294" s="3">
        <v>7.88671433948062E7</v>
      </c>
      <c r="EG294" s="3">
        <v>6.87831315098654E7</v>
      </c>
      <c r="EH294" s="3">
        <v>7.24991452991453E7</v>
      </c>
      <c r="EI294" s="3">
        <v>7.3627529929672E7</v>
      </c>
      <c r="EJ294" s="3">
        <v>7.94142108117881E7</v>
      </c>
      <c r="EK294" s="3"/>
      <c r="EL294" s="3">
        <v>1466348.31158106</v>
      </c>
      <c r="EM294" s="3">
        <v>2462791.45888288</v>
      </c>
      <c r="EN294" s="3">
        <v>6989052.00298582</v>
      </c>
      <c r="EO294" s="3">
        <v>1.10194825275745E7</v>
      </c>
      <c r="EP294" s="3">
        <v>1.54633012288276E7</v>
      </c>
      <c r="EQ294" s="3">
        <v>42419.7713021025</v>
      </c>
      <c r="ER294" s="3">
        <v>-6918899.80552118</v>
      </c>
      <c r="ES294" s="3">
        <v>159954.836281521</v>
      </c>
      <c r="ET294" s="3">
        <v>1.277627233466E7</v>
      </c>
      <c r="EU294" s="3">
        <v>1.20703296703297E7</v>
      </c>
      <c r="EV294" s="3">
        <v>7195468.9429323</v>
      </c>
      <c r="EW294" s="3">
        <v>2.23937805098536E7</v>
      </c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</row>
    <row r="295" ht="14.25" customHeight="1">
      <c r="A295" s="2" t="s">
        <v>971</v>
      </c>
      <c r="B295" s="2" t="s">
        <v>972</v>
      </c>
      <c r="C295" s="2" t="s">
        <v>38</v>
      </c>
      <c r="D295" s="2" t="s">
        <v>85</v>
      </c>
      <c r="E295" s="2" t="s">
        <v>973</v>
      </c>
      <c r="F295" s="2" t="s">
        <v>964</v>
      </c>
      <c r="G295" s="2"/>
      <c r="H295" s="2"/>
      <c r="I295" s="2" t="s">
        <v>43</v>
      </c>
      <c r="J295" s="3">
        <v>0.361733344515453</v>
      </c>
      <c r="K295" s="3">
        <v>1.90530851121125E8</v>
      </c>
      <c r="L295" s="3">
        <v>1.93028284267478E8</v>
      </c>
      <c r="M295" s="3">
        <v>2.43717093804429E8</v>
      </c>
      <c r="N295" s="3">
        <v>2.48834913926399E8</v>
      </c>
      <c r="O295" s="3">
        <v>2.8333595000151E8</v>
      </c>
      <c r="P295" s="3">
        <v>2.91891675888356E8</v>
      </c>
      <c r="Q295" s="3">
        <v>2.23210415982623E8</v>
      </c>
      <c r="R295" s="3">
        <v>3.12742943168988E8</v>
      </c>
      <c r="S295" s="3">
        <v>3.52322804640528E8</v>
      </c>
      <c r="T295" s="3">
        <v>4.09025152625153E8</v>
      </c>
      <c r="U295" s="3">
        <v>2.72889891018414E8</v>
      </c>
      <c r="V295" s="3">
        <v>3.32402820466462E8</v>
      </c>
      <c r="W295" s="3">
        <v>3.16564705882353E8</v>
      </c>
      <c r="X295" s="3">
        <v>1.00409313681489E8</v>
      </c>
      <c r="Y295" s="3">
        <v>9.89801105185128E7</v>
      </c>
      <c r="Z295" s="3">
        <v>1.16764369246081E8</v>
      </c>
      <c r="AA295" s="3">
        <v>1.09758272343057E8</v>
      </c>
      <c r="AB295" s="3">
        <v>1.14436158328553E8</v>
      </c>
      <c r="AC295" s="3">
        <v>1.31155477683512E8</v>
      </c>
      <c r="AD295" s="3">
        <v>9.20299042760084E7</v>
      </c>
      <c r="AE295" s="3">
        <v>1.20167482122695E8</v>
      </c>
      <c r="AF295" s="3">
        <v>1.20821830807012E8</v>
      </c>
      <c r="AG295" s="3">
        <v>1.21744566544567E8</v>
      </c>
      <c r="AH295" s="3">
        <v>1.4530788640146E8</v>
      </c>
      <c r="AI295" s="3">
        <v>1.50019285240764E8</v>
      </c>
      <c r="AJ295" s="3">
        <v>1.23243041606887E8</v>
      </c>
      <c r="AK295" s="3">
        <v>17486.3791146425</v>
      </c>
      <c r="AL295" s="3">
        <v>1754.26314844732</v>
      </c>
      <c r="AM295" s="3">
        <v>95391.9171303695</v>
      </c>
      <c r="AN295" s="3">
        <v>5891.61752631186</v>
      </c>
      <c r="AO295" s="3">
        <v>841.150396866302</v>
      </c>
      <c r="AP295" s="3">
        <v>2551.85531837807</v>
      </c>
      <c r="AQ295" s="3">
        <v>228.380024360536</v>
      </c>
      <c r="AR295" s="3">
        <v>69.7092920465739</v>
      </c>
      <c r="AS295" s="3">
        <v>6398.19345126082</v>
      </c>
      <c r="AT295" s="3">
        <v>2116.93975189466</v>
      </c>
      <c r="AU295" s="3">
        <v>11235.9550561798</v>
      </c>
      <c r="AV295" s="3">
        <v>227857.602401887</v>
      </c>
      <c r="AW295" s="3">
        <v>42176.2969211303</v>
      </c>
      <c r="AX295" s="3">
        <v>1689939.47023555</v>
      </c>
      <c r="AY295" s="3">
        <v>1381817.46544606</v>
      </c>
      <c r="AZ295" s="3">
        <v>2068852.43660588</v>
      </c>
      <c r="BA295" s="3">
        <v>891424.249210022</v>
      </c>
      <c r="BB295" s="3">
        <v>1070645.9514483</v>
      </c>
      <c r="BC295" s="3">
        <v>1316370.68627155</v>
      </c>
      <c r="BD295" s="3">
        <v>1085142.55194885</v>
      </c>
      <c r="BE295" s="3">
        <v>1567393.16293284</v>
      </c>
      <c r="BF295" s="3">
        <v>5997965.58148287</v>
      </c>
      <c r="BG295" s="3">
        <v>9160536.70773529</v>
      </c>
      <c r="BH295" s="3">
        <v>1.32738497801661E7</v>
      </c>
      <c r="BI295" s="3">
        <v>2.89295517692472E7</v>
      </c>
      <c r="BJ295" s="3">
        <v>2.94298757908055E7</v>
      </c>
      <c r="BK295" s="3">
        <v>4.0942678132237E7</v>
      </c>
      <c r="BL295" s="3">
        <v>2.54344686832124E7</v>
      </c>
      <c r="BM295" s="3">
        <v>3.70054739985071E7</v>
      </c>
      <c r="BN295" s="3">
        <v>3.84385630347387E7</v>
      </c>
      <c r="BO295" s="3">
        <v>3.98608133812385E7</v>
      </c>
      <c r="BP295" s="3">
        <v>4.87578384360015E7</v>
      </c>
      <c r="BQ295" s="3">
        <v>3.57644027984745E7</v>
      </c>
      <c r="BR295" s="3">
        <v>4.51501693639443E7</v>
      </c>
      <c r="BS295" s="3">
        <v>4.851977305445E7</v>
      </c>
      <c r="BT295" s="3">
        <v>9.09592185592186E7</v>
      </c>
      <c r="BU295" s="3">
        <v>1.42164599774521E8</v>
      </c>
      <c r="BV295" s="3">
        <v>1.97363345989273E8</v>
      </c>
      <c r="BW295" s="3">
        <v>1.60424677187948E8</v>
      </c>
      <c r="BX295" s="3">
        <v>0.384234749474435</v>
      </c>
      <c r="BY295" s="3">
        <v>0.518157701722995</v>
      </c>
      <c r="BZ295" s="3">
        <v>0.836163462070707</v>
      </c>
      <c r="CA295" s="3">
        <v>1.07482526079473</v>
      </c>
      <c r="CB295" s="3">
        <v>1.15868540641763</v>
      </c>
      <c r="CC295" s="3">
        <v>1.32422559073404</v>
      </c>
      <c r="CD295" s="3">
        <v>1.30994450314344</v>
      </c>
      <c r="CE295" s="3">
        <v>0.688579696315698</v>
      </c>
      <c r="CF295" s="3"/>
      <c r="CG295" s="3"/>
      <c r="CH295" s="3"/>
      <c r="CI295" s="3"/>
      <c r="CJ295" s="3"/>
      <c r="CK295" s="4"/>
      <c r="CL295" s="4"/>
      <c r="CM295" s="4"/>
      <c r="CN295" s="4"/>
      <c r="CO295" s="4">
        <v>0.01846</v>
      </c>
      <c r="CP295" s="4">
        <v>0.12219</v>
      </c>
      <c r="CQ295" s="4">
        <v>-0.24375</v>
      </c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>
        <v>0.10969</v>
      </c>
      <c r="DC295" s="4">
        <v>0.70402</v>
      </c>
      <c r="DD295" s="4">
        <v>-4.79515</v>
      </c>
      <c r="DE295" s="4"/>
      <c r="DF295" s="4"/>
      <c r="DG295" s="4"/>
      <c r="DH295" s="4"/>
      <c r="DI295" s="4"/>
      <c r="DJ295" s="4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>
        <v>-3.15564332262176E8</v>
      </c>
      <c r="DY295" s="3">
        <v>-3.23128405568285E8</v>
      </c>
      <c r="DZ295" s="3">
        <v>-3.89158248320478E8</v>
      </c>
      <c r="EA295" s="3">
        <v>-3.69863416142666E8</v>
      </c>
      <c r="EB295" s="3">
        <v>-3.96504634521904E8</v>
      </c>
      <c r="EC295" s="3">
        <v>-4.02599594245666E8</v>
      </c>
      <c r="ED295" s="3">
        <v>-2.96737807188139E8</v>
      </c>
      <c r="EE295" s="3">
        <v>-3.93759126834776E8</v>
      </c>
      <c r="EF295" s="3">
        <v>-3.86429418240325E8</v>
      </c>
      <c r="EG295" s="3">
        <v>-3.69327472527473E8</v>
      </c>
      <c r="EH295" s="3">
        <v>-4.6732699844312E8</v>
      </c>
      <c r="EI295" s="3">
        <v>-4.07203640089194E8</v>
      </c>
      <c r="EJ295" s="3">
        <v>-3.08541176470588E8</v>
      </c>
      <c r="EK295" s="3">
        <v>-1.4878552322137E7</v>
      </c>
      <c r="EL295" s="3">
        <v>-2.32995744844716E7</v>
      </c>
      <c r="EM295" s="3">
        <v>-3.2590445384424E7</v>
      </c>
      <c r="EN295" s="3">
        <v>-3.27041026698279E7</v>
      </c>
      <c r="EO295" s="3">
        <v>-3.48790797379306E7</v>
      </c>
      <c r="EP295" s="3">
        <v>-4.09452231648838E7</v>
      </c>
      <c r="EQ295" s="3">
        <v>-3.26022276665067E7</v>
      </c>
      <c r="ER295" s="3">
        <v>-5.53375987956342E7</v>
      </c>
      <c r="ES295" s="3">
        <v>-6.4336946396816E7</v>
      </c>
      <c r="ET295" s="3">
        <v>5.73260073260073E7</v>
      </c>
      <c r="EU295" s="3">
        <v>-9.86481988511301E7</v>
      </c>
      <c r="EV295" s="3">
        <v>-6.53709395528235E7</v>
      </c>
      <c r="EW295" s="3">
        <v>-4.33595408895265E7</v>
      </c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3"/>
      <c r="FL295" s="3"/>
      <c r="FM295" s="3"/>
      <c r="FN295" s="3"/>
      <c r="FO295" s="3"/>
      <c r="FP295" s="3"/>
      <c r="FQ295" s="3"/>
      <c r="FR295" s="3"/>
      <c r="FS295" s="3"/>
      <c r="FT295" s="3">
        <v>2180.0</v>
      </c>
      <c r="FU295" s="3">
        <v>3215.0</v>
      </c>
      <c r="FV295" s="3">
        <v>3630.0</v>
      </c>
      <c r="FW295" s="3">
        <v>3758.0</v>
      </c>
    </row>
    <row r="296" ht="14.25" customHeight="1">
      <c r="A296" s="2" t="s">
        <v>974</v>
      </c>
      <c r="B296" s="2" t="s">
        <v>975</v>
      </c>
      <c r="C296" s="2" t="s">
        <v>38</v>
      </c>
      <c r="D296" s="2" t="s">
        <v>76</v>
      </c>
      <c r="E296" s="2" t="s">
        <v>976</v>
      </c>
      <c r="F296" s="2" t="s">
        <v>964</v>
      </c>
      <c r="G296" s="2" t="s">
        <v>49</v>
      </c>
      <c r="H296" s="2" t="s">
        <v>78</v>
      </c>
      <c r="I296" s="2" t="s">
        <v>43</v>
      </c>
      <c r="J296" s="3">
        <v>1.57826256024042</v>
      </c>
      <c r="K296" s="3">
        <v>7.35876703229629E8</v>
      </c>
      <c r="L296" s="3">
        <v>8.17146350386045E8</v>
      </c>
      <c r="M296" s="3">
        <v>1.06941677034088E9</v>
      </c>
      <c r="N296" s="3">
        <v>9.23943150190702E8</v>
      </c>
      <c r="O296" s="3">
        <v>1.03415536970502E9</v>
      </c>
      <c r="P296" s="3">
        <v>9.40590188122464E8</v>
      </c>
      <c r="Q296" s="3">
        <v>6.45197130805951E8</v>
      </c>
      <c r="R296" s="3">
        <v>6.9007978923598E8</v>
      </c>
      <c r="S296" s="3">
        <v>4.96680497925311E8</v>
      </c>
      <c r="T296" s="3">
        <v>4.81977045177045E8</v>
      </c>
      <c r="U296" s="3">
        <v>4.82406184570784E8</v>
      </c>
      <c r="V296" s="3">
        <v>2.69486530464654E8</v>
      </c>
      <c r="W296" s="3">
        <v>2.48537733142037E8</v>
      </c>
      <c r="X296" s="3">
        <v>3.7530115074592E7</v>
      </c>
      <c r="Y296" s="3">
        <v>5.2079634942334E7</v>
      </c>
      <c r="Z296" s="3">
        <v>6.82913660114456E7</v>
      </c>
      <c r="AA296" s="3">
        <v>6.59563447067313E7</v>
      </c>
      <c r="AB296" s="3">
        <v>7.59270553425319E7</v>
      </c>
      <c r="AC296" s="3">
        <v>7.66980204106726E7</v>
      </c>
      <c r="AD296" s="3">
        <v>6.17528350971131E7</v>
      </c>
      <c r="AE296" s="3">
        <v>3.89021452766278E7</v>
      </c>
      <c r="AF296" s="3">
        <v>183758.15056313</v>
      </c>
      <c r="AG296" s="3">
        <v>327228.327228327</v>
      </c>
      <c r="AH296" s="3">
        <v>0.0</v>
      </c>
      <c r="AI296" s="3">
        <v>0.0</v>
      </c>
      <c r="AJ296" s="3">
        <v>0.0</v>
      </c>
      <c r="AK296" s="3">
        <v>9251.79720015134</v>
      </c>
      <c r="AL296" s="3">
        <v>6565.96661281637</v>
      </c>
      <c r="AM296" s="3">
        <v>69518.2625103491</v>
      </c>
      <c r="AN296" s="3">
        <v>79824.8364061606</v>
      </c>
      <c r="AO296" s="3">
        <v>15316.7199257808</v>
      </c>
      <c r="AP296" s="3">
        <v>18676.9723136379</v>
      </c>
      <c r="AQ296" s="3">
        <v>22949.0962744375</v>
      </c>
      <c r="AR296" s="3">
        <v>1585.38125426212</v>
      </c>
      <c r="AS296" s="3">
        <v>7903.65073391043</v>
      </c>
      <c r="AT296" s="3">
        <v>18629.069816673</v>
      </c>
      <c r="AU296" s="3">
        <v>294088.910600879</v>
      </c>
      <c r="AV296" s="3">
        <v>4444563.58567446</v>
      </c>
      <c r="AW296" s="3">
        <v>5317828.52322709</v>
      </c>
      <c r="AX296" s="3">
        <v>2.4237912400977E8</v>
      </c>
      <c r="AY296" s="3">
        <v>4.41189324142882E8</v>
      </c>
      <c r="AZ296" s="3">
        <v>9.48381480867204E8</v>
      </c>
      <c r="BA296" s="3">
        <v>1.37600212345301E9</v>
      </c>
      <c r="BB296" s="3">
        <v>3.44776263807854E8</v>
      </c>
      <c r="BC296" s="3">
        <v>5.20960367664019E8</v>
      </c>
      <c r="BD296" s="3">
        <v>9.53965155846551E7</v>
      </c>
      <c r="BE296" s="3">
        <v>6.47278179627712E7</v>
      </c>
      <c r="BF296" s="3">
        <v>8.97992410274746E7</v>
      </c>
      <c r="BG296" s="3">
        <v>2.11953578034633E8</v>
      </c>
      <c r="BH296" s="3">
        <v>6.86142660532486E8</v>
      </c>
      <c r="BI296" s="3">
        <v>2.00407311628779E9</v>
      </c>
      <c r="BJ296" s="3">
        <v>1.08524275143098E9</v>
      </c>
      <c r="BK296" s="3">
        <v>5.12814390607328E7</v>
      </c>
      <c r="BL296" s="3">
        <v>5.13743573945357E7</v>
      </c>
      <c r="BM296" s="3">
        <v>5.08218462304056E7</v>
      </c>
      <c r="BN296" s="3">
        <v>5.14513967632203E7</v>
      </c>
      <c r="BO296" s="3">
        <v>2.21288608435736E7</v>
      </c>
      <c r="BP296" s="3">
        <v>1.72304192794787E7</v>
      </c>
      <c r="BQ296" s="3">
        <v>1.13888818730584E7</v>
      </c>
      <c r="BR296" s="3">
        <v>5.85408355287919E7</v>
      </c>
      <c r="BS296" s="3">
        <v>1.86158861885003E7</v>
      </c>
      <c r="BT296" s="3">
        <v>1119413.91941392</v>
      </c>
      <c r="BU296" s="3">
        <v>53148.6551779675</v>
      </c>
      <c r="BV296" s="3">
        <v>0.0</v>
      </c>
      <c r="BW296" s="3">
        <v>0.0</v>
      </c>
      <c r="BX296" s="3">
        <v>1.55248885453052</v>
      </c>
      <c r="BY296" s="3">
        <v>1.64414194055597</v>
      </c>
      <c r="BZ296" s="3">
        <v>1.26311456725554</v>
      </c>
      <c r="CA296" s="3">
        <v>1.10626092003049</v>
      </c>
      <c r="CB296" s="3">
        <v>0.869208963904579</v>
      </c>
      <c r="CC296" s="3">
        <v>0.822423882557384</v>
      </c>
      <c r="CD296" s="3">
        <v>0.509142380859639</v>
      </c>
      <c r="CE296" s="3">
        <v>-0.291573013768148</v>
      </c>
      <c r="CF296" s="3"/>
      <c r="CG296" s="3"/>
      <c r="CH296" s="3"/>
      <c r="CI296" s="3"/>
      <c r="CJ296" s="3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>
        <v>2.56854747500135E8</v>
      </c>
      <c r="DY296" s="3">
        <v>2.99062132968789E8</v>
      </c>
      <c r="DZ296" s="3">
        <v>4.09736999253546E8</v>
      </c>
      <c r="EA296" s="3">
        <v>9.54628388825894E7</v>
      </c>
      <c r="EB296" s="3">
        <v>1.78080673892696E8</v>
      </c>
      <c r="EC296" s="3">
        <v>-1.53726484691996E8</v>
      </c>
      <c r="ED296" s="3">
        <v>-5.52521910438714E7</v>
      </c>
      <c r="EE296" s="3">
        <v>694768.535942793</v>
      </c>
      <c r="EF296" s="3">
        <v>4.93619273435515E7</v>
      </c>
      <c r="EG296" s="3">
        <v>1.28226129426129E8</v>
      </c>
      <c r="EH296" s="3">
        <v>-4.18736243087991E7</v>
      </c>
      <c r="EI296" s="3">
        <v>-1.79425058759718E7</v>
      </c>
      <c r="EJ296" s="3">
        <v>-5463414.63414634</v>
      </c>
      <c r="EK296" s="3">
        <v>-2.27669963915768E7</v>
      </c>
      <c r="EL296" s="3">
        <v>-2.04528563451874E7</v>
      </c>
      <c r="EM296" s="3">
        <v>-5.91007713361533E7</v>
      </c>
      <c r="EN296" s="3">
        <v>-5.7945314915988E7</v>
      </c>
      <c r="EO296" s="3">
        <v>-7.36140213157815E7</v>
      </c>
      <c r="EP296" s="3">
        <v>-8.3266629779909E7</v>
      </c>
      <c r="EQ296" s="3">
        <v>-5.9513802944965E7</v>
      </c>
      <c r="ER296" s="3">
        <v>-4.41693639442981E7</v>
      </c>
      <c r="ES296" s="3">
        <v>-6.17097129308155E7</v>
      </c>
      <c r="ET296" s="3">
        <v>1.99042735042735E7</v>
      </c>
      <c r="EU296" s="3">
        <v>-2.57201911204166E7</v>
      </c>
      <c r="EV296" s="3">
        <v>-7871994.21442777</v>
      </c>
      <c r="EW296" s="3">
        <v>-1.0638737446198E7</v>
      </c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3">
        <v>370.0</v>
      </c>
      <c r="FL296" s="3">
        <v>394.0</v>
      </c>
      <c r="FM296" s="3">
        <v>402.0</v>
      </c>
      <c r="FN296" s="3">
        <v>436.0</v>
      </c>
      <c r="FO296" s="3">
        <v>417.0</v>
      </c>
      <c r="FP296" s="3"/>
      <c r="FQ296" s="3"/>
      <c r="FR296" s="3">
        <v>356.0</v>
      </c>
      <c r="FS296" s="3">
        <v>334.0</v>
      </c>
      <c r="FT296" s="3">
        <v>310.0</v>
      </c>
      <c r="FU296" s="3">
        <v>293.0</v>
      </c>
      <c r="FV296" s="3">
        <v>276.0</v>
      </c>
      <c r="FW296" s="3">
        <v>227.0</v>
      </c>
    </row>
    <row r="297" ht="14.25" customHeight="1">
      <c r="A297" s="2" t="s">
        <v>977</v>
      </c>
      <c r="B297" s="2" t="s">
        <v>978</v>
      </c>
      <c r="C297" s="2" t="s">
        <v>38</v>
      </c>
      <c r="D297" s="2" t="s">
        <v>286</v>
      </c>
      <c r="E297" s="2" t="s">
        <v>979</v>
      </c>
      <c r="F297" s="2" t="s">
        <v>980</v>
      </c>
      <c r="G297" s="2" t="s">
        <v>49</v>
      </c>
      <c r="H297" s="2" t="s">
        <v>73</v>
      </c>
      <c r="I297" s="2" t="s">
        <v>43</v>
      </c>
      <c r="J297" s="3">
        <v>1.15127078950047</v>
      </c>
      <c r="K297" s="3">
        <v>6.08297578227385E9</v>
      </c>
      <c r="L297" s="3">
        <v>5.45410786144752E9</v>
      </c>
      <c r="M297" s="3">
        <v>6.43592933565564E9</v>
      </c>
      <c r="N297" s="3">
        <v>6.53154313988249E9</v>
      </c>
      <c r="O297" s="3">
        <v>7.17430029286555E9</v>
      </c>
      <c r="P297" s="3">
        <v>9.65142014016968E9</v>
      </c>
      <c r="Q297" s="3">
        <v>7.89053620589498E9</v>
      </c>
      <c r="R297" s="3">
        <v>1.03948061723749E10</v>
      </c>
      <c r="S297" s="3">
        <v>9.3623507494284E9</v>
      </c>
      <c r="T297" s="3"/>
      <c r="U297" s="3"/>
      <c r="V297" s="3"/>
      <c r="W297" s="3"/>
      <c r="X297" s="3">
        <v>2.48334919124643E9</v>
      </c>
      <c r="Y297" s="3">
        <v>1.64680285730789E9</v>
      </c>
      <c r="Z297" s="3">
        <v>1.68574272207017E9</v>
      </c>
      <c r="AA297" s="3">
        <v>1.43593443974848E9</v>
      </c>
      <c r="AB297" s="3">
        <v>1.42266235922828E9</v>
      </c>
      <c r="AC297" s="3">
        <v>3.96809295462929E9</v>
      </c>
      <c r="AD297" s="3">
        <v>3.28921779102367E9</v>
      </c>
      <c r="AE297" s="3">
        <v>5.66804666917576E8</v>
      </c>
      <c r="AF297" s="3">
        <v>6.46117368109069E8</v>
      </c>
      <c r="AG297" s="3"/>
      <c r="AH297" s="3"/>
      <c r="AI297" s="3"/>
      <c r="AJ297" s="3"/>
      <c r="AK297" s="3">
        <v>4.46281912599319E7</v>
      </c>
      <c r="AL297" s="3">
        <v>5.11364537784958E7</v>
      </c>
      <c r="AM297" s="3">
        <v>2.5249994608853E7</v>
      </c>
      <c r="AN297" s="3">
        <v>2.48294023537608E7</v>
      </c>
      <c r="AO297" s="3">
        <v>3.10066369446449E7</v>
      </c>
      <c r="AP297" s="3">
        <v>9433611.60592977</v>
      </c>
      <c r="AQ297" s="3"/>
      <c r="AR297" s="3"/>
      <c r="AS297" s="3"/>
      <c r="AT297" s="3"/>
      <c r="AU297" s="3"/>
      <c r="AV297" s="3"/>
      <c r="AW297" s="3"/>
      <c r="AX297" s="3">
        <v>3.42711880438895E9</v>
      </c>
      <c r="AY297" s="3">
        <v>4.47513911326512E9</v>
      </c>
      <c r="AZ297" s="3">
        <v>4.96398521285403E9</v>
      </c>
      <c r="BA297" s="3">
        <v>8.71626732353014E9</v>
      </c>
      <c r="BB297" s="3">
        <v>7.71582826512731E9</v>
      </c>
      <c r="BC297" s="3">
        <v>6.01476404697925E9</v>
      </c>
      <c r="BD297" s="3"/>
      <c r="BE297" s="3"/>
      <c r="BF297" s="3"/>
      <c r="BG297" s="3"/>
      <c r="BH297" s="3"/>
      <c r="BI297" s="3"/>
      <c r="BJ297" s="3"/>
      <c r="BK297" s="3">
        <v>2.33597831355582E10</v>
      </c>
      <c r="BL297" s="3">
        <v>1.56922810327897E10</v>
      </c>
      <c r="BM297" s="3">
        <v>2.36339885543668E10</v>
      </c>
      <c r="BN297" s="3">
        <v>2.51958560973096E10</v>
      </c>
      <c r="BO297" s="3">
        <v>2.55327435765828E10</v>
      </c>
      <c r="BP297" s="3">
        <v>2.66313168572482E10</v>
      </c>
      <c r="BQ297" s="3">
        <v>2.45699997474301E10</v>
      </c>
      <c r="BR297" s="3">
        <v>3.70824237862251E10</v>
      </c>
      <c r="BS297" s="3">
        <v>3.66233381319333E10</v>
      </c>
      <c r="BT297" s="3"/>
      <c r="BU297" s="3"/>
      <c r="BV297" s="3"/>
      <c r="BW297" s="3"/>
      <c r="BX297" s="3">
        <v>1.1794583390703</v>
      </c>
      <c r="BY297" s="3">
        <v>1.21153271029172</v>
      </c>
      <c r="BZ297" s="3">
        <v>1.25987651613441</v>
      </c>
      <c r="CA297" s="3">
        <v>0.823945717874472</v>
      </c>
      <c r="CB297" s="3">
        <v>1.19443955845851</v>
      </c>
      <c r="CC297" s="3"/>
      <c r="CD297" s="3"/>
      <c r="CE297" s="3"/>
      <c r="CF297" s="3"/>
      <c r="CG297" s="3"/>
      <c r="CH297" s="3"/>
      <c r="CI297" s="3"/>
      <c r="CJ297" s="3"/>
      <c r="CK297" s="4">
        <v>0.0745</v>
      </c>
      <c r="CL297" s="4">
        <v>0.0654</v>
      </c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>
        <v>0.18899000000000002</v>
      </c>
      <c r="CY297" s="4">
        <v>0.1691</v>
      </c>
      <c r="CZ297" s="4">
        <v>0.2396</v>
      </c>
      <c r="DA297" s="4">
        <v>0.13</v>
      </c>
      <c r="DB297" s="4"/>
      <c r="DC297" s="4"/>
      <c r="DD297" s="4"/>
      <c r="DE297" s="4"/>
      <c r="DF297" s="4"/>
      <c r="DG297" s="4"/>
      <c r="DH297" s="4"/>
      <c r="DI297" s="4"/>
      <c r="DJ297" s="4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>
        <v>2.20957578586432E9</v>
      </c>
      <c r="DY297" s="3">
        <v>2.35034753643838E9</v>
      </c>
      <c r="DZ297" s="3">
        <v>2.18113958696193E9</v>
      </c>
      <c r="EA297" s="3">
        <v>2.49613441913205E9</v>
      </c>
      <c r="EB297" s="3">
        <v>2.66477461429305E9</v>
      </c>
      <c r="EC297" s="3">
        <v>2.27775728513464E9</v>
      </c>
      <c r="ED297" s="3">
        <v>2.50675624479075E9</v>
      </c>
      <c r="EE297" s="3">
        <v>4.56191193074896E9</v>
      </c>
      <c r="EF297" s="3">
        <v>5.03895334067237E9</v>
      </c>
      <c r="EG297" s="3"/>
      <c r="EH297" s="3"/>
      <c r="EI297" s="3"/>
      <c r="EJ297" s="3"/>
      <c r="EK297" s="3">
        <v>5.69807730283827E8</v>
      </c>
      <c r="EL297" s="3">
        <v>9.29972851724204E8</v>
      </c>
      <c r="EM297" s="3">
        <v>8.21846230405573E8</v>
      </c>
      <c r="EN297" s="3">
        <v>1.23930522626533E9</v>
      </c>
      <c r="EO297" s="3">
        <v>4.72509887986474E8</v>
      </c>
      <c r="EP297" s="3">
        <v>-1.95807205213328E8</v>
      </c>
      <c r="EQ297" s="3">
        <v>-4.88722754022176E8</v>
      </c>
      <c r="ER297" s="3">
        <v>5.81859239744072E8</v>
      </c>
      <c r="ES297" s="3">
        <v>1.28842408332628E9</v>
      </c>
      <c r="ET297" s="3"/>
      <c r="EU297" s="3"/>
      <c r="EV297" s="3"/>
      <c r="EW297" s="3"/>
      <c r="EX297" s="5">
        <v>3377.0</v>
      </c>
      <c r="EY297" s="5">
        <v>3370.0</v>
      </c>
      <c r="EZ297" s="5">
        <v>2277.0</v>
      </c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3">
        <v>3380.0</v>
      </c>
      <c r="FL297" s="3">
        <v>3370.0</v>
      </c>
      <c r="FM297" s="3">
        <v>2274.0</v>
      </c>
      <c r="FN297" s="3">
        <v>3134.0</v>
      </c>
      <c r="FO297" s="3">
        <v>3240.0</v>
      </c>
      <c r="FP297" s="3">
        <v>3715.0</v>
      </c>
      <c r="FQ297" s="3">
        <v>4055.0</v>
      </c>
      <c r="FR297" s="3">
        <v>4080.0</v>
      </c>
      <c r="FS297" s="3">
        <v>4421.0</v>
      </c>
      <c r="FT297" s="3"/>
      <c r="FU297" s="3"/>
      <c r="FV297" s="3"/>
      <c r="FW297" s="3"/>
    </row>
    <row r="298" ht="14.25" customHeight="1">
      <c r="A298" s="2" t="s">
        <v>981</v>
      </c>
      <c r="B298" s="2" t="s">
        <v>982</v>
      </c>
      <c r="C298" s="2" t="s">
        <v>38</v>
      </c>
      <c r="D298" s="2" t="s">
        <v>398</v>
      </c>
      <c r="E298" s="2" t="s">
        <v>983</v>
      </c>
      <c r="F298" s="2" t="s">
        <v>980</v>
      </c>
      <c r="G298" s="2" t="s">
        <v>98</v>
      </c>
      <c r="H298" s="2" t="s">
        <v>95</v>
      </c>
      <c r="I298" s="2" t="s">
        <v>43</v>
      </c>
      <c r="J298" s="3"/>
      <c r="K298" s="3">
        <v>1.51837243954545E8</v>
      </c>
      <c r="L298" s="3">
        <v>1.19520573001906E8</v>
      </c>
      <c r="M298" s="3">
        <v>1.14379696441901E8</v>
      </c>
      <c r="N298" s="3">
        <v>1.05639882486342E8</v>
      </c>
      <c r="O298" s="3">
        <v>1.00761752362549E8</v>
      </c>
      <c r="P298" s="3"/>
      <c r="Q298" s="3"/>
      <c r="R298" s="3"/>
      <c r="S298" s="3"/>
      <c r="T298" s="3"/>
      <c r="U298" s="3"/>
      <c r="V298" s="3"/>
      <c r="W298" s="3"/>
      <c r="X298" s="3">
        <v>4.54079672549055E7</v>
      </c>
      <c r="Y298" s="3">
        <v>4.88401332383465E7</v>
      </c>
      <c r="Z298" s="3">
        <v>4.5072157253048E7</v>
      </c>
      <c r="AA298" s="3">
        <v>3.96892072982167E7</v>
      </c>
      <c r="AB298" s="3">
        <v>3.58204764348903E7</v>
      </c>
      <c r="AC298" s="3"/>
      <c r="AD298" s="3"/>
      <c r="AE298" s="3"/>
      <c r="AF298" s="3"/>
      <c r="AG298" s="3"/>
      <c r="AH298" s="3"/>
      <c r="AI298" s="3"/>
      <c r="AJ298" s="3"/>
      <c r="AK298" s="3">
        <v>427777.714718123</v>
      </c>
      <c r="AL298" s="3">
        <v>242211.811164961</v>
      </c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>
        <v>3.51804462920923E8</v>
      </c>
      <c r="AY298" s="3">
        <v>3.7026891454676E8</v>
      </c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>
        <v>1.39833581674237E8</v>
      </c>
      <c r="BL298" s="3">
        <v>1.02171091899802E8</v>
      </c>
      <c r="BM298" s="3">
        <v>1.07477979596915E8</v>
      </c>
      <c r="BN298" s="3">
        <v>1.16557313679002E8</v>
      </c>
      <c r="BO298" s="3">
        <v>1.13567525135111E8</v>
      </c>
      <c r="BP298" s="3"/>
      <c r="BQ298" s="3"/>
      <c r="BR298" s="3"/>
      <c r="BS298" s="3"/>
      <c r="BT298" s="3"/>
      <c r="BU298" s="3"/>
      <c r="BV298" s="3"/>
      <c r="BW298" s="3"/>
      <c r="BX298" s="3">
        <v>0.839251653246468</v>
      </c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>
        <v>8.62366479363769E7</v>
      </c>
      <c r="DY298" s="3">
        <v>5.51090744555904E7</v>
      </c>
      <c r="DZ298" s="3">
        <v>5.31027618810649E7</v>
      </c>
      <c r="EA298" s="3">
        <v>4.35754045974642E7</v>
      </c>
      <c r="EB298" s="3">
        <v>4.1281362277709E7</v>
      </c>
      <c r="EC298" s="3"/>
      <c r="ED298" s="3"/>
      <c r="EE298" s="3"/>
      <c r="EF298" s="3"/>
      <c r="EG298" s="3"/>
      <c r="EH298" s="3"/>
      <c r="EI298" s="3"/>
      <c r="EJ298" s="3"/>
      <c r="EK298" s="3">
        <v>2.37606592104555E7</v>
      </c>
      <c r="EL298" s="3">
        <v>1.79122783372162E7</v>
      </c>
      <c r="EM298" s="3">
        <v>1.50952973376462E7</v>
      </c>
      <c r="EN298" s="3">
        <v>1.60888052778064E7</v>
      </c>
      <c r="EO298" s="3">
        <v>1.37864194921651E7</v>
      </c>
      <c r="EP298" s="3"/>
      <c r="EQ298" s="3"/>
      <c r="ER298" s="3"/>
      <c r="ES298" s="3"/>
      <c r="ET298" s="3"/>
      <c r="EU298" s="3"/>
      <c r="EV298" s="3"/>
      <c r="EW298" s="3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3">
        <v>1132.0</v>
      </c>
      <c r="FL298" s="3">
        <v>827.0</v>
      </c>
      <c r="FM298" s="3">
        <v>706.0</v>
      </c>
      <c r="FN298" s="3">
        <v>678.0</v>
      </c>
      <c r="FO298" s="3"/>
      <c r="FP298" s="3"/>
      <c r="FQ298" s="3"/>
      <c r="FR298" s="3"/>
      <c r="FS298" s="3"/>
      <c r="FT298" s="3"/>
      <c r="FU298" s="3"/>
      <c r="FV298" s="3"/>
      <c r="FW298" s="3"/>
    </row>
    <row r="299" ht="14.25" customHeight="1">
      <c r="A299" s="2" t="s">
        <v>984</v>
      </c>
      <c r="B299" s="2" t="s">
        <v>985</v>
      </c>
      <c r="C299" s="2" t="s">
        <v>38</v>
      </c>
      <c r="D299" s="2" t="s">
        <v>168</v>
      </c>
      <c r="E299" s="2" t="s">
        <v>986</v>
      </c>
      <c r="F299" s="2" t="s">
        <v>980</v>
      </c>
      <c r="G299" s="2" t="s">
        <v>48</v>
      </c>
      <c r="H299" s="2" t="s">
        <v>58</v>
      </c>
      <c r="I299" s="2" t="s">
        <v>43</v>
      </c>
      <c r="J299" s="3"/>
      <c r="K299" s="3">
        <v>1.02713049566451E9</v>
      </c>
      <c r="L299" s="3">
        <v>9.75894641584997E8</v>
      </c>
      <c r="M299" s="3">
        <v>1.11286688230903E9</v>
      </c>
      <c r="N299" s="3">
        <v>8.95833934645913E8</v>
      </c>
      <c r="O299" s="3"/>
      <c r="P299" s="3"/>
      <c r="Q299" s="3"/>
      <c r="R299" s="3"/>
      <c r="S299" s="3"/>
      <c r="T299" s="3"/>
      <c r="U299" s="3"/>
      <c r="V299" s="3"/>
      <c r="W299" s="3"/>
      <c r="X299" s="3">
        <v>4.70301060984148E8</v>
      </c>
      <c r="Y299" s="3">
        <v>5.00844099582186E8</v>
      </c>
      <c r="Z299" s="3">
        <v>5.30666334909181E8</v>
      </c>
      <c r="AA299" s="3">
        <v>3.06967322956396E8</v>
      </c>
      <c r="AB299" s="3"/>
      <c r="AC299" s="3"/>
      <c r="AD299" s="3"/>
      <c r="AE299" s="3"/>
      <c r="AF299" s="3"/>
      <c r="AG299" s="3"/>
      <c r="AH299" s="3"/>
      <c r="AI299" s="3"/>
      <c r="AJ299" s="3"/>
      <c r="AK299" s="3">
        <v>1174265.79644344</v>
      </c>
      <c r="AL299" s="3">
        <v>340934.302638665</v>
      </c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>
        <v>8.99746607264472E8</v>
      </c>
      <c r="AY299" s="3">
        <v>7.28207246957458E8</v>
      </c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>
        <v>3.83949697502828E8</v>
      </c>
      <c r="BL299" s="3">
        <v>3.49577950208907E8</v>
      </c>
      <c r="BM299" s="3">
        <v>3.9871336153272E8</v>
      </c>
      <c r="BN299" s="3">
        <v>4.3247191011236E8</v>
      </c>
      <c r="BO299" s="3"/>
      <c r="BP299" s="3"/>
      <c r="BQ299" s="3"/>
      <c r="BR299" s="3"/>
      <c r="BS299" s="3"/>
      <c r="BT299" s="3"/>
      <c r="BU299" s="3"/>
      <c r="BV299" s="3"/>
      <c r="BW299" s="3"/>
      <c r="BX299" s="3">
        <v>0.65461064117516</v>
      </c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>
        <v>0.102</v>
      </c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>
        <v>4.22147101592374E8</v>
      </c>
      <c r="DY299" s="3">
        <v>3.5925159327647E8</v>
      </c>
      <c r="DZ299" s="3">
        <v>4.37621050012441E8</v>
      </c>
      <c r="EA299" s="3">
        <v>4.47309813421297E8</v>
      </c>
      <c r="EB299" s="3"/>
      <c r="EC299" s="3"/>
      <c r="ED299" s="3"/>
      <c r="EE299" s="3"/>
      <c r="EF299" s="3"/>
      <c r="EG299" s="3"/>
      <c r="EH299" s="3"/>
      <c r="EI299" s="3"/>
      <c r="EJ299" s="3"/>
      <c r="EK299" s="3">
        <v>6.71225966285478E7</v>
      </c>
      <c r="EL299" s="3">
        <v>4.90548164121917E7</v>
      </c>
      <c r="EM299" s="3">
        <v>5.19674048270714E7</v>
      </c>
      <c r="EN299" s="3">
        <v>7.35130398927945E7</v>
      </c>
      <c r="EO299" s="3"/>
      <c r="EP299" s="3"/>
      <c r="EQ299" s="3"/>
      <c r="ER299" s="3"/>
      <c r="ES299" s="3"/>
      <c r="ET299" s="3"/>
      <c r="EU299" s="3"/>
      <c r="EV299" s="3"/>
      <c r="EW299" s="3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</row>
    <row r="300" ht="14.25" customHeight="1">
      <c r="A300" s="2" t="s">
        <v>987</v>
      </c>
      <c r="B300" s="2" t="s">
        <v>988</v>
      </c>
      <c r="C300" s="2" t="s">
        <v>38</v>
      </c>
      <c r="D300" s="2" t="s">
        <v>52</v>
      </c>
      <c r="E300" s="2" t="s">
        <v>989</v>
      </c>
      <c r="F300" s="2" t="s">
        <v>980</v>
      </c>
      <c r="G300" s="2" t="s">
        <v>91</v>
      </c>
      <c r="H300" s="2" t="s">
        <v>41</v>
      </c>
      <c r="I300" s="2" t="s">
        <v>43</v>
      </c>
      <c r="J300" s="3"/>
      <c r="K300" s="3">
        <v>7.01518948710123E8</v>
      </c>
      <c r="L300" s="3">
        <v>7.25391146966517E8</v>
      </c>
      <c r="M300" s="3">
        <v>8.85548146305051E8</v>
      </c>
      <c r="N300" s="3">
        <v>8.57359035151015E8</v>
      </c>
      <c r="O300" s="3">
        <v>9.74077775429486E8</v>
      </c>
      <c r="P300" s="3">
        <v>8.90976884298537E8</v>
      </c>
      <c r="Q300" s="3">
        <v>6.73917359129139E8</v>
      </c>
      <c r="R300" s="3">
        <v>9.06343996989085E8</v>
      </c>
      <c r="S300" s="3">
        <v>9.86073333897874E8</v>
      </c>
      <c r="T300" s="3">
        <v>1.09757216117216E9</v>
      </c>
      <c r="U300" s="3">
        <v>1.22859880818167E9</v>
      </c>
      <c r="V300" s="3">
        <v>1.44227565841017E9</v>
      </c>
      <c r="W300" s="3">
        <v>1.31471162123386E9</v>
      </c>
      <c r="X300" s="3">
        <v>2.55340286878624E8</v>
      </c>
      <c r="Y300" s="3">
        <v>2.83438203977896E8</v>
      </c>
      <c r="Z300" s="3">
        <v>3.22788006966907E8</v>
      </c>
      <c r="AA300" s="3">
        <v>2.98649623750129E8</v>
      </c>
      <c r="AB300" s="3">
        <v>3.50913619757858E8</v>
      </c>
      <c r="AC300" s="3">
        <v>2.88662240255748E8</v>
      </c>
      <c r="AD300" s="3">
        <v>1.91542191801581E8</v>
      </c>
      <c r="AE300" s="3">
        <v>1.84281520511855E8</v>
      </c>
      <c r="AF300" s="3">
        <v>1.39784486408671E8</v>
      </c>
      <c r="AG300" s="3">
        <v>1.16171428571429E8</v>
      </c>
      <c r="AH300" s="3">
        <v>1.38842540398347E8</v>
      </c>
      <c r="AI300" s="3">
        <v>1.25776532272645E8</v>
      </c>
      <c r="AJ300" s="3">
        <v>1.28250215208034E8</v>
      </c>
      <c r="AK300" s="3">
        <v>196.14381264343</v>
      </c>
      <c r="AL300" s="3">
        <v>18912.5332095231</v>
      </c>
      <c r="AM300" s="3">
        <v>626.449511400651</v>
      </c>
      <c r="AN300" s="3">
        <v>423.572744014733</v>
      </c>
      <c r="AO300" s="3">
        <v>320.821302534488</v>
      </c>
      <c r="AP300" s="3">
        <v>478.377344048986</v>
      </c>
      <c r="AQ300" s="3">
        <v>1189.41421349985</v>
      </c>
      <c r="AR300" s="3"/>
      <c r="AS300" s="3"/>
      <c r="AT300" s="3"/>
      <c r="AU300" s="3"/>
      <c r="AV300" s="3"/>
      <c r="AW300" s="3"/>
      <c r="AX300" s="3">
        <v>1.14778497620885E9</v>
      </c>
      <c r="AY300" s="3">
        <v>1.08469955392521E9</v>
      </c>
      <c r="AZ300" s="3">
        <v>1.79033545498705E9</v>
      </c>
      <c r="BA300" s="3">
        <v>2.67063955221815E9</v>
      </c>
      <c r="BB300" s="3">
        <v>1.84467974031543E9</v>
      </c>
      <c r="BC300" s="3">
        <v>2.35199546058786E9</v>
      </c>
      <c r="BD300" s="3">
        <v>2.63775150129103E9</v>
      </c>
      <c r="BE300" s="3">
        <v>8.97638301477533E8</v>
      </c>
      <c r="BF300" s="3"/>
      <c r="BG300" s="3">
        <v>6.23690473737245E8</v>
      </c>
      <c r="BH300" s="3">
        <v>1.74668889106008E9</v>
      </c>
      <c r="BI300" s="3">
        <v>8.64538893502037E8</v>
      </c>
      <c r="BJ300" s="3">
        <v>9.18571734289329E8</v>
      </c>
      <c r="BK300" s="3">
        <v>2.18618566324974E8</v>
      </c>
      <c r="BL300" s="3">
        <v>2.20205056125691E8</v>
      </c>
      <c r="BM300" s="3">
        <v>2.7967753172431E8</v>
      </c>
      <c r="BN300" s="3">
        <v>2.79752602824451E8</v>
      </c>
      <c r="BO300" s="3">
        <v>3.08203858579149E8</v>
      </c>
      <c r="BP300" s="3">
        <v>2.82008176564613E8</v>
      </c>
      <c r="BQ300" s="3">
        <v>2.01279266537014E8</v>
      </c>
      <c r="BR300" s="3">
        <v>2.80277004140008E8</v>
      </c>
      <c r="BS300" s="3">
        <v>2.79427555254467E8</v>
      </c>
      <c r="BT300" s="3">
        <v>2.98091330891331E8</v>
      </c>
      <c r="BU300" s="3">
        <v>2.89448112954314E8</v>
      </c>
      <c r="BV300" s="3">
        <v>2.9472428132345E8</v>
      </c>
      <c r="BW300" s="3">
        <v>2.6761893830703E8</v>
      </c>
      <c r="BX300" s="3">
        <v>0.860453223403408</v>
      </c>
      <c r="BY300" s="3">
        <v>0.802497934620879</v>
      </c>
      <c r="BZ300" s="3">
        <v>0.895586907424696</v>
      </c>
      <c r="CA300" s="3">
        <v>1.00636903868131</v>
      </c>
      <c r="CB300" s="3">
        <v>0.987140129434094</v>
      </c>
      <c r="CC300" s="3">
        <v>0.96234326025155</v>
      </c>
      <c r="CD300" s="3">
        <v>0.944859655939134</v>
      </c>
      <c r="CE300" s="3">
        <v>0.88496481747846</v>
      </c>
      <c r="CF300" s="3"/>
      <c r="CG300" s="3"/>
      <c r="CH300" s="3"/>
      <c r="CI300" s="3"/>
      <c r="CJ300" s="3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>
        <v>3.00160673572339E8</v>
      </c>
      <c r="DY300" s="3">
        <v>2.54954464062229E8</v>
      </c>
      <c r="DZ300" s="3">
        <v>3.12773824334412E8</v>
      </c>
      <c r="EA300" s="3">
        <v>3.21122049273271E8</v>
      </c>
      <c r="EB300" s="3">
        <v>3.94513148757586E8</v>
      </c>
      <c r="EC300" s="3">
        <v>4.11613488257715E8</v>
      </c>
      <c r="ED300" s="3">
        <v>3.2299219559013E8</v>
      </c>
      <c r="EE300" s="3">
        <v>4.81135114791118E8</v>
      </c>
      <c r="EF300" s="3">
        <v>5.16672029807774E8</v>
      </c>
      <c r="EG300" s="3">
        <v>6.03976068376068E8</v>
      </c>
      <c r="EH300" s="3">
        <v>6.86046062167821E8</v>
      </c>
      <c r="EI300" s="3">
        <v>9.11854999096004E8</v>
      </c>
      <c r="EJ300" s="3">
        <v>8.79284361549498E8</v>
      </c>
      <c r="EK300" s="3">
        <v>3.66369854406405E7</v>
      </c>
      <c r="EL300" s="3">
        <v>3.27718197046422E7</v>
      </c>
      <c r="EM300" s="3">
        <v>4.49144065687982E7</v>
      </c>
      <c r="EN300" s="3">
        <v>-5.04105246881765E7</v>
      </c>
      <c r="EO300" s="3">
        <v>-1.09824582591105E7</v>
      </c>
      <c r="EP300" s="3">
        <v>1.13429853682528E7</v>
      </c>
      <c r="EQ300" s="3">
        <v>2793170.50993863</v>
      </c>
      <c r="ER300" s="3">
        <v>4.91870530673692E7</v>
      </c>
      <c r="ES300" s="3">
        <v>2.85108815310357E7</v>
      </c>
      <c r="ET300" s="3">
        <v>9717704.51770452</v>
      </c>
      <c r="EU300" s="3">
        <v>4816127.12728835</v>
      </c>
      <c r="EV300" s="3">
        <v>-2.36708250467064E7</v>
      </c>
      <c r="EW300" s="3">
        <v>2.00505021520803E7</v>
      </c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3">
        <v>2571.0</v>
      </c>
      <c r="FL300" s="3">
        <v>2533.0</v>
      </c>
      <c r="FM300" s="3">
        <v>2500.0</v>
      </c>
      <c r="FN300" s="3">
        <v>2453.0</v>
      </c>
      <c r="FO300" s="3">
        <v>2551.0</v>
      </c>
      <c r="FP300" s="3"/>
      <c r="FQ300" s="3">
        <v>2581.0</v>
      </c>
      <c r="FR300" s="3">
        <v>2500.0</v>
      </c>
      <c r="FS300" s="3"/>
      <c r="FT300" s="3">
        <v>2238.0</v>
      </c>
      <c r="FU300" s="3">
        <v>2176.0</v>
      </c>
      <c r="FV300" s="3">
        <v>2059.0</v>
      </c>
      <c r="FW300" s="3">
        <v>2092.0</v>
      </c>
    </row>
    <row r="301" ht="14.25" customHeight="1">
      <c r="A301" s="2" t="s">
        <v>990</v>
      </c>
      <c r="B301" s="2" t="s">
        <v>991</v>
      </c>
      <c r="C301" s="2" t="s">
        <v>38</v>
      </c>
      <c r="D301" s="2" t="s">
        <v>52</v>
      </c>
      <c r="E301" s="2" t="s">
        <v>992</v>
      </c>
      <c r="F301" s="2" t="s">
        <v>980</v>
      </c>
      <c r="G301" s="2" t="s">
        <v>91</v>
      </c>
      <c r="H301" s="2" t="s">
        <v>54</v>
      </c>
      <c r="I301" s="2" t="s">
        <v>43</v>
      </c>
      <c r="J301" s="3">
        <v>0.478608148236552</v>
      </c>
      <c r="K301" s="3">
        <v>2.32868028755202E9</v>
      </c>
      <c r="L301" s="3">
        <v>2.01745884422742E9</v>
      </c>
      <c r="M301" s="3">
        <v>1.80341259602981E9</v>
      </c>
      <c r="N301" s="3">
        <v>2.1559358049266E9</v>
      </c>
      <c r="O301" s="3">
        <v>1.67254947943511E9</v>
      </c>
      <c r="P301" s="3">
        <v>1.72098306210561E9</v>
      </c>
      <c r="Q301" s="3">
        <v>1.5135451248002E9</v>
      </c>
      <c r="R301" s="3">
        <v>1.16427651352512E9</v>
      </c>
      <c r="S301" s="3">
        <v>1.51604855099737E9</v>
      </c>
      <c r="T301" s="3">
        <v>1.42735498348717E9</v>
      </c>
      <c r="U301" s="3">
        <v>1.73894407814408E9</v>
      </c>
      <c r="V301" s="3">
        <v>1.8000579803511E9</v>
      </c>
      <c r="W301" s="3">
        <v>1.85375338998373E9</v>
      </c>
      <c r="X301" s="3">
        <v>8.8851891789633E8</v>
      </c>
      <c r="Y301" s="3">
        <v>6.71822702547439E8</v>
      </c>
      <c r="Z301" s="3">
        <v>4.80277644068776E8</v>
      </c>
      <c r="AA301" s="3">
        <v>5.46270465289873E8</v>
      </c>
      <c r="AB301" s="3">
        <v>4.86639779404185E8</v>
      </c>
      <c r="AC301" s="3">
        <v>3.90252105914677E8</v>
      </c>
      <c r="AD301" s="3">
        <v>3.31885835485061E8</v>
      </c>
      <c r="AE301" s="3">
        <v>3.27666001565933E8</v>
      </c>
      <c r="AF301" s="3">
        <v>4.76337598795634E8</v>
      </c>
      <c r="AG301" s="3">
        <v>3.87832161910407E8</v>
      </c>
      <c r="AH301" s="3">
        <v>4.60837118437118E8</v>
      </c>
      <c r="AI301" s="3">
        <v>5.8131744242229E8</v>
      </c>
      <c r="AJ301" s="3">
        <v>5.01706141143856E8</v>
      </c>
      <c r="AK301" s="3">
        <v>367983.35225123</v>
      </c>
      <c r="AL301" s="3">
        <v>87542.6314844732</v>
      </c>
      <c r="AM301" s="3">
        <v>449483.41259603</v>
      </c>
      <c r="AN301" s="3">
        <v>503446.293946406</v>
      </c>
      <c r="AO301" s="3">
        <v>211485.413874858</v>
      </c>
      <c r="AP301" s="3">
        <v>416569.548020893</v>
      </c>
      <c r="AQ301" s="3">
        <v>173623.816549859</v>
      </c>
      <c r="AR301" s="3">
        <v>162917.18233021</v>
      </c>
      <c r="AS301" s="3">
        <v>267595.031990967</v>
      </c>
      <c r="AT301" s="3">
        <v>522460.730767602</v>
      </c>
      <c r="AU301" s="3">
        <v>1862237.42061553</v>
      </c>
      <c r="AV301" s="3">
        <v>1569804.84666524</v>
      </c>
      <c r="AW301" s="3">
        <v>563957.341688257</v>
      </c>
      <c r="AX301" s="3">
        <v>7.60623720913384E8</v>
      </c>
      <c r="AY301" s="3">
        <v>8.02972929642793E8</v>
      </c>
      <c r="AZ301" s="3">
        <v>9.98304527831796E8</v>
      </c>
      <c r="BA301" s="3">
        <v>1.06063141773033E9</v>
      </c>
      <c r="BB301" s="3">
        <v>8.20201836408617E8</v>
      </c>
      <c r="BC301" s="3">
        <v>1.17307462336584E9</v>
      </c>
      <c r="BD301" s="3">
        <v>1.05619470696544E9</v>
      </c>
      <c r="BE301" s="3">
        <v>6.64930811651049E8</v>
      </c>
      <c r="BF301" s="3">
        <v>1.30700910726383E9</v>
      </c>
      <c r="BG301" s="3">
        <v>1.41006960082984E9</v>
      </c>
      <c r="BH301" s="3">
        <v>1.69925501038317E9</v>
      </c>
      <c r="BI301" s="3">
        <v>1.36548955350632E9</v>
      </c>
      <c r="BJ301" s="3">
        <v>1.32274922284106E9</v>
      </c>
      <c r="BK301" s="3">
        <v>1.62094286795308E9</v>
      </c>
      <c r="BL301" s="3">
        <v>1.45584744089187E9</v>
      </c>
      <c r="BM301" s="3">
        <v>1.15391031441939E9</v>
      </c>
      <c r="BN301" s="3">
        <v>1.33791415775068E9</v>
      </c>
      <c r="BO301" s="3">
        <v>1.31487578600144E9</v>
      </c>
      <c r="BP301" s="3">
        <v>1.38716192143957E9</v>
      </c>
      <c r="BQ301" s="3">
        <v>1.25951248001967E9</v>
      </c>
      <c r="BR301" s="3">
        <v>1.04223978986184E9</v>
      </c>
      <c r="BS301" s="3">
        <v>1.36143733534061E9</v>
      </c>
      <c r="BT301" s="3">
        <v>1.20659793377932E9</v>
      </c>
      <c r="BU301" s="3">
        <v>1.41329426129426E9</v>
      </c>
      <c r="BV301" s="3">
        <v>1.41043216835776E9</v>
      </c>
      <c r="BW301" s="3">
        <v>1.71741457241005E9</v>
      </c>
      <c r="BX301" s="3">
        <v>0.480926273654571</v>
      </c>
      <c r="BY301" s="3">
        <v>0.597601095547099</v>
      </c>
      <c r="BZ301" s="3">
        <v>0.613412735032916</v>
      </c>
      <c r="CA301" s="3">
        <v>0.657999834111782</v>
      </c>
      <c r="CB301" s="3">
        <v>0.49700889024233</v>
      </c>
      <c r="CC301" s="3">
        <v>0.463580175363819</v>
      </c>
      <c r="CD301" s="3">
        <v>0.469622332269345</v>
      </c>
      <c r="CE301" s="3">
        <v>0.291022151331175</v>
      </c>
      <c r="CF301" s="3"/>
      <c r="CG301" s="3"/>
      <c r="CH301" s="3"/>
      <c r="CI301" s="3"/>
      <c r="CJ301" s="3"/>
      <c r="CK301" s="4"/>
      <c r="CL301" s="4"/>
      <c r="CM301" s="4"/>
      <c r="CN301" s="4"/>
      <c r="CO301" s="4"/>
      <c r="CP301" s="4">
        <v>0.1215</v>
      </c>
      <c r="CQ301" s="4">
        <v>0.14658</v>
      </c>
      <c r="CR301" s="4">
        <v>0.16191</v>
      </c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>
        <v>0.18289999999999998</v>
      </c>
      <c r="DD301" s="4">
        <v>0.33325000000000005</v>
      </c>
      <c r="DE301" s="4">
        <v>0.37933999999999996</v>
      </c>
      <c r="DF301" s="4"/>
      <c r="DG301" s="4"/>
      <c r="DH301" s="4"/>
      <c r="DI301" s="4"/>
      <c r="DJ301" s="4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>
        <v>7.48562618236852E8</v>
      </c>
      <c r="DY301" s="3">
        <v>6.25963592625173E8</v>
      </c>
      <c r="DZ301" s="3">
        <v>6.22012823228142E8</v>
      </c>
      <c r="EA301" s="3">
        <v>7.74832296591192E8</v>
      </c>
      <c r="EB301" s="3">
        <v>7.37717761055561E8</v>
      </c>
      <c r="EC301" s="3">
        <v>7.79841792216419E8</v>
      </c>
      <c r="ED301" s="3">
        <v>7.11132423459978E8</v>
      </c>
      <c r="EE301" s="3">
        <v>5.06414517717779E8</v>
      </c>
      <c r="EF301" s="3">
        <v>6.45782461422657E8</v>
      </c>
      <c r="EG301" s="3">
        <v>6.63190363282242E8</v>
      </c>
      <c r="EH301" s="3">
        <v>7.62065934065934E8</v>
      </c>
      <c r="EI301" s="3">
        <v>7.89725667042465E8</v>
      </c>
      <c r="EJ301" s="3">
        <v>8.17702645693967E8</v>
      </c>
      <c r="EK301" s="3">
        <v>1.52204313280363E8</v>
      </c>
      <c r="EL301" s="3">
        <v>1.16720643412384E8</v>
      </c>
      <c r="EM301" s="3">
        <v>7.09854246490941E7</v>
      </c>
      <c r="EN301" s="3">
        <v>1.2240034834536E8</v>
      </c>
      <c r="EO301" s="3">
        <v>1.17078136274611E8</v>
      </c>
      <c r="EP301" s="3">
        <v>1.6378762718517E8</v>
      </c>
      <c r="EQ301" s="3">
        <v>1.49433788270011E8</v>
      </c>
      <c r="ER301" s="3">
        <v>1.11219407471018E8</v>
      </c>
      <c r="ES301" s="3">
        <v>9.00470455400828E7</v>
      </c>
      <c r="ET301" s="3">
        <v>7.03878397832162E7</v>
      </c>
      <c r="EU301" s="3">
        <v>2.93346031746032E8</v>
      </c>
      <c r="EV301" s="3">
        <v>3.09645138777044E8</v>
      </c>
      <c r="EW301" s="3">
        <v>3.49174350629784E8</v>
      </c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3"/>
      <c r="FL301" s="3">
        <v>1111.0</v>
      </c>
      <c r="FM301" s="3">
        <v>1122.0</v>
      </c>
      <c r="FN301" s="3">
        <v>1118.0</v>
      </c>
      <c r="FO301" s="3">
        <v>1133.0</v>
      </c>
      <c r="FP301" s="3">
        <v>1163.0</v>
      </c>
      <c r="FQ301" s="3">
        <v>1140.0</v>
      </c>
      <c r="FR301" s="3">
        <v>1186.0</v>
      </c>
      <c r="FS301" s="3">
        <v>1213.0</v>
      </c>
      <c r="FT301" s="3">
        <v>1234.0</v>
      </c>
      <c r="FU301" s="3">
        <v>1244.0</v>
      </c>
      <c r="FV301" s="3">
        <v>1309.0</v>
      </c>
      <c r="FW301" s="3">
        <v>1309.0</v>
      </c>
    </row>
    <row r="302" ht="14.25" customHeight="1">
      <c r="A302" s="2" t="s">
        <v>993</v>
      </c>
      <c r="B302" s="2" t="s">
        <v>994</v>
      </c>
      <c r="C302" s="2" t="s">
        <v>38</v>
      </c>
      <c r="D302" s="2" t="s">
        <v>85</v>
      </c>
      <c r="E302" s="2" t="s">
        <v>995</v>
      </c>
      <c r="F302" s="2" t="s">
        <v>980</v>
      </c>
      <c r="G302" s="2" t="s">
        <v>41</v>
      </c>
      <c r="H302" s="2" t="s">
        <v>123</v>
      </c>
      <c r="I302" s="2" t="s">
        <v>43</v>
      </c>
      <c r="J302" s="3">
        <v>0.803670347820114</v>
      </c>
      <c r="K302" s="3">
        <v>9.1220582671207E8</v>
      </c>
      <c r="L302" s="3">
        <v>8.17639085866111E8</v>
      </c>
      <c r="M302" s="3">
        <v>9.00264936365212E8</v>
      </c>
      <c r="N302" s="3">
        <v>1.12619581985569E9</v>
      </c>
      <c r="O302" s="3">
        <v>9.9493763529533E8</v>
      </c>
      <c r="P302" s="3">
        <v>1.07967996135382E9</v>
      </c>
      <c r="Q302" s="3">
        <v>1.00019058158121E9</v>
      </c>
      <c r="R302" s="3">
        <v>7.69237491475766E8</v>
      </c>
      <c r="S302" s="3">
        <v>1.00941400075273E9</v>
      </c>
      <c r="T302" s="3">
        <v>1.00319332712338E9</v>
      </c>
      <c r="U302" s="3">
        <v>1.11914627594628E9</v>
      </c>
      <c r="V302" s="3">
        <v>1.09820368282601E9</v>
      </c>
      <c r="W302" s="3">
        <v>1.2042915687338E9</v>
      </c>
      <c r="X302" s="3">
        <v>2.84801362088536E7</v>
      </c>
      <c r="Y302" s="3">
        <v>3.63831391486994E7</v>
      </c>
      <c r="Z302" s="3">
        <v>1.94037006373106E7</v>
      </c>
      <c r="AA302" s="3">
        <v>4.3584224931575E7</v>
      </c>
      <c r="AB302" s="3">
        <v>3.94101123595506E7</v>
      </c>
      <c r="AC302" s="3">
        <v>3.73258657649226E7</v>
      </c>
      <c r="AD302" s="3">
        <v>3.8538054838313E7</v>
      </c>
      <c r="AE302" s="3">
        <v>5.37531886949713E7</v>
      </c>
      <c r="AF302" s="3">
        <v>6.44926608957471E7</v>
      </c>
      <c r="AG302" s="3">
        <v>4.98501143195868E7</v>
      </c>
      <c r="AH302" s="3">
        <v>6.73811965811966E7</v>
      </c>
      <c r="AI302" s="3">
        <v>5.94159016481452E7</v>
      </c>
      <c r="AJ302" s="3">
        <v>1.09242451636232E8</v>
      </c>
      <c r="AK302" s="3">
        <v>4289056.1861521</v>
      </c>
      <c r="AL302" s="3">
        <v>2284569.55663256</v>
      </c>
      <c r="AM302" s="3">
        <v>1446220.80597647</v>
      </c>
      <c r="AN302" s="3">
        <v>5154539.32472444</v>
      </c>
      <c r="AO302" s="3">
        <v>2460544.78919699</v>
      </c>
      <c r="AP302" s="3">
        <v>3495399.29349959</v>
      </c>
      <c r="AQ302" s="3">
        <v>2007343.23127997</v>
      </c>
      <c r="AR302" s="3">
        <v>1013292.24862981</v>
      </c>
      <c r="AS302" s="3">
        <v>736544.975536319</v>
      </c>
      <c r="AT302" s="3">
        <v>1179982.21770608</v>
      </c>
      <c r="AU302" s="3">
        <v>2679531.02100635</v>
      </c>
      <c r="AV302" s="3">
        <v>2146686.68239331</v>
      </c>
      <c r="AW302" s="3">
        <v>1048382.23775381</v>
      </c>
      <c r="AX302" s="3">
        <v>1.02913825198638E9</v>
      </c>
      <c r="AY302" s="3">
        <v>1.4007689822294E9</v>
      </c>
      <c r="AZ302" s="3">
        <v>1.4556290890887E9</v>
      </c>
      <c r="BA302" s="3">
        <v>2.75646906023736E9</v>
      </c>
      <c r="BB302" s="3">
        <v>1.90643026492114E9</v>
      </c>
      <c r="BC302" s="3">
        <v>2.58309954409589E9</v>
      </c>
      <c r="BD302" s="3">
        <v>1.62506381409074E9</v>
      </c>
      <c r="BE302" s="3">
        <v>1.27904548783875E9</v>
      </c>
      <c r="BF302" s="3">
        <v>1.73165826119683E9</v>
      </c>
      <c r="BG302" s="3">
        <v>2.30324095008256E9</v>
      </c>
      <c r="BH302" s="3">
        <v>2.42250747435271E9</v>
      </c>
      <c r="BI302" s="3">
        <v>1.23983315462148E9</v>
      </c>
      <c r="BJ302" s="3">
        <v>1.68868494306199E9</v>
      </c>
      <c r="BK302" s="3">
        <v>4.75341657207718E8</v>
      </c>
      <c r="BL302" s="3">
        <v>4.20542161104429E8</v>
      </c>
      <c r="BM302" s="3">
        <v>3.65208810674471E8</v>
      </c>
      <c r="BN302" s="3">
        <v>5.15310773824334E8</v>
      </c>
      <c r="BO302" s="3">
        <v>6.01343160498918E8</v>
      </c>
      <c r="BP302" s="3">
        <v>6.79922707647716E8</v>
      </c>
      <c r="BQ302" s="3">
        <v>6.28647178163039E8</v>
      </c>
      <c r="BR302" s="3">
        <v>5.56359962619655E8</v>
      </c>
      <c r="BS302" s="3">
        <v>8.40533684606699E8</v>
      </c>
      <c r="BT302" s="3">
        <v>9.26100431873994E8</v>
      </c>
      <c r="BU302" s="3">
        <v>9.19328937728938E8</v>
      </c>
      <c r="BV302" s="3">
        <v>7.95960702206474E8</v>
      </c>
      <c r="BW302" s="3">
        <v>9.66978243837763E8</v>
      </c>
      <c r="BX302" s="3">
        <v>0.795633116348113</v>
      </c>
      <c r="BY302" s="3">
        <v>0.692274435703023</v>
      </c>
      <c r="BZ302" s="3">
        <v>0.57532413031593</v>
      </c>
      <c r="CA302" s="3">
        <v>0.656614885085566</v>
      </c>
      <c r="CB302" s="3">
        <v>0.656538354769829</v>
      </c>
      <c r="CC302" s="3">
        <v>0.602720670170288</v>
      </c>
      <c r="CD302" s="3">
        <v>0.581695094982361</v>
      </c>
      <c r="CE302" s="3">
        <v>0.624446520518682</v>
      </c>
      <c r="CF302" s="3"/>
      <c r="CG302" s="3"/>
      <c r="CH302" s="3"/>
      <c r="CI302" s="3"/>
      <c r="CJ302" s="3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>
        <v>0.166</v>
      </c>
      <c r="CX302" s="4"/>
      <c r="CY302" s="4"/>
      <c r="CZ302" s="4"/>
      <c r="DA302" s="4"/>
      <c r="DB302" s="4"/>
      <c r="DC302" s="4"/>
      <c r="DD302" s="4">
        <v>0.20145</v>
      </c>
      <c r="DE302" s="4">
        <v>0.22746</v>
      </c>
      <c r="DF302" s="4">
        <v>0.22399999999999998</v>
      </c>
      <c r="DG302" s="4">
        <v>0.2161</v>
      </c>
      <c r="DH302" s="4">
        <v>0.2286</v>
      </c>
      <c r="DI302" s="4"/>
      <c r="DJ302" s="4">
        <v>0.19899999999999998</v>
      </c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>
        <v>8.25601967461218E8</v>
      </c>
      <c r="DY302" s="3">
        <v>7.3502863400535E8</v>
      </c>
      <c r="DZ302" s="3">
        <v>8.14480620752065E8</v>
      </c>
      <c r="EA302" s="3">
        <v>9.96939288380194E8</v>
      </c>
      <c r="EB302" s="3">
        <v>8.92960004123286E8</v>
      </c>
      <c r="EC302" s="3">
        <v>9.71470970079406E8</v>
      </c>
      <c r="ED302" s="3">
        <v>8.9819193409566E8</v>
      </c>
      <c r="EE302" s="3">
        <v>6.60846361730609E8</v>
      </c>
      <c r="EF302" s="3">
        <v>8.71424162589386E8</v>
      </c>
      <c r="EG302" s="3">
        <v>8.72526886273181E8</v>
      </c>
      <c r="EH302" s="3">
        <v>9.53519902319903E8</v>
      </c>
      <c r="EI302" s="3">
        <v>9.66641434476835E8</v>
      </c>
      <c r="EJ302" s="3">
        <v>1.0096377990719E9</v>
      </c>
      <c r="EK302" s="3">
        <v>1.08837873628453E8</v>
      </c>
      <c r="EL302" s="3">
        <v>9.92278692350502E7</v>
      </c>
      <c r="EM302" s="3">
        <v>8.44507769027861E7</v>
      </c>
      <c r="EN302" s="3">
        <v>2.34826822592685E8</v>
      </c>
      <c r="EO302" s="3">
        <v>1.58705545820019E8</v>
      </c>
      <c r="EP302" s="3">
        <v>2.12581745720238E8</v>
      </c>
      <c r="EQ302" s="3">
        <v>2.05370711914423E8</v>
      </c>
      <c r="ER302" s="3">
        <v>1.4726820397545E8</v>
      </c>
      <c r="ES302" s="3">
        <v>1.97567557395559E8</v>
      </c>
      <c r="ET302" s="3">
        <v>2.128927089508E8</v>
      </c>
      <c r="EU302" s="3">
        <v>2.41899877899878E8</v>
      </c>
      <c r="EV302" s="3">
        <v>1.82689644065067E8</v>
      </c>
      <c r="EW302" s="3">
        <v>1.99410594829145E8</v>
      </c>
      <c r="EX302" s="5">
        <v>20432.0</v>
      </c>
      <c r="EY302" s="5">
        <v>18000.0</v>
      </c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3">
        <v>17192.0</v>
      </c>
      <c r="FL302" s="3"/>
      <c r="FM302" s="3">
        <v>18340.0</v>
      </c>
      <c r="FN302" s="3">
        <v>18809.0</v>
      </c>
      <c r="FO302" s="3">
        <v>20240.0</v>
      </c>
      <c r="FP302" s="3">
        <v>20080.0</v>
      </c>
      <c r="FQ302" s="3">
        <v>20401.0</v>
      </c>
      <c r="FR302" s="3">
        <v>24176.0</v>
      </c>
      <c r="FS302" s="3">
        <v>26543.0</v>
      </c>
      <c r="FT302" s="3">
        <v>28085.0</v>
      </c>
      <c r="FU302" s="3">
        <v>24084.0</v>
      </c>
      <c r="FV302" s="3">
        <v>24396.0</v>
      </c>
      <c r="FW302" s="3">
        <v>28586.0</v>
      </c>
    </row>
    <row r="303" ht="14.25" customHeight="1">
      <c r="A303" s="2" t="s">
        <v>996</v>
      </c>
      <c r="B303" s="2" t="s">
        <v>997</v>
      </c>
      <c r="C303" s="2" t="s">
        <v>38</v>
      </c>
      <c r="D303" s="2" t="s">
        <v>76</v>
      </c>
      <c r="E303" s="2" t="s">
        <v>998</v>
      </c>
      <c r="F303" s="2" t="s">
        <v>980</v>
      </c>
      <c r="G303" s="2" t="s">
        <v>42</v>
      </c>
      <c r="H303" s="2" t="s">
        <v>135</v>
      </c>
      <c r="I303" s="2" t="s">
        <v>43</v>
      </c>
      <c r="J303" s="3">
        <v>1.47768576228939</v>
      </c>
      <c r="K303" s="3">
        <v>2.08001364378938E7</v>
      </c>
      <c r="L303" s="3">
        <v>1.53449371353756E7</v>
      </c>
      <c r="M303" s="3">
        <v>6.19509828315501E7</v>
      </c>
      <c r="N303" s="3">
        <v>6.68405319039274E7</v>
      </c>
      <c r="O303" s="3">
        <v>7.34174692793092E7</v>
      </c>
      <c r="P303" s="3">
        <v>7.49133161195131E7</v>
      </c>
      <c r="Q303" s="3">
        <v>5.53562498421438E7</v>
      </c>
      <c r="R303" s="3">
        <v>7.80647346631539E7</v>
      </c>
      <c r="S303" s="3">
        <v>8.95837920230333E7</v>
      </c>
      <c r="T303" s="3">
        <v>2.31426617826618E8</v>
      </c>
      <c r="U303" s="3">
        <v>7.21393675846889E7</v>
      </c>
      <c r="V303" s="3">
        <v>8.14692942807208E7</v>
      </c>
      <c r="W303" s="3">
        <v>6.10714490674319E7</v>
      </c>
      <c r="X303" s="3">
        <v>30339.4790226738</v>
      </c>
      <c r="Y303" s="3">
        <v>1.0187188324316E8</v>
      </c>
      <c r="Z303" s="3">
        <v>2.33910425478975E8</v>
      </c>
      <c r="AA303" s="3">
        <v>2.31224100608185E8</v>
      </c>
      <c r="AB303" s="3">
        <v>2.43686482896048E8</v>
      </c>
      <c r="AC303" s="3">
        <v>2.7087636788393E8</v>
      </c>
      <c r="AD303" s="3">
        <v>1.9789356704468E8</v>
      </c>
      <c r="AE303" s="3">
        <v>2.66922092585623E8</v>
      </c>
      <c r="AF303" s="3">
        <v>2.84641798628165E8</v>
      </c>
      <c r="AG303" s="3">
        <v>2.74475702075702E8</v>
      </c>
      <c r="AH303" s="3">
        <v>2.12245664895045E8</v>
      </c>
      <c r="AI303" s="3">
        <v>2.40601458446333E8</v>
      </c>
      <c r="AJ303" s="3">
        <v>2.32486657101865E8</v>
      </c>
      <c r="AK303" s="3">
        <v>3834.65758607643</v>
      </c>
      <c r="AL303" s="3">
        <v>3680.12924071082</v>
      </c>
      <c r="AM303" s="3">
        <v>745628.549974007</v>
      </c>
      <c r="AN303" s="3">
        <v>179464.556741559</v>
      </c>
      <c r="AO303" s="3">
        <v>8893.15534480981</v>
      </c>
      <c r="AP303" s="3">
        <v>3857.06953292473</v>
      </c>
      <c r="AQ303" s="3">
        <v>44054.7768351162</v>
      </c>
      <c r="AR303" s="3">
        <v>1749.04654863233</v>
      </c>
      <c r="AS303" s="3">
        <v>12043.6582611968</v>
      </c>
      <c r="AT303" s="3">
        <v>1270.1638511368</v>
      </c>
      <c r="AU303" s="3">
        <v>81094.2843185149</v>
      </c>
      <c r="AV303" s="3">
        <v>655693.759382372</v>
      </c>
      <c r="AW303" s="3">
        <v>201843.706693981</v>
      </c>
      <c r="AX303" s="3">
        <v>8043296.25425653</v>
      </c>
      <c r="AY303" s="3">
        <v>5723864.29725363</v>
      </c>
      <c r="AZ303" s="3">
        <v>2.40771819704642E7</v>
      </c>
      <c r="BA303" s="3">
        <v>1.01120008832823E7</v>
      </c>
      <c r="BB303" s="3">
        <v>5413963.65323162</v>
      </c>
      <c r="BC303" s="3">
        <v>4341871.33540653</v>
      </c>
      <c r="BD303" s="3">
        <v>5266139.42887003</v>
      </c>
      <c r="BE303" s="3">
        <v>8053864.53413482</v>
      </c>
      <c r="BF303" s="3">
        <v>1.29897286112156E7</v>
      </c>
      <c r="BG303" s="3">
        <v>2.55192603158474E7</v>
      </c>
      <c r="BH303" s="3">
        <v>6.22499334294088E7</v>
      </c>
      <c r="BI303" s="3">
        <v>8.03852425101865E7</v>
      </c>
      <c r="BJ303" s="3">
        <v>5.17618384587576E7</v>
      </c>
      <c r="BK303" s="3">
        <v>987559.018365259</v>
      </c>
      <c r="BL303" s="3">
        <v>1009107.18755415</v>
      </c>
      <c r="BM303" s="3">
        <v>1313262.005474</v>
      </c>
      <c r="BN303" s="3">
        <v>1167405.42212143</v>
      </c>
      <c r="BO303" s="3">
        <v>1365296.94151747</v>
      </c>
      <c r="BP303" s="3">
        <v>2562707.4880118</v>
      </c>
      <c r="BQ303" s="3">
        <v>2162756.04273483</v>
      </c>
      <c r="BR303" s="3">
        <v>3139631.16296575</v>
      </c>
      <c r="BS303" s="3">
        <v>1433652.29909391</v>
      </c>
      <c r="BT303" s="3">
        <v>7089133.08913309</v>
      </c>
      <c r="BU303" s="3">
        <v>0.0</v>
      </c>
      <c r="BV303" s="3">
        <v>161513.891399988</v>
      </c>
      <c r="BW303" s="3">
        <v>2270301.29124821</v>
      </c>
      <c r="BX303" s="3">
        <v>1.47416037581036</v>
      </c>
      <c r="BY303" s="3">
        <v>1.16490338102472</v>
      </c>
      <c r="BZ303" s="3">
        <v>0.961734783339125</v>
      </c>
      <c r="CA303" s="3">
        <v>1.04246217509042</v>
      </c>
      <c r="CB303" s="3">
        <v>0.695315683912937</v>
      </c>
      <c r="CC303" s="3">
        <v>0.712081640484047</v>
      </c>
      <c r="CD303" s="3">
        <v>0.715770732484724</v>
      </c>
      <c r="CE303" s="3">
        <v>0.812559370688894</v>
      </c>
      <c r="CF303" s="3"/>
      <c r="CG303" s="3"/>
      <c r="CH303" s="3"/>
      <c r="CI303" s="3"/>
      <c r="CJ303" s="3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>
        <v>-0.16119</v>
      </c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>
        <v>-0.35633000000000004</v>
      </c>
      <c r="DJ303" s="4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>
        <v>-1.87192969857997E8</v>
      </c>
      <c r="DY303" s="3">
        <v>-1.90338294472149E8</v>
      </c>
      <c r="DZ303" s="3">
        <v>-2.24868126399602E8</v>
      </c>
      <c r="EA303" s="3">
        <v>-2.16275641686424E8</v>
      </c>
      <c r="EB303" s="3">
        <v>-2.31612270160925E8</v>
      </c>
      <c r="EC303" s="3">
        <v>-2.49331734907168E8</v>
      </c>
      <c r="ED303" s="3">
        <v>-1.80251559619125E8</v>
      </c>
      <c r="EE303" s="3">
        <v>-2.39467444486263E8</v>
      </c>
      <c r="EF303" s="3">
        <v>-2.60639766279956E8</v>
      </c>
      <c r="EG303" s="3">
        <v>-1.49226862026862E8</v>
      </c>
      <c r="EH303" s="3">
        <v>-2.4635368014173E8</v>
      </c>
      <c r="EI303" s="3">
        <v>-2.7222081600675E8</v>
      </c>
      <c r="EJ303" s="3">
        <v>-2.82611190817791E8</v>
      </c>
      <c r="EK303" s="3">
        <v>-9723174.69436117</v>
      </c>
      <c r="EL303" s="3">
        <v>-1.63301692435066E7</v>
      </c>
      <c r="EM303" s="3">
        <v>-1.60512565314755E7</v>
      </c>
      <c r="EN303" s="3">
        <v>-1.85839088753737E7</v>
      </c>
      <c r="EO303" s="3">
        <v>1.32855288185743E7</v>
      </c>
      <c r="EP303" s="3">
        <v>-2.99569654494037E7</v>
      </c>
      <c r="EQ303" s="3">
        <v>-1.95501730103806E7</v>
      </c>
      <c r="ER303" s="3">
        <v>-7785472.33722243</v>
      </c>
      <c r="ES303" s="3">
        <v>-2.03552375306969E7</v>
      </c>
      <c r="ET303" s="3">
        <v>-3.80644688644689E7</v>
      </c>
      <c r="EU303" s="3">
        <v>-2.02968808718527E7</v>
      </c>
      <c r="EV303" s="3">
        <v>-8074489.24245164</v>
      </c>
      <c r="EW303" s="3">
        <v>-3.0909612625538E7</v>
      </c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</row>
    <row r="304" ht="14.25" customHeight="1">
      <c r="A304" s="2" t="s">
        <v>999</v>
      </c>
      <c r="B304" s="2" t="s">
        <v>1000</v>
      </c>
      <c r="C304" s="2" t="s">
        <v>38</v>
      </c>
      <c r="D304" s="2" t="s">
        <v>157</v>
      </c>
      <c r="E304" s="2" t="s">
        <v>1001</v>
      </c>
      <c r="F304" s="2" t="s">
        <v>1002</v>
      </c>
      <c r="G304" s="2" t="s">
        <v>91</v>
      </c>
      <c r="H304" s="2" t="s">
        <v>78</v>
      </c>
      <c r="I304" s="2" t="s">
        <v>43</v>
      </c>
      <c r="J304" s="3"/>
      <c r="K304" s="3">
        <v>8.5740750049369E8</v>
      </c>
      <c r="L304" s="3">
        <v>7.06651135028978E8</v>
      </c>
      <c r="M304" s="3">
        <v>5.47201542672307E8</v>
      </c>
      <c r="N304" s="3">
        <v>4.4130063910937E8</v>
      </c>
      <c r="O304" s="3">
        <v>2.63582319374415E8</v>
      </c>
      <c r="P304" s="3">
        <v>2.44033874339112E8</v>
      </c>
      <c r="Q304" s="3"/>
      <c r="R304" s="3"/>
      <c r="S304" s="3"/>
      <c r="T304" s="3"/>
      <c r="U304" s="3"/>
      <c r="V304" s="3"/>
      <c r="W304" s="3"/>
      <c r="X304" s="3">
        <v>4.27212537924349E8</v>
      </c>
      <c r="Y304" s="3">
        <v>4.46999249090244E8</v>
      </c>
      <c r="Z304" s="3">
        <v>3.26370490171685E8</v>
      </c>
      <c r="AA304" s="3">
        <v>2.27155963302752E8</v>
      </c>
      <c r="AB304" s="3">
        <v>8.44748045046949E7</v>
      </c>
      <c r="AC304" s="3">
        <v>8.67773269396287E7</v>
      </c>
      <c r="AD304" s="3"/>
      <c r="AE304" s="3"/>
      <c r="AF304" s="3"/>
      <c r="AG304" s="3"/>
      <c r="AH304" s="3"/>
      <c r="AI304" s="3"/>
      <c r="AJ304" s="3"/>
      <c r="AK304" s="3">
        <v>311416.193719258</v>
      </c>
      <c r="AL304" s="3">
        <v>2943700.41285227</v>
      </c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>
        <v>2.77373704426788E8</v>
      </c>
      <c r="AY304" s="3">
        <v>5.27738511577813E8</v>
      </c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>
        <v>3.26843257993286E8</v>
      </c>
      <c r="BL304" s="3">
        <v>3.46760113214086E8</v>
      </c>
      <c r="BM304" s="3">
        <v>3.66819855685494E8</v>
      </c>
      <c r="BN304" s="3">
        <v>3.23488815586022E8</v>
      </c>
      <c r="BO304" s="3">
        <v>3.03847407988889E8</v>
      </c>
      <c r="BP304" s="3">
        <v>2.68514078445838E8</v>
      </c>
      <c r="BQ304" s="3"/>
      <c r="BR304" s="3"/>
      <c r="BS304" s="3"/>
      <c r="BT304" s="3"/>
      <c r="BU304" s="3"/>
      <c r="BV304" s="3"/>
      <c r="BW304" s="3"/>
      <c r="BX304" s="3">
        <v>0.975217392736452</v>
      </c>
      <c r="BY304" s="3">
        <v>1.26326132410769</v>
      </c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>
        <v>0.08710000000000001</v>
      </c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>
        <v>2.60989174730266E8</v>
      </c>
      <c r="DY304" s="3">
        <v>8.7029285480486E7</v>
      </c>
      <c r="DZ304" s="3">
        <v>1.27094053247076E8</v>
      </c>
      <c r="EA304" s="3">
        <v>1.13752705906608E8</v>
      </c>
      <c r="EB304" s="3">
        <v>1.16385374837716E8</v>
      </c>
      <c r="EC304" s="3">
        <v>1.00776773638264E8</v>
      </c>
      <c r="ED304" s="3"/>
      <c r="EE304" s="3"/>
      <c r="EF304" s="3"/>
      <c r="EG304" s="3"/>
      <c r="EH304" s="3"/>
      <c r="EI304" s="3"/>
      <c r="EJ304" s="3"/>
      <c r="EK304" s="3">
        <v>1.42787641599196E7</v>
      </c>
      <c r="EL304" s="3">
        <v>-8307372.39347671</v>
      </c>
      <c r="EM304" s="3">
        <v>2.40500124409057E7</v>
      </c>
      <c r="EN304" s="3">
        <v>3.08344500566952E7</v>
      </c>
      <c r="EO304" s="3">
        <v>2.81742701005404E7</v>
      </c>
      <c r="EP304" s="3">
        <v>2.38340710684864E7</v>
      </c>
      <c r="EQ304" s="3"/>
      <c r="ER304" s="3"/>
      <c r="ES304" s="3"/>
      <c r="ET304" s="3"/>
      <c r="EU304" s="3"/>
      <c r="EV304" s="3"/>
      <c r="EW304" s="3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3">
        <v>6746.0</v>
      </c>
      <c r="FL304" s="3">
        <v>7400.0</v>
      </c>
      <c r="FM304" s="3">
        <v>8826.0</v>
      </c>
      <c r="FN304" s="3">
        <v>8911.0</v>
      </c>
      <c r="FO304" s="3">
        <v>8078.0</v>
      </c>
      <c r="FP304" s="3"/>
      <c r="FQ304" s="3"/>
      <c r="FR304" s="3"/>
      <c r="FS304" s="3"/>
      <c r="FT304" s="3"/>
      <c r="FU304" s="3"/>
      <c r="FV304" s="3"/>
      <c r="FW304" s="3"/>
    </row>
    <row r="305" ht="14.25" customHeight="1">
      <c r="A305" s="2" t="s">
        <v>1003</v>
      </c>
      <c r="B305" s="2" t="s">
        <v>1004</v>
      </c>
      <c r="C305" s="2" t="s">
        <v>38</v>
      </c>
      <c r="D305" s="2" t="s">
        <v>39</v>
      </c>
      <c r="E305" s="2" t="s">
        <v>1005</v>
      </c>
      <c r="F305" s="2" t="s">
        <v>1006</v>
      </c>
      <c r="G305" s="2"/>
      <c r="H305" s="2"/>
      <c r="I305" s="2" t="s">
        <v>43</v>
      </c>
      <c r="J305" s="3">
        <v>1.38444207231532</v>
      </c>
      <c r="K305" s="3">
        <v>8.43516269390844E9</v>
      </c>
      <c r="L305" s="3">
        <v>6.14874782327702E9</v>
      </c>
      <c r="M305" s="3">
        <v>5.42321639678842E9</v>
      </c>
      <c r="N305" s="3">
        <v>4.87023637720826E9</v>
      </c>
      <c r="O305" s="3">
        <v>4.47606715802495E9</v>
      </c>
      <c r="P305" s="3">
        <v>5.04132212191661E9</v>
      </c>
      <c r="Q305" s="3">
        <v>4.88448911840649E9</v>
      </c>
      <c r="R305" s="3">
        <v>4.31422574697548E9</v>
      </c>
      <c r="S305" s="3">
        <v>6.39255363191569E9</v>
      </c>
      <c r="T305" s="3">
        <v>1.19014903886866E10</v>
      </c>
      <c r="U305" s="3">
        <v>1.262376996337E10</v>
      </c>
      <c r="V305" s="3"/>
      <c r="W305" s="3"/>
      <c r="X305" s="3">
        <v>1.10676295875899E9</v>
      </c>
      <c r="Y305" s="3">
        <v>7.66492289463763E8</v>
      </c>
      <c r="Z305" s="3">
        <v>1.21688815295454E9</v>
      </c>
      <c r="AA305" s="3">
        <v>7.10805921871112E8</v>
      </c>
      <c r="AB305" s="3">
        <v>8.80024482012164E8</v>
      </c>
      <c r="AC305" s="3">
        <v>1.21369493674708E9</v>
      </c>
      <c r="AD305" s="3">
        <v>1.51351192671831E9</v>
      </c>
      <c r="AE305" s="3">
        <v>8.5762912636072E8</v>
      </c>
      <c r="AF305" s="3">
        <v>1.12538313887843E9</v>
      </c>
      <c r="AG305" s="3">
        <v>2.63250740960285E9</v>
      </c>
      <c r="AH305" s="3">
        <v>1.17169377289377E9</v>
      </c>
      <c r="AI305" s="3"/>
      <c r="AJ305" s="3"/>
      <c r="AK305" s="3">
        <v>363008.513053349</v>
      </c>
      <c r="AL305" s="3">
        <v>875664.153652845</v>
      </c>
      <c r="AM305" s="3">
        <v>5847252.05537478</v>
      </c>
      <c r="AN305" s="3">
        <v>1.1497024707024E7</v>
      </c>
      <c r="AO305" s="3"/>
      <c r="AP305" s="3"/>
      <c r="AQ305" s="3"/>
      <c r="AR305" s="3"/>
      <c r="AS305" s="3"/>
      <c r="AT305" s="3"/>
      <c r="AU305" s="3"/>
      <c r="AV305" s="3"/>
      <c r="AW305" s="3"/>
      <c r="AX305" s="3">
        <v>8.79299241779938E7</v>
      </c>
      <c r="AY305" s="3">
        <v>1.17909349229941E8</v>
      </c>
      <c r="AZ305" s="3">
        <v>2.2967066112983E8</v>
      </c>
      <c r="BA305" s="3">
        <v>4.95573295471623E8</v>
      </c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>
        <v>0.98311538478243</v>
      </c>
      <c r="BY305" s="3">
        <v>1.05871119478119</v>
      </c>
      <c r="BZ305" s="3">
        <v>1.01498402304616</v>
      </c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4"/>
      <c r="CL305" s="4"/>
      <c r="CM305" s="4">
        <v>0.013999999999999999</v>
      </c>
      <c r="CN305" s="4">
        <v>0.02</v>
      </c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>
        <v>0.0605</v>
      </c>
      <c r="CZ305" s="4">
        <v>0.08070000000000001</v>
      </c>
      <c r="DA305" s="4">
        <v>0.11</v>
      </c>
      <c r="DB305" s="4"/>
      <c r="DC305" s="4"/>
      <c r="DD305" s="4"/>
      <c r="DE305" s="4"/>
      <c r="DF305" s="4"/>
      <c r="DG305" s="4"/>
      <c r="DH305" s="4"/>
      <c r="DI305" s="4"/>
      <c r="DJ305" s="4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>
        <v>7.75588914112751E8</v>
      </c>
      <c r="DY305" s="3">
        <v>6.82330036084232E8</v>
      </c>
      <c r="DZ305" s="3">
        <v>7.96813061978936E8</v>
      </c>
      <c r="EA305" s="3">
        <v>1.00866608609107E9</v>
      </c>
      <c r="EB305" s="3">
        <v>6.75055406659107E8</v>
      </c>
      <c r="EC305" s="3">
        <v>8.43610398236768E8</v>
      </c>
      <c r="ED305" s="3">
        <v>8.74875199803271E8</v>
      </c>
      <c r="EE305" s="3">
        <v>7.51560881974086E8</v>
      </c>
      <c r="EF305" s="3">
        <v>1.16713398569816E9</v>
      </c>
      <c r="EG305" s="3">
        <v>1.4389711237192E9</v>
      </c>
      <c r="EH305" s="3">
        <v>1.43932112332112E9</v>
      </c>
      <c r="EI305" s="3"/>
      <c r="EJ305" s="3"/>
      <c r="EK305" s="3">
        <v>-4.74941354521377E7</v>
      </c>
      <c r="EL305" s="3">
        <v>-1.06252805055383E7</v>
      </c>
      <c r="EM305" s="3">
        <v>6.82663611683386E7</v>
      </c>
      <c r="EN305" s="3">
        <v>3.60345857178403E7</v>
      </c>
      <c r="EO305" s="3">
        <v>9.95026285949902E7</v>
      </c>
      <c r="EP305" s="3">
        <v>-4898402.82600163</v>
      </c>
      <c r="EQ305" s="3">
        <v>8.39991393089881E7</v>
      </c>
      <c r="ER305" s="3">
        <v>-5.51279266537014E7</v>
      </c>
      <c r="ES305" s="3">
        <v>1.42273616861122E8</v>
      </c>
      <c r="ET305" s="3">
        <v>2.52333813193327E8</v>
      </c>
      <c r="EU305" s="3">
        <v>-5.55967765567766E8</v>
      </c>
      <c r="EV305" s="3"/>
      <c r="EW305" s="3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</row>
    <row r="306" ht="14.25" customHeight="1">
      <c r="A306" s="2" t="s">
        <v>1007</v>
      </c>
      <c r="B306" s="2" t="s">
        <v>1008</v>
      </c>
      <c r="C306" s="2" t="s">
        <v>38</v>
      </c>
      <c r="D306" s="2" t="s">
        <v>168</v>
      </c>
      <c r="E306" s="2" t="s">
        <v>1009</v>
      </c>
      <c r="F306" s="2" t="s">
        <v>1006</v>
      </c>
      <c r="G306" s="2" t="s">
        <v>42</v>
      </c>
      <c r="H306" s="2" t="s">
        <v>54</v>
      </c>
      <c r="I306" s="2" t="s">
        <v>43</v>
      </c>
      <c r="J306" s="3"/>
      <c r="K306" s="3">
        <v>1.55923798713583E9</v>
      </c>
      <c r="L306" s="3">
        <v>1.2786110263361E9</v>
      </c>
      <c r="M306" s="3">
        <v>9.3165874039702E8</v>
      </c>
      <c r="N306" s="3">
        <v>5.04310375715352E9</v>
      </c>
      <c r="O306" s="3"/>
      <c r="P306" s="3"/>
      <c r="Q306" s="3"/>
      <c r="R306" s="3"/>
      <c r="S306" s="3"/>
      <c r="T306" s="3"/>
      <c r="U306" s="3"/>
      <c r="V306" s="3"/>
      <c r="W306" s="3"/>
      <c r="X306" s="3">
        <v>9.02083238743852E8</v>
      </c>
      <c r="Y306" s="3">
        <v>7.08246773064287E8</v>
      </c>
      <c r="Z306" s="3">
        <v>4.87894564568612E8</v>
      </c>
      <c r="AA306" s="3">
        <v>3.61112391142075E9</v>
      </c>
      <c r="AB306" s="3"/>
      <c r="AC306" s="3"/>
      <c r="AD306" s="3"/>
      <c r="AE306" s="3"/>
      <c r="AF306" s="3"/>
      <c r="AG306" s="3"/>
      <c r="AH306" s="3"/>
      <c r="AI306" s="3"/>
      <c r="AJ306" s="3"/>
      <c r="AK306" s="3">
        <v>551775.444570564</v>
      </c>
      <c r="AL306" s="3">
        <v>406709.746903608</v>
      </c>
      <c r="AM306" s="3">
        <v>318843.213893756</v>
      </c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>
        <v>2.99611823179437E8</v>
      </c>
      <c r="AY306" s="3">
        <v>3.87152399450727E8</v>
      </c>
      <c r="AZ306" s="3">
        <v>5.83303514635038E8</v>
      </c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>
        <v>1.13931233446841E9</v>
      </c>
      <c r="BL306" s="3">
        <v>7.7122919770928E8</v>
      </c>
      <c r="BM306" s="3">
        <v>5.44274216839633E8</v>
      </c>
      <c r="BN306" s="3">
        <v>7.71828315501369E8</v>
      </c>
      <c r="BO306" s="3"/>
      <c r="BP306" s="3"/>
      <c r="BQ306" s="3"/>
      <c r="BR306" s="3"/>
      <c r="BS306" s="3"/>
      <c r="BT306" s="3"/>
      <c r="BU306" s="3"/>
      <c r="BV306" s="3"/>
      <c r="BW306" s="3"/>
      <c r="BX306" s="3">
        <v>1.17842248630127</v>
      </c>
      <c r="BY306" s="3">
        <v>1.2121922818025</v>
      </c>
      <c r="BZ306" s="3"/>
      <c r="CA306" s="3">
        <v>1.35126186597168</v>
      </c>
      <c r="CB306" s="3">
        <v>1.08025235885756</v>
      </c>
      <c r="CC306" s="3">
        <v>0.780600607822965</v>
      </c>
      <c r="CD306" s="3">
        <v>0.681607348378063</v>
      </c>
      <c r="CE306" s="3">
        <v>0.586502391495916</v>
      </c>
      <c r="CF306" s="3"/>
      <c r="CG306" s="3"/>
      <c r="CH306" s="3"/>
      <c r="CI306" s="3"/>
      <c r="CJ306" s="3"/>
      <c r="CK306" s="4">
        <v>0.0374</v>
      </c>
      <c r="CL306" s="4">
        <v>0.01</v>
      </c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>
        <v>0.205</v>
      </c>
      <c r="CY306" s="4">
        <v>0.023799999999999998</v>
      </c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>
        <v>2.6744438138479E8</v>
      </c>
      <c r="DY306" s="3">
        <v>2.37579125002244E8</v>
      </c>
      <c r="DZ306" s="3">
        <v>2.04732271790824E8</v>
      </c>
      <c r="EA306" s="3">
        <v>3.35169196317492E8</v>
      </c>
      <c r="EB306" s="3"/>
      <c r="EC306" s="3"/>
      <c r="ED306" s="3"/>
      <c r="EE306" s="3"/>
      <c r="EF306" s="3"/>
      <c r="EG306" s="3"/>
      <c r="EH306" s="3"/>
      <c r="EI306" s="3"/>
      <c r="EJ306" s="3"/>
      <c r="EK306" s="3">
        <v>3.14788119561105E7</v>
      </c>
      <c r="EL306" s="3">
        <v>5.79010107175556E7</v>
      </c>
      <c r="EM306" s="3">
        <v>2050561.25690741</v>
      </c>
      <c r="EN306" s="3">
        <v>3860661.85618313</v>
      </c>
      <c r="EO306" s="3"/>
      <c r="EP306" s="3"/>
      <c r="EQ306" s="3"/>
      <c r="ER306" s="3"/>
      <c r="ES306" s="3"/>
      <c r="ET306" s="3"/>
      <c r="EU306" s="3"/>
      <c r="EV306" s="3"/>
      <c r="EW306" s="3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3">
        <v>28000.0</v>
      </c>
      <c r="FL306" s="3">
        <v>25500.0</v>
      </c>
      <c r="FM306" s="3">
        <v>18500.0</v>
      </c>
      <c r="FN306" s="3"/>
      <c r="FO306" s="3"/>
      <c r="FP306" s="3"/>
      <c r="FQ306" s="3"/>
      <c r="FR306" s="3"/>
      <c r="FS306" s="3"/>
      <c r="FT306" s="3"/>
      <c r="FU306" s="3"/>
      <c r="FV306" s="3"/>
      <c r="FW306" s="3"/>
    </row>
    <row r="307" ht="14.25" customHeight="1">
      <c r="A307" s="2" t="s">
        <v>1010</v>
      </c>
      <c r="B307" s="2" t="s">
        <v>1011</v>
      </c>
      <c r="C307" s="2" t="s">
        <v>38</v>
      </c>
      <c r="D307" s="2" t="s">
        <v>52</v>
      </c>
      <c r="E307" s="2" t="s">
        <v>1012</v>
      </c>
      <c r="F307" s="2" t="s">
        <v>1006</v>
      </c>
      <c r="G307" s="2" t="s">
        <v>98</v>
      </c>
      <c r="H307" s="2" t="s">
        <v>41</v>
      </c>
      <c r="I307" s="2" t="s">
        <v>43</v>
      </c>
      <c r="J307" s="3"/>
      <c r="K307" s="3">
        <v>8.07756148316307E8</v>
      </c>
      <c r="L307" s="3">
        <v>6.71345888013213E8</v>
      </c>
      <c r="M307" s="3">
        <v>6.56993280320388E8</v>
      </c>
      <c r="N307" s="3">
        <v>8.07544911669569E8</v>
      </c>
      <c r="O307" s="3">
        <v>8.394057313679E8</v>
      </c>
      <c r="P307" s="3">
        <v>9.36099151595665E8</v>
      </c>
      <c r="Q307" s="3">
        <v>8.63009959424567E8</v>
      </c>
      <c r="R307" s="3">
        <v>6.71780870355871E8</v>
      </c>
      <c r="S307" s="3">
        <v>9.46920963492661E8</v>
      </c>
      <c r="T307" s="3">
        <v>9.08761961216021E8</v>
      </c>
      <c r="U307" s="3">
        <v>1.00468376068376E9</v>
      </c>
      <c r="V307" s="3">
        <v>1.03506522789499E9</v>
      </c>
      <c r="W307" s="3">
        <v>1.21095823540047E9</v>
      </c>
      <c r="X307" s="3">
        <v>2.38271282633371E8</v>
      </c>
      <c r="Y307" s="3">
        <v>2.15450873382044E8</v>
      </c>
      <c r="Z307" s="3">
        <v>2.29200569921251E8</v>
      </c>
      <c r="AA307" s="3">
        <v>2.51111470515054E8</v>
      </c>
      <c r="AB307" s="3">
        <v>2.32651015359241E8</v>
      </c>
      <c r="AC307" s="3">
        <v>2.77944808429697E8</v>
      </c>
      <c r="AD307" s="3">
        <v>2.88420324603467E8</v>
      </c>
      <c r="AE307" s="3">
        <v>2.21649786578436E8</v>
      </c>
      <c r="AF307" s="3">
        <v>2.76359804290553E8</v>
      </c>
      <c r="AG307" s="3">
        <v>2.02681852824117E8</v>
      </c>
      <c r="AH307" s="3">
        <v>2.25402197802198E8</v>
      </c>
      <c r="AI307" s="3">
        <v>2.663096580233E8</v>
      </c>
      <c r="AJ307" s="3">
        <v>4.05379979509432E8</v>
      </c>
      <c r="AK307" s="3">
        <v>1887.15252009075</v>
      </c>
      <c r="AL307" s="3">
        <v>1016.97292747931</v>
      </c>
      <c r="AM307" s="3">
        <v>4650.27036455608</v>
      </c>
      <c r="AN307" s="3">
        <v>5762.52027325896</v>
      </c>
      <c r="AO307" s="3">
        <v>3369.92596374777</v>
      </c>
      <c r="AP307" s="3">
        <v>25122.5110104832</v>
      </c>
      <c r="AQ307" s="3">
        <v>2123.89380530973</v>
      </c>
      <c r="AR307" s="3">
        <v>2583236.47165181</v>
      </c>
      <c r="AS307" s="3">
        <v>4071579.25903994</v>
      </c>
      <c r="AT307" s="3">
        <v>3615482.77328796</v>
      </c>
      <c r="AU307" s="3">
        <v>9603072.98335467</v>
      </c>
      <c r="AV307" s="3">
        <v>2293.05205228159</v>
      </c>
      <c r="AW307" s="3">
        <v>5283.8607409147</v>
      </c>
      <c r="AX307" s="3">
        <v>4.35155074869549E9</v>
      </c>
      <c r="AY307" s="3">
        <v>2.70310329492012E9</v>
      </c>
      <c r="AZ307" s="3">
        <v>2.9994539384254E9</v>
      </c>
      <c r="BA307" s="3">
        <v>3.02978518344903E9</v>
      </c>
      <c r="BB307" s="3">
        <v>2.20803142871868E9</v>
      </c>
      <c r="BC307" s="3">
        <v>2.09204688010263E9</v>
      </c>
      <c r="BD307" s="3">
        <v>1.89173526423091E9</v>
      </c>
      <c r="BE307" s="3">
        <v>1.31166465674741E9</v>
      </c>
      <c r="BF307" s="3">
        <v>2.14999974989085E9</v>
      </c>
      <c r="BG307" s="3">
        <v>1.86876726787755E9</v>
      </c>
      <c r="BH307" s="3">
        <v>1.62861476158915E9</v>
      </c>
      <c r="BI307" s="3">
        <v>1.09078804905357E9</v>
      </c>
      <c r="BJ307" s="3">
        <v>1.35313955119977E9</v>
      </c>
      <c r="BK307" s="3">
        <v>1.16037760121075E9</v>
      </c>
      <c r="BL307" s="3">
        <v>7.92325188948531E8</v>
      </c>
      <c r="BM307" s="3">
        <v>6.13241234572655E8</v>
      </c>
      <c r="BN307" s="3">
        <v>1.15230455337149E9</v>
      </c>
      <c r="BO307" s="3">
        <v>1.07033604783012E9</v>
      </c>
      <c r="BP307" s="3">
        <v>1.15681682316355E9</v>
      </c>
      <c r="BQ307" s="3">
        <v>9.59140538546662E8</v>
      </c>
      <c r="BR307" s="3">
        <v>9.4160356628697E8</v>
      </c>
      <c r="BS307" s="3">
        <v>1.32634700790365E9</v>
      </c>
      <c r="BT307" s="3">
        <v>1.32006901515793E9</v>
      </c>
      <c r="BU307" s="3">
        <v>1.33618217338217E9</v>
      </c>
      <c r="BV307" s="3">
        <v>1.23694261018951E9</v>
      </c>
      <c r="BW307" s="3">
        <v>1.36421683842584E9</v>
      </c>
      <c r="BX307" s="3">
        <v>0.815216045289034</v>
      </c>
      <c r="BY307" s="3">
        <v>0.755418429844957</v>
      </c>
      <c r="BZ307" s="3">
        <v>0.772654240849433</v>
      </c>
      <c r="CA307" s="3">
        <v>0.787419955997083</v>
      </c>
      <c r="CB307" s="3">
        <v>0.78135304943475</v>
      </c>
      <c r="CC307" s="3">
        <v>0.746161492852876</v>
      </c>
      <c r="CD307" s="3">
        <v>0.890304780242734</v>
      </c>
      <c r="CE307" s="3">
        <v>0.711962924910678</v>
      </c>
      <c r="CF307" s="3"/>
      <c r="CG307" s="3"/>
      <c r="CH307" s="3"/>
      <c r="CI307" s="3"/>
      <c r="CJ307" s="3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>
        <v>2.17983163072266E8</v>
      </c>
      <c r="DY307" s="3">
        <v>1.8325404376784E8</v>
      </c>
      <c r="DZ307" s="3">
        <v>2.29914896894314E8</v>
      </c>
      <c r="EA307" s="3">
        <v>2.27179895496392E8</v>
      </c>
      <c r="EB307" s="3">
        <v>3.33299917534275E8</v>
      </c>
      <c r="EC307" s="3">
        <v>4.05758582168413E8</v>
      </c>
      <c r="ED307" s="3">
        <v>3.86654371080782E8</v>
      </c>
      <c r="EE307" s="3">
        <v>2.71237339933827E8</v>
      </c>
      <c r="EF307" s="3">
        <v>3.55214527662778E8</v>
      </c>
      <c r="EG307" s="3">
        <v>4.02965534761622E8</v>
      </c>
      <c r="EH307" s="3">
        <v>4.32715018315018E8</v>
      </c>
      <c r="EI307" s="3">
        <v>4.65946207118699E8</v>
      </c>
      <c r="EJ307" s="3">
        <v>4.52337130115109E8</v>
      </c>
      <c r="EK307" s="3">
        <v>7.41642073401438E7</v>
      </c>
      <c r="EL307" s="3">
        <v>1.267642676337E8</v>
      </c>
      <c r="EM307" s="3">
        <v>1.00371026435874E8</v>
      </c>
      <c r="EN307" s="3">
        <v>1.35991540184125E8</v>
      </c>
      <c r="EO307" s="3">
        <v>5.89694361406041E7</v>
      </c>
      <c r="EP307" s="3">
        <v>1.44384227529362E8</v>
      </c>
      <c r="EQ307" s="3">
        <v>1.26019304069839E8</v>
      </c>
      <c r="ER307" s="3">
        <v>1.05119591847044E8</v>
      </c>
      <c r="ES307" s="3">
        <v>1.77773428678961E8</v>
      </c>
      <c r="ET307" s="3">
        <v>2.12200863747989E8</v>
      </c>
      <c r="EU307" s="3">
        <v>2.06762881562882E8</v>
      </c>
      <c r="EV307" s="3">
        <v>1.94147742524293E8</v>
      </c>
      <c r="EW307" s="3">
        <v>1.91883324293377E8</v>
      </c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3"/>
      <c r="FL307" s="3"/>
      <c r="FM307" s="3"/>
      <c r="FN307" s="3">
        <v>393.0</v>
      </c>
      <c r="FO307" s="3">
        <v>412.0</v>
      </c>
      <c r="FP307" s="3">
        <v>474.0</v>
      </c>
      <c r="FQ307" s="3">
        <v>454.0</v>
      </c>
      <c r="FR307" s="3">
        <v>462.0</v>
      </c>
      <c r="FS307" s="3">
        <v>442.0</v>
      </c>
      <c r="FT307" s="3">
        <v>427.0</v>
      </c>
      <c r="FU307" s="3">
        <v>437.0</v>
      </c>
      <c r="FV307" s="3">
        <v>440.0</v>
      </c>
      <c r="FW307" s="3">
        <v>439.0</v>
      </c>
    </row>
    <row r="308" ht="14.25" customHeight="1">
      <c r="A308" s="2" t="s">
        <v>1013</v>
      </c>
      <c r="B308" s="2" t="s">
        <v>1014</v>
      </c>
      <c r="C308" s="2" t="s">
        <v>38</v>
      </c>
      <c r="D308" s="2" t="s">
        <v>398</v>
      </c>
      <c r="E308" s="2" t="s">
        <v>1015</v>
      </c>
      <c r="F308" s="2" t="s">
        <v>1006</v>
      </c>
      <c r="G308" s="2" t="s">
        <v>54</v>
      </c>
      <c r="H308" s="2" t="s">
        <v>375</v>
      </c>
      <c r="I308" s="2" t="s">
        <v>43</v>
      </c>
      <c r="J308" s="3">
        <v>0.600420316720714</v>
      </c>
      <c r="K308" s="3">
        <v>1.12170044701363E9</v>
      </c>
      <c r="L308" s="3">
        <v>8.68031846275295E8</v>
      </c>
      <c r="M308" s="3">
        <v>9.25310027369992E8</v>
      </c>
      <c r="N308" s="3">
        <v>1.04180754561385E9</v>
      </c>
      <c r="O308" s="3">
        <v>1.04657981341143E9</v>
      </c>
      <c r="P308" s="3">
        <v>1.07423429238903E9</v>
      </c>
      <c r="Q308" s="3">
        <v>4.20542520142449E8</v>
      </c>
      <c r="R308" s="3">
        <v>6.118069251035E8</v>
      </c>
      <c r="S308" s="3">
        <v>6.98699720552121E8</v>
      </c>
      <c r="T308" s="3">
        <v>3.14757997557998E8</v>
      </c>
      <c r="U308" s="3">
        <v>4.777054812906E8</v>
      </c>
      <c r="V308" s="3">
        <v>6.08355933224854E8</v>
      </c>
      <c r="W308" s="3">
        <v>3.78600401721664E9</v>
      </c>
      <c r="X308" s="3">
        <v>2.64766529630361E8</v>
      </c>
      <c r="Y308" s="3">
        <v>1.37385678803165E8</v>
      </c>
      <c r="Z308" s="3">
        <v>1.68586215476487E8</v>
      </c>
      <c r="AA308" s="3">
        <v>2.64881455520049E8</v>
      </c>
      <c r="AB308" s="3">
        <v>2.53726638688445E8</v>
      </c>
      <c r="AC308" s="3">
        <v>1.85013217754826E8</v>
      </c>
      <c r="AD308" s="3">
        <v>1.47837243957265E8</v>
      </c>
      <c r="AE308" s="3">
        <v>2.44713210387655E8</v>
      </c>
      <c r="AF308" s="3">
        <v>3.13665848081971E8</v>
      </c>
      <c r="AG308" s="3">
        <v>1.07033455433455E8</v>
      </c>
      <c r="AH308" s="3">
        <v>2.40496590970097E8</v>
      </c>
      <c r="AI308" s="3">
        <v>3.4468088953173E8</v>
      </c>
      <c r="AJ308" s="3">
        <v>5.63624103299857E8</v>
      </c>
      <c r="AK308" s="3">
        <v>3420042.37608778</v>
      </c>
      <c r="AL308" s="3">
        <v>6333459.1635254</v>
      </c>
      <c r="AM308" s="3">
        <v>1.46160916109902E7</v>
      </c>
      <c r="AN308" s="3">
        <v>1132326.14266876</v>
      </c>
      <c r="AO308" s="3">
        <v>1283454.2830636</v>
      </c>
      <c r="AP308" s="3">
        <v>1138477.0991214</v>
      </c>
      <c r="AQ308" s="3">
        <v>19198.0204106726</v>
      </c>
      <c r="AR308" s="3">
        <v>121732.882075114</v>
      </c>
      <c r="AS308" s="3">
        <v>36883.7034249153</v>
      </c>
      <c r="AT308" s="3">
        <v>11008.0867098522</v>
      </c>
      <c r="AU308" s="3">
        <v>150464.093795799</v>
      </c>
      <c r="AV308" s="3">
        <v>230538.280077204</v>
      </c>
      <c r="AW308" s="3">
        <v>900765.198529855</v>
      </c>
      <c r="AX308" s="3">
        <v>1.69048976843912E9</v>
      </c>
      <c r="AY308" s="3">
        <v>1.74963750834321E9</v>
      </c>
      <c r="AZ308" s="3">
        <v>9.15057542385967E8</v>
      </c>
      <c r="BA308" s="3">
        <v>9.04398212378393E8</v>
      </c>
      <c r="BB308" s="3">
        <v>8.71190228216163E8</v>
      </c>
      <c r="BC308" s="3">
        <v>4.07114270909694E8</v>
      </c>
      <c r="BD308" s="3">
        <v>1.82405254042173E8</v>
      </c>
      <c r="BE308" s="3">
        <v>1.03111567782183E8</v>
      </c>
      <c r="BF308" s="3">
        <v>1.55251426661648E8</v>
      </c>
      <c r="BG308" s="3">
        <v>1.97271720991574E8</v>
      </c>
      <c r="BH308" s="3">
        <v>1.72944873815339E8</v>
      </c>
      <c r="BI308" s="3">
        <v>1.55806884516405E8</v>
      </c>
      <c r="BJ308" s="3">
        <v>3.32714560390432E8</v>
      </c>
      <c r="BK308" s="3">
        <v>1.12908981562932E9</v>
      </c>
      <c r="BL308" s="3">
        <v>7.44791381866492E8</v>
      </c>
      <c r="BM308" s="3">
        <v>7.58579248569296E8</v>
      </c>
      <c r="BN308" s="3">
        <v>8.94014276878672E8</v>
      </c>
      <c r="BO308" s="3">
        <v>9.11685033664442E8</v>
      </c>
      <c r="BP308" s="3">
        <v>2.73486413377597E8</v>
      </c>
      <c r="BQ308" s="3">
        <v>2.16951481322456E8</v>
      </c>
      <c r="BR308" s="3">
        <v>2.92240496800903E8</v>
      </c>
      <c r="BS308" s="3">
        <v>7.93077313913117E7</v>
      </c>
      <c r="BT308" s="3">
        <v>0.0</v>
      </c>
      <c r="BU308" s="3">
        <v>1.8540344660976E8</v>
      </c>
      <c r="BV308" s="3">
        <v>1.90582775869342E8</v>
      </c>
      <c r="BW308" s="3">
        <v>2.08255380200861E8</v>
      </c>
      <c r="BX308" s="3">
        <v>0.67279350294493</v>
      </c>
      <c r="BY308" s="3">
        <v>0.592671570843175</v>
      </c>
      <c r="BZ308" s="3">
        <v>0.451434438629256</v>
      </c>
      <c r="CA308" s="3">
        <v>0.180184633798291</v>
      </c>
      <c r="CB308" s="3">
        <v>0.267997949576155</v>
      </c>
      <c r="CC308" s="3">
        <v>0.45186678945874</v>
      </c>
      <c r="CD308" s="3">
        <v>0.484774023035854</v>
      </c>
      <c r="CE308" s="3">
        <v>0.456160586790538</v>
      </c>
      <c r="CF308" s="3"/>
      <c r="CG308" s="3"/>
      <c r="CH308" s="3"/>
      <c r="CI308" s="3"/>
      <c r="CJ308" s="3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>
        <v>0.00797</v>
      </c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>
        <v>0.08439999999999999</v>
      </c>
      <c r="DI308" s="4"/>
      <c r="DJ308" s="4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>
        <v>4.10883255839003E8</v>
      </c>
      <c r="DY308" s="3">
        <v>3.32134509116815E8</v>
      </c>
      <c r="DZ308" s="3">
        <v>3.66522269221199E8</v>
      </c>
      <c r="EA308" s="3">
        <v>3.4726316874549E8</v>
      </c>
      <c r="EB308" s="3">
        <v>2.99183297605749E8</v>
      </c>
      <c r="EC308" s="3">
        <v>3.3251813598918E8</v>
      </c>
      <c r="ED308" s="3">
        <v>2.08931629328417E8</v>
      </c>
      <c r="EE308" s="3">
        <v>2.92386149793E8</v>
      </c>
      <c r="EF308" s="3">
        <v>3.14181133034127E8</v>
      </c>
      <c r="EG308" s="3">
        <v>2.01175091575092E8</v>
      </c>
      <c r="EH308" s="3">
        <v>2.04699092714876E8</v>
      </c>
      <c r="EI308" s="3">
        <v>2.25448683179654E8</v>
      </c>
      <c r="EJ308" s="3">
        <v>1.97306743185079E8</v>
      </c>
      <c r="EK308" s="3">
        <v>5.44911943701416E8</v>
      </c>
      <c r="EL308" s="3">
        <v>1.15747347748233E8</v>
      </c>
      <c r="EM308" s="3">
        <v>6.3849216222941E7</v>
      </c>
      <c r="EN308" s="3">
        <v>1.74398773322338E8</v>
      </c>
      <c r="EO308" s="3">
        <v>1.0170616829202E8</v>
      </c>
      <c r="EP308" s="3">
        <v>1.44044940366408E8</v>
      </c>
      <c r="EQ308" s="3">
        <v>2.44649306695628E7</v>
      </c>
      <c r="ER308" s="3">
        <v>2.8150545728265E7</v>
      </c>
      <c r="ES308" s="3">
        <v>1.49722669150648E8</v>
      </c>
      <c r="ET308" s="3">
        <v>1.82603174603175E7</v>
      </c>
      <c r="EU308" s="3">
        <v>1.11971868792613E7</v>
      </c>
      <c r="EV308" s="3">
        <v>2.56566021816429E7</v>
      </c>
      <c r="EW308" s="3">
        <v>-1.4467718794835E7</v>
      </c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3">
        <v>1400.0</v>
      </c>
      <c r="FL308" s="3">
        <v>1400.0</v>
      </c>
      <c r="FM308" s="3">
        <v>1326.0</v>
      </c>
      <c r="FN308" s="3">
        <v>1324.0</v>
      </c>
      <c r="FO308" s="3">
        <v>1357.0</v>
      </c>
      <c r="FP308" s="3">
        <v>1378.0</v>
      </c>
      <c r="FQ308" s="3"/>
      <c r="FR308" s="3"/>
      <c r="FS308" s="3"/>
      <c r="FT308" s="3"/>
      <c r="FU308" s="3"/>
      <c r="FV308" s="3"/>
      <c r="FW308" s="3"/>
    </row>
    <row r="309" ht="14.25" customHeight="1">
      <c r="A309" s="2" t="s">
        <v>1016</v>
      </c>
      <c r="B309" s="2" t="s">
        <v>1017</v>
      </c>
      <c r="C309" s="2" t="s">
        <v>38</v>
      </c>
      <c r="D309" s="2" t="s">
        <v>85</v>
      </c>
      <c r="E309" s="2" t="s">
        <v>1018</v>
      </c>
      <c r="F309" s="2" t="s">
        <v>1019</v>
      </c>
      <c r="G309" s="2" t="s">
        <v>63</v>
      </c>
      <c r="H309" s="2" t="s">
        <v>123</v>
      </c>
      <c r="I309" s="2" t="s">
        <v>43</v>
      </c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</row>
    <row r="310" ht="14.25" customHeight="1">
      <c r="A310" s="2" t="s">
        <v>1020</v>
      </c>
      <c r="B310" s="2" t="s">
        <v>1021</v>
      </c>
      <c r="C310" s="2" t="s">
        <v>38</v>
      </c>
      <c r="D310" s="2" t="s">
        <v>85</v>
      </c>
      <c r="E310" s="2" t="s">
        <v>1022</v>
      </c>
      <c r="F310" s="2" t="s">
        <v>1019</v>
      </c>
      <c r="G310" s="2" t="s">
        <v>41</v>
      </c>
      <c r="H310" s="2" t="s">
        <v>54</v>
      </c>
      <c r="I310" s="2" t="s">
        <v>43</v>
      </c>
      <c r="J310" s="3"/>
      <c r="K310" s="3">
        <v>5.6294095470621E7</v>
      </c>
      <c r="L310" s="3">
        <v>5.84350270520053E7</v>
      </c>
      <c r="M310" s="3">
        <v>6.53500870863399E7</v>
      </c>
      <c r="N310" s="3">
        <v>6.5784455210803E7</v>
      </c>
      <c r="O310" s="3">
        <v>8.60855650493645E7</v>
      </c>
      <c r="P310" s="3">
        <v>8.19543833763679E7</v>
      </c>
      <c r="Q310" s="3">
        <v>7.60058596216503E7</v>
      </c>
      <c r="R310" s="3">
        <v>1.95467444486263E8</v>
      </c>
      <c r="S310" s="3">
        <v>1.89854348378355E8</v>
      </c>
      <c r="T310" s="3">
        <v>1.40805372405372E8</v>
      </c>
      <c r="U310" s="3">
        <v>1.50047243249047E8</v>
      </c>
      <c r="V310" s="3">
        <v>1.72946423190502E8</v>
      </c>
      <c r="W310" s="3">
        <v>1.65124246771879E8</v>
      </c>
      <c r="X310" s="3">
        <v>0.0</v>
      </c>
      <c r="Y310" s="3">
        <v>0.0</v>
      </c>
      <c r="Z310" s="3">
        <v>0.0</v>
      </c>
      <c r="AA310" s="3">
        <v>0.0</v>
      </c>
      <c r="AB310" s="3">
        <v>0.0</v>
      </c>
      <c r="AC310" s="3">
        <v>0.0</v>
      </c>
      <c r="AD310" s="3">
        <v>0.0</v>
      </c>
      <c r="AE310" s="3">
        <v>0.0</v>
      </c>
      <c r="AF310" s="3">
        <v>635108.815310356</v>
      </c>
      <c r="AG310" s="3">
        <v>0.0</v>
      </c>
      <c r="AH310" s="3">
        <v>0.0</v>
      </c>
      <c r="AI310" s="3">
        <v>0.0</v>
      </c>
      <c r="AJ310" s="3">
        <v>0.0</v>
      </c>
      <c r="AK310" s="3">
        <v>3846.44972690207</v>
      </c>
      <c r="AL310" s="3">
        <v>987.255429904865</v>
      </c>
      <c r="AM310" s="3">
        <v>3083.35250364236</v>
      </c>
      <c r="AN310" s="3">
        <v>862.171247775361</v>
      </c>
      <c r="AO310" s="3">
        <v>3868.07292606823</v>
      </c>
      <c r="AP310" s="3">
        <v>16035.9158861113</v>
      </c>
      <c r="AQ310" s="3">
        <v>1888.57412653447</v>
      </c>
      <c r="AR310" s="3">
        <v>430.354325060967</v>
      </c>
      <c r="AS310" s="3">
        <v>1947.13527722339</v>
      </c>
      <c r="AT310" s="3">
        <v>3905.10592599824</v>
      </c>
      <c r="AU310" s="3">
        <v>574.085768413801</v>
      </c>
      <c r="AV310" s="3">
        <v>588.304506412519</v>
      </c>
      <c r="AW310" s="3"/>
      <c r="AX310" s="3">
        <v>3.23323112489562E7</v>
      </c>
      <c r="AY310" s="3">
        <v>4.25225891222401E7</v>
      </c>
      <c r="AZ310" s="3">
        <v>3.74909862699039E7</v>
      </c>
      <c r="BA310" s="3">
        <v>6.45022547435993E7</v>
      </c>
      <c r="BB310" s="3">
        <v>1.45131716957288E8</v>
      </c>
      <c r="BC310" s="3">
        <v>2.10897952205549E8</v>
      </c>
      <c r="BD310" s="3">
        <v>9.57369379380302E7</v>
      </c>
      <c r="BE310" s="3">
        <v>1.93788826307681E7</v>
      </c>
      <c r="BF310" s="3">
        <v>288815.769665036</v>
      </c>
      <c r="BG310" s="3">
        <v>3.71494993437486E7</v>
      </c>
      <c r="BH310" s="3">
        <v>5.84357500977039E7</v>
      </c>
      <c r="BI310" s="3">
        <v>7.36398459291067E7</v>
      </c>
      <c r="BJ310" s="3">
        <v>8.77069013195155E7</v>
      </c>
      <c r="BK310" s="3">
        <v>3.11911387178428E7</v>
      </c>
      <c r="BL310" s="3">
        <v>4.11207809461463E7</v>
      </c>
      <c r="BM310" s="3">
        <v>2.85737745707887E7</v>
      </c>
      <c r="BN310" s="3">
        <v>2.01293681063808E7</v>
      </c>
      <c r="BO310" s="3">
        <v>3.55300262673228E7</v>
      </c>
      <c r="BP310" s="3">
        <v>5.68415713758761E7</v>
      </c>
      <c r="BQ310" s="3">
        <v>4.91447983229359E7</v>
      </c>
      <c r="BR310" s="3">
        <v>7.36115920210764E7</v>
      </c>
      <c r="BS310" s="3">
        <v>7.66860022017106E7</v>
      </c>
      <c r="BT310" s="3">
        <v>1.00449328449328E8</v>
      </c>
      <c r="BU310" s="3">
        <v>1.06503999570516E8</v>
      </c>
      <c r="BV310" s="3">
        <v>1.16388838666908E8</v>
      </c>
      <c r="BW310" s="3">
        <v>7.39810616929699E7</v>
      </c>
      <c r="BX310" s="3">
        <v>1.17238374476447</v>
      </c>
      <c r="BY310" s="3">
        <v>1.23099983152441</v>
      </c>
      <c r="BZ310" s="3">
        <v>1.25812780698996</v>
      </c>
      <c r="CA310" s="3">
        <v>0.981314676957058</v>
      </c>
      <c r="CB310" s="3">
        <v>0.885971108410552</v>
      </c>
      <c r="CC310" s="3">
        <v>0.91504594116574</v>
      </c>
      <c r="CD310" s="3">
        <v>0.884496901733472</v>
      </c>
      <c r="CE310" s="3">
        <v>0.783513331458281</v>
      </c>
      <c r="CF310" s="3"/>
      <c r="CG310" s="3"/>
      <c r="CH310" s="3"/>
      <c r="CI310" s="3"/>
      <c r="CJ310" s="3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>
        <v>-1.2694289356049E7</v>
      </c>
      <c r="DY310" s="3">
        <v>695457.958680709</v>
      </c>
      <c r="DZ310" s="3">
        <v>6772082.60761383</v>
      </c>
      <c r="EA310" s="3">
        <v>1.032084321204E7</v>
      </c>
      <c r="EB310" s="3">
        <v>2.6437003713656E7</v>
      </c>
      <c r="EC310" s="3">
        <v>1.66036517890077E7</v>
      </c>
      <c r="ED310" s="3">
        <v>2.93329628974819E7</v>
      </c>
      <c r="EE310" s="3">
        <v>3.32928114414754E7</v>
      </c>
      <c r="EF310" s="3">
        <v>3.52756372258447E7</v>
      </c>
      <c r="EG310" s="3">
        <v>3.70681318681319E7</v>
      </c>
      <c r="EH310" s="3">
        <v>3.4560047243249E7</v>
      </c>
      <c r="EI310" s="3">
        <v>4.39570903392997E7</v>
      </c>
      <c r="EJ310" s="3">
        <v>4.03965566714491E7</v>
      </c>
      <c r="EK310" s="3">
        <v>-1.33956878444608E7</v>
      </c>
      <c r="EL310" s="3">
        <v>-4607312.70577815</v>
      </c>
      <c r="EM310" s="3">
        <v>-1.05896989300821E7</v>
      </c>
      <c r="EN310" s="3">
        <v>-1.41846201422534E7</v>
      </c>
      <c r="EO310" s="3">
        <v>-6356390.20560973</v>
      </c>
      <c r="EP310" s="3">
        <v>-2.09486044510021E7</v>
      </c>
      <c r="EQ310" s="3">
        <v>-3295279.46859293</v>
      </c>
      <c r="ER310" s="3">
        <v>1936018.06548739</v>
      </c>
      <c r="ES310" s="3">
        <v>616055.550851046</v>
      </c>
      <c r="ET310" s="3">
        <v>1172161.17216117</v>
      </c>
      <c r="EU310" s="3">
        <v>-7281365.75938154</v>
      </c>
      <c r="EV310" s="3">
        <v>1598866.9921051</v>
      </c>
      <c r="EW310" s="3">
        <v>4078622.66857963</v>
      </c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</row>
    <row r="311" ht="14.25" customHeight="1">
      <c r="A311" s="2" t="s">
        <v>1023</v>
      </c>
      <c r="B311" s="2" t="s">
        <v>1024</v>
      </c>
      <c r="C311" s="2" t="s">
        <v>38</v>
      </c>
      <c r="D311" s="2" t="s">
        <v>52</v>
      </c>
      <c r="E311" s="2" t="s">
        <v>1025</v>
      </c>
      <c r="F311" s="2" t="s">
        <v>1019</v>
      </c>
      <c r="G311" s="2" t="s">
        <v>73</v>
      </c>
      <c r="H311" s="2" t="s">
        <v>95</v>
      </c>
      <c r="I311" s="2" t="s">
        <v>43</v>
      </c>
      <c r="J311" s="3">
        <v>0.710392089081859</v>
      </c>
      <c r="K311" s="3">
        <v>2.71867942480656E8</v>
      </c>
      <c r="L311" s="3">
        <v>7.38162003966344E8</v>
      </c>
      <c r="M311" s="3">
        <v>9.2229161482956E8</v>
      </c>
      <c r="N311" s="3">
        <v>9.67301566848778E8</v>
      </c>
      <c r="O311" s="3">
        <v>1.08775338908849E9</v>
      </c>
      <c r="P311" s="3">
        <v>9.46306098610599E8</v>
      </c>
      <c r="Q311" s="3">
        <v>8.49783042457E8</v>
      </c>
      <c r="R311" s="3">
        <v>1.05525103500188E9</v>
      </c>
      <c r="S311" s="3">
        <v>1.03092175459395E9</v>
      </c>
      <c r="T311" s="3">
        <v>1.16821929181929E9</v>
      </c>
      <c r="U311" s="3">
        <v>1.14668008804424E9</v>
      </c>
      <c r="V311" s="3">
        <v>1.28381004037847E9</v>
      </c>
      <c r="W311" s="3">
        <v>1.15529411764706E9</v>
      </c>
      <c r="X311" s="3">
        <v>0.0</v>
      </c>
      <c r="Y311" s="3">
        <v>1.83108381308123E7</v>
      </c>
      <c r="Z311" s="3">
        <v>1.24950236377208E8</v>
      </c>
      <c r="AA311" s="3">
        <v>1.38403257396145E8</v>
      </c>
      <c r="AB311" s="3">
        <v>1.53066030615018E8</v>
      </c>
      <c r="AC311" s="3">
        <v>1.23230665191196E8</v>
      </c>
      <c r="AD311" s="3">
        <v>1.03069481979138E8</v>
      </c>
      <c r="AE311" s="3">
        <v>1.20854723372224E8</v>
      </c>
      <c r="AF311" s="3">
        <v>1.10656279109154E8</v>
      </c>
      <c r="AG311" s="3">
        <v>1.91985347985348E8</v>
      </c>
      <c r="AH311" s="3">
        <v>2.11546679551189E8</v>
      </c>
      <c r="AI311" s="3">
        <v>2.94433194720665E8</v>
      </c>
      <c r="AJ311" s="3">
        <v>2.71069153515065E8</v>
      </c>
      <c r="AK311" s="3">
        <v>54403.7079076807</v>
      </c>
      <c r="AL311" s="3">
        <v>4147.0113085622</v>
      </c>
      <c r="AM311" s="3">
        <v>320103.779579105</v>
      </c>
      <c r="AN311" s="3">
        <v>1336.56067233499</v>
      </c>
      <c r="AO311" s="3">
        <v>4224.57627118644</v>
      </c>
      <c r="AP311" s="3">
        <v>754.671416065445</v>
      </c>
      <c r="AQ311" s="3">
        <v>6021.95920114995</v>
      </c>
      <c r="AR311" s="3">
        <v>7349.21439432337</v>
      </c>
      <c r="AS311" s="3">
        <v>3519.57765068192</v>
      </c>
      <c r="AT311" s="3">
        <v>1270.1638511368</v>
      </c>
      <c r="AU311" s="3">
        <v>76646.7065868263</v>
      </c>
      <c r="AV311" s="3">
        <v>36104.97386431</v>
      </c>
      <c r="AW311" s="3">
        <v>1205.03705488944</v>
      </c>
      <c r="AX311" s="3">
        <v>1.40249391136381E8</v>
      </c>
      <c r="AY311" s="3">
        <v>2.03304800897504E8</v>
      </c>
      <c r="AZ311" s="3">
        <v>3.78485703448408E8</v>
      </c>
      <c r="BA311" s="3">
        <v>1.97360132469955E8</v>
      </c>
      <c r="BB311" s="3">
        <v>1.10833936552932E8</v>
      </c>
      <c r="BC311" s="3">
        <v>1.10421555236858E8</v>
      </c>
      <c r="BD311" s="3">
        <v>1.17769646243698E8</v>
      </c>
      <c r="BE311" s="3">
        <v>5.81289806001061E7</v>
      </c>
      <c r="BF311" s="3">
        <v>1.18092445505011E8</v>
      </c>
      <c r="BG311" s="3">
        <v>6.87505467123925E7</v>
      </c>
      <c r="BH311" s="3">
        <v>7.63092926819736E7</v>
      </c>
      <c r="BI311" s="3">
        <v>1.00575253795839E8</v>
      </c>
      <c r="BJ311" s="3">
        <v>1.31122620377176E8</v>
      </c>
      <c r="BK311" s="3">
        <v>6.15923738398291E7</v>
      </c>
      <c r="BL311" s="3">
        <v>4.91322178793538E7</v>
      </c>
      <c r="BM311" s="3">
        <v>7.58240855934312E7</v>
      </c>
      <c r="BN311" s="3">
        <v>6.67511081331822E8</v>
      </c>
      <c r="BO311" s="3">
        <v>8.20100842365871E8</v>
      </c>
      <c r="BP311" s="3">
        <v>6.49992007869175E8</v>
      </c>
      <c r="BQ311" s="3">
        <v>6.05158487611446E8</v>
      </c>
      <c r="BR311" s="3">
        <v>7.50277756868649E8</v>
      </c>
      <c r="BS311" s="3">
        <v>6.81121602167838E8</v>
      </c>
      <c r="BT311" s="3">
        <v>7.95864224664225E8</v>
      </c>
      <c r="BU311" s="3">
        <v>7.38733558812477E8</v>
      </c>
      <c r="BV311" s="3">
        <v>7.74057735189538E8</v>
      </c>
      <c r="BW311" s="3">
        <v>6.87974175035868E8</v>
      </c>
      <c r="BX311" s="3">
        <v>0.718112859389798</v>
      </c>
      <c r="BY311" s="3">
        <v>0.610068972898674</v>
      </c>
      <c r="BZ311" s="3">
        <v>0.215076051928325</v>
      </c>
      <c r="CA311" s="3">
        <v>0.91029791696818</v>
      </c>
      <c r="CB311" s="3">
        <v>0.903498110959879</v>
      </c>
      <c r="CC311" s="3">
        <v>0.926607048113514</v>
      </c>
      <c r="CD311" s="3">
        <v>0.934340199653715</v>
      </c>
      <c r="CE311" s="3">
        <v>0.904239696427218</v>
      </c>
      <c r="CF311" s="3"/>
      <c r="CG311" s="3"/>
      <c r="CH311" s="3"/>
      <c r="CI311" s="3"/>
      <c r="CJ311" s="3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>
        <v>1.48825377448252E8</v>
      </c>
      <c r="DY311" s="3">
        <v>1.30690836975567E8</v>
      </c>
      <c r="DZ311" s="3">
        <v>1.89945011196815E8</v>
      </c>
      <c r="EA311" s="3">
        <v>1.87965673641893E8</v>
      </c>
      <c r="EB311" s="3">
        <v>1.98379577911295E8</v>
      </c>
      <c r="EC311" s="3">
        <v>1.67073343169802E8</v>
      </c>
      <c r="ED311" s="3">
        <v>1.36685525219104E8</v>
      </c>
      <c r="EE311" s="3">
        <v>4.64143771170493E7</v>
      </c>
      <c r="EF311" s="3">
        <v>1.30554661698704E8</v>
      </c>
      <c r="EG311" s="3">
        <v>2.08065445665446E8</v>
      </c>
      <c r="EH311" s="3">
        <v>2.40820851452193E8</v>
      </c>
      <c r="EI311" s="3">
        <v>2.97096365937443E8</v>
      </c>
      <c r="EJ311" s="3">
        <v>2.81734863701578E8</v>
      </c>
      <c r="EK311" s="3">
        <v>3.4687682889611E8</v>
      </c>
      <c r="EL311" s="3">
        <v>2.53824826231781E7</v>
      </c>
      <c r="EM311" s="3">
        <v>3.74864394127892E7</v>
      </c>
      <c r="EN311" s="3">
        <v>3.17763632615194E7</v>
      </c>
      <c r="EO311" s="3">
        <v>8.49361432323903E7</v>
      </c>
      <c r="EP311" s="3">
        <v>2.95253903848518E7</v>
      </c>
      <c r="EQ311" s="3">
        <v>3.06286464779128E7</v>
      </c>
      <c r="ER311" s="3">
        <v>-3.5297704177644E7</v>
      </c>
      <c r="ES311" s="3">
        <v>-1.90016089423321E7</v>
      </c>
      <c r="ET311" s="3">
        <v>5.92849816849817E7</v>
      </c>
      <c r="EU311" s="3">
        <v>4.28335212326193E7</v>
      </c>
      <c r="EV311" s="3">
        <v>2.36822756584102E7</v>
      </c>
      <c r="EW311" s="3">
        <v>4.80522238163558E7</v>
      </c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3"/>
      <c r="FL311" s="3">
        <v>845.0</v>
      </c>
      <c r="FM311" s="3">
        <v>1046.0</v>
      </c>
      <c r="FN311" s="3">
        <v>1042.0</v>
      </c>
      <c r="FO311" s="3">
        <v>1091.0</v>
      </c>
      <c r="FP311" s="3"/>
      <c r="FQ311" s="3">
        <v>1090.0</v>
      </c>
      <c r="FR311" s="3">
        <v>1203.0</v>
      </c>
      <c r="FS311" s="3">
        <v>1173.0</v>
      </c>
      <c r="FT311" s="3">
        <v>1234.0</v>
      </c>
      <c r="FU311" s="3">
        <v>1027.0</v>
      </c>
      <c r="FV311" s="3">
        <v>802.0</v>
      </c>
      <c r="FW311" s="3">
        <v>661.0</v>
      </c>
    </row>
    <row r="312" ht="14.25" customHeight="1">
      <c r="A312" s="2" t="s">
        <v>1026</v>
      </c>
      <c r="B312" s="2" t="s">
        <v>1027</v>
      </c>
      <c r="C312" s="2" t="s">
        <v>38</v>
      </c>
      <c r="D312" s="2" t="s">
        <v>398</v>
      </c>
      <c r="E312" s="2" t="s">
        <v>1028</v>
      </c>
      <c r="F312" s="2" t="s">
        <v>1019</v>
      </c>
      <c r="G312" s="2" t="s">
        <v>78</v>
      </c>
      <c r="H312" s="2" t="s">
        <v>88</v>
      </c>
      <c r="I312" s="2" t="s">
        <v>43</v>
      </c>
      <c r="J312" s="3">
        <v>1.27012334311509</v>
      </c>
      <c r="K312" s="3">
        <v>5.17274294023661E8</v>
      </c>
      <c r="L312" s="3">
        <v>3.48674933092015E8</v>
      </c>
      <c r="M312" s="3">
        <v>3.98012689723812E8</v>
      </c>
      <c r="N312" s="3">
        <v>4.70498402226575E8</v>
      </c>
      <c r="O312" s="3">
        <v>8.89178466833731E8</v>
      </c>
      <c r="P312" s="3">
        <v>8.76065105127259E8</v>
      </c>
      <c r="Q312" s="3">
        <v>8.41944283080343E8</v>
      </c>
      <c r="R312" s="3">
        <v>1.24617275122318E9</v>
      </c>
      <c r="S312" s="3">
        <v>1.26881954441528E9</v>
      </c>
      <c r="T312" s="3">
        <v>1.49504810744811E9</v>
      </c>
      <c r="U312" s="3">
        <v>1.39233478284211E9</v>
      </c>
      <c r="V312" s="3">
        <v>1.21909479901163E9</v>
      </c>
      <c r="W312" s="3">
        <v>1.03793629842181E9</v>
      </c>
      <c r="X312" s="3">
        <v>1.46047071073371E8</v>
      </c>
      <c r="Y312" s="3">
        <v>1.26082176483047E8</v>
      </c>
      <c r="Z312" s="3">
        <v>1.43967653645185E8</v>
      </c>
      <c r="AA312" s="3">
        <v>2.58276724049067E8</v>
      </c>
      <c r="AB312" s="3">
        <v>3.71494520092992E8</v>
      </c>
      <c r="AC312" s="3">
        <v>3.23763678839297E8</v>
      </c>
      <c r="AD312" s="3">
        <v>4.19055136008891E8</v>
      </c>
      <c r="AE312" s="3">
        <v>5.01129469326308E8</v>
      </c>
      <c r="AF312" s="3">
        <v>4.26315522059446E8</v>
      </c>
      <c r="AG312" s="3">
        <v>6.01360683760684E8</v>
      </c>
      <c r="AH312" s="3">
        <v>5.38801739410533E8</v>
      </c>
      <c r="AI312" s="3">
        <v>4.72134635087085E8</v>
      </c>
      <c r="AJ312" s="3">
        <v>3.61413486370158E8</v>
      </c>
      <c r="AK312" s="3">
        <v>452920.355656451</v>
      </c>
      <c r="AL312" s="3">
        <v>6525287.3810806</v>
      </c>
      <c r="AM312" s="3">
        <v>104651.597127289</v>
      </c>
      <c r="AN312" s="3">
        <v>921434.649548406</v>
      </c>
      <c r="AO312" s="3">
        <v>115872.848159983</v>
      </c>
      <c r="AP312" s="3">
        <v>29002.7475015851</v>
      </c>
      <c r="AQ312" s="3">
        <v>10558.2195991639</v>
      </c>
      <c r="AR312" s="3">
        <v>25194.6051069634</v>
      </c>
      <c r="AS312" s="3">
        <v>20323.6733157697</v>
      </c>
      <c r="AT312" s="3">
        <v>223972.225750455</v>
      </c>
      <c r="AU312" s="3">
        <v>429897.410845139</v>
      </c>
      <c r="AV312" s="3">
        <v>382264.636500107</v>
      </c>
      <c r="AW312" s="3">
        <v>134964.150147617</v>
      </c>
      <c r="AX312" s="3">
        <v>1.76572878479763E8</v>
      </c>
      <c r="AY312" s="3">
        <v>1.77590792870221E8</v>
      </c>
      <c r="AZ312" s="3">
        <v>3.06944106590677E7</v>
      </c>
      <c r="BA312" s="3">
        <v>4.83752071956408E7</v>
      </c>
      <c r="BB312" s="3">
        <v>6.24569059890732E7</v>
      </c>
      <c r="BC312" s="3">
        <v>4.14649540170888E7</v>
      </c>
      <c r="BD312" s="3">
        <v>3.39381016230173E7</v>
      </c>
      <c r="BE312" s="3">
        <v>1.83636838330007E7</v>
      </c>
      <c r="BF312" s="3">
        <v>1.06822689755363E8</v>
      </c>
      <c r="BG312" s="3">
        <v>1.43655467631991E8</v>
      </c>
      <c r="BH312" s="3">
        <v>2.46737694645823E8</v>
      </c>
      <c r="BI312" s="3">
        <v>2.88458405372078E8</v>
      </c>
      <c r="BJ312" s="3">
        <v>2.70729615526902E8</v>
      </c>
      <c r="BK312" s="3">
        <v>7.70401594169075E8</v>
      </c>
      <c r="BL312" s="3">
        <v>4.26322660145946E8</v>
      </c>
      <c r="BM312" s="3">
        <v>2.93938790743966E8</v>
      </c>
      <c r="BN312" s="3">
        <v>9.50603546026183E8</v>
      </c>
      <c r="BO312" s="3">
        <v>1.44612874007427E9</v>
      </c>
      <c r="BP312" s="3">
        <v>1.59687999508177E9</v>
      </c>
      <c r="BQ312" s="3">
        <v>1.5933132119314E9</v>
      </c>
      <c r="BR312" s="3">
        <v>2.24004478735416E9</v>
      </c>
      <c r="BS312" s="3">
        <v>2.29821957828775E9</v>
      </c>
      <c r="BT312" s="3">
        <v>2.60349548229548E9</v>
      </c>
      <c r="BU312" s="3">
        <v>2.52537177215869E9</v>
      </c>
      <c r="BV312" s="3">
        <v>2.12226300247092E9</v>
      </c>
      <c r="BW312" s="3">
        <v>1.83202984218077E9</v>
      </c>
      <c r="BX312" s="3">
        <v>1.26060960412348</v>
      </c>
      <c r="BY312" s="3">
        <v>1.5030700532915</v>
      </c>
      <c r="BZ312" s="3">
        <v>1.4389748742397</v>
      </c>
      <c r="CA312" s="3">
        <v>1.49173730645855</v>
      </c>
      <c r="CB312" s="3">
        <v>1.31689453026164</v>
      </c>
      <c r="CC312" s="3">
        <v>1.25961124118003</v>
      </c>
      <c r="CD312" s="3">
        <v>1.11108070903311</v>
      </c>
      <c r="CE312" s="3">
        <v>0.873237606655823</v>
      </c>
      <c r="CF312" s="3"/>
      <c r="CG312" s="3"/>
      <c r="CH312" s="3"/>
      <c r="CI312" s="3"/>
      <c r="CJ312" s="3"/>
      <c r="CK312" s="4"/>
      <c r="CL312" s="4">
        <v>0.3268</v>
      </c>
      <c r="CM312" s="4"/>
      <c r="CN312" s="4"/>
      <c r="CO312" s="4"/>
      <c r="CP312" s="4">
        <v>0.00244</v>
      </c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>
        <v>0.01805</v>
      </c>
      <c r="DD312" s="4">
        <v>-0.0746</v>
      </c>
      <c r="DE312" s="4">
        <v>-0.00522</v>
      </c>
      <c r="DF312" s="4">
        <v>0.14465999999999998</v>
      </c>
      <c r="DG312" s="4">
        <v>0.16315000000000002</v>
      </c>
      <c r="DH312" s="4">
        <v>0.2563</v>
      </c>
      <c r="DI312" s="4"/>
      <c r="DJ312" s="4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>
        <v>9.31890562447265E7</v>
      </c>
      <c r="DY312" s="3">
        <v>-2.85189749119125E7</v>
      </c>
      <c r="DZ312" s="3">
        <v>1.27056481711869E7</v>
      </c>
      <c r="EA312" s="3">
        <v>-1.60250489640243E8</v>
      </c>
      <c r="EB312" s="3">
        <v>4.93955496512787E7</v>
      </c>
      <c r="EC312" s="3">
        <v>8.88992376736751E7</v>
      </c>
      <c r="ED312" s="3">
        <v>6.21357310635718E7</v>
      </c>
      <c r="EE312" s="3">
        <v>1.67561159202108E8</v>
      </c>
      <c r="EF312" s="3">
        <v>1.85131255821831E8</v>
      </c>
      <c r="EG312" s="3">
        <v>2.30107936507937E8</v>
      </c>
      <c r="EH312" s="3">
        <v>2.54261018950985E8</v>
      </c>
      <c r="EI312" s="3">
        <v>2.46924606761888E8</v>
      </c>
      <c r="EJ312" s="3">
        <v>1.99665423242468E8</v>
      </c>
      <c r="EK312" s="3">
        <v>1.232357323663E8</v>
      </c>
      <c r="EL312" s="3">
        <v>-3.72788185686505E7</v>
      </c>
      <c r="EM312" s="3">
        <v>2.28200547399851E8</v>
      </c>
      <c r="EN312" s="3">
        <v>-1.36252190495825E8</v>
      </c>
      <c r="EO312" s="3">
        <v>-5.82265028229824E7</v>
      </c>
      <c r="EP312" s="3">
        <v>1.85408213451371E7</v>
      </c>
      <c r="EQ312" s="3">
        <v>-1.3006895158235E8</v>
      </c>
      <c r="ER312" s="3">
        <v>3681219.42039895</v>
      </c>
      <c r="ES312" s="3">
        <v>-2.25137606909984E7</v>
      </c>
      <c r="ET312" s="3">
        <v>-3886691.08669109</v>
      </c>
      <c r="EU312" s="3">
        <v>5.10511622912976E7</v>
      </c>
      <c r="EV312" s="3">
        <v>5.32724642921714E7</v>
      </c>
      <c r="EW312" s="3">
        <v>4.55799139167862E7</v>
      </c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3">
        <v>1252.0</v>
      </c>
      <c r="FL312" s="3">
        <v>1153.0</v>
      </c>
      <c r="FM312" s="3">
        <v>1079.0</v>
      </c>
      <c r="FN312" s="3">
        <v>1962.0</v>
      </c>
      <c r="FO312" s="3">
        <v>3050.0</v>
      </c>
      <c r="FP312" s="3">
        <v>3041.0</v>
      </c>
      <c r="FQ312" s="3">
        <v>3199.0</v>
      </c>
      <c r="FR312" s="3">
        <v>3501.0</v>
      </c>
      <c r="FS312" s="3">
        <v>3622.0</v>
      </c>
      <c r="FT312" s="3">
        <v>3752.0</v>
      </c>
      <c r="FU312" s="3">
        <v>3425.0</v>
      </c>
      <c r="FV312" s="3">
        <v>3405.0</v>
      </c>
      <c r="FW312" s="3">
        <v>2888.0</v>
      </c>
    </row>
    <row r="313" ht="14.25" customHeight="1">
      <c r="A313" s="2" t="s">
        <v>1029</v>
      </c>
      <c r="B313" s="2" t="s">
        <v>1030</v>
      </c>
      <c r="C313" s="2" t="s">
        <v>38</v>
      </c>
      <c r="D313" s="2" t="s">
        <v>286</v>
      </c>
      <c r="E313" s="2" t="s">
        <v>1031</v>
      </c>
      <c r="F313" s="2" t="s">
        <v>1019</v>
      </c>
      <c r="G313" s="2" t="s">
        <v>54</v>
      </c>
      <c r="H313" s="2" t="s">
        <v>48</v>
      </c>
      <c r="I313" s="2" t="s">
        <v>43</v>
      </c>
      <c r="J313" s="3">
        <v>0.848140489891738</v>
      </c>
      <c r="K313" s="3">
        <v>2.70538570633539E8</v>
      </c>
      <c r="L313" s="3">
        <v>3.13799603365616E8</v>
      </c>
      <c r="M313" s="3">
        <v>3.50380442896243E8</v>
      </c>
      <c r="N313" s="3">
        <v>3.79607514689207E8</v>
      </c>
      <c r="O313" s="3">
        <v>5.46177349717702E8</v>
      </c>
      <c r="P313" s="3">
        <v>5.9922384114103E8</v>
      </c>
      <c r="Q313" s="3">
        <v>5.7726239486778E8</v>
      </c>
      <c r="R313" s="3">
        <v>1.00508242378623E9</v>
      </c>
      <c r="S313" s="3">
        <v>1.35377466339233E9</v>
      </c>
      <c r="T313" s="3">
        <v>1.45055824175824E9</v>
      </c>
      <c r="U313" s="3">
        <v>2.01860686100821E9</v>
      </c>
      <c r="V313" s="3">
        <v>2.0528680768999E9</v>
      </c>
      <c r="W313" s="3">
        <v>1.6520700143472E9</v>
      </c>
      <c r="X313" s="3">
        <v>1.51987864208391E8</v>
      </c>
      <c r="Y313" s="3">
        <v>1.68949496505382E8</v>
      </c>
      <c r="Z313" s="3">
        <v>1.6373475989052E8</v>
      </c>
      <c r="AA313" s="3">
        <v>1.59290021647253E8</v>
      </c>
      <c r="AB313" s="3">
        <v>1.96411038314061E8</v>
      </c>
      <c r="AC313" s="3">
        <v>1.80003688675765E8</v>
      </c>
      <c r="AD313" s="3">
        <v>1.47840527365949E8</v>
      </c>
      <c r="AE313" s="3">
        <v>6.44829130598419E8</v>
      </c>
      <c r="AF313" s="3">
        <v>7.58897027690744E8</v>
      </c>
      <c r="AG313" s="3">
        <v>6.93263492063492E8</v>
      </c>
      <c r="AH313" s="3">
        <v>7.39477639984968E8</v>
      </c>
      <c r="AI313" s="3">
        <v>6.85677092749955E8</v>
      </c>
      <c r="AJ313" s="3">
        <v>5.49066284074605E8</v>
      </c>
      <c r="AK313" s="3">
        <v>104459.515701854</v>
      </c>
      <c r="AL313" s="3">
        <v>175255.07090289</v>
      </c>
      <c r="AM313" s="3">
        <v>20658.6826347305</v>
      </c>
      <c r="AN313" s="3">
        <v>22022.8409345376</v>
      </c>
      <c r="AO313" s="3">
        <v>25389.1351407071</v>
      </c>
      <c r="AP313" s="3">
        <v>5303.28190573956</v>
      </c>
      <c r="AQ313" s="3">
        <v>4374.76945776466</v>
      </c>
      <c r="AR313" s="3">
        <v>5843.45717677367</v>
      </c>
      <c r="AS313" s="3">
        <v>9785.47233722243</v>
      </c>
      <c r="AT313" s="3">
        <v>169778.568101952</v>
      </c>
      <c r="AU313" s="3">
        <v>152906.692721055</v>
      </c>
      <c r="AV313" s="3">
        <v>541496.890413897</v>
      </c>
      <c r="AW313" s="3">
        <v>1561125.50460927</v>
      </c>
      <c r="AX313" s="3">
        <v>3.94356734168347E7</v>
      </c>
      <c r="AY313" s="3">
        <v>4.52512856578711E7</v>
      </c>
      <c r="AZ313" s="3">
        <v>1.72019004139631E7</v>
      </c>
      <c r="BA313" s="3">
        <v>1.55090836530566E7</v>
      </c>
      <c r="BB313" s="3">
        <v>1.19780257705391E7</v>
      </c>
      <c r="BC313" s="3">
        <v>2786811.73575677</v>
      </c>
      <c r="BD313" s="3">
        <v>2988391.90335669</v>
      </c>
      <c r="BE313" s="3">
        <v>6887736.87773091</v>
      </c>
      <c r="BF313" s="3">
        <v>7430125.05457282</v>
      </c>
      <c r="BG313" s="3">
        <v>4.07509743088191E7</v>
      </c>
      <c r="BH313" s="3">
        <v>6.83692745139228E7</v>
      </c>
      <c r="BI313" s="3">
        <v>1.12969962116663E8</v>
      </c>
      <c r="BJ313" s="3">
        <v>3.21356752690245E8</v>
      </c>
      <c r="BK313" s="3">
        <v>4377681.63294616</v>
      </c>
      <c r="BL313" s="3">
        <v>1478907.1374935</v>
      </c>
      <c r="BM313" s="3">
        <v>3270216.47175914</v>
      </c>
      <c r="BN313" s="3">
        <v>1.25932893516132E7</v>
      </c>
      <c r="BO313" s="3">
        <v>1.20174511639141E7</v>
      </c>
      <c r="BP313" s="3">
        <v>2.11637772039838E7</v>
      </c>
      <c r="BQ313" s="3">
        <v>1.13913318010759E8</v>
      </c>
      <c r="BR313" s="3">
        <v>2.33094091080166E8</v>
      </c>
      <c r="BS313" s="3">
        <v>4.52647980353967E8</v>
      </c>
      <c r="BT313" s="3">
        <v>5.88945054945055E8</v>
      </c>
      <c r="BU313" s="3">
        <v>8.24874107478392E8</v>
      </c>
      <c r="BV313" s="3">
        <v>8.59157476044115E8</v>
      </c>
      <c r="BW313" s="3">
        <v>6.87216068866571E8</v>
      </c>
      <c r="BX313" s="3">
        <v>0.70899482104179</v>
      </c>
      <c r="BY313" s="3">
        <v>0.564109542735151</v>
      </c>
      <c r="BZ313" s="3">
        <v>0.534076422024974</v>
      </c>
      <c r="CA313" s="3">
        <v>0.079434480786732</v>
      </c>
      <c r="CB313" s="3">
        <v>0.176053802638604</v>
      </c>
      <c r="CC313" s="3">
        <v>0.231104204896492</v>
      </c>
      <c r="CD313" s="3">
        <v>0.199115095223618</v>
      </c>
      <c r="CE313" s="3">
        <v>0.10221289956347</v>
      </c>
      <c r="CF313" s="3"/>
      <c r="CG313" s="3"/>
      <c r="CH313" s="3"/>
      <c r="CI313" s="3"/>
      <c r="CJ313" s="3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>
        <v>-2.29163779329659E8</v>
      </c>
      <c r="DY313" s="3">
        <v>-4.95790669464929E8</v>
      </c>
      <c r="DZ313" s="3">
        <v>-4.88566558845484E8</v>
      </c>
      <c r="EA313" s="3">
        <v>-3.98301721472013E8</v>
      </c>
      <c r="EB313" s="3">
        <v>-3.76975936716887E8</v>
      </c>
      <c r="EC313" s="3">
        <v>-2.88041005778925E8</v>
      </c>
      <c r="ED313" s="3">
        <v>-8.46745636855E7</v>
      </c>
      <c r="EE313" s="3">
        <v>-5.62612721114038E8</v>
      </c>
      <c r="EF313" s="3">
        <v>-1.58008722161064E8</v>
      </c>
      <c r="EG313" s="3">
        <v>1.34773626373626E8</v>
      </c>
      <c r="EH313" s="3">
        <v>3.30254469318731E8</v>
      </c>
      <c r="EI313" s="3">
        <v>3.6033086241186E8</v>
      </c>
      <c r="EJ313" s="3">
        <v>2.50020659971306E8</v>
      </c>
      <c r="EK313" s="3">
        <v>2.31372277974256E8</v>
      </c>
      <c r="EL313" s="3">
        <v>-9.60022719833645E7</v>
      </c>
      <c r="EM313" s="3">
        <v>-1.12170689226176E8</v>
      </c>
      <c r="EN313" s="3">
        <v>-8.10859705185033E7</v>
      </c>
      <c r="EO313" s="3">
        <v>-9.57933033422904E7</v>
      </c>
      <c r="EP313" s="3">
        <v>-1.84988933972704E8</v>
      </c>
      <c r="EQ313" s="3">
        <v>-8.69805268608087E7</v>
      </c>
      <c r="ER313" s="3">
        <v>-3.15593526533685E8</v>
      </c>
      <c r="ES313" s="3">
        <v>-1.80328562960454E8</v>
      </c>
      <c r="ET313" s="3">
        <v>-6.80610500610501E7</v>
      </c>
      <c r="EU313" s="3">
        <v>1.14682987061792E7</v>
      </c>
      <c r="EV313" s="3">
        <v>3.03652142469716E7</v>
      </c>
      <c r="EW313" s="3">
        <v>-8.95414634146342E7</v>
      </c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3"/>
      <c r="FL313" s="3"/>
      <c r="FM313" s="3"/>
      <c r="FN313" s="3"/>
      <c r="FO313" s="3"/>
      <c r="FP313" s="3"/>
      <c r="FQ313" s="3"/>
      <c r="FR313" s="3"/>
      <c r="FS313" s="3">
        <v>6012.0</v>
      </c>
      <c r="FT313" s="3">
        <v>5477.0</v>
      </c>
      <c r="FU313" s="3">
        <v>4173.0</v>
      </c>
      <c r="FV313" s="3">
        <v>4739.0</v>
      </c>
      <c r="FW313" s="3">
        <v>5468.0</v>
      </c>
    </row>
    <row r="314" ht="14.25" customHeight="1">
      <c r="A314" s="2" t="s">
        <v>1032</v>
      </c>
      <c r="B314" s="2" t="s">
        <v>1033</v>
      </c>
      <c r="C314" s="2" t="s">
        <v>38</v>
      </c>
      <c r="D314" s="2" t="s">
        <v>85</v>
      </c>
      <c r="E314" s="2" t="s">
        <v>1034</v>
      </c>
      <c r="F314" s="2" t="s">
        <v>1035</v>
      </c>
      <c r="G314" s="2" t="s">
        <v>42</v>
      </c>
      <c r="H314" s="2" t="s">
        <v>79</v>
      </c>
      <c r="I314" s="2" t="s">
        <v>43</v>
      </c>
      <c r="J314" s="3"/>
      <c r="K314" s="3">
        <v>4.83289948476743E8</v>
      </c>
      <c r="L314" s="3">
        <v>4.27189094479851E8</v>
      </c>
      <c r="M314" s="3">
        <v>4.09256531475491E8</v>
      </c>
      <c r="N314" s="3">
        <v>3.006674569632E8</v>
      </c>
      <c r="O314" s="3">
        <v>2.05777905256484E8</v>
      </c>
      <c r="P314" s="3"/>
      <c r="Q314" s="3"/>
      <c r="R314" s="3"/>
      <c r="S314" s="3"/>
      <c r="T314" s="3"/>
      <c r="U314" s="3"/>
      <c r="V314" s="3"/>
      <c r="W314" s="3"/>
      <c r="X314" s="3">
        <v>1.29486383139149E8</v>
      </c>
      <c r="Y314" s="3">
        <v>1.31651038758496E8</v>
      </c>
      <c r="Z314" s="3">
        <v>1.35264742473252E8</v>
      </c>
      <c r="AA314" s="3">
        <v>6.32638387795073E7</v>
      </c>
      <c r="AB314" s="3">
        <v>3.73183176836448E7</v>
      </c>
      <c r="AC314" s="3"/>
      <c r="AD314" s="3"/>
      <c r="AE314" s="3"/>
      <c r="AF314" s="3"/>
      <c r="AG314" s="3"/>
      <c r="AH314" s="3"/>
      <c r="AI314" s="3"/>
      <c r="AJ314" s="3"/>
      <c r="AK314" s="3">
        <v>2992135.64131669</v>
      </c>
      <c r="AL314" s="3">
        <v>3425215.04218273</v>
      </c>
      <c r="AM314" s="3">
        <v>1.54455935075187E7</v>
      </c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>
        <v>1.49331598792619E8</v>
      </c>
      <c r="AY314" s="3">
        <v>3.76194239833064E8</v>
      </c>
      <c r="AZ314" s="3">
        <v>5.88155705448909E8</v>
      </c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>
        <v>3.65080157262625E8</v>
      </c>
      <c r="BL314" s="3">
        <v>3.1214047788667E8</v>
      </c>
      <c r="BM314" s="3">
        <v>3.34419507340134E8</v>
      </c>
      <c r="BN314" s="3">
        <v>3.04221472013195E8</v>
      </c>
      <c r="BO314" s="3">
        <v>2.93621267473808E8</v>
      </c>
      <c r="BP314" s="3"/>
      <c r="BQ314" s="3"/>
      <c r="BR314" s="3"/>
      <c r="BS314" s="3"/>
      <c r="BT314" s="3"/>
      <c r="BU314" s="3"/>
      <c r="BV314" s="3"/>
      <c r="BW314" s="3"/>
      <c r="BX314" s="3">
        <v>1.38237412175805</v>
      </c>
      <c r="BY314" s="3">
        <v>0.756016416046947</v>
      </c>
      <c r="BZ314" s="3">
        <v>0.390050550924722</v>
      </c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4"/>
      <c r="CL314" s="4">
        <v>0.0351</v>
      </c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>
        <v>0.13369999999999999</v>
      </c>
      <c r="CY314" s="4">
        <v>0.21719999999999998</v>
      </c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>
        <v>9.72136150656159E7</v>
      </c>
      <c r="DY314" s="3">
        <v>9.22900822149912E7</v>
      </c>
      <c r="DZ314" s="3">
        <v>3.62443393879074E7</v>
      </c>
      <c r="EA314" s="3">
        <v>3.57323987217813E7</v>
      </c>
      <c r="EB314" s="3">
        <v>3.56305667099423E7</v>
      </c>
      <c r="EC314" s="3"/>
      <c r="ED314" s="3"/>
      <c r="EE314" s="3"/>
      <c r="EF314" s="3"/>
      <c r="EG314" s="3"/>
      <c r="EH314" s="3"/>
      <c r="EI314" s="3"/>
      <c r="EJ314" s="3"/>
      <c r="EK314" s="3">
        <v>1.65608674577671E7</v>
      </c>
      <c r="EL314" s="3">
        <v>1.89541174884957E7</v>
      </c>
      <c r="EM314" s="3">
        <v>1.18248320477731E7</v>
      </c>
      <c r="EN314" s="3">
        <v>8301206.0612308</v>
      </c>
      <c r="EO314" s="3">
        <v>7065607.92246611</v>
      </c>
      <c r="EP314" s="3"/>
      <c r="EQ314" s="3"/>
      <c r="ER314" s="3"/>
      <c r="ES314" s="3"/>
      <c r="ET314" s="3"/>
      <c r="EU314" s="3"/>
      <c r="EV314" s="3"/>
      <c r="EW314" s="3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3">
        <v>7800.0</v>
      </c>
      <c r="FL314" s="3">
        <v>7000.0</v>
      </c>
      <c r="FM314" s="3">
        <v>6000.0</v>
      </c>
      <c r="FN314" s="3"/>
      <c r="FO314" s="3"/>
      <c r="FP314" s="3"/>
      <c r="FQ314" s="3"/>
      <c r="FR314" s="3"/>
      <c r="FS314" s="3"/>
      <c r="FT314" s="3"/>
      <c r="FU314" s="3"/>
      <c r="FV314" s="3"/>
      <c r="FW314" s="3"/>
    </row>
    <row r="315" ht="14.25" customHeight="1">
      <c r="A315" s="2" t="s">
        <v>1036</v>
      </c>
      <c r="B315" s="2" t="s">
        <v>1037</v>
      </c>
      <c r="C315" s="2" t="s">
        <v>38</v>
      </c>
      <c r="D315" s="2" t="s">
        <v>39</v>
      </c>
      <c r="E315" s="2" t="s">
        <v>1038</v>
      </c>
      <c r="F315" s="2" t="s">
        <v>1035</v>
      </c>
      <c r="G315" s="2" t="s">
        <v>48</v>
      </c>
      <c r="H315" s="2" t="s">
        <v>48</v>
      </c>
      <c r="I315" s="2" t="s">
        <v>43</v>
      </c>
      <c r="J315" s="3"/>
      <c r="K315" s="3">
        <v>2.21514718123345E9</v>
      </c>
      <c r="L315" s="3">
        <v>1.91284383246863E9</v>
      </c>
      <c r="M315" s="3">
        <v>1.82091919055779E9</v>
      </c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>
        <v>0.0</v>
      </c>
      <c r="Y315" s="3">
        <v>0.0</v>
      </c>
      <c r="Z315" s="3">
        <v>0.0</v>
      </c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>
        <v>2462955.35376466</v>
      </c>
      <c r="AL315" s="3">
        <v>4764474.6006103</v>
      </c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>
        <v>4.75548636950414E9</v>
      </c>
      <c r="AY315" s="3">
        <v>4.50188476036618E9</v>
      </c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>
        <v>3.66652667423382E8</v>
      </c>
      <c r="BL315" s="3">
        <v>2.38360052420875E8</v>
      </c>
      <c r="BM315" s="3">
        <v>2.44652367291141E8</v>
      </c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>
        <v>0.87787832502246</v>
      </c>
      <c r="BY315" s="3">
        <v>1.04133440222541</v>
      </c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4">
        <v>0.2641</v>
      </c>
      <c r="CL315" s="4">
        <v>0.1886</v>
      </c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>
        <v>0.27539</v>
      </c>
      <c r="CY315" s="4">
        <v>0.193</v>
      </c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>
        <v>2.05999091940976E9</v>
      </c>
      <c r="DY315" s="3">
        <v>1.89554763657254E9</v>
      </c>
      <c r="DZ315" s="3">
        <v>1.7493130138437E9</v>
      </c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>
        <v>6.46823496027242E8</v>
      </c>
      <c r="EL315" s="3">
        <v>3.94275891783207E8</v>
      </c>
      <c r="EM315" s="3">
        <v>3.93904730731463E8</v>
      </c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3">
        <v>135.0</v>
      </c>
      <c r="FL315" s="3">
        <v>121.0</v>
      </c>
      <c r="FM315" s="3">
        <v>78.0</v>
      </c>
      <c r="FN315" s="3"/>
      <c r="FO315" s="3"/>
      <c r="FP315" s="3"/>
      <c r="FQ315" s="3"/>
      <c r="FR315" s="3"/>
      <c r="FS315" s="3"/>
      <c r="FT315" s="3"/>
      <c r="FU315" s="3"/>
      <c r="FV315" s="3"/>
      <c r="FW315" s="3"/>
    </row>
    <row r="316" ht="14.25" customHeight="1">
      <c r="A316" s="2" t="s">
        <v>1039</v>
      </c>
      <c r="B316" s="2" t="s">
        <v>1040</v>
      </c>
      <c r="C316" s="2" t="s">
        <v>38</v>
      </c>
      <c r="D316" s="2" t="s">
        <v>85</v>
      </c>
      <c r="E316" s="2" t="s">
        <v>1041</v>
      </c>
      <c r="F316" s="2" t="s">
        <v>1035</v>
      </c>
      <c r="G316" s="2" t="s">
        <v>73</v>
      </c>
      <c r="H316" s="2" t="s">
        <v>54</v>
      </c>
      <c r="I316" s="2" t="s">
        <v>43</v>
      </c>
      <c r="J316" s="3">
        <v>1.3781625197024</v>
      </c>
      <c r="K316" s="3">
        <v>7.59185142631456E8</v>
      </c>
      <c r="L316" s="3">
        <v>8.20407031595972E8</v>
      </c>
      <c r="M316" s="3">
        <v>1.07233291863648E9</v>
      </c>
      <c r="N316" s="3">
        <v>1.0973917637357E9</v>
      </c>
      <c r="O316" s="3">
        <v>1.06865221460705E9</v>
      </c>
      <c r="P316" s="3">
        <v>1.0263328415099E9</v>
      </c>
      <c r="Q316" s="3">
        <v>8.40803424847827E8</v>
      </c>
      <c r="R316" s="3">
        <v>1.2257158449379E9</v>
      </c>
      <c r="S316" s="3">
        <v>1.34664831907867E9</v>
      </c>
      <c r="T316" s="3">
        <v>1.5191032967033E9</v>
      </c>
      <c r="U316" s="3">
        <v>1.80996939925914E9</v>
      </c>
      <c r="V316" s="3">
        <v>2.00365997709878E9</v>
      </c>
      <c r="W316" s="3">
        <v>1.87006255380201E9</v>
      </c>
      <c r="X316" s="3">
        <v>3.24945873651329E8</v>
      </c>
      <c r="Y316" s="3">
        <v>3.64607120164815E8</v>
      </c>
      <c r="Z316" s="3">
        <v>4.47100273699925E8</v>
      </c>
      <c r="AA316" s="3">
        <v>4.05006700340171E8</v>
      </c>
      <c r="AB316" s="3">
        <v>4.33234201865886E8</v>
      </c>
      <c r="AC316" s="3">
        <v>4.27544264109185E8</v>
      </c>
      <c r="AD316" s="3">
        <v>3.12937135352209E8</v>
      </c>
      <c r="AE316" s="3">
        <v>4.18002634550245E8</v>
      </c>
      <c r="AF316" s="3">
        <v>3.93559996612753E8</v>
      </c>
      <c r="AG316" s="3">
        <v>4.06726251526252E8</v>
      </c>
      <c r="AH316" s="3">
        <v>5.23501368980512E8</v>
      </c>
      <c r="AI316" s="3">
        <v>3.45945880793106E8</v>
      </c>
      <c r="AJ316" s="3">
        <v>2.34157245337159E8</v>
      </c>
      <c r="AK316" s="3">
        <v>3728.90654559213</v>
      </c>
      <c r="AL316" s="3">
        <v>8463.47154909352</v>
      </c>
      <c r="AM316" s="3">
        <v>22487.2441611953</v>
      </c>
      <c r="AN316" s="3">
        <v>19993.5308900002</v>
      </c>
      <c r="AO316" s="3">
        <v>29734.0480362849</v>
      </c>
      <c r="AP316" s="3">
        <v>55837.6860602035</v>
      </c>
      <c r="AQ316" s="3">
        <v>2379.11084043849</v>
      </c>
      <c r="AR316" s="3">
        <v>9899.72975020837</v>
      </c>
      <c r="AS316" s="3">
        <v>27098.2310876929</v>
      </c>
      <c r="AT316" s="3">
        <v>35141.1998814514</v>
      </c>
      <c r="AU316" s="3">
        <v>1412310.69858329</v>
      </c>
      <c r="AV316" s="3">
        <v>4825.21981556938</v>
      </c>
      <c r="AW316" s="3">
        <v>52419.1118876905</v>
      </c>
      <c r="AX316" s="3">
        <v>1.80599004975407E7</v>
      </c>
      <c r="AY316" s="3">
        <v>3.45573008257045E7</v>
      </c>
      <c r="AZ316" s="3">
        <v>5.14975409765677E7</v>
      </c>
      <c r="BA316" s="3">
        <v>8.07070523226593E7</v>
      </c>
      <c r="BB316" s="3">
        <v>6.03452342438923E7</v>
      </c>
      <c r="BC316" s="3">
        <v>5.67109748135623E7</v>
      </c>
      <c r="BD316" s="3">
        <v>3.30133654924382E7</v>
      </c>
      <c r="BE316" s="3">
        <v>2.16900804889753E7</v>
      </c>
      <c r="BF316" s="3">
        <v>4.40145847196085E7</v>
      </c>
      <c r="BG316" s="3">
        <v>1.13441273974342E8</v>
      </c>
      <c r="BH316" s="3">
        <v>1.86944231314118E8</v>
      </c>
      <c r="BI316" s="3">
        <v>2.28171992542354E8</v>
      </c>
      <c r="BJ316" s="3">
        <v>3.78827868084593E8</v>
      </c>
      <c r="BK316" s="3">
        <v>3.971437804068E8</v>
      </c>
      <c r="BL316" s="3">
        <v>3.80647130176945E8</v>
      </c>
      <c r="BM316" s="3">
        <v>4.64244339387907E8</v>
      </c>
      <c r="BN316" s="3">
        <v>4.58435470570044E8</v>
      </c>
      <c r="BO316" s="3">
        <v>5.41409075812928E8</v>
      </c>
      <c r="BP316" s="3">
        <v>8.17302963236198E8</v>
      </c>
      <c r="BQ316" s="3">
        <v>6.51090344252772E8</v>
      </c>
      <c r="BR316" s="3">
        <v>9.21935641701167E8</v>
      </c>
      <c r="BS316" s="3">
        <v>1.01538656956559E9</v>
      </c>
      <c r="BT316" s="3">
        <v>9.98852258852259E8</v>
      </c>
      <c r="BU316" s="3">
        <v>9.33611961131691E8</v>
      </c>
      <c r="BV316" s="3">
        <v>1.22025552944013E9</v>
      </c>
      <c r="BW316" s="3">
        <v>1.52353744619799E9</v>
      </c>
      <c r="BX316" s="3">
        <v>1.54897372136452</v>
      </c>
      <c r="BY316" s="3">
        <v>1.66909395296853</v>
      </c>
      <c r="BZ316" s="3">
        <v>1.66118548283758</v>
      </c>
      <c r="CA316" s="3">
        <v>1.74232090193682</v>
      </c>
      <c r="CB316" s="3">
        <v>1.51712089432062</v>
      </c>
      <c r="CC316" s="3">
        <v>1.13455336935459</v>
      </c>
      <c r="CD316" s="3">
        <v>1.06512122343715</v>
      </c>
      <c r="CE316" s="3">
        <v>0.636535116490264</v>
      </c>
      <c r="CF316" s="3"/>
      <c r="CG316" s="3"/>
      <c r="CH316" s="3"/>
      <c r="CI316" s="3"/>
      <c r="CJ316" s="3"/>
      <c r="CK316" s="4"/>
      <c r="CL316" s="4"/>
      <c r="CM316" s="4"/>
      <c r="CN316" s="4"/>
      <c r="CO316" s="4"/>
      <c r="CP316" s="4"/>
      <c r="CQ316" s="4"/>
      <c r="CR316" s="4"/>
      <c r="CS316" s="4">
        <v>0.11694</v>
      </c>
      <c r="CT316" s="4"/>
      <c r="CU316" s="4">
        <v>0.06084</v>
      </c>
      <c r="CV316" s="4"/>
      <c r="CW316" s="4">
        <v>0.013859999999999999</v>
      </c>
      <c r="CX316" s="4"/>
      <c r="CY316" s="4"/>
      <c r="CZ316" s="4"/>
      <c r="DA316" s="4"/>
      <c r="DB316" s="4"/>
      <c r="DC316" s="4"/>
      <c r="DD316" s="4"/>
      <c r="DE316" s="4"/>
      <c r="DF316" s="4">
        <v>0.13919</v>
      </c>
      <c r="DG316" s="4">
        <v>0.14668</v>
      </c>
      <c r="DH316" s="4">
        <v>0.08281000000000001</v>
      </c>
      <c r="DI316" s="4"/>
      <c r="DJ316" s="4">
        <v>0.01927</v>
      </c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>
        <v>1.37975692512073E8</v>
      </c>
      <c r="DY316" s="3">
        <v>1.60520630764195E8</v>
      </c>
      <c r="DZ316" s="3">
        <v>2.48572281662105E8</v>
      </c>
      <c r="EA316" s="3">
        <v>2.6495258220802E8</v>
      </c>
      <c r="EB316" s="3">
        <v>2.49369886174934E8</v>
      </c>
      <c r="EC316" s="3">
        <v>2.2138694208779E8</v>
      </c>
      <c r="ED316" s="3">
        <v>2.21724547268457E8</v>
      </c>
      <c r="EE316" s="3">
        <v>3.64365073391043E8</v>
      </c>
      <c r="EF316" s="3">
        <v>4.21708866119062E8</v>
      </c>
      <c r="EG316" s="3">
        <v>5.18860073260073E8</v>
      </c>
      <c r="EH316" s="3">
        <v>6.5355827562141E8</v>
      </c>
      <c r="EI316" s="3">
        <v>8.98551798951365E8</v>
      </c>
      <c r="EJ316" s="3">
        <v>8.67220086083214E8</v>
      </c>
      <c r="EK316" s="3">
        <v>-2.70534800639104E7</v>
      </c>
      <c r="EL316" s="3">
        <v>-4.12493983094903E7</v>
      </c>
      <c r="EM316" s="3">
        <v>-5.93898979845733E7</v>
      </c>
      <c r="EN316" s="3">
        <v>5.96930728790846E7</v>
      </c>
      <c r="EO316" s="3">
        <v>-2147580.08514236</v>
      </c>
      <c r="EP316" s="3">
        <v>-6.29303455059634E7</v>
      </c>
      <c r="EQ316" s="3">
        <v>-1.73563508701033E7</v>
      </c>
      <c r="ER316" s="3">
        <v>-3.67406849830636E7</v>
      </c>
      <c r="ES316" s="3">
        <v>-4397493.43720891</v>
      </c>
      <c r="ET316" s="3">
        <v>1.11526251526252E7</v>
      </c>
      <c r="EU316" s="3">
        <v>-5856552.31652977</v>
      </c>
      <c r="EV316" s="3">
        <v>3.99312963297776E7</v>
      </c>
      <c r="EW316" s="3">
        <v>8863701.57819225</v>
      </c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</row>
    <row r="317" ht="14.25" customHeight="1">
      <c r="A317" s="2" t="s">
        <v>1042</v>
      </c>
      <c r="B317" s="2" t="s">
        <v>1043</v>
      </c>
      <c r="C317" s="2" t="s">
        <v>38</v>
      </c>
      <c r="D317" s="2" t="s">
        <v>398</v>
      </c>
      <c r="E317" s="2" t="s">
        <v>1044</v>
      </c>
      <c r="F317" s="2" t="s">
        <v>1035</v>
      </c>
      <c r="G317" s="2" t="s">
        <v>91</v>
      </c>
      <c r="H317" s="2" t="s">
        <v>64</v>
      </c>
      <c r="I317" s="2" t="s">
        <v>43</v>
      </c>
      <c r="J317" s="3">
        <v>0.470694472360571</v>
      </c>
      <c r="K317" s="3">
        <v>3.59359818388195E8</v>
      </c>
      <c r="L317" s="3">
        <v>3.57623287794194E8</v>
      </c>
      <c r="M317" s="3">
        <v>2.63702755261182E8</v>
      </c>
      <c r="N317" s="3">
        <v>2.37760388156258E8</v>
      </c>
      <c r="O317" s="3">
        <v>2.30725956087001E8</v>
      </c>
      <c r="P317" s="3">
        <v>2.35786962954017E8</v>
      </c>
      <c r="Q317" s="3">
        <v>2.31683573097258E8</v>
      </c>
      <c r="R317" s="3">
        <v>1.62497158588639E8</v>
      </c>
      <c r="S317" s="3">
        <v>2.3899435453519E8</v>
      </c>
      <c r="T317" s="3">
        <v>2.46594546532306E8</v>
      </c>
      <c r="U317" s="3">
        <v>1.68671062271062E8</v>
      </c>
      <c r="V317" s="3">
        <v>1.58241799538305E8</v>
      </c>
      <c r="W317" s="3">
        <v>1.70309166516001E8</v>
      </c>
      <c r="X317" s="3">
        <v>1.17290389708664E8</v>
      </c>
      <c r="Y317" s="3">
        <v>1.35199719943271E8</v>
      </c>
      <c r="Z317" s="3">
        <v>7.66703891252864E7</v>
      </c>
      <c r="AA317" s="3">
        <v>8.56474247325205E7</v>
      </c>
      <c r="AB317" s="3">
        <v>7.65385011854448E7</v>
      </c>
      <c r="AC317" s="3">
        <v>8.32206153195858E7</v>
      </c>
      <c r="AD317" s="3">
        <v>8.08434771916882E7</v>
      </c>
      <c r="AE317" s="3">
        <v>5.96966635516379E7</v>
      </c>
      <c r="AF317" s="3">
        <v>7.54166353029733E7</v>
      </c>
      <c r="AG317" s="3">
        <v>7.2990515708358E7</v>
      </c>
      <c r="AH317" s="3">
        <v>4.29010989010989E7</v>
      </c>
      <c r="AI317" s="3">
        <v>2.97981424813443E7</v>
      </c>
      <c r="AJ317" s="3">
        <v>3.96299644428373E7</v>
      </c>
      <c r="AK317" s="3">
        <v>981.888232072371</v>
      </c>
      <c r="AL317" s="3">
        <v>1038.4581536566</v>
      </c>
      <c r="AM317" s="3">
        <v>2813.51861382741</v>
      </c>
      <c r="AN317" s="3">
        <v>4489.8160964999</v>
      </c>
      <c r="AO317" s="3">
        <v>691.616076231461</v>
      </c>
      <c r="AP317" s="3">
        <v>1196.64586091671</v>
      </c>
      <c r="AQ317" s="3">
        <v>3444.8419797257</v>
      </c>
      <c r="AR317" s="3">
        <v>1523.95712256231</v>
      </c>
      <c r="AS317" s="3">
        <v>742.473178156439</v>
      </c>
      <c r="AT317" s="3">
        <v>855.35882302626</v>
      </c>
      <c r="AU317" s="3">
        <v>1415.42816702052</v>
      </c>
      <c r="AV317" s="3">
        <v>3752.94874544285</v>
      </c>
      <c r="AW317" s="3">
        <v>1183.57202035744</v>
      </c>
      <c r="AX317" s="3">
        <v>1.62287754664056E8</v>
      </c>
      <c r="AY317" s="3">
        <v>3.00085459023514E8</v>
      </c>
      <c r="AZ317" s="3">
        <v>1.03259981660473E8</v>
      </c>
      <c r="BA317" s="3">
        <v>1.04506330397352E8</v>
      </c>
      <c r="BB317" s="3">
        <v>6.82400547366251E7</v>
      </c>
      <c r="BC317" s="3">
        <v>6.03905641617101E7</v>
      </c>
      <c r="BD317" s="3">
        <v>5.71908058219599E7</v>
      </c>
      <c r="BE317" s="3">
        <v>4.80075035991211E7</v>
      </c>
      <c r="BF317" s="3">
        <v>1.04768116861121E8</v>
      </c>
      <c r="BG317" s="3">
        <v>1.11204641496253E8</v>
      </c>
      <c r="BH317" s="3">
        <v>6.78498087933561E7</v>
      </c>
      <c r="BI317" s="3">
        <v>7.84555817660304E7</v>
      </c>
      <c r="BJ317" s="3">
        <v>1.26865009682472E8</v>
      </c>
      <c r="BK317" s="3">
        <v>4.4100113507378E8</v>
      </c>
      <c r="BL317" s="3">
        <v>4.79008491463656E8</v>
      </c>
      <c r="BM317" s="3">
        <v>2.76547740531798E8</v>
      </c>
      <c r="BN317" s="3">
        <v>2.61391639711371E8</v>
      </c>
      <c r="BO317" s="3">
        <v>2.7473739820637E8</v>
      </c>
      <c r="BP317" s="3">
        <v>2.45751637933637E8</v>
      </c>
      <c r="BQ317" s="3">
        <v>2.10199495880979E8</v>
      </c>
      <c r="BR317" s="3">
        <v>1.60363953224055E8</v>
      </c>
      <c r="BS317" s="3">
        <v>2.77351524275499E8</v>
      </c>
      <c r="BT317" s="3">
        <v>3.16018291133881E8</v>
      </c>
      <c r="BU317" s="3">
        <v>1.83070573870574E8</v>
      </c>
      <c r="BV317" s="3">
        <v>1.96264025339561E8</v>
      </c>
      <c r="BW317" s="3">
        <v>2.27605616826373E8</v>
      </c>
      <c r="BX317" s="3">
        <v>0.471872480633913</v>
      </c>
      <c r="BY317" s="3">
        <v>0.500059148996988</v>
      </c>
      <c r="BZ317" s="3">
        <v>0.348871843706083</v>
      </c>
      <c r="CA317" s="3">
        <v>0.342582270841593</v>
      </c>
      <c r="CB317" s="3">
        <v>0.377332424111228</v>
      </c>
      <c r="CC317" s="3">
        <v>0.333067196961706</v>
      </c>
      <c r="CD317" s="3">
        <v>0.254132709211767</v>
      </c>
      <c r="CE317" s="3">
        <v>-0.024617756674022</v>
      </c>
      <c r="CF317" s="3"/>
      <c r="CG317" s="3"/>
      <c r="CH317" s="3"/>
      <c r="CI317" s="3"/>
      <c r="CJ317" s="3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>
        <v>1.58980892924707E8</v>
      </c>
      <c r="DY317" s="3">
        <v>1.53376119778109E8</v>
      </c>
      <c r="DZ317" s="3">
        <v>1.16415272349192E8</v>
      </c>
      <c r="EA317" s="3">
        <v>1.06087335158E8</v>
      </c>
      <c r="EB317" s="3">
        <v>1.06637975466447E8</v>
      </c>
      <c r="EC317" s="3">
        <v>1.05562633978443E8</v>
      </c>
      <c r="ED317" s="3">
        <v>1.02227960162302E8</v>
      </c>
      <c r="EE317" s="3">
        <v>8.0039653474099E7</v>
      </c>
      <c r="EF317" s="3">
        <v>1.15104252916823E8</v>
      </c>
      <c r="EG317" s="3">
        <v>1.19158269116775E8</v>
      </c>
      <c r="EH317" s="3">
        <v>8.5013431013431E7</v>
      </c>
      <c r="EI317" s="3">
        <v>8.51430718848983E7</v>
      </c>
      <c r="EJ317" s="3">
        <v>8.74248176942084E7</v>
      </c>
      <c r="EK317" s="3">
        <v>1.66744230041619E7</v>
      </c>
      <c r="EL317" s="3">
        <v>7.92023768917294E7</v>
      </c>
      <c r="EM317" s="3">
        <v>5.32999595663978E7</v>
      </c>
      <c r="EN317" s="3">
        <v>6957700.92062702</v>
      </c>
      <c r="EO317" s="3">
        <v>1.99559323781053E7</v>
      </c>
      <c r="EP317" s="3">
        <v>7436973.52133088</v>
      </c>
      <c r="EQ317" s="3">
        <v>6500983.64687077</v>
      </c>
      <c r="ER317" s="3">
        <v>4373752.93612507</v>
      </c>
      <c r="ES317" s="3">
        <v>8526157.32028604</v>
      </c>
      <c r="ET317" s="3">
        <v>2.93081547971886E7</v>
      </c>
      <c r="EU317" s="3">
        <v>9928205.12820513</v>
      </c>
      <c r="EV317" s="3">
        <v>9030976.53943201</v>
      </c>
      <c r="EW317" s="3">
        <v>1.66365334779726E7</v>
      </c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</row>
    <row r="318" ht="14.25" customHeight="1">
      <c r="A318" s="2" t="s">
        <v>1045</v>
      </c>
      <c r="B318" s="2" t="s">
        <v>1046</v>
      </c>
      <c r="C318" s="2" t="s">
        <v>38</v>
      </c>
      <c r="D318" s="2" t="s">
        <v>39</v>
      </c>
      <c r="E318" s="2" t="s">
        <v>1047</v>
      </c>
      <c r="F318" s="2" t="s">
        <v>1048</v>
      </c>
      <c r="G318" s="2" t="s">
        <v>42</v>
      </c>
      <c r="H318" s="2" t="s">
        <v>88</v>
      </c>
      <c r="I318" s="2" t="s">
        <v>43</v>
      </c>
      <c r="J318" s="3">
        <v>1.37774606885268</v>
      </c>
      <c r="K318" s="3">
        <v>1.06194076806659E10</v>
      </c>
      <c r="L318" s="3">
        <v>8.59981724503169E9</v>
      </c>
      <c r="M318" s="3">
        <v>7.41743804994513E9</v>
      </c>
      <c r="N318" s="3">
        <v>8.16076909679025E9</v>
      </c>
      <c r="O318" s="3">
        <v>7.01742887331203E9</v>
      </c>
      <c r="P318" s="3">
        <v>7.79998309229794E9</v>
      </c>
      <c r="Q318" s="3">
        <v>8.45492930038116E9</v>
      </c>
      <c r="R318" s="3">
        <v>6.59133988331271E9</v>
      </c>
      <c r="S318" s="3">
        <v>9.59744674444863E9</v>
      </c>
      <c r="T318" s="3">
        <v>9.14256626301973E9</v>
      </c>
      <c r="U318" s="3">
        <v>9.0494989010989E9</v>
      </c>
      <c r="V318" s="3">
        <v>8.1958125301981E9</v>
      </c>
      <c r="W318" s="3">
        <v>9.9972404025794E9</v>
      </c>
      <c r="X318" s="3">
        <v>3.70117196367764E9</v>
      </c>
      <c r="Y318" s="3">
        <v>2.4884444284868E9</v>
      </c>
      <c r="Z318" s="3">
        <v>1.56992048058224E9</v>
      </c>
      <c r="AA318" s="3">
        <v>1.2399054491167E9</v>
      </c>
      <c r="AB318" s="3">
        <v>1.08671992578085E9</v>
      </c>
      <c r="AC318" s="3">
        <v>1.75514658373841E9</v>
      </c>
      <c r="AD318" s="3">
        <v>2.21983739087668E9</v>
      </c>
      <c r="AE318" s="3">
        <v>2.01746318793726E9</v>
      </c>
      <c r="AF318" s="3">
        <v>3.07715129845691E9</v>
      </c>
      <c r="AG318" s="3">
        <v>3.40501270217631E9</v>
      </c>
      <c r="AH318" s="3">
        <v>3.14365128205128E9</v>
      </c>
      <c r="AI318" s="3">
        <v>1.16926182423364E9</v>
      </c>
      <c r="AJ318" s="3">
        <v>1.59515759657687E9</v>
      </c>
      <c r="AK318" s="3">
        <v>3050994.13545214</v>
      </c>
      <c r="AL318" s="3">
        <v>1.05695060132831E7</v>
      </c>
      <c r="AM318" s="3">
        <v>9391280.39740455</v>
      </c>
      <c r="AN318" s="3">
        <v>7216148.64024284</v>
      </c>
      <c r="AO318" s="3">
        <v>18028.2960519534</v>
      </c>
      <c r="AP318" s="3">
        <v>15435.2223664744</v>
      </c>
      <c r="AQ318" s="3">
        <v>3337.32939874585</v>
      </c>
      <c r="AR318" s="3">
        <v>1630.08612633546</v>
      </c>
      <c r="AS318" s="3">
        <v>50056.4546480994</v>
      </c>
      <c r="AT318" s="3">
        <v>1722765.57009188</v>
      </c>
      <c r="AU318" s="3">
        <v>856375.183194919</v>
      </c>
      <c r="AV318" s="3">
        <v>3077417.97126314</v>
      </c>
      <c r="AW318" s="3">
        <v>395252.154003736</v>
      </c>
      <c r="AX318" s="3">
        <v>7.44995559137344E8</v>
      </c>
      <c r="AY318" s="3">
        <v>1.04958746912224E9</v>
      </c>
      <c r="AZ318" s="3">
        <v>1.00460788678206E9</v>
      </c>
      <c r="BA318" s="3">
        <v>1.44396809026896E9</v>
      </c>
      <c r="BB318" s="3">
        <v>2.43345711189568E8</v>
      </c>
      <c r="BC318" s="3">
        <v>2.73403296645633E8</v>
      </c>
      <c r="BD318" s="3">
        <v>1.56237992327554E8</v>
      </c>
      <c r="BE318" s="3">
        <v>1.61214576798929E8</v>
      </c>
      <c r="BF318" s="3">
        <v>3.48484936996613E8</v>
      </c>
      <c r="BG318" s="3">
        <v>4.71481509907278E8</v>
      </c>
      <c r="BH318" s="3">
        <v>6.10383622984856E8</v>
      </c>
      <c r="BI318" s="3">
        <v>3.64786949174351E8</v>
      </c>
      <c r="BJ318" s="3">
        <v>2.74432001928059E8</v>
      </c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>
        <v>1.33381832336516</v>
      </c>
      <c r="BY318" s="3">
        <v>1.34658923412445</v>
      </c>
      <c r="BZ318" s="3">
        <v>0.971237189891339</v>
      </c>
      <c r="CA318" s="3">
        <v>0.546618492000515</v>
      </c>
      <c r="CB318" s="3">
        <v>0.644382933185182</v>
      </c>
      <c r="CC318" s="3">
        <v>0.64016466240397</v>
      </c>
      <c r="CD318" s="3">
        <v>0.614762966107896</v>
      </c>
      <c r="CE318" s="3">
        <v>1.01437507950814</v>
      </c>
      <c r="CF318" s="3"/>
      <c r="CG318" s="3"/>
      <c r="CH318" s="3"/>
      <c r="CI318" s="3"/>
      <c r="CJ318" s="3"/>
      <c r="CK318" s="4"/>
      <c r="CL318" s="4">
        <v>0.0179</v>
      </c>
      <c r="CM318" s="4">
        <v>0.0184</v>
      </c>
      <c r="CN318" s="4"/>
      <c r="CO318" s="4">
        <v>0.0074</v>
      </c>
      <c r="CP318" s="4"/>
      <c r="CQ318" s="4"/>
      <c r="CR318" s="4"/>
      <c r="CS318" s="4"/>
      <c r="CT318" s="4"/>
      <c r="CU318" s="4"/>
      <c r="CV318" s="4">
        <v>0.00449</v>
      </c>
      <c r="CW318" s="4"/>
      <c r="CX318" s="4">
        <v>0.105</v>
      </c>
      <c r="CY318" s="4">
        <v>0.13939000000000001</v>
      </c>
      <c r="CZ318" s="4">
        <v>0.128</v>
      </c>
      <c r="DA318" s="4"/>
      <c r="DB318" s="4">
        <v>0.05799000000000001</v>
      </c>
      <c r="DC318" s="4"/>
      <c r="DD318" s="4"/>
      <c r="DE318" s="4"/>
      <c r="DF318" s="4"/>
      <c r="DG318" s="4"/>
      <c r="DH318" s="4"/>
      <c r="DI318" s="4">
        <v>0.162</v>
      </c>
      <c r="DJ318" s="4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>
        <v>1.45782179341657E9</v>
      </c>
      <c r="DY318" s="3">
        <v>1.04099114948926E9</v>
      </c>
      <c r="DZ318" s="3">
        <v>1.02383040991971E9</v>
      </c>
      <c r="EA318" s="3">
        <v>1.22571983080368E9</v>
      </c>
      <c r="EB318" s="3">
        <v>1.05554040820534E9</v>
      </c>
      <c r="EC318" s="3">
        <v>1.07358594245343E9</v>
      </c>
      <c r="ED318" s="3">
        <v>1.04886327308496E9</v>
      </c>
      <c r="EE318" s="3">
        <v>9.20313439244311E8</v>
      </c>
      <c r="EF318" s="3">
        <v>1.36789085434701E9</v>
      </c>
      <c r="EG318" s="3">
        <v>9.75891269370819E8</v>
      </c>
      <c r="EH318" s="3">
        <v>1.20727472527473E9</v>
      </c>
      <c r="EI318" s="3">
        <v>5.22124872496913E8</v>
      </c>
      <c r="EJ318" s="3">
        <v>-2.40823841378895E8</v>
      </c>
      <c r="EK318" s="3">
        <v>1.64385546727204E8</v>
      </c>
      <c r="EL318" s="3">
        <v>1.9922068829327E8</v>
      </c>
      <c r="EM318" s="3">
        <v>1.80545083466508E8</v>
      </c>
      <c r="EN318" s="3">
        <v>8.86148295595919E7</v>
      </c>
      <c r="EO318" s="3">
        <v>1.1773683125451E8</v>
      </c>
      <c r="EP318" s="3">
        <v>7.64753479665469E7</v>
      </c>
      <c r="EQ318" s="3">
        <v>-1.38450756178532E8</v>
      </c>
      <c r="ER318" s="3">
        <v>-5.02204935215821E7</v>
      </c>
      <c r="ES318" s="3">
        <v>-1.51053820097855E7</v>
      </c>
      <c r="ET318" s="3">
        <v>-4.93915657549327E7</v>
      </c>
      <c r="EU318" s="3">
        <v>-3.16874725274725E8</v>
      </c>
      <c r="EV318" s="3">
        <v>-1.73035378751275E8</v>
      </c>
      <c r="EW318" s="3">
        <v>-1.4875128066052E8</v>
      </c>
      <c r="EX318" s="5">
        <v>3140.0</v>
      </c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</row>
    <row r="319" ht="14.25" customHeight="1">
      <c r="A319" s="2" t="s">
        <v>1049</v>
      </c>
      <c r="B319" s="2" t="s">
        <v>1050</v>
      </c>
      <c r="C319" s="2" t="s">
        <v>38</v>
      </c>
      <c r="D319" s="2" t="s">
        <v>39</v>
      </c>
      <c r="E319" s="2" t="s">
        <v>1051</v>
      </c>
      <c r="F319" s="2" t="s">
        <v>1048</v>
      </c>
      <c r="G319" s="2" t="s">
        <v>98</v>
      </c>
      <c r="H319" s="2" t="s">
        <v>148</v>
      </c>
      <c r="I319" s="2" t="s">
        <v>43</v>
      </c>
      <c r="J319" s="3">
        <v>0.184914439835228</v>
      </c>
      <c r="K319" s="3">
        <v>5.06072720393492E9</v>
      </c>
      <c r="L319" s="3">
        <v>4.31977272319265E9</v>
      </c>
      <c r="M319" s="3">
        <v>3.16755434468683E9</v>
      </c>
      <c r="N319" s="3">
        <v>3.01085692958447E9</v>
      </c>
      <c r="O319" s="3">
        <v>3.43272523451191E9</v>
      </c>
      <c r="P319" s="3">
        <v>3.81123999879231E9</v>
      </c>
      <c r="Q319" s="3">
        <v>3.7800750030739E9</v>
      </c>
      <c r="R319" s="3">
        <v>3.10939080140429E9</v>
      </c>
      <c r="S319" s="3">
        <v>5.21718479488144E9</v>
      </c>
      <c r="T319" s="3">
        <v>5.72782411719875E9</v>
      </c>
      <c r="U319" s="3">
        <v>6.8291536019536E9</v>
      </c>
      <c r="V319" s="3">
        <v>5.82659258066248E9</v>
      </c>
      <c r="W319" s="3">
        <v>5.62753329717351E9</v>
      </c>
      <c r="X319" s="3">
        <v>1.83064093832766E9</v>
      </c>
      <c r="Y319" s="3">
        <v>1.67652442417823E9</v>
      </c>
      <c r="Z319" s="3">
        <v>1.8506906444346E9</v>
      </c>
      <c r="AA319" s="3">
        <v>2.28685966658373E9</v>
      </c>
      <c r="AB319" s="3">
        <v>2.75797598185754E9</v>
      </c>
      <c r="AC319" s="3">
        <v>3.0760686573473E9</v>
      </c>
      <c r="AD319" s="3">
        <v>2.97766322390262E9</v>
      </c>
      <c r="AE319" s="3">
        <v>2.48464501300735E9</v>
      </c>
      <c r="AF319" s="3">
        <v>3.81537975159955E9</v>
      </c>
      <c r="AG319" s="3">
        <v>4.45486408671352E9</v>
      </c>
      <c r="AH319" s="3">
        <v>3.97862808302808E9</v>
      </c>
      <c r="AI319" s="3">
        <v>3.2644167069308E9</v>
      </c>
      <c r="AJ319" s="3">
        <v>3.39238293256192E9</v>
      </c>
      <c r="AK319" s="3">
        <v>176.693151721529</v>
      </c>
      <c r="AL319" s="3">
        <v>127.998316734465</v>
      </c>
      <c r="AM319" s="3">
        <v>852.956466488245</v>
      </c>
      <c r="AN319" s="3">
        <v>439.650668060013</v>
      </c>
      <c r="AO319" s="3">
        <v>539.313740575473</v>
      </c>
      <c r="AP319" s="3">
        <v>17254.9138009118</v>
      </c>
      <c r="AQ319" s="3">
        <v>3439.82960596379</v>
      </c>
      <c r="AR319" s="3">
        <v>929.709797186371</v>
      </c>
      <c r="AS319" s="3">
        <v>742.059958444642</v>
      </c>
      <c r="AT319" s="3">
        <v>2138.39705756565</v>
      </c>
      <c r="AU319" s="3">
        <v>19052.2716170005</v>
      </c>
      <c r="AV319" s="3">
        <v>536.135535063264</v>
      </c>
      <c r="AW319" s="3">
        <v>30728.4448996807</v>
      </c>
      <c r="AX319" s="3">
        <v>1.56218980667802E8</v>
      </c>
      <c r="AY319" s="3">
        <v>1.16161451759109E8</v>
      </c>
      <c r="AZ319" s="3">
        <v>1.52841512958006E8</v>
      </c>
      <c r="BA319" s="3">
        <v>1.94602608076435E8</v>
      </c>
      <c r="BB319" s="3">
        <v>1.31185221819915E8</v>
      </c>
      <c r="BC319" s="3">
        <v>1.57846627387458E8</v>
      </c>
      <c r="BD319" s="3">
        <v>1.44670040790606E8</v>
      </c>
      <c r="BE319" s="3">
        <v>1.45273685603515E8</v>
      </c>
      <c r="BF319" s="3">
        <v>2.07107711919458E8</v>
      </c>
      <c r="BG319" s="3">
        <v>2.42711693285067E8</v>
      </c>
      <c r="BH319" s="3">
        <v>2.43311230644846E8</v>
      </c>
      <c r="BI319" s="3">
        <v>2.75698681294231E8</v>
      </c>
      <c r="BJ319" s="3">
        <v>4.01605980147014E8</v>
      </c>
      <c r="BK319" s="3">
        <v>5.66126182368521E8</v>
      </c>
      <c r="BL319" s="3">
        <v>2.35778683374325E8</v>
      </c>
      <c r="BM319" s="3">
        <v>1.6115717118817E8</v>
      </c>
      <c r="BN319" s="3">
        <v>2.34388653894003E8</v>
      </c>
      <c r="BO319" s="3">
        <v>2.43456602412122E8</v>
      </c>
      <c r="BP319" s="3">
        <v>3.46813803931041E8</v>
      </c>
      <c r="BQ319" s="3">
        <v>4.76350670109431E8</v>
      </c>
      <c r="BR319" s="3">
        <v>4.27674336372591E8</v>
      </c>
      <c r="BS319" s="3">
        <v>5.23593902898005E8</v>
      </c>
      <c r="BT319" s="3">
        <v>4.77622576001355E8</v>
      </c>
      <c r="BU319" s="3">
        <v>5.07372405372405E8</v>
      </c>
      <c r="BV319" s="3">
        <v>6.24350136898051E8</v>
      </c>
      <c r="BW319" s="3">
        <v>5.95090700897969E8</v>
      </c>
      <c r="BX319" s="3">
        <v>0.17247931586164</v>
      </c>
      <c r="BY319" s="3">
        <v>0.269179412539418</v>
      </c>
      <c r="BZ319" s="3">
        <v>0.193293745732853</v>
      </c>
      <c r="CA319" s="3">
        <v>0.272377786141442</v>
      </c>
      <c r="CB319" s="3">
        <v>0.155408057366221</v>
      </c>
      <c r="CC319" s="3">
        <v>-0.021846130237173</v>
      </c>
      <c r="CD319" s="3">
        <v>0.066523748124736</v>
      </c>
      <c r="CE319" s="3">
        <v>0.18033624339239</v>
      </c>
      <c r="CF319" s="3"/>
      <c r="CG319" s="3"/>
      <c r="CH319" s="3"/>
      <c r="CI319" s="3"/>
      <c r="CJ319" s="3"/>
      <c r="CK319" s="4"/>
      <c r="CL319" s="4"/>
      <c r="CM319" s="4"/>
      <c r="CN319" s="4">
        <v>0.013879999999999998</v>
      </c>
      <c r="CO319" s="4">
        <v>0.012669999999999999</v>
      </c>
      <c r="CP319" s="4">
        <v>0.02245</v>
      </c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>
        <v>0.09813000000000001</v>
      </c>
      <c r="DB319" s="4">
        <v>0.08053</v>
      </c>
      <c r="DC319" s="4">
        <v>0.14678000000000002</v>
      </c>
      <c r="DD319" s="4"/>
      <c r="DE319" s="4"/>
      <c r="DF319" s="4"/>
      <c r="DG319" s="4"/>
      <c r="DH319" s="4"/>
      <c r="DI319" s="4"/>
      <c r="DJ319" s="4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>
        <v>3.20976541808551E8</v>
      </c>
      <c r="DY319" s="3">
        <v>2.86899269339174E8</v>
      </c>
      <c r="DZ319" s="3">
        <v>3.00320580703545E8</v>
      </c>
      <c r="EA319" s="3">
        <v>3.70320477730779E8</v>
      </c>
      <c r="EB319" s="3">
        <v>3.71900577260076E8</v>
      </c>
      <c r="EC319" s="3">
        <v>4.24343467890462E8</v>
      </c>
      <c r="ED319" s="3">
        <v>4.16726915037502E8</v>
      </c>
      <c r="EE319" s="3">
        <v>3.25392619907559E8</v>
      </c>
      <c r="EF319" s="3">
        <v>4.66582988332706E8</v>
      </c>
      <c r="EG319" s="3">
        <v>5.05163434668473E8</v>
      </c>
      <c r="EH319" s="3">
        <v>5.57386568986569E8</v>
      </c>
      <c r="EI319" s="3">
        <v>5.86512589252161E8</v>
      </c>
      <c r="EJ319" s="3">
        <v>6.25553546676309E8</v>
      </c>
      <c r="EK319" s="3">
        <v>3.3338819523269E7</v>
      </c>
      <c r="EL319" s="3">
        <v>2.0076656553507E7</v>
      </c>
      <c r="EM319" s="3">
        <v>1.95654350463061E7</v>
      </c>
      <c r="EN319" s="3">
        <v>2.50102015426723E7</v>
      </c>
      <c r="EO319" s="3">
        <v>2.16026698278528E7</v>
      </c>
      <c r="EP319" s="3">
        <v>1.91727302919598E7</v>
      </c>
      <c r="EQ319" s="3">
        <v>3.69568424935448E7</v>
      </c>
      <c r="ER319" s="3">
        <v>2.93700906725936E7</v>
      </c>
      <c r="ES319" s="3">
        <v>3.54798645088446E7</v>
      </c>
      <c r="ET319" s="3">
        <v>4.96976882039123E7</v>
      </c>
      <c r="EU319" s="3">
        <v>7.32029304029304E7</v>
      </c>
      <c r="EV319" s="3">
        <v>6.2314919203307E7</v>
      </c>
      <c r="EW319" s="3">
        <v>7.49207497137347E7</v>
      </c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</row>
    <row r="320" ht="14.25" customHeight="1">
      <c r="A320" s="2" t="s">
        <v>1052</v>
      </c>
      <c r="B320" s="2" t="s">
        <v>1053</v>
      </c>
      <c r="C320" s="2" t="s">
        <v>38</v>
      </c>
      <c r="D320" s="2" t="s">
        <v>46</v>
      </c>
      <c r="E320" s="2" t="s">
        <v>1054</v>
      </c>
      <c r="F320" s="2" t="s">
        <v>1048</v>
      </c>
      <c r="G320" s="2" t="s">
        <v>42</v>
      </c>
      <c r="H320" s="2" t="s">
        <v>48</v>
      </c>
      <c r="I320" s="2" t="s">
        <v>43</v>
      </c>
      <c r="J320" s="3"/>
      <c r="K320" s="3">
        <v>3642353.19462148</v>
      </c>
      <c r="L320" s="3">
        <v>4474266.90028304</v>
      </c>
      <c r="M320" s="3">
        <v>2969395.37198308</v>
      </c>
      <c r="N320" s="3">
        <v>3519224.82218328</v>
      </c>
      <c r="O320" s="3">
        <v>4674979.62018055</v>
      </c>
      <c r="P320" s="3">
        <v>5356571.99065535</v>
      </c>
      <c r="Q320" s="3">
        <v>4778369.91387367</v>
      </c>
      <c r="R320" s="3">
        <v>8236733.15769665</v>
      </c>
      <c r="S320" s="3">
        <v>1.01033110339571E7</v>
      </c>
      <c r="T320" s="3">
        <v>9978998.77899878</v>
      </c>
      <c r="U320" s="3">
        <v>1.15144682450207E7</v>
      </c>
      <c r="V320" s="3">
        <v>1.28331224010125E7</v>
      </c>
      <c r="W320" s="3">
        <v>6133142.03730273</v>
      </c>
      <c r="X320" s="3">
        <v>0.0</v>
      </c>
      <c r="Y320" s="3">
        <v>0.0</v>
      </c>
      <c r="Z320" s="3">
        <v>0.0</v>
      </c>
      <c r="AA320" s="3">
        <v>0.0</v>
      </c>
      <c r="AB320" s="3">
        <v>0.0</v>
      </c>
      <c r="AC320" s="3">
        <v>0.0</v>
      </c>
      <c r="AD320" s="3">
        <v>0.0</v>
      </c>
      <c r="AE320" s="3">
        <v>0.0</v>
      </c>
      <c r="AF320" s="3">
        <v>458548.564654077</v>
      </c>
      <c r="AG320" s="3">
        <v>0.0</v>
      </c>
      <c r="AH320" s="3">
        <v>79454.5552155473</v>
      </c>
      <c r="AI320" s="3">
        <v>195865.726511179</v>
      </c>
      <c r="AJ320" s="3">
        <v>4017.21664275466</v>
      </c>
      <c r="AK320" s="3">
        <v>555.957080113415</v>
      </c>
      <c r="AL320" s="3">
        <v>579.609343302614</v>
      </c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>
        <v>208834.587180757</v>
      </c>
      <c r="AZ320" s="3">
        <v>203770.337139226</v>
      </c>
      <c r="BA320" s="3">
        <v>267139.409320495</v>
      </c>
      <c r="BB320" s="3">
        <v>363022.559615138</v>
      </c>
      <c r="BC320" s="3">
        <v>671480.32970019</v>
      </c>
      <c r="BD320" s="3">
        <v>377179.392598057</v>
      </c>
      <c r="BE320" s="3">
        <v>448483.383426363</v>
      </c>
      <c r="BF320" s="3"/>
      <c r="BG320" s="3"/>
      <c r="BH320" s="3">
        <v>4659453.82315583</v>
      </c>
      <c r="BI320" s="3">
        <v>5164164.70083637</v>
      </c>
      <c r="BJ320" s="3">
        <v>1848285.83478942</v>
      </c>
      <c r="BK320" s="3">
        <v>162109.760695115</v>
      </c>
      <c r="BL320" s="3">
        <v>3796330.16924351</v>
      </c>
      <c r="BM320" s="3">
        <v>495148.046777805</v>
      </c>
      <c r="BN320" s="3">
        <v>382177.09514483</v>
      </c>
      <c r="BO320" s="3">
        <v>1666616.34612481</v>
      </c>
      <c r="BP320" s="3">
        <v>774929.300381163</v>
      </c>
      <c r="BQ320" s="3">
        <v>783219.255929078</v>
      </c>
      <c r="BR320" s="3">
        <v>5709446.74444863</v>
      </c>
      <c r="BS320" s="3">
        <v>4162926.58142095</v>
      </c>
      <c r="BT320" s="3">
        <v>1180463.98046398</v>
      </c>
      <c r="BU320" s="3">
        <v>2657432.75889837</v>
      </c>
      <c r="BV320" s="3">
        <v>1.06147170493582E7</v>
      </c>
      <c r="BW320" s="3">
        <v>657675.75322812</v>
      </c>
      <c r="BX320" s="3"/>
      <c r="BY320" s="3">
        <v>1.07965892620622</v>
      </c>
      <c r="BZ320" s="3">
        <v>1.09822972365073</v>
      </c>
      <c r="CA320" s="3">
        <v>1.14213416807178</v>
      </c>
      <c r="CB320" s="3">
        <v>1.07343666411089</v>
      </c>
      <c r="CC320" s="3">
        <v>1.11575983433111</v>
      </c>
      <c r="CD320" s="3">
        <v>1.14947916057835</v>
      </c>
      <c r="CE320" s="3">
        <v>1.13084787154433</v>
      </c>
      <c r="CF320" s="3"/>
      <c r="CG320" s="3"/>
      <c r="CH320" s="3"/>
      <c r="CI320" s="3"/>
      <c r="CJ320" s="3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>
        <v>-139489.794086494</v>
      </c>
      <c r="DY320" s="3">
        <v>216608.583476135</v>
      </c>
      <c r="DZ320" s="3">
        <v>-986563.82184623</v>
      </c>
      <c r="EA320" s="3">
        <v>245077.827028141</v>
      </c>
      <c r="EB320" s="3">
        <v>806437.003713656</v>
      </c>
      <c r="EC320" s="3">
        <v>1377413.00872987</v>
      </c>
      <c r="ED320" s="3">
        <v>1527542.74745536</v>
      </c>
      <c r="EE320" s="3">
        <v>3320662.40120437</v>
      </c>
      <c r="EF320" s="3">
        <v>3194173.93513422</v>
      </c>
      <c r="EG320" s="3">
        <v>3626862.02686203</v>
      </c>
      <c r="EH320" s="3">
        <v>5092070.65013153</v>
      </c>
      <c r="EI320" s="3">
        <v>5277526.66787199</v>
      </c>
      <c r="EJ320" s="3">
        <v>-972740.315638451</v>
      </c>
      <c r="EK320" s="3">
        <v>-280774.823618118</v>
      </c>
      <c r="EL320" s="3">
        <v>1162562.3351368</v>
      </c>
      <c r="EM320" s="3">
        <v>-350833.540681762</v>
      </c>
      <c r="EN320" s="3">
        <v>-1368673.33264612</v>
      </c>
      <c r="EO320" s="3">
        <v>-419371.39579119</v>
      </c>
      <c r="EP320" s="3">
        <v>-309541.374646502</v>
      </c>
      <c r="EQ320" s="3">
        <v>-595559.821180512</v>
      </c>
      <c r="ER320" s="3">
        <v>708694.015807302</v>
      </c>
      <c r="ES320" s="3">
        <v>264628.673045982</v>
      </c>
      <c r="ET320" s="3">
        <v>-639804.63980464</v>
      </c>
      <c r="EU320" s="3">
        <v>557255.596714447</v>
      </c>
      <c r="EV320" s="3">
        <v>7180738.86578678</v>
      </c>
      <c r="EW320" s="3">
        <v>-833285.509325681</v>
      </c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</row>
    <row r="321" ht="14.25" customHeight="1">
      <c r="A321" s="2" t="s">
        <v>1055</v>
      </c>
      <c r="B321" s="2" t="s">
        <v>1056</v>
      </c>
      <c r="C321" s="2" t="s">
        <v>38</v>
      </c>
      <c r="D321" s="2" t="s">
        <v>286</v>
      </c>
      <c r="E321" s="2" t="s">
        <v>1057</v>
      </c>
      <c r="F321" s="2" t="s">
        <v>1048</v>
      </c>
      <c r="G321" s="2" t="s">
        <v>91</v>
      </c>
      <c r="H321" s="2" t="s">
        <v>42</v>
      </c>
      <c r="I321" s="2" t="s">
        <v>43</v>
      </c>
      <c r="J321" s="3">
        <v>1.01401271992836</v>
      </c>
      <c r="K321" s="3">
        <v>2.54417313658721E10</v>
      </c>
      <c r="L321" s="3">
        <v>1.75649467712691E10</v>
      </c>
      <c r="M321" s="3">
        <v>6.88542349384832E9</v>
      </c>
      <c r="N321" s="3">
        <v>8.1774421497885E9</v>
      </c>
      <c r="O321" s="3">
        <v>7.41927636326152E9</v>
      </c>
      <c r="P321" s="3">
        <v>8.61667008846351E9</v>
      </c>
      <c r="Q321" s="3">
        <v>8.39168480265585E9</v>
      </c>
      <c r="R321" s="3">
        <v>7.65886848685374E9</v>
      </c>
      <c r="S321" s="3">
        <v>1.02008701543094E10</v>
      </c>
      <c r="T321" s="3">
        <v>1.21087191972225E10</v>
      </c>
      <c r="U321" s="3">
        <v>8.66547406474229E9</v>
      </c>
      <c r="V321" s="3">
        <v>1.1122469506589E10</v>
      </c>
      <c r="W321" s="3">
        <v>8.93415115496748E9</v>
      </c>
      <c r="X321" s="3">
        <v>1.06922765796443E10</v>
      </c>
      <c r="Y321" s="3">
        <v>8.78349729817066E9</v>
      </c>
      <c r="Z321" s="3">
        <v>2.98573078922541E9</v>
      </c>
      <c r="AA321" s="3">
        <v>3.33788330430455E9</v>
      </c>
      <c r="AB321" s="3">
        <v>2.56600814349036E9</v>
      </c>
      <c r="AC321" s="3">
        <v>2.92110564294556E9</v>
      </c>
      <c r="AD321" s="3">
        <v>2.80896624861675E9</v>
      </c>
      <c r="AE321" s="3">
        <v>2.46399691864724E9</v>
      </c>
      <c r="AF321" s="3">
        <v>2.78419345126082E9</v>
      </c>
      <c r="AG321" s="3">
        <v>3.73874121432805E9</v>
      </c>
      <c r="AH321" s="3">
        <v>1.03633893848935E9</v>
      </c>
      <c r="AI321" s="3">
        <v>4.40778118296047E9</v>
      </c>
      <c r="AJ321" s="3">
        <v>3.32559430365553E9</v>
      </c>
      <c r="AK321" s="3">
        <v>1.6396103102535E7</v>
      </c>
      <c r="AL321" s="3">
        <v>2.21920037695207E7</v>
      </c>
      <c r="AM321" s="3">
        <v>2.45911523576641E7</v>
      </c>
      <c r="AN321" s="3">
        <v>1.21289761389366E7</v>
      </c>
      <c r="AO321" s="3">
        <v>6610882.12555407</v>
      </c>
      <c r="AP321" s="3">
        <v>1.17549467105462E7</v>
      </c>
      <c r="AQ321" s="3">
        <v>8441080.78199926</v>
      </c>
      <c r="AR321" s="3">
        <v>4695534.31162074</v>
      </c>
      <c r="AS321" s="3">
        <v>1.02860368837034E7</v>
      </c>
      <c r="AT321" s="3">
        <v>9176933.82446336</v>
      </c>
      <c r="AU321" s="3">
        <v>1.68822667318026E7</v>
      </c>
      <c r="AV321" s="3">
        <v>1.46906497962685E7</v>
      </c>
      <c r="AW321" s="3">
        <v>2.80514550822438E7</v>
      </c>
      <c r="AX321" s="3">
        <v>6.06963570863413E9</v>
      </c>
      <c r="AY321" s="3">
        <v>7.29646356400646E9</v>
      </c>
      <c r="AZ321" s="3">
        <v>5.74802612780869E9</v>
      </c>
      <c r="BA321" s="3">
        <v>6.82371418974397E9</v>
      </c>
      <c r="BB321" s="3">
        <v>3.51728678780022E9</v>
      </c>
      <c r="BC321" s="3">
        <v>5.11096604857945E9</v>
      </c>
      <c r="BD321" s="3">
        <v>4.77630627288515E9</v>
      </c>
      <c r="BE321" s="3">
        <v>2.59182221493698E9</v>
      </c>
      <c r="BF321" s="3">
        <v>4.42157850359427E9</v>
      </c>
      <c r="BG321" s="3">
        <v>6.82397395814386E9</v>
      </c>
      <c r="BH321" s="3">
        <v>8.30542219723986E9</v>
      </c>
      <c r="BI321" s="3">
        <v>5.89469629583958E9</v>
      </c>
      <c r="BJ321" s="3">
        <v>6.7723577522022E9</v>
      </c>
      <c r="BK321" s="3">
        <v>7.51747408248203E9</v>
      </c>
      <c r="BL321" s="3">
        <v>4.47141985171355E9</v>
      </c>
      <c r="BM321" s="3">
        <v>2.60099485915629E9</v>
      </c>
      <c r="BN321" s="3">
        <v>3.37408434934063E9</v>
      </c>
      <c r="BO321" s="3">
        <v>2.65177172456448E9</v>
      </c>
      <c r="BP321" s="3">
        <v>2.3159859303765E9</v>
      </c>
      <c r="BQ321" s="3">
        <v>2.31826908889709E9</v>
      </c>
      <c r="BR321" s="3">
        <v>2.10875179956053E9</v>
      </c>
      <c r="BS321" s="3">
        <v>3.06618855852465E9</v>
      </c>
      <c r="BT321" s="3">
        <v>2.59498179354729E9</v>
      </c>
      <c r="BU321" s="3">
        <v>1.28117708276278E10</v>
      </c>
      <c r="BV321" s="3">
        <v>1.10717008887527E10</v>
      </c>
      <c r="BW321" s="3">
        <v>8.59837127158556E9</v>
      </c>
      <c r="BX321" s="3">
        <v>0.987378837088407</v>
      </c>
      <c r="BY321" s="3">
        <v>0.950700716613275</v>
      </c>
      <c r="BZ321" s="3">
        <v>0.886930253793778</v>
      </c>
      <c r="CA321" s="3">
        <v>0.86258045514615</v>
      </c>
      <c r="CB321" s="3">
        <v>0.85227632717326</v>
      </c>
      <c r="CC321" s="3">
        <v>0.924674005464796</v>
      </c>
      <c r="CD321" s="3">
        <v>0.894611279834527</v>
      </c>
      <c r="CE321" s="3">
        <v>1.00198174609977</v>
      </c>
      <c r="CF321" s="3"/>
      <c r="CG321" s="3"/>
      <c r="CH321" s="3"/>
      <c r="CI321" s="3"/>
      <c r="CJ321" s="3"/>
      <c r="CK321" s="4">
        <v>0.0557</v>
      </c>
      <c r="CL321" s="4">
        <v>0.034390000000000004</v>
      </c>
      <c r="CM321" s="4">
        <v>0.0144</v>
      </c>
      <c r="CN321" s="4">
        <v>0.05168999999999999</v>
      </c>
      <c r="CO321" s="4"/>
      <c r="CP321" s="4">
        <v>0.0441</v>
      </c>
      <c r="CQ321" s="4">
        <v>0.0359</v>
      </c>
      <c r="CR321" s="4">
        <v>0.02319</v>
      </c>
      <c r="CS321" s="4">
        <v>0.01977</v>
      </c>
      <c r="CT321" s="4"/>
      <c r="CU321" s="4"/>
      <c r="CV321" s="4"/>
      <c r="CW321" s="4"/>
      <c r="CX321" s="4">
        <v>0.09140000000000001</v>
      </c>
      <c r="CY321" s="4">
        <v>0.2141</v>
      </c>
      <c r="CZ321" s="4">
        <v>0.0791</v>
      </c>
      <c r="DA321" s="4">
        <v>0.15560000000000002</v>
      </c>
      <c r="DB321" s="4">
        <v>0.06599000000000001</v>
      </c>
      <c r="DC321" s="4">
        <v>0.14279999999999998</v>
      </c>
      <c r="DD321" s="4">
        <v>0.1124</v>
      </c>
      <c r="DE321" s="4">
        <v>0.07183</v>
      </c>
      <c r="DF321" s="4">
        <v>0.05934999999999999</v>
      </c>
      <c r="DG321" s="4"/>
      <c r="DH321" s="4"/>
      <c r="DI321" s="4"/>
      <c r="DJ321" s="4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>
        <v>3.90714472190692E9</v>
      </c>
      <c r="DY321" s="3">
        <v>2.64634525968081E9</v>
      </c>
      <c r="DZ321" s="3">
        <v>2.08861986637657E9</v>
      </c>
      <c r="EA321" s="3">
        <v>2.62596018910177E9</v>
      </c>
      <c r="EB321" s="3">
        <v>2.55868338315638E9</v>
      </c>
      <c r="EC321" s="3">
        <v>2.85216931855922E9</v>
      </c>
      <c r="ED321" s="3">
        <v>2.75593446452723E9</v>
      </c>
      <c r="EE321" s="3">
        <v>2.19250018942742E9</v>
      </c>
      <c r="EF321" s="3">
        <v>3.31888445615356E9</v>
      </c>
      <c r="EG321" s="3">
        <v>4.12264289948345E9</v>
      </c>
      <c r="EH321" s="3">
        <v>5.00128608205072E9</v>
      </c>
      <c r="EI321" s="3">
        <v>3.95884829911125E9</v>
      </c>
      <c r="EJ321" s="3">
        <v>3.31860170441803E9</v>
      </c>
      <c r="EK321" s="3">
        <v>5.11250662126372E8</v>
      </c>
      <c r="EL321" s="3">
        <v>1.05919304166741E9</v>
      </c>
      <c r="EM321" s="3">
        <v>2.24630802703275E8</v>
      </c>
      <c r="EN321" s="3">
        <v>7.96485692958447E8</v>
      </c>
      <c r="EO321" s="3">
        <v>6.31147304401608E8</v>
      </c>
      <c r="EP321" s="3">
        <v>5.94261948612663E8</v>
      </c>
      <c r="EQ321" s="3">
        <v>4.56646378949957E8</v>
      </c>
      <c r="ER321" s="3">
        <v>1.75707069431465E8</v>
      </c>
      <c r="ES321" s="3">
        <v>2.01762514113662E8</v>
      </c>
      <c r="ET321" s="3">
        <v>1.34982640359048E8</v>
      </c>
      <c r="EU321" s="3">
        <v>2.02492906830257E9</v>
      </c>
      <c r="EV321" s="3">
        <v>7.30045969966289E8</v>
      </c>
      <c r="EW321" s="3">
        <v>8.25775958735142E8</v>
      </c>
      <c r="EX321" s="5">
        <v>41088.0</v>
      </c>
      <c r="EY321" s="5">
        <v>41762.0</v>
      </c>
      <c r="EZ321" s="5">
        <v>40462.0</v>
      </c>
      <c r="FA321" s="5">
        <v>39966.0</v>
      </c>
      <c r="FB321" s="5"/>
      <c r="FC321" s="5">
        <v>40658.0</v>
      </c>
      <c r="FD321" s="5"/>
      <c r="FE321" s="5"/>
      <c r="FF321" s="5">
        <v>43121.0</v>
      </c>
      <c r="FG321" s="5">
        <v>47253.0</v>
      </c>
      <c r="FH321" s="5"/>
      <c r="FI321" s="5">
        <v>40812.0</v>
      </c>
      <c r="FJ321" s="5"/>
      <c r="FK321" s="3">
        <v>53498.0</v>
      </c>
      <c r="FL321" s="3">
        <v>41763.0</v>
      </c>
      <c r="FM321" s="3">
        <v>30717.0</v>
      </c>
      <c r="FN321" s="3">
        <v>27161.0</v>
      </c>
      <c r="FO321" s="3">
        <v>28531.0</v>
      </c>
      <c r="FP321" s="3">
        <v>29072.0</v>
      </c>
      <c r="FQ321" s="3">
        <v>29161.0</v>
      </c>
      <c r="FR321" s="3">
        <v>29142.0</v>
      </c>
      <c r="FS321" s="3">
        <v>34972.0</v>
      </c>
      <c r="FT321" s="3">
        <v>35324.0</v>
      </c>
      <c r="FU321" s="3">
        <v>37614.0</v>
      </c>
      <c r="FV321" s="3">
        <v>35351.0</v>
      </c>
      <c r="FW321" s="3">
        <v>39399.0</v>
      </c>
    </row>
    <row r="322" ht="14.25" customHeight="1">
      <c r="A322" s="2" t="s">
        <v>1058</v>
      </c>
      <c r="B322" s="2" t="s">
        <v>1059</v>
      </c>
      <c r="C322" s="2" t="s">
        <v>38</v>
      </c>
      <c r="D322" s="2" t="s">
        <v>172</v>
      </c>
      <c r="E322" s="2" t="s">
        <v>1060</v>
      </c>
      <c r="F322" s="2" t="s">
        <v>1048</v>
      </c>
      <c r="G322" s="2" t="s">
        <v>91</v>
      </c>
      <c r="H322" s="2" t="s">
        <v>91</v>
      </c>
      <c r="I322" s="2" t="s">
        <v>43</v>
      </c>
      <c r="J322" s="3">
        <v>0.259011741691318</v>
      </c>
      <c r="K322" s="3">
        <v>4.17390517566379E9</v>
      </c>
      <c r="L322" s="3">
        <v>2.56916957082619E9</v>
      </c>
      <c r="M322" s="3">
        <v>2.19934834535954E9</v>
      </c>
      <c r="N322" s="3">
        <v>1.86155885991135E9</v>
      </c>
      <c r="O322" s="3">
        <v>1.88595966305365E9</v>
      </c>
      <c r="P322" s="3">
        <v>1.5873616746588E9</v>
      </c>
      <c r="Q322" s="3">
        <v>1.18248074154522E9</v>
      </c>
      <c r="R322" s="3">
        <v>1.73486488520888E9</v>
      </c>
      <c r="S322" s="3">
        <v>1.98654035058007E9</v>
      </c>
      <c r="T322" s="3">
        <v>2.08653235653236E9</v>
      </c>
      <c r="U322" s="3">
        <v>2.2764621248725E9</v>
      </c>
      <c r="V322" s="3">
        <v>1.17214427770747E9</v>
      </c>
      <c r="W322" s="3">
        <v>9.50851076040172E8</v>
      </c>
      <c r="X322" s="3">
        <v>1.75320611098146E9</v>
      </c>
      <c r="Y322" s="3">
        <v>1.31396422588906E9</v>
      </c>
      <c r="Z322" s="3">
        <v>9.30634486190595E8</v>
      </c>
      <c r="AA322" s="3">
        <v>6.55415936501392E8</v>
      </c>
      <c r="AB322" s="3">
        <v>5.41157573744754E8</v>
      </c>
      <c r="AC322" s="3">
        <v>4.14454075986721E8</v>
      </c>
      <c r="AD322" s="3">
        <v>3.15600232364307E8</v>
      </c>
      <c r="AE322" s="3">
        <v>4.62272111403839E8</v>
      </c>
      <c r="AF322" s="3">
        <v>6.2459776441697E8</v>
      </c>
      <c r="AG322" s="3">
        <v>5.40357020757021E8</v>
      </c>
      <c r="AH322" s="3">
        <v>5.95454447844527E8</v>
      </c>
      <c r="AI322" s="3">
        <v>4.86371361417465E8</v>
      </c>
      <c r="AJ322" s="3">
        <v>3.9989612625538E8</v>
      </c>
      <c r="AK322" s="3">
        <v>3618566.02345819</v>
      </c>
      <c r="AL322" s="3">
        <v>2438833.60258481</v>
      </c>
      <c r="AM322" s="3">
        <v>23453.9923368697</v>
      </c>
      <c r="AN322" s="3">
        <v>43278.5947102585</v>
      </c>
      <c r="AO322" s="3">
        <v>15240.1477832512</v>
      </c>
      <c r="AP322" s="3">
        <v>1648.23638706584</v>
      </c>
      <c r="AQ322" s="3">
        <v>3788.67235079172</v>
      </c>
      <c r="AR322" s="3">
        <v>294820.54908696</v>
      </c>
      <c r="AS322" s="3">
        <v>437335.34060971</v>
      </c>
      <c r="AT322" s="3">
        <v>5896100.59697701</v>
      </c>
      <c r="AU322" s="3">
        <v>5580361.50464094</v>
      </c>
      <c r="AV322" s="3">
        <v>4.77509114304096E7</v>
      </c>
      <c r="AW322" s="3">
        <v>1.92107007290474E7</v>
      </c>
      <c r="AX322" s="3">
        <v>1.45606121163829E9</v>
      </c>
      <c r="AY322" s="3">
        <v>3.31866414703284E9</v>
      </c>
      <c r="AZ322" s="3">
        <v>6.71178494233398E9</v>
      </c>
      <c r="BA322" s="3">
        <v>6.90397401761091E9</v>
      </c>
      <c r="BB322" s="3">
        <v>2.17039629419647E9</v>
      </c>
      <c r="BC322" s="3">
        <v>2.5898882431086E9</v>
      </c>
      <c r="BD322" s="3">
        <v>1.69262721274744E9</v>
      </c>
      <c r="BE322" s="3">
        <v>7.95395764781653E8</v>
      </c>
      <c r="BF322" s="3">
        <v>1.30729604331953E9</v>
      </c>
      <c r="BG322" s="3">
        <v>1.92211859028748E9</v>
      </c>
      <c r="BH322" s="3">
        <v>2.00912641321446E9</v>
      </c>
      <c r="BI322" s="3">
        <v>2.59111448236114E9</v>
      </c>
      <c r="BJ322" s="3">
        <v>3.11276986804844E9</v>
      </c>
      <c r="BK322" s="3">
        <v>1.87039728560401E9</v>
      </c>
      <c r="BL322" s="3">
        <v>1.35535957024857E9</v>
      </c>
      <c r="BM322" s="3">
        <v>1.08598780791242E9</v>
      </c>
      <c r="BN322" s="3">
        <v>1.01367152870838E9</v>
      </c>
      <c r="BO322" s="3">
        <v>1.02633012288276E9</v>
      </c>
      <c r="BP322" s="3">
        <v>9.34702754211238E8</v>
      </c>
      <c r="BQ322" s="3">
        <v>7.0578107241179E8</v>
      </c>
      <c r="BR322" s="3">
        <v>1.01527022958224E9</v>
      </c>
      <c r="BS322" s="3">
        <v>1.03640528410534E9</v>
      </c>
      <c r="BT322" s="3">
        <v>1.10580805860806E9</v>
      </c>
      <c r="BU322" s="3">
        <v>1.17027648037795E9</v>
      </c>
      <c r="BV322" s="3">
        <v>9.05181100464051E8</v>
      </c>
      <c r="BW322" s="3">
        <v>7.96736298421808E8</v>
      </c>
      <c r="BX322" s="3">
        <v>0.225256677317538</v>
      </c>
      <c r="BY322" s="3">
        <v>0.141080688172046</v>
      </c>
      <c r="BZ322" s="3">
        <v>0.329357438473541</v>
      </c>
      <c r="CA322" s="3">
        <v>0.564616352571891</v>
      </c>
      <c r="CB322" s="3">
        <v>0.41697818045671</v>
      </c>
      <c r="CC322" s="3">
        <v>0.397685338584166</v>
      </c>
      <c r="CD322" s="3">
        <v>0.317508704804932</v>
      </c>
      <c r="CE322" s="3">
        <v>0.030177862570901</v>
      </c>
      <c r="CF322" s="3"/>
      <c r="CG322" s="3"/>
      <c r="CH322" s="3"/>
      <c r="CI322" s="3"/>
      <c r="CJ322" s="3"/>
      <c r="CK322" s="4"/>
      <c r="CL322" s="4"/>
      <c r="CM322" s="4"/>
      <c r="CN322" s="4"/>
      <c r="CO322" s="4"/>
      <c r="CP322" s="4"/>
      <c r="CQ322" s="4"/>
      <c r="CR322" s="4">
        <v>0.02538</v>
      </c>
      <c r="CS322" s="4">
        <v>0.029300000000000003</v>
      </c>
      <c r="CT322" s="4">
        <v>0.0226</v>
      </c>
      <c r="CU322" s="4">
        <v>0.06336</v>
      </c>
      <c r="CV322" s="4">
        <v>0.10705999999999999</v>
      </c>
      <c r="CW322" s="4">
        <v>0.0655</v>
      </c>
      <c r="CX322" s="4"/>
      <c r="CY322" s="4"/>
      <c r="CZ322" s="4"/>
      <c r="DA322" s="4"/>
      <c r="DB322" s="4"/>
      <c r="DC322" s="4"/>
      <c r="DD322" s="4"/>
      <c r="DE322" s="4">
        <v>0.04308</v>
      </c>
      <c r="DF322" s="4">
        <v>0.049400000000000006</v>
      </c>
      <c r="DG322" s="4">
        <v>0.0374</v>
      </c>
      <c r="DH322" s="4">
        <v>0.12498</v>
      </c>
      <c r="DI322" s="4">
        <v>0.32999</v>
      </c>
      <c r="DJ322" s="4">
        <v>0.20550000000000002</v>
      </c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>
        <v>1.35401827549683E9</v>
      </c>
      <c r="DY322" s="3">
        <v>6.80869322448351E8</v>
      </c>
      <c r="DZ322" s="3">
        <v>8.14189599402837E8</v>
      </c>
      <c r="EA322" s="3">
        <v>8.59869343366663E8</v>
      </c>
      <c r="EB322" s="3">
        <v>1.00705383291567E9</v>
      </c>
      <c r="EC322" s="3">
        <v>8.79144842001721E8</v>
      </c>
      <c r="ED322" s="3">
        <v>7.04428560604147E8</v>
      </c>
      <c r="EE322" s="3">
        <v>1.04300790365073E9</v>
      </c>
      <c r="EF322" s="3">
        <v>1.14667372343128E9</v>
      </c>
      <c r="EG322" s="3">
        <v>1.27316727716728E9</v>
      </c>
      <c r="EH322" s="3">
        <v>1.36487249691308E9</v>
      </c>
      <c r="EI322" s="3">
        <v>3.70570119930091E8</v>
      </c>
      <c r="EJ322" s="3">
        <v>3.17726829268293E8</v>
      </c>
      <c r="EK322" s="3">
        <v>-6.71825574924151E7</v>
      </c>
      <c r="EL322" s="3">
        <v>-4.22515740223733E7</v>
      </c>
      <c r="EM322" s="3">
        <v>3.44909181388405E7</v>
      </c>
      <c r="EN322" s="3">
        <v>5.00028347593032E7</v>
      </c>
      <c r="EO322" s="3">
        <v>5.45056006763081E7</v>
      </c>
      <c r="EP322" s="3">
        <v>6.00602483708349E7</v>
      </c>
      <c r="EQ322" s="3">
        <v>1.34650064405324E7</v>
      </c>
      <c r="ER322" s="3">
        <v>5.55984192698532E7</v>
      </c>
      <c r="ES322" s="3">
        <v>8.21564061309171E7</v>
      </c>
      <c r="ET322" s="3">
        <v>6.41069597069597E7</v>
      </c>
      <c r="EU322" s="3">
        <v>1.13216835776024E8</v>
      </c>
      <c r="EV322" s="3">
        <v>8.44277707467004E7</v>
      </c>
      <c r="EW322" s="3">
        <v>6.92608321377331E7</v>
      </c>
      <c r="EX322" s="5">
        <v>40130.0</v>
      </c>
      <c r="EY322" s="5">
        <v>37640.0</v>
      </c>
      <c r="EZ322" s="5">
        <v>24027.0</v>
      </c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3"/>
      <c r="FL322" s="3"/>
      <c r="FM322" s="3"/>
      <c r="FN322" s="3"/>
      <c r="FO322" s="3"/>
      <c r="FP322" s="3"/>
      <c r="FQ322" s="3">
        <v>18142.0</v>
      </c>
      <c r="FR322" s="3">
        <v>20134.0</v>
      </c>
      <c r="FS322" s="3">
        <v>19272.0</v>
      </c>
      <c r="FT322" s="3">
        <v>18910.0</v>
      </c>
      <c r="FU322" s="3">
        <v>17911.0</v>
      </c>
      <c r="FV322" s="3">
        <v>11743.0</v>
      </c>
      <c r="FW322" s="3">
        <v>11899.0</v>
      </c>
    </row>
    <row r="323" ht="14.25" customHeight="1">
      <c r="A323" s="2" t="s">
        <v>1061</v>
      </c>
      <c r="B323" s="2" t="s">
        <v>1062</v>
      </c>
      <c r="C323" s="2" t="s">
        <v>38</v>
      </c>
      <c r="D323" s="2" t="s">
        <v>39</v>
      </c>
      <c r="E323" s="2" t="s">
        <v>1063</v>
      </c>
      <c r="F323" s="2" t="s">
        <v>1048</v>
      </c>
      <c r="G323" s="2" t="s">
        <v>54</v>
      </c>
      <c r="H323" s="2" t="s">
        <v>98</v>
      </c>
      <c r="I323" s="2" t="s">
        <v>43</v>
      </c>
      <c r="J323" s="3">
        <v>1.04117611780604</v>
      </c>
      <c r="K323" s="3">
        <v>1.54356138807605E10</v>
      </c>
      <c r="L323" s="3">
        <v>1.39784739203266E10</v>
      </c>
      <c r="M323" s="3">
        <v>1.6789251057477E10</v>
      </c>
      <c r="N323" s="3">
        <v>1.70093289351613E10</v>
      </c>
      <c r="O323" s="3">
        <v>1.94037015790586E10</v>
      </c>
      <c r="P323" s="3">
        <v>1.81421369728268E10</v>
      </c>
      <c r="Q323" s="3">
        <v>1.38484075467886E10</v>
      </c>
      <c r="R323" s="3">
        <v>1.82890477982687E10</v>
      </c>
      <c r="S323" s="3">
        <v>1.7752985011432E10</v>
      </c>
      <c r="T323" s="3">
        <v>1.90720390720391E10</v>
      </c>
      <c r="U323" s="3">
        <v>2.00869705266549E10</v>
      </c>
      <c r="V323" s="3">
        <v>1.66029048393901E11</v>
      </c>
      <c r="W323" s="3">
        <v>1.22527403156385E11</v>
      </c>
      <c r="X323" s="3">
        <v>1.66741468143547E9</v>
      </c>
      <c r="Y323" s="3">
        <v>1.16891618691877E9</v>
      </c>
      <c r="Z323" s="3">
        <v>1.17914904205026E9</v>
      </c>
      <c r="AA323" s="3">
        <v>1.04911864756211E9</v>
      </c>
      <c r="AB323" s="3">
        <v>1.43594698227711E9</v>
      </c>
      <c r="AC323" s="3">
        <v>1.1441042665683E9</v>
      </c>
      <c r="AD323" s="3">
        <v>7.8246154623292E8</v>
      </c>
      <c r="AE323" s="3">
        <v>1.13850207000376E9</v>
      </c>
      <c r="AF323" s="3">
        <v>1.17029384367855E9</v>
      </c>
      <c r="AG323" s="3">
        <v>1.57313797313797E9</v>
      </c>
      <c r="AH323" s="3">
        <v>1.58640682879691E9</v>
      </c>
      <c r="AI323" s="3">
        <v>1.13272464292171E11</v>
      </c>
      <c r="AJ323" s="3">
        <v>8.11179340028694E10</v>
      </c>
      <c r="AK323" s="3">
        <v>2.54807220961029E7</v>
      </c>
      <c r="AL323" s="3">
        <v>3.7442689822294E7</v>
      </c>
      <c r="AM323" s="3">
        <v>5.43392473573753E7</v>
      </c>
      <c r="AN323" s="3">
        <v>4.3671688188898E7</v>
      </c>
      <c r="AO323" s="3">
        <v>6.11558818678487E7</v>
      </c>
      <c r="AP323" s="3">
        <v>4.79923969686906E7</v>
      </c>
      <c r="AQ323" s="3">
        <v>3.58583554653879E7</v>
      </c>
      <c r="AR323" s="3">
        <v>2.76414611168641E7</v>
      </c>
      <c r="AS323" s="3">
        <v>3.42811441475348E7</v>
      </c>
      <c r="AT323" s="3">
        <v>2.68914856683179E7</v>
      </c>
      <c r="AU323" s="3">
        <v>4.57127503663898E7</v>
      </c>
      <c r="AV323" s="3">
        <v>3.65832082350418E7</v>
      </c>
      <c r="AW323" s="3">
        <v>6.17955052117852E7</v>
      </c>
      <c r="AX323" s="3">
        <v>1.58644014191638E10</v>
      </c>
      <c r="AY323" s="3">
        <v>1.43576930837264E10</v>
      </c>
      <c r="AZ323" s="3">
        <v>1.93352831639486E10</v>
      </c>
      <c r="BA323" s="3">
        <v>2.94575374717971E10</v>
      </c>
      <c r="BB323" s="3">
        <v>2.70917524119936E10</v>
      </c>
      <c r="BC323" s="3">
        <v>2.41591830284894E10</v>
      </c>
      <c r="BD323" s="3">
        <v>1.86916139072974E10</v>
      </c>
      <c r="BE323" s="3">
        <v>1.1861684900836E10</v>
      </c>
      <c r="BF323" s="3">
        <v>2.18680502362476E10</v>
      </c>
      <c r="BG323" s="3">
        <v>2.40029637555781E10</v>
      </c>
      <c r="BH323" s="3">
        <v>2.73229481229262E10</v>
      </c>
      <c r="BI323" s="3">
        <v>2.95411259661591E10</v>
      </c>
      <c r="BJ323" s="3">
        <v>3.60860009762246E10</v>
      </c>
      <c r="BK323" s="3">
        <v>1.46670735867009E9</v>
      </c>
      <c r="BL323" s="3">
        <v>1.1321408629686E9</v>
      </c>
      <c r="BM323" s="3">
        <v>1.24608111470515E9</v>
      </c>
      <c r="BN323" s="3">
        <v>1.38516647768271E9</v>
      </c>
      <c r="BO323" s="3">
        <v>1.50025663476344E9</v>
      </c>
      <c r="BP323" s="3">
        <v>1.4407352760359E9</v>
      </c>
      <c r="BQ323" s="3">
        <v>1.23380395524461E9</v>
      </c>
      <c r="BR323" s="3">
        <v>1.88972525404592E9</v>
      </c>
      <c r="BS323" s="3">
        <v>2.23939368278432E9</v>
      </c>
      <c r="BT323" s="3">
        <v>2.38485958485959E9</v>
      </c>
      <c r="BU323" s="3">
        <v>2.83137381220809E9</v>
      </c>
      <c r="BV323" s="3">
        <v>2.57976255047309E10</v>
      </c>
      <c r="BW323" s="3">
        <v>2.06725968436155E10</v>
      </c>
      <c r="BX323" s="3">
        <v>1.09304206505627</v>
      </c>
      <c r="BY323" s="3">
        <v>1.07813389154771</v>
      </c>
      <c r="BZ323" s="3">
        <v>1.06542328177436</v>
      </c>
      <c r="CA323" s="3">
        <v>1.20149054828688</v>
      </c>
      <c r="CB323" s="3">
        <v>1.21134316402809</v>
      </c>
      <c r="CC323" s="3">
        <v>1.07137178599357</v>
      </c>
      <c r="CD323" s="3">
        <v>0.928758395832582</v>
      </c>
      <c r="CE323" s="3">
        <v>0.977159167716266</v>
      </c>
      <c r="CF323" s="3"/>
      <c r="CG323" s="3"/>
      <c r="CH323" s="3"/>
      <c r="CI323" s="3"/>
      <c r="CJ323" s="3"/>
      <c r="CK323" s="4">
        <v>0.1539</v>
      </c>
      <c r="CL323" s="4">
        <v>0.1007</v>
      </c>
      <c r="CM323" s="4"/>
      <c r="CN323" s="4">
        <v>0.15699</v>
      </c>
      <c r="CO323" s="4">
        <v>0.1368</v>
      </c>
      <c r="CP323" s="4">
        <v>0.1377</v>
      </c>
      <c r="CQ323" s="4">
        <v>0.16274999999999998</v>
      </c>
      <c r="CR323" s="4"/>
      <c r="CS323" s="4"/>
      <c r="CT323" s="4"/>
      <c r="CU323" s="4"/>
      <c r="CV323" s="4"/>
      <c r="CW323" s="4"/>
      <c r="CX323" s="4">
        <v>0.198</v>
      </c>
      <c r="CY323" s="4">
        <v>0.12539</v>
      </c>
      <c r="CZ323" s="4"/>
      <c r="DA323" s="4">
        <v>0.168</v>
      </c>
      <c r="DB323" s="4">
        <v>0.19390000000000002</v>
      </c>
      <c r="DC323" s="4">
        <v>0.1865</v>
      </c>
      <c r="DD323" s="4">
        <v>0.18678999999999998</v>
      </c>
      <c r="DE323" s="4">
        <v>0.201</v>
      </c>
      <c r="DF323" s="4">
        <v>0.192</v>
      </c>
      <c r="DG323" s="4"/>
      <c r="DH323" s="4"/>
      <c r="DI323" s="4"/>
      <c r="DJ323" s="4"/>
      <c r="DK323" s="3"/>
      <c r="DL323" s="3"/>
      <c r="DM323" s="3"/>
      <c r="DN323" s="3"/>
      <c r="DO323" s="3"/>
      <c r="DP323" s="3"/>
      <c r="DQ323" s="3"/>
      <c r="DR323" s="3"/>
      <c r="DS323" s="3"/>
      <c r="DT323" s="3">
        <v>3.12576312576313E7</v>
      </c>
      <c r="DU323" s="3"/>
      <c r="DV323" s="3"/>
      <c r="DW323" s="3"/>
      <c r="DX323" s="3">
        <v>1.18280882537745E10</v>
      </c>
      <c r="DY323" s="3">
        <v>1.1040876446464E10</v>
      </c>
      <c r="DZ323" s="3">
        <v>1.37427220701667E10</v>
      </c>
      <c r="EA323" s="3">
        <v>1.42106483867643E10</v>
      </c>
      <c r="EB323" s="3">
        <v>1.56776667371154E10</v>
      </c>
      <c r="EC323" s="3">
        <v>1.46714004672323E10</v>
      </c>
      <c r="ED323" s="3">
        <v>1.13267496779734E10</v>
      </c>
      <c r="EE323" s="3">
        <v>1.47632668423034E10</v>
      </c>
      <c r="EF323" s="3">
        <v>1.40278601066983E10</v>
      </c>
      <c r="EG323" s="3">
        <v>1.46652014652015E10</v>
      </c>
      <c r="EH323" s="3">
        <v>1.57518655714823E10</v>
      </c>
      <c r="EI323" s="3">
        <v>1.57650816609414E10</v>
      </c>
      <c r="EJ323" s="3">
        <v>1.33078909612626E10</v>
      </c>
      <c r="EK323" s="3">
        <v>2.3768917293503E9</v>
      </c>
      <c r="EL323" s="3">
        <v>1.45079615688238E9</v>
      </c>
      <c r="EM323" s="3">
        <v>2.66981836277681E9</v>
      </c>
      <c r="EN323" s="3">
        <v>2.53040923616122E9</v>
      </c>
      <c r="EO323" s="3">
        <v>2.44829564324749E9</v>
      </c>
      <c r="EP323" s="3">
        <v>2.4704905938768E9</v>
      </c>
      <c r="EQ323" s="3">
        <v>2.26706741090597E9</v>
      </c>
      <c r="ER323" s="3">
        <v>3.10989838163342E9</v>
      </c>
      <c r="ES323" s="3">
        <v>2.64671013633669E9</v>
      </c>
      <c r="ET323" s="3">
        <v>2.41269841269841E9</v>
      </c>
      <c r="EU323" s="3">
        <v>2.72615021205777E9</v>
      </c>
      <c r="EV323" s="3">
        <v>4.25661423491834E9</v>
      </c>
      <c r="EW323" s="3">
        <v>4.42410329985653E9</v>
      </c>
      <c r="EX323" s="5">
        <v>85.0</v>
      </c>
      <c r="EY323" s="5">
        <v>80.0</v>
      </c>
      <c r="EZ323" s="5">
        <v>74.0</v>
      </c>
      <c r="FA323" s="5">
        <v>79.0</v>
      </c>
      <c r="FB323" s="5"/>
      <c r="FC323" s="5"/>
      <c r="FD323" s="5"/>
      <c r="FE323" s="5"/>
      <c r="FF323" s="5">
        <v>113000.0</v>
      </c>
      <c r="FG323" s="5">
        <v>122000.0</v>
      </c>
      <c r="FH323" s="5">
        <v>123999.0</v>
      </c>
      <c r="FI323" s="5">
        <v>117311.0</v>
      </c>
      <c r="FJ323" s="5">
        <v>122492.0</v>
      </c>
      <c r="FK323" s="3"/>
      <c r="FL323" s="3">
        <v>126000.0</v>
      </c>
      <c r="FM323" s="3">
        <v>112000.0</v>
      </c>
      <c r="FN323" s="3">
        <v>129000.0</v>
      </c>
      <c r="FO323" s="3">
        <v>131000.0</v>
      </c>
      <c r="FP323" s="3">
        <v>106400.0</v>
      </c>
      <c r="FQ323" s="3">
        <v>103000.0</v>
      </c>
      <c r="FR323" s="3">
        <v>106000.0</v>
      </c>
      <c r="FS323" s="3">
        <v>112000.0</v>
      </c>
      <c r="FT323" s="3">
        <v>113400.0</v>
      </c>
      <c r="FU323" s="3">
        <v>122000.0</v>
      </c>
      <c r="FV323" s="3">
        <v>125000.0</v>
      </c>
      <c r="FW323" s="3">
        <v>117000.0</v>
      </c>
    </row>
    <row r="324" ht="14.25" customHeight="1">
      <c r="A324" s="2" t="s">
        <v>1064</v>
      </c>
      <c r="B324" s="2" t="s">
        <v>1065</v>
      </c>
      <c r="C324" s="2" t="s">
        <v>38</v>
      </c>
      <c r="D324" s="2" t="s">
        <v>398</v>
      </c>
      <c r="E324" s="2" t="s">
        <v>1066</v>
      </c>
      <c r="F324" s="2" t="s">
        <v>1048</v>
      </c>
      <c r="G324" s="2" t="s">
        <v>48</v>
      </c>
      <c r="H324" s="2" t="s">
        <v>123</v>
      </c>
      <c r="I324" s="2" t="s">
        <v>43</v>
      </c>
      <c r="J324" s="3">
        <v>0.572749163669661</v>
      </c>
      <c r="K324" s="3">
        <v>2.15169021417159E8</v>
      </c>
      <c r="L324" s="3">
        <v>2.04748060149797E8</v>
      </c>
      <c r="M324" s="3">
        <v>1.96418512067679E8</v>
      </c>
      <c r="N324" s="3">
        <v>1.72611071023606E8</v>
      </c>
      <c r="O324" s="3">
        <v>1.88831255094955E8</v>
      </c>
      <c r="P324" s="3">
        <v>1.98065904340342E8</v>
      </c>
      <c r="Q324" s="3">
        <v>1.42018033490769E8</v>
      </c>
      <c r="R324" s="3">
        <v>1.96272111403839E8</v>
      </c>
      <c r="S324" s="3">
        <v>2.3695825218054E8</v>
      </c>
      <c r="T324" s="3">
        <v>2.97198046398046E8</v>
      </c>
      <c r="U324" s="3">
        <v>2.68343802007838E8</v>
      </c>
      <c r="V324" s="3">
        <v>2.7925149159284E8</v>
      </c>
      <c r="W324" s="3">
        <v>2.84731707317073E8</v>
      </c>
      <c r="X324" s="3">
        <v>661723.785074413</v>
      </c>
      <c r="Y324" s="3">
        <v>966748.175674375</v>
      </c>
      <c r="Z324" s="3">
        <v>2035580.99029609</v>
      </c>
      <c r="AA324" s="3">
        <v>290691.681269972</v>
      </c>
      <c r="AB324" s="3">
        <v>736390.809456236</v>
      </c>
      <c r="AC324" s="3">
        <v>1.55616008852822E7</v>
      </c>
      <c r="AD324" s="3">
        <v>2.26219281186068E7</v>
      </c>
      <c r="AE324" s="3">
        <v>1.51343620624765E7</v>
      </c>
      <c r="AF324" s="3">
        <v>1503090.86290118</v>
      </c>
      <c r="AG324" s="3">
        <v>8427838.82783883</v>
      </c>
      <c r="AH324" s="3">
        <v>7099908.73463252</v>
      </c>
      <c r="AI324" s="3">
        <v>4107756.28276984</v>
      </c>
      <c r="AJ324" s="3">
        <v>1.50725968436155E7</v>
      </c>
      <c r="AK324" s="3">
        <v>52747.4460839955</v>
      </c>
      <c r="AL324" s="3">
        <v>147710.28540657</v>
      </c>
      <c r="AM324" s="3">
        <v>114334.674702043</v>
      </c>
      <c r="AN324" s="3">
        <v>177735.065064318</v>
      </c>
      <c r="AO324" s="3">
        <v>156104.783012061</v>
      </c>
      <c r="AP324" s="3">
        <v>68090.9392832342</v>
      </c>
      <c r="AQ324" s="3">
        <v>3674.84323127997</v>
      </c>
      <c r="AR324" s="3">
        <v>287.929684540196</v>
      </c>
      <c r="AS324" s="3">
        <v>2634.55024463681</v>
      </c>
      <c r="AT324" s="3">
        <v>16512.1300647784</v>
      </c>
      <c r="AU324" s="3">
        <v>92330.2393746947</v>
      </c>
      <c r="AV324" s="3">
        <v>104546.429337336</v>
      </c>
      <c r="AW324" s="3">
        <v>13717.4211248285</v>
      </c>
      <c r="AX324" s="3">
        <v>1.99598183319214E8</v>
      </c>
      <c r="AY324" s="3">
        <v>3.74545299307126E8</v>
      </c>
      <c r="AZ324" s="3">
        <v>1.9132579546566E8</v>
      </c>
      <c r="BA324" s="3">
        <v>1.88241479833793E8</v>
      </c>
      <c r="BB324" s="3">
        <v>2.03834624023296E8</v>
      </c>
      <c r="BC324" s="3">
        <v>1.20927585278222E8</v>
      </c>
      <c r="BD324" s="3">
        <v>2.81181095229312E7</v>
      </c>
      <c r="BE324" s="3">
        <v>1.44548709165761E7</v>
      </c>
      <c r="BF324" s="3">
        <v>4.36759249905909E7</v>
      </c>
      <c r="BG324" s="3">
        <v>1.29971664676743E8</v>
      </c>
      <c r="BH324" s="3">
        <v>1.99014919931607E8</v>
      </c>
      <c r="BI324" s="3">
        <v>1.95112167703195E8</v>
      </c>
      <c r="BJ324" s="3">
        <v>1.90944932939687E8</v>
      </c>
      <c r="BK324" s="3">
        <v>1.72025025582105E8</v>
      </c>
      <c r="BL324" s="3">
        <v>1.40841596549666E8</v>
      </c>
      <c r="BM324" s="3">
        <v>1.46637223189848E8</v>
      </c>
      <c r="BN324" s="3">
        <v>1.63912225543758E8</v>
      </c>
      <c r="BO324" s="3">
        <v>1.7156184897799E8</v>
      </c>
      <c r="BP324" s="3">
        <v>1.29996618713882E8</v>
      </c>
      <c r="BQ324" s="3">
        <v>1.0673376606976E8</v>
      </c>
      <c r="BR324" s="3">
        <v>1.48546857357922E8</v>
      </c>
      <c r="BS324" s="3">
        <v>1.71456092810568E8</v>
      </c>
      <c r="BT324" s="3">
        <v>2.22600244200244E8</v>
      </c>
      <c r="BU324" s="3">
        <v>2.04763515327213E8</v>
      </c>
      <c r="BV324" s="3">
        <v>1.70662930151269E8</v>
      </c>
      <c r="BW324" s="3">
        <v>1.6931649928264E8</v>
      </c>
      <c r="BX324" s="3">
        <v>0.594238137832104</v>
      </c>
      <c r="BY324" s="3">
        <v>0.595413595813219</v>
      </c>
      <c r="BZ324" s="3">
        <v>0.304973938613898</v>
      </c>
      <c r="CA324" s="3">
        <v>-0.098703810648776</v>
      </c>
      <c r="CB324" s="3">
        <v>0.047565827221567</v>
      </c>
      <c r="CC324" s="3">
        <v>0.147629759693065</v>
      </c>
      <c r="CD324" s="3">
        <v>0.002272337670712</v>
      </c>
      <c r="CE324" s="3">
        <v>0.143262906173029</v>
      </c>
      <c r="CF324" s="3"/>
      <c r="CG324" s="3"/>
      <c r="CH324" s="3"/>
      <c r="CI324" s="3"/>
      <c r="CJ324" s="3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>
        <v>1.57421323806617E8</v>
      </c>
      <c r="DY324" s="3">
        <v>1.40113984250149E8</v>
      </c>
      <c r="DZ324" s="3">
        <v>1.43700422990794E8</v>
      </c>
      <c r="EA324" s="3">
        <v>1.28338831048346E8</v>
      </c>
      <c r="EB324" s="3">
        <v>1.32689532320884E8</v>
      </c>
      <c r="EC324" s="3">
        <v>1.29650497971228E8</v>
      </c>
      <c r="ED324" s="3">
        <v>8.63549112216806E7</v>
      </c>
      <c r="EE324" s="3">
        <v>1.36552502822732E8</v>
      </c>
      <c r="EF324" s="3">
        <v>1.7844398340249E8</v>
      </c>
      <c r="EG324" s="3">
        <v>2.01404151404151E8</v>
      </c>
      <c r="EH324" s="3">
        <v>2.01637408063564E8</v>
      </c>
      <c r="EI324" s="3">
        <v>2.10774422949437E8</v>
      </c>
      <c r="EJ324" s="3">
        <v>2.15643615494978E8</v>
      </c>
      <c r="EK324" s="3">
        <v>5.14324183616681E7</v>
      </c>
      <c r="EL324" s="3">
        <v>2.49096020178293E7</v>
      </c>
      <c r="EM324" s="3">
        <v>2.76914655386912E7</v>
      </c>
      <c r="EN324" s="3">
        <v>4.04692815173693E7</v>
      </c>
      <c r="EO324" s="3">
        <v>2.97578575526101E7</v>
      </c>
      <c r="EP324" s="3">
        <v>2.70487519980327E7</v>
      </c>
      <c r="EQ324" s="3">
        <v>-4181547.24319956</v>
      </c>
      <c r="ER324" s="3">
        <v>-7068874.67068122</v>
      </c>
      <c r="ES324" s="3">
        <v>4692183.92751291</v>
      </c>
      <c r="ET324" s="3">
        <v>3.1423199023199E7</v>
      </c>
      <c r="EU324" s="3">
        <v>2.20905137703334E7</v>
      </c>
      <c r="EV324" s="3">
        <v>-1.60615922376906E7</v>
      </c>
      <c r="EW324" s="3">
        <v>1784791.96556671</v>
      </c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</row>
    <row r="325" ht="14.25" customHeight="1">
      <c r="A325" s="2" t="s">
        <v>1067</v>
      </c>
      <c r="B325" s="2" t="s">
        <v>1068</v>
      </c>
      <c r="C325" s="2" t="s">
        <v>38</v>
      </c>
      <c r="D325" s="2" t="s">
        <v>85</v>
      </c>
      <c r="E325" s="2" t="s">
        <v>1069</v>
      </c>
      <c r="F325" s="2" t="s">
        <v>1070</v>
      </c>
      <c r="G325" s="2"/>
      <c r="H325" s="2"/>
      <c r="I325" s="2" t="s">
        <v>43</v>
      </c>
      <c r="J325" s="3">
        <v>1.63576738797684</v>
      </c>
      <c r="K325" s="3">
        <v>5.29809525519272E8</v>
      </c>
      <c r="L325" s="3">
        <v>5.300610354853E8</v>
      </c>
      <c r="M325" s="3">
        <v>6.68238367753172E8</v>
      </c>
      <c r="N325" s="3">
        <v>4.22245644778889E8</v>
      </c>
      <c r="O325" s="3">
        <v>4.56635971136137E8</v>
      </c>
      <c r="P325" s="3">
        <v>4.62132054592401E8</v>
      </c>
      <c r="Q325" s="3">
        <v>5.6195867956457E8</v>
      </c>
      <c r="R325" s="3">
        <v>7.09700037636432E8</v>
      </c>
      <c r="S325" s="3">
        <v>1.67001862985858E8</v>
      </c>
      <c r="T325" s="3">
        <v>6.98516727716728E8</v>
      </c>
      <c r="U325" s="3">
        <v>7.02111987974446E8</v>
      </c>
      <c r="V325" s="3">
        <v>6.72276261073947E8</v>
      </c>
      <c r="W325" s="3">
        <v>5.55179340028694E8</v>
      </c>
      <c r="X325" s="3">
        <v>2.42368454122758E8</v>
      </c>
      <c r="Y325" s="3">
        <v>2.1222519591043E8</v>
      </c>
      <c r="Z325" s="3">
        <v>2.39585469022145E8</v>
      </c>
      <c r="AA325" s="3">
        <v>7.67209566024121E7</v>
      </c>
      <c r="AB325" s="3">
        <v>5.16952990549802E7</v>
      </c>
      <c r="AC325" s="3">
        <v>3.97390261895979E7</v>
      </c>
      <c r="AD325" s="3">
        <v>9.10062384764984E7</v>
      </c>
      <c r="AE325" s="3">
        <v>1.80441851712458E8</v>
      </c>
      <c r="AF325" s="3">
        <v>3.21081378609535E7</v>
      </c>
      <c r="AG325" s="3">
        <v>1.09680097680098E8</v>
      </c>
      <c r="AH325" s="3">
        <v>1.30164814516562E8</v>
      </c>
      <c r="AI325" s="3">
        <v>2.45203399023685E8</v>
      </c>
      <c r="AJ325" s="3">
        <v>2.54476901004304E8</v>
      </c>
      <c r="AK325" s="3">
        <v>1283493.18955732</v>
      </c>
      <c r="AL325" s="3">
        <v>1096281.637049</v>
      </c>
      <c r="AM325" s="3">
        <v>7875968.38477386</v>
      </c>
      <c r="AN325" s="3">
        <v>4339759.89649424</v>
      </c>
      <c r="AO325" s="3">
        <v>1018803.47386867</v>
      </c>
      <c r="AP325" s="3">
        <v>3259486.73047311</v>
      </c>
      <c r="AQ325" s="3">
        <v>250627.689659412</v>
      </c>
      <c r="AR325" s="3">
        <v>58637.6379663072</v>
      </c>
      <c r="AS325" s="3">
        <v>461422.657132104</v>
      </c>
      <c r="AT325" s="3">
        <v>1286675.98120158</v>
      </c>
      <c r="AU325" s="3">
        <v>2051783.09721544</v>
      </c>
      <c r="AV325" s="3">
        <v>1608.40660518979</v>
      </c>
      <c r="AW325" s="3"/>
      <c r="AX325" s="3">
        <v>1.52220116181942E8</v>
      </c>
      <c r="AY325" s="3">
        <v>1.24910780452342E8</v>
      </c>
      <c r="AZ325" s="3">
        <v>2.32130412095423E8</v>
      </c>
      <c r="BA325" s="3">
        <v>4.09475766216317E8</v>
      </c>
      <c r="BB325" s="3">
        <v>3.04275086073601E8</v>
      </c>
      <c r="BC325" s="3">
        <v>4.36931132514114E8</v>
      </c>
      <c r="BD325" s="3">
        <v>2.54414746096151E8</v>
      </c>
      <c r="BE325" s="3">
        <v>1.70767129543101E8</v>
      </c>
      <c r="BF325" s="3">
        <v>3.81555707941287E8</v>
      </c>
      <c r="BG325" s="3">
        <v>6.52784187412676E8</v>
      </c>
      <c r="BH325" s="3">
        <v>1.03918496741573E9</v>
      </c>
      <c r="BI325" s="3">
        <v>5.82786585910358E8</v>
      </c>
      <c r="BJ325" s="3"/>
      <c r="BK325" s="3">
        <v>3.32521587706228E8</v>
      </c>
      <c r="BL325" s="3">
        <v>2.22128732887922E8</v>
      </c>
      <c r="BM325" s="3">
        <v>3.98920627021647E8</v>
      </c>
      <c r="BN325" s="3">
        <v>4.07710803009999E8</v>
      </c>
      <c r="BO325" s="3">
        <v>4.51227619939012E8</v>
      </c>
      <c r="BP325" s="3">
        <v>4.73576171154555E8</v>
      </c>
      <c r="BQ325" s="3">
        <v>4.07915035486071E8</v>
      </c>
      <c r="BR325" s="3">
        <v>1.65313511479112E8</v>
      </c>
      <c r="BS325" s="3">
        <v>1.2468032856296E8</v>
      </c>
      <c r="BT325" s="3">
        <v>5.72613919413919E8</v>
      </c>
      <c r="BU325" s="3">
        <v>4.82421216513663E8</v>
      </c>
      <c r="BV325" s="3">
        <v>4.51823660579763E8</v>
      </c>
      <c r="BW325" s="3">
        <v>2.81602295552367E8</v>
      </c>
      <c r="BX325" s="3">
        <v>1.60020127683142</v>
      </c>
      <c r="BY325" s="3">
        <v>1.59723243682244</v>
      </c>
      <c r="BZ325" s="3">
        <v>1.44157472253061</v>
      </c>
      <c r="CA325" s="3">
        <v>1.0695587890748</v>
      </c>
      <c r="CB325" s="3">
        <v>1.04585569525779</v>
      </c>
      <c r="CC325" s="3">
        <v>1.2518759155149</v>
      </c>
      <c r="CD325" s="3">
        <v>1.06589216715728</v>
      </c>
      <c r="CE325" s="3"/>
      <c r="CF325" s="3"/>
      <c r="CG325" s="3"/>
      <c r="CH325" s="3"/>
      <c r="CI325" s="3"/>
      <c r="CJ325" s="3"/>
      <c r="CK325" s="4"/>
      <c r="CL325" s="4"/>
      <c r="CM325" s="4"/>
      <c r="CN325" s="4">
        <v>0.0209</v>
      </c>
      <c r="CO325" s="4">
        <v>0.0092</v>
      </c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>
        <v>0.0327</v>
      </c>
      <c r="DB325" s="4">
        <v>0.0137</v>
      </c>
      <c r="DC325" s="4">
        <v>-0.011899999999999999</v>
      </c>
      <c r="DD325" s="4">
        <v>-0.06509999999999999</v>
      </c>
      <c r="DE325" s="4">
        <v>-7.000000000000001E-4</v>
      </c>
      <c r="DF325" s="4">
        <v>0.0046</v>
      </c>
      <c r="DG325" s="4">
        <v>0.04122</v>
      </c>
      <c r="DH325" s="4">
        <v>0.06792</v>
      </c>
      <c r="DI325" s="4"/>
      <c r="DJ325" s="4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>
        <v>2.02266664273019E8</v>
      </c>
      <c r="DY325" s="3">
        <v>2.27467893794405E8</v>
      </c>
      <c r="DZ325" s="3">
        <v>2.84923115202787E8</v>
      </c>
      <c r="EA325" s="3">
        <v>2.61627151840016E8</v>
      </c>
      <c r="EB325" s="3">
        <v>3.00806738926965E8</v>
      </c>
      <c r="EC325" s="3">
        <v>3.168123693594E8</v>
      </c>
      <c r="ED325" s="3">
        <v>3.01095900790544E8</v>
      </c>
      <c r="EE325" s="3">
        <v>3.42894994354535E8</v>
      </c>
      <c r="EF325" s="3">
        <v>6.67660259124397E7</v>
      </c>
      <c r="EG325" s="3">
        <v>4.293221001221E8</v>
      </c>
      <c r="EH325" s="3">
        <v>4.40947549256456E8</v>
      </c>
      <c r="EI325" s="3">
        <v>3.10216958958597E8</v>
      </c>
      <c r="EJ325" s="3">
        <v>1.84763271162123E8</v>
      </c>
      <c r="EK325" s="3">
        <v>-1.36863364630271E7</v>
      </c>
      <c r="EL325" s="3">
        <v>-1.17058744247839E8</v>
      </c>
      <c r="EM325" s="3">
        <v>-1980343.36899726</v>
      </c>
      <c r="EN325" s="3">
        <v>1990258.73621276</v>
      </c>
      <c r="EO325" s="3">
        <v>5953322.66537846</v>
      </c>
      <c r="EP325" s="3">
        <v>-1.98029632361982E7</v>
      </c>
      <c r="EQ325" s="3">
        <v>-3.24845300937034E7</v>
      </c>
      <c r="ER325" s="3">
        <v>-4347007.90365073</v>
      </c>
      <c r="ES325" s="3">
        <v>1.68367346938775E7</v>
      </c>
      <c r="ET325" s="3">
        <v>1.94813186813187E7</v>
      </c>
      <c r="EU325" s="3">
        <v>1.01417297471412E7</v>
      </c>
      <c r="EV325" s="3">
        <v>1.3587054782137E7</v>
      </c>
      <c r="EW325" s="3">
        <v>-2345480.6312769</v>
      </c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3"/>
      <c r="FL325" s="3"/>
      <c r="FM325" s="3"/>
      <c r="FN325" s="3">
        <v>8427.0</v>
      </c>
      <c r="FO325" s="3">
        <v>9445.0</v>
      </c>
      <c r="FP325" s="3">
        <v>9991.0</v>
      </c>
      <c r="FQ325" s="3">
        <v>11670.0</v>
      </c>
      <c r="FR325" s="3">
        <v>14896.0</v>
      </c>
      <c r="FS325" s="3">
        <v>13175.0</v>
      </c>
      <c r="FT325" s="3">
        <v>12242.0</v>
      </c>
      <c r="FU325" s="3">
        <v>10500.0</v>
      </c>
      <c r="FV325" s="3">
        <v>8290.0</v>
      </c>
      <c r="FW325" s="3">
        <v>7250.0</v>
      </c>
    </row>
    <row r="326" ht="14.25" customHeight="1">
      <c r="A326" s="2" t="s">
        <v>1071</v>
      </c>
      <c r="B326" s="2" t="s">
        <v>1072</v>
      </c>
      <c r="C326" s="2" t="s">
        <v>38</v>
      </c>
      <c r="D326" s="2" t="s">
        <v>85</v>
      </c>
      <c r="E326" s="2" t="s">
        <v>1073</v>
      </c>
      <c r="F326" s="2" t="s">
        <v>1070</v>
      </c>
      <c r="G326" s="2" t="s">
        <v>98</v>
      </c>
      <c r="H326" s="2" t="s">
        <v>67</v>
      </c>
      <c r="I326" s="2" t="s">
        <v>43</v>
      </c>
      <c r="J326" s="3">
        <v>1.1963897033808</v>
      </c>
      <c r="K326" s="3">
        <v>4.00092546348846E9</v>
      </c>
      <c r="L326" s="3">
        <v>3.84395544225625E9</v>
      </c>
      <c r="M326" s="3">
        <v>2.81929703294376E9</v>
      </c>
      <c r="N326" s="3">
        <v>2.87457128638965E9</v>
      </c>
      <c r="O326" s="3">
        <v>2.27323162560561E9</v>
      </c>
      <c r="P326" s="3">
        <v>2.27881344162314E9</v>
      </c>
      <c r="Q326" s="3">
        <v>1.99041313168572E9</v>
      </c>
      <c r="R326" s="3">
        <v>1.48099891394944E9</v>
      </c>
      <c r="S326" s="3">
        <v>2.00183816334212E9</v>
      </c>
      <c r="T326" s="3">
        <v>1.91189939876365E9</v>
      </c>
      <c r="U326" s="3">
        <v>1.84128351648352E9</v>
      </c>
      <c r="V326" s="3">
        <v>1.60170934664734E9</v>
      </c>
      <c r="W326" s="3">
        <v>1.48015126860724E9</v>
      </c>
      <c r="X326" s="3">
        <v>1.00554010594022E9</v>
      </c>
      <c r="Y326" s="3">
        <v>1.10014505502397E9</v>
      </c>
      <c r="Z326" s="3">
        <v>1.01033290332518E9</v>
      </c>
      <c r="AA326" s="3">
        <v>8.42097536700672E8</v>
      </c>
      <c r="AB326" s="3">
        <v>4.95718998041439E8</v>
      </c>
      <c r="AC326" s="3">
        <v>5.64842848947798E8</v>
      </c>
      <c r="AD326" s="3">
        <v>5.76638386819132E8</v>
      </c>
      <c r="AE326" s="3">
        <v>4.80643548101937E8</v>
      </c>
      <c r="AF326" s="3">
        <v>7.34485509973655E8</v>
      </c>
      <c r="AG326" s="3">
        <v>7.54697688203912E8</v>
      </c>
      <c r="AH326" s="3">
        <v>6.42445421245421E8</v>
      </c>
      <c r="AI326" s="3">
        <v>4.55856015461427E8</v>
      </c>
      <c r="AJ326" s="3">
        <v>3.9564997288013E8</v>
      </c>
      <c r="AK326" s="3">
        <v>5.8697469163829E7</v>
      </c>
      <c r="AL326" s="3">
        <v>3.30599001974511E7</v>
      </c>
      <c r="AM326" s="3">
        <v>3.68665159712729E7</v>
      </c>
      <c r="AN326" s="3">
        <v>4.38027147868926E7</v>
      </c>
      <c r="AO326" s="3">
        <v>3.11451169982476E7</v>
      </c>
      <c r="AP326" s="3">
        <v>1.88624531264153E7</v>
      </c>
      <c r="AQ326" s="3">
        <v>1.25410134636665E7</v>
      </c>
      <c r="AR326" s="3">
        <v>1.08102078650266E7</v>
      </c>
      <c r="AS326" s="3">
        <v>1.40534437335341E7</v>
      </c>
      <c r="AT326" s="3">
        <v>1.60387823362547E7</v>
      </c>
      <c r="AU326" s="3">
        <v>1.35324865657059E7</v>
      </c>
      <c r="AV326" s="3">
        <v>1.89095003216813E7</v>
      </c>
      <c r="AW326" s="3">
        <v>2.33590407905043E7</v>
      </c>
      <c r="AX326" s="3">
        <v>3.84039516016648E9</v>
      </c>
      <c r="AY326" s="3">
        <v>4.33778097267277E9</v>
      </c>
      <c r="AZ326" s="3">
        <v>6.67448080239521E9</v>
      </c>
      <c r="BA326" s="3">
        <v>1.11224850562887E10</v>
      </c>
      <c r="BB326" s="3">
        <v>7.86749786496237E9</v>
      </c>
      <c r="BC326" s="3">
        <v>7.64249768234352E9</v>
      </c>
      <c r="BD326" s="3">
        <v>4.58350756877843E9</v>
      </c>
      <c r="BE326" s="3">
        <v>2.76430345199909E9</v>
      </c>
      <c r="BF326" s="3">
        <v>3.66648941872412E9</v>
      </c>
      <c r="BG326" s="3">
        <v>3.25144450019052E9</v>
      </c>
      <c r="BH326" s="3">
        <v>4.83759779372252E9</v>
      </c>
      <c r="BI326" s="3">
        <v>3.18773737757345E9</v>
      </c>
      <c r="BJ326" s="3">
        <v>4.15767142616135E9</v>
      </c>
      <c r="BK326" s="3">
        <v>2.51061993946273E9</v>
      </c>
      <c r="BL326" s="3">
        <v>1.89784320413622E9</v>
      </c>
      <c r="BM326" s="3">
        <v>1.45121589618191E9</v>
      </c>
      <c r="BN326" s="3">
        <v>2.38577681015178E9</v>
      </c>
      <c r="BO326" s="3">
        <v>2.17156504484074E9</v>
      </c>
      <c r="BP326" s="3">
        <v>2.24760876785121E9</v>
      </c>
      <c r="BQ326" s="3">
        <v>1.98314828476577E9</v>
      </c>
      <c r="BR326" s="3">
        <v>1.55209203647109E9</v>
      </c>
      <c r="BS326" s="3">
        <v>1.96342491531803E9</v>
      </c>
      <c r="BT326" s="3">
        <v>1.85068422389703E9</v>
      </c>
      <c r="BU326" s="3">
        <v>1.88645079365079E9</v>
      </c>
      <c r="BV326" s="3">
        <v>1.73862833521233E9</v>
      </c>
      <c r="BW326" s="3">
        <v>1.65813174230097E9</v>
      </c>
      <c r="BX326" s="3">
        <v>1.16214769673406</v>
      </c>
      <c r="BY326" s="3">
        <v>1.04561226081597</v>
      </c>
      <c r="BZ326" s="3">
        <v>0.925477889725488</v>
      </c>
      <c r="CA326" s="3">
        <v>0.898465876922768</v>
      </c>
      <c r="CB326" s="3">
        <v>0.887342556520298</v>
      </c>
      <c r="CC326" s="3">
        <v>0.916467506068676</v>
      </c>
      <c r="CD326" s="3">
        <v>0.938354241767723</v>
      </c>
      <c r="CE326" s="3">
        <v>0.997746436064431</v>
      </c>
      <c r="CF326" s="3"/>
      <c r="CG326" s="3"/>
      <c r="CH326" s="3"/>
      <c r="CI326" s="3"/>
      <c r="CJ326" s="3"/>
      <c r="CK326" s="4">
        <v>0.035089999999999996</v>
      </c>
      <c r="CL326" s="4">
        <v>0.08289999999999999</v>
      </c>
      <c r="CM326" s="4">
        <v>0.1066</v>
      </c>
      <c r="CN326" s="4">
        <v>0.1246</v>
      </c>
      <c r="CO326" s="4">
        <v>0.1045</v>
      </c>
      <c r="CP326" s="4">
        <v>0.1013</v>
      </c>
      <c r="CQ326" s="4">
        <v>0.1035</v>
      </c>
      <c r="CR326" s="4">
        <v>0.09585</v>
      </c>
      <c r="CS326" s="4">
        <v>0.0983</v>
      </c>
      <c r="CT326" s="4">
        <v>0.1052</v>
      </c>
      <c r="CU326" s="4">
        <v>0.12389</v>
      </c>
      <c r="CV326" s="4">
        <v>0.14074</v>
      </c>
      <c r="CW326" s="4"/>
      <c r="CX326" s="4">
        <v>0.08269</v>
      </c>
      <c r="CY326" s="4">
        <v>0.2148</v>
      </c>
      <c r="CZ326" s="4">
        <v>0.2539</v>
      </c>
      <c r="DA326" s="4">
        <v>0.2842</v>
      </c>
      <c r="DB326" s="4">
        <v>0.25</v>
      </c>
      <c r="DC326" s="4">
        <v>0.47409999999999997</v>
      </c>
      <c r="DD326" s="4">
        <v>0.27748</v>
      </c>
      <c r="DE326" s="4">
        <v>0.28157</v>
      </c>
      <c r="DF326" s="4">
        <v>0.29109999999999997</v>
      </c>
      <c r="DG326" s="4">
        <v>0.2887</v>
      </c>
      <c r="DH326" s="4">
        <v>0.30961</v>
      </c>
      <c r="DI326" s="4">
        <v>0.32635</v>
      </c>
      <c r="DJ326" s="4">
        <v>0.25463</v>
      </c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>
        <v>1.90834562996595E9</v>
      </c>
      <c r="DY326" s="3">
        <v>1.76051936161428E9</v>
      </c>
      <c r="DZ326" s="3">
        <v>1.05922868090186E9</v>
      </c>
      <c r="EA326" s="3">
        <v>1.16721050012441E9</v>
      </c>
      <c r="EB326" s="3">
        <v>1.01909906195238E9</v>
      </c>
      <c r="EC326" s="3">
        <v>9.73233296096132E8</v>
      </c>
      <c r="ED326" s="3">
        <v>8.10523791958687E8</v>
      </c>
      <c r="EE326" s="3">
        <v>5.8366276867123E8</v>
      </c>
      <c r="EF326" s="3">
        <v>6.98256680466692E8</v>
      </c>
      <c r="EG326" s="3">
        <v>6.32252095859091E8</v>
      </c>
      <c r="EH326" s="3">
        <v>6.37696214896215E8</v>
      </c>
      <c r="EI326" s="3">
        <v>6.20066570032748E8</v>
      </c>
      <c r="EJ326" s="3">
        <v>6.15505333574399E8</v>
      </c>
      <c r="EK326" s="3">
        <v>2.61877601210745E8</v>
      </c>
      <c r="EL326" s="3">
        <v>1.14868678527189E8</v>
      </c>
      <c r="EM326" s="3">
        <v>2.31195679380788E8</v>
      </c>
      <c r="EN326" s="3">
        <v>3.71232147300323E8</v>
      </c>
      <c r="EO326" s="3">
        <v>3.53106123080095E8</v>
      </c>
      <c r="EP326" s="3">
        <v>3.03172307599408E8</v>
      </c>
      <c r="EQ326" s="3">
        <v>2.68160580351654E8</v>
      </c>
      <c r="ER326" s="3">
        <v>2.09296340262168E8</v>
      </c>
      <c r="ES326" s="3">
        <v>2.66531802785096E8</v>
      </c>
      <c r="ET326" s="3">
        <v>2.46724532136506E8</v>
      </c>
      <c r="EU326" s="3">
        <v>2.48507936507936E8</v>
      </c>
      <c r="EV326" s="3">
        <v>2.57161647071455E8</v>
      </c>
      <c r="EW326" s="3">
        <v>2.64463930573133E8</v>
      </c>
      <c r="EX326" s="5">
        <v>25705.0</v>
      </c>
      <c r="EY326" s="5">
        <v>24757.0</v>
      </c>
      <c r="EZ326" s="5">
        <v>24162.0</v>
      </c>
      <c r="FA326" s="5">
        <v>22334.0</v>
      </c>
      <c r="FB326" s="5">
        <v>20994.0</v>
      </c>
      <c r="FC326" s="5">
        <v>19018.0</v>
      </c>
      <c r="FD326" s="5">
        <v>17869.0</v>
      </c>
      <c r="FE326" s="5">
        <v>16730.0</v>
      </c>
      <c r="FF326" s="5">
        <v>16248.0</v>
      </c>
      <c r="FG326" s="5">
        <v>15749.0</v>
      </c>
      <c r="FH326" s="5">
        <v>14035.0</v>
      </c>
      <c r="FI326" s="5">
        <v>13025.0</v>
      </c>
      <c r="FJ326" s="5"/>
      <c r="FK326" s="3">
        <v>26233.0</v>
      </c>
      <c r="FL326" s="3">
        <v>25474.0</v>
      </c>
      <c r="FM326" s="3">
        <v>24757.0</v>
      </c>
      <c r="FN326" s="3">
        <v>24162.0</v>
      </c>
      <c r="FO326" s="3">
        <v>21376.0</v>
      </c>
      <c r="FP326" s="3">
        <v>19989.0</v>
      </c>
      <c r="FQ326" s="3">
        <v>18079.0</v>
      </c>
      <c r="FR326" s="3">
        <v>16907.0</v>
      </c>
      <c r="FS326" s="3">
        <v>16870.0</v>
      </c>
      <c r="FT326" s="3">
        <v>16367.0</v>
      </c>
      <c r="FU326" s="3">
        <v>14881.0</v>
      </c>
      <c r="FV326" s="3">
        <v>13340.0</v>
      </c>
      <c r="FW326" s="3">
        <v>12423.0</v>
      </c>
    </row>
    <row r="327" ht="14.25" customHeight="1">
      <c r="A327" s="2" t="s">
        <v>1074</v>
      </c>
      <c r="B327" s="2" t="s">
        <v>1075</v>
      </c>
      <c r="C327" s="2" t="s">
        <v>38</v>
      </c>
      <c r="D327" s="2" t="s">
        <v>39</v>
      </c>
      <c r="E327" s="2" t="s">
        <v>1076</v>
      </c>
      <c r="F327" s="2" t="s">
        <v>1077</v>
      </c>
      <c r="G327" s="2" t="s">
        <v>73</v>
      </c>
      <c r="H327" s="2" t="s">
        <v>67</v>
      </c>
      <c r="I327" s="2" t="s">
        <v>43</v>
      </c>
      <c r="J327" s="3"/>
      <c r="K327" s="3">
        <v>5.69275999497334E9</v>
      </c>
      <c r="L327" s="3">
        <v>4.88561564972948E9</v>
      </c>
      <c r="M327" s="3">
        <v>4.23518163722319E9</v>
      </c>
      <c r="N327" s="3">
        <v>3.9235627770333E9</v>
      </c>
      <c r="O327" s="3">
        <v>4.26367138673349E9</v>
      </c>
      <c r="P327" s="3">
        <v>4.16953522685356E9</v>
      </c>
      <c r="Q327" s="3">
        <v>3.44516555956861E9</v>
      </c>
      <c r="R327" s="3">
        <v>4.73740195709447E9</v>
      </c>
      <c r="S327" s="3">
        <v>4.8867118299602E9</v>
      </c>
      <c r="T327" s="3">
        <v>4.77336556776557E9</v>
      </c>
      <c r="U327" s="3">
        <v>4.67593547001664E9</v>
      </c>
      <c r="V327" s="3">
        <v>4.72740975109986E9</v>
      </c>
      <c r="W327" s="3">
        <v>3.7946243902439E9</v>
      </c>
      <c r="X327" s="3">
        <v>5.74658815503653E8</v>
      </c>
      <c r="Y327" s="3">
        <v>2.62236363286289E8</v>
      </c>
      <c r="Z327" s="3">
        <v>2.67053247076387E8</v>
      </c>
      <c r="AA327" s="3">
        <v>2.96260952479126E8</v>
      </c>
      <c r="AB327" s="3">
        <v>4.00897315902298E8</v>
      </c>
      <c r="AC327" s="3">
        <v>4.37055821959916E8</v>
      </c>
      <c r="AD327" s="3">
        <v>3.61896799939383E8</v>
      </c>
      <c r="AE327" s="3">
        <v>3.86703801279639E8</v>
      </c>
      <c r="AF327" s="3">
        <v>3.31470065204505E8</v>
      </c>
      <c r="AG327" s="3">
        <v>1.2614652014652E8</v>
      </c>
      <c r="AH327" s="3">
        <v>0.0</v>
      </c>
      <c r="AI327" s="3">
        <v>0.0</v>
      </c>
      <c r="AJ327" s="3">
        <v>1.48292682926829E7</v>
      </c>
      <c r="AK327" s="3">
        <v>341.711595413471</v>
      </c>
      <c r="AL327" s="3">
        <v>1457.25206901389</v>
      </c>
      <c r="AM327" s="3">
        <v>9116.98098473312</v>
      </c>
      <c r="AN327" s="3">
        <v>1271.2382349346</v>
      </c>
      <c r="AO327" s="3">
        <v>877.021068103871</v>
      </c>
      <c r="AP327" s="3">
        <v>950.455615231428</v>
      </c>
      <c r="AQ327" s="3">
        <v>634.533871418056</v>
      </c>
      <c r="AR327" s="3">
        <v>50890.5852417303</v>
      </c>
      <c r="AS327" s="3">
        <v>6783.03337252419</v>
      </c>
      <c r="AT327" s="3">
        <v>3888.21385176185</v>
      </c>
      <c r="AU327" s="3">
        <v>4308.71977163785</v>
      </c>
      <c r="AV327" s="3">
        <v>1770.22481855196</v>
      </c>
      <c r="AW327" s="3"/>
      <c r="AX327" s="3">
        <v>1.38362089510973E9</v>
      </c>
      <c r="AY327" s="3">
        <v>1.95882489176091E9</v>
      </c>
      <c r="AZ327" s="3">
        <v>1.00385745745655E9</v>
      </c>
      <c r="BA327" s="3">
        <v>4.56769603639994E8</v>
      </c>
      <c r="BB327" s="3">
        <v>3.13326076683901E8</v>
      </c>
      <c r="BC327" s="3">
        <v>3.28101685962765E8</v>
      </c>
      <c r="BD327" s="3">
        <v>2.52025402600487E8</v>
      </c>
      <c r="BE327" s="3">
        <v>2.11098816807263E8</v>
      </c>
      <c r="BF327" s="3">
        <v>3.35354252916823E8</v>
      </c>
      <c r="BG327" s="3">
        <v>4.49469597781447E8</v>
      </c>
      <c r="BH327" s="3">
        <v>4.70233439179286E8</v>
      </c>
      <c r="BI327" s="3">
        <v>5.27889368432339E8</v>
      </c>
      <c r="BJ327" s="3">
        <v>6.71211363499427E8</v>
      </c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>
        <v>0.422695526823135</v>
      </c>
      <c r="BY327" s="3">
        <v>1.05228604840589</v>
      </c>
      <c r="BZ327" s="3">
        <v>1.05361413508799</v>
      </c>
      <c r="CA327" s="3">
        <v>0.946737621721256</v>
      </c>
      <c r="CB327" s="3">
        <v>0.942549789656826</v>
      </c>
      <c r="CC327" s="3">
        <v>0.980139017501332</v>
      </c>
      <c r="CD327" s="3">
        <v>0.965869964263009</v>
      </c>
      <c r="CE327" s="3">
        <v>0.97703223485041</v>
      </c>
      <c r="CF327" s="3"/>
      <c r="CG327" s="3"/>
      <c r="CH327" s="3"/>
      <c r="CI327" s="3"/>
      <c r="CJ327" s="3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>
        <v>4.54401917311455E8</v>
      </c>
      <c r="DY327" s="3">
        <v>3.80833702370179E8</v>
      </c>
      <c r="DZ327" s="3">
        <v>4.32277929833292E8</v>
      </c>
      <c r="EA327" s="3">
        <v>3.51792083290382E8</v>
      </c>
      <c r="EB327" s="3">
        <v>3.81494822016243E8</v>
      </c>
      <c r="EC327" s="3">
        <v>3.60923398499938E8</v>
      </c>
      <c r="ED327" s="3">
        <v>2.77801379031647E8</v>
      </c>
      <c r="EE327" s="3">
        <v>4.3857960105382E8</v>
      </c>
      <c r="EF327" s="3">
        <v>4.51387501058515E8</v>
      </c>
      <c r="EG327" s="3">
        <v>4.67012454212454E8</v>
      </c>
      <c r="EH327" s="3">
        <v>4.41763569012723E8</v>
      </c>
      <c r="EI327" s="3">
        <v>4.3925149159284E8</v>
      </c>
      <c r="EJ327" s="3">
        <v>3.33649928263989E8</v>
      </c>
      <c r="EK327" s="3">
        <v>1.45262014613217E8</v>
      </c>
      <c r="EL327" s="3">
        <v>1.4093343858906E8</v>
      </c>
      <c r="EM327" s="3">
        <v>1.5801194326947E8</v>
      </c>
      <c r="EN327" s="3">
        <v>1.21657818781569E8</v>
      </c>
      <c r="EO327" s="3">
        <v>1.32129464690076E8</v>
      </c>
      <c r="EP327" s="3">
        <v>9.22983523914914E7</v>
      </c>
      <c r="EQ327" s="3">
        <v>2135983.63347056</v>
      </c>
      <c r="ER327" s="3">
        <v>7.80481746330448E7</v>
      </c>
      <c r="ES327" s="3">
        <v>1.16245660089762E8</v>
      </c>
      <c r="ET327" s="3">
        <v>1.38076678876679E8</v>
      </c>
      <c r="EU327" s="3">
        <v>9.76163633435336E7</v>
      </c>
      <c r="EV327" s="3">
        <v>2.02290122340746E8</v>
      </c>
      <c r="EW327" s="3">
        <v>2.1271506456241E8</v>
      </c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3">
        <v>3280.0</v>
      </c>
      <c r="FL327" s="3">
        <v>2963.0</v>
      </c>
      <c r="FM327" s="3">
        <v>2926.0</v>
      </c>
      <c r="FN327" s="3">
        <v>3067.0</v>
      </c>
      <c r="FO327" s="3">
        <v>3107.0</v>
      </c>
      <c r="FP327" s="3">
        <v>3185.0</v>
      </c>
      <c r="FQ327" s="3">
        <v>3271.0</v>
      </c>
      <c r="FR327" s="3">
        <v>3253.0</v>
      </c>
      <c r="FS327" s="3">
        <v>3180.0</v>
      </c>
      <c r="FT327" s="3"/>
      <c r="FU327" s="3"/>
      <c r="FV327" s="3">
        <v>2474.0</v>
      </c>
      <c r="FW327" s="3">
        <v>2379.0</v>
      </c>
    </row>
    <row r="328" ht="14.25" customHeight="1">
      <c r="A328" s="2" t="s">
        <v>1078</v>
      </c>
      <c r="B328" s="2" t="s">
        <v>1079</v>
      </c>
      <c r="C328" s="2" t="s">
        <v>38</v>
      </c>
      <c r="D328" s="2" t="s">
        <v>39</v>
      </c>
      <c r="E328" s="2" t="s">
        <v>1080</v>
      </c>
      <c r="F328" s="2" t="s">
        <v>1077</v>
      </c>
      <c r="G328" s="2" t="s">
        <v>63</v>
      </c>
      <c r="H328" s="2" t="s">
        <v>54</v>
      </c>
      <c r="I328" s="2" t="s">
        <v>43</v>
      </c>
      <c r="J328" s="3"/>
      <c r="K328" s="3">
        <v>2.85516458569807E7</v>
      </c>
      <c r="L328" s="3">
        <v>4.27634059206865E7</v>
      </c>
      <c r="M328" s="3">
        <v>4.45961453299189E7</v>
      </c>
      <c r="N328" s="3">
        <v>5.68064195073401E7</v>
      </c>
      <c r="O328" s="3">
        <v>5.6779713431605E7</v>
      </c>
      <c r="P328" s="3">
        <v>6.45819872588388E7</v>
      </c>
      <c r="Q328" s="3">
        <v>6.25983646870773E7</v>
      </c>
      <c r="R328" s="3">
        <v>4.74606622382744E7</v>
      </c>
      <c r="S328" s="3">
        <v>6.44260444109898E7</v>
      </c>
      <c r="T328" s="3">
        <v>6.79786603438056E7</v>
      </c>
      <c r="U328" s="3">
        <v>7.43091575091575E7</v>
      </c>
      <c r="V328" s="3">
        <v>7.75433510495517E7</v>
      </c>
      <c r="W328" s="3">
        <v>8.13813053697342E7</v>
      </c>
      <c r="X328" s="3">
        <v>142073.40143776</v>
      </c>
      <c r="Y328" s="3">
        <v>0.0</v>
      </c>
      <c r="Z328" s="3">
        <v>0.0</v>
      </c>
      <c r="AA328" s="3">
        <v>0.0</v>
      </c>
      <c r="AB328" s="3">
        <v>0.0</v>
      </c>
      <c r="AC328" s="3">
        <v>0.0</v>
      </c>
      <c r="AD328" s="3">
        <v>0.0</v>
      </c>
      <c r="AE328" s="3">
        <v>0.0</v>
      </c>
      <c r="AF328" s="3">
        <v>0.0</v>
      </c>
      <c r="AG328" s="3">
        <v>0.0</v>
      </c>
      <c r="AH328" s="3">
        <v>0.0</v>
      </c>
      <c r="AI328" s="3">
        <v>0.0</v>
      </c>
      <c r="AJ328" s="3">
        <v>0.0</v>
      </c>
      <c r="AK328" s="3">
        <v>235.425350789644</v>
      </c>
      <c r="AL328" s="3">
        <v>1095.2623535405</v>
      </c>
      <c r="AM328" s="3">
        <v>1460.81367321598</v>
      </c>
      <c r="AN328" s="3">
        <v>2122.35369024248</v>
      </c>
      <c r="AO328" s="3">
        <v>1899.93666877771</v>
      </c>
      <c r="AP328" s="3">
        <v>1741.85681936945</v>
      </c>
      <c r="AQ328" s="3"/>
      <c r="AR328" s="3"/>
      <c r="AS328" s="3"/>
      <c r="AT328" s="3"/>
      <c r="AU328" s="3"/>
      <c r="AV328" s="3"/>
      <c r="AW328" s="3"/>
      <c r="AX328" s="3">
        <v>1802733.96140749</v>
      </c>
      <c r="AY328" s="3"/>
      <c r="AZ328" s="3"/>
      <c r="BA328" s="3"/>
      <c r="BB328" s="3"/>
      <c r="BC328" s="3"/>
      <c r="BD328" s="3">
        <v>2.87933770607572E7</v>
      </c>
      <c r="BE328" s="3">
        <v>2.38564549517743E7</v>
      </c>
      <c r="BF328" s="3">
        <v>3.55880466691757E7</v>
      </c>
      <c r="BG328" s="3">
        <v>2.46747094581953E7</v>
      </c>
      <c r="BH328" s="3">
        <v>4.23018430330106E7</v>
      </c>
      <c r="BI328" s="3">
        <v>3.80217027664593E7</v>
      </c>
      <c r="BJ328" s="3">
        <v>5.76026050973067E7</v>
      </c>
      <c r="BK328" s="3">
        <v>4114264.09383277</v>
      </c>
      <c r="BL328" s="3">
        <v>1910848.60779491</v>
      </c>
      <c r="BM328" s="3">
        <v>1188940.44708012</v>
      </c>
      <c r="BN328" s="3">
        <v>3246329.93281911</v>
      </c>
      <c r="BO328" s="3">
        <v>3369755.69528915</v>
      </c>
      <c r="BP328" s="3">
        <v>5969626.52093838</v>
      </c>
      <c r="BQ328" s="3">
        <v>0.0</v>
      </c>
      <c r="BR328" s="3">
        <v>0.0</v>
      </c>
      <c r="BS328" s="3">
        <v>0.0</v>
      </c>
      <c r="BT328" s="3">
        <v>0.0</v>
      </c>
      <c r="BU328" s="3">
        <v>0.0</v>
      </c>
      <c r="BV328" s="3">
        <v>0.0</v>
      </c>
      <c r="BW328" s="3">
        <v>0.0</v>
      </c>
      <c r="BX328" s="3">
        <v>0.924466907871284</v>
      </c>
      <c r="BY328" s="3"/>
      <c r="BZ328" s="3"/>
      <c r="CA328" s="3"/>
      <c r="CB328" s="3"/>
      <c r="CC328" s="3">
        <v>1.34488482032461</v>
      </c>
      <c r="CD328" s="3">
        <v>1.40080561192997</v>
      </c>
      <c r="CE328" s="3">
        <v>1.28704408938071</v>
      </c>
      <c r="CF328" s="3"/>
      <c r="CG328" s="3"/>
      <c r="CH328" s="3"/>
      <c r="CI328" s="3"/>
      <c r="CJ328" s="3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>
        <v>2.80559969731366E7</v>
      </c>
      <c r="DY328" s="3">
        <v>4.26576665529684E7</v>
      </c>
      <c r="DZ328" s="3">
        <v>4.4493520996592E7</v>
      </c>
      <c r="EA328" s="3">
        <v>5.66601144563324E7</v>
      </c>
      <c r="EB328" s="3">
        <v>5.67018864034636E7</v>
      </c>
      <c r="EC328" s="3">
        <v>6.32782826605477E7</v>
      </c>
      <c r="ED328" s="3">
        <v>6.07423459977868E7</v>
      </c>
      <c r="EE328" s="3">
        <v>4.59780769327912E7</v>
      </c>
      <c r="EF328" s="3">
        <v>6.32047421904404E7</v>
      </c>
      <c r="EG328" s="3">
        <v>6.65759166737234E7</v>
      </c>
      <c r="EH328" s="3">
        <v>7.31594627594628E7</v>
      </c>
      <c r="EI328" s="3">
        <v>7.62736887314114E7</v>
      </c>
      <c r="EJ328" s="3">
        <v>7.98957391671187E7</v>
      </c>
      <c r="EK328" s="3">
        <v>3848278.47143398</v>
      </c>
      <c r="EL328" s="3">
        <v>1711577.47338563</v>
      </c>
      <c r="EM328" s="3">
        <v>1051658.74039702</v>
      </c>
      <c r="EN328" s="3">
        <v>2989052.00298582</v>
      </c>
      <c r="EO328" s="3">
        <v>3073652.20080404</v>
      </c>
      <c r="EP328" s="3">
        <v>5489870.47492527</v>
      </c>
      <c r="EQ328" s="3">
        <v>7311570.14631747</v>
      </c>
      <c r="ER328" s="3">
        <v>5410299.80046978</v>
      </c>
      <c r="ES328" s="3">
        <v>6182536.69552126</v>
      </c>
      <c r="ET328" s="3">
        <v>4943263.61249894</v>
      </c>
      <c r="EU328" s="3">
        <v>5776312.57631258</v>
      </c>
      <c r="EV328" s="3">
        <v>7789767.54174048</v>
      </c>
      <c r="EW328" s="3">
        <v>6878804.31507262</v>
      </c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</row>
    <row r="329" ht="14.25" customHeight="1">
      <c r="A329" s="2" t="s">
        <v>1081</v>
      </c>
      <c r="B329" s="2" t="s">
        <v>1082</v>
      </c>
      <c r="C329" s="2" t="s">
        <v>38</v>
      </c>
      <c r="D329" s="2" t="s">
        <v>85</v>
      </c>
      <c r="E329" s="2" t="s">
        <v>1083</v>
      </c>
      <c r="F329" s="2" t="s">
        <v>1077</v>
      </c>
      <c r="G329" s="2" t="s">
        <v>98</v>
      </c>
      <c r="H329" s="2" t="s">
        <v>49</v>
      </c>
      <c r="I329" s="2" t="s">
        <v>43</v>
      </c>
      <c r="J329" s="3">
        <v>0.404765325145938</v>
      </c>
      <c r="K329" s="3">
        <v>1.5521491952361E8</v>
      </c>
      <c r="L329" s="3">
        <v>1.45370277341706E8</v>
      </c>
      <c r="M329" s="3">
        <v>1.28312447631767E8</v>
      </c>
      <c r="N329" s="3">
        <v>1.34747723142427E8</v>
      </c>
      <c r="O329" s="3">
        <v>1.22386670966078E8</v>
      </c>
      <c r="P329" s="3">
        <v>1.27894740344191E8</v>
      </c>
      <c r="Q329" s="3">
        <v>1.33914601880097E8</v>
      </c>
      <c r="R329" s="3">
        <v>1.31801337846551E8</v>
      </c>
      <c r="S329" s="3">
        <v>1.48924998870669E8</v>
      </c>
      <c r="T329" s="3">
        <v>1.5026036746583E8</v>
      </c>
      <c r="U329" s="3">
        <v>1.59320286681266E8</v>
      </c>
      <c r="V329" s="3">
        <v>2.00450304155728E8</v>
      </c>
      <c r="W329" s="3">
        <v>1.72928435992682E8</v>
      </c>
      <c r="X329" s="3">
        <v>4.03537156120391E7</v>
      </c>
      <c r="Y329" s="3">
        <v>4.21428933703659E7</v>
      </c>
      <c r="Z329" s="3">
        <v>4.26486599220651E7</v>
      </c>
      <c r="AA329" s="3">
        <v>2.83481073783686E7</v>
      </c>
      <c r="AB329" s="3">
        <v>2.65215529472462E7</v>
      </c>
      <c r="AC329" s="3">
        <v>3.33065390315458E7</v>
      </c>
      <c r="AD329" s="3">
        <v>4.75771368984623E7</v>
      </c>
      <c r="AE329" s="3">
        <v>4.76357511283043E7</v>
      </c>
      <c r="AF329" s="3">
        <v>4.8062171929349E7</v>
      </c>
      <c r="AG329" s="3">
        <v>5.47770737172306E7</v>
      </c>
      <c r="AH329" s="3">
        <v>5.5735536531953E7</v>
      </c>
      <c r="AI329" s="3">
        <v>6.50407312544023E7</v>
      </c>
      <c r="AJ329" s="3">
        <v>3.51554804013971E7</v>
      </c>
      <c r="AK329" s="3">
        <v>1044.45705637533</v>
      </c>
      <c r="AL329" s="3">
        <v>44805.7799317896</v>
      </c>
      <c r="AM329" s="3">
        <v>22305.1004101123</v>
      </c>
      <c r="AN329" s="3">
        <v>382.442201880135</v>
      </c>
      <c r="AO329" s="3">
        <v>361.302958457891</v>
      </c>
      <c r="AP329" s="3">
        <v>250.24272604842</v>
      </c>
      <c r="AQ329" s="3">
        <v>382.810570511237</v>
      </c>
      <c r="AR329" s="3">
        <v>329.044782994966</v>
      </c>
      <c r="AS329" s="3">
        <v>1460.81367321598</v>
      </c>
      <c r="AT329" s="3">
        <v>460.193281178095</v>
      </c>
      <c r="AU329" s="3">
        <v>2743.93590165734</v>
      </c>
      <c r="AV329" s="3">
        <v>10300.8945513689</v>
      </c>
      <c r="AW329" s="3">
        <v>591.786010178719</v>
      </c>
      <c r="AX329" s="3">
        <v>6.57033473764143E7</v>
      </c>
      <c r="AY329" s="3">
        <v>7.94616456217965E7</v>
      </c>
      <c r="AZ329" s="3">
        <v>5.10343235583257E7</v>
      </c>
      <c r="BA329" s="3">
        <v>7.104033058668E7</v>
      </c>
      <c r="BB329" s="3">
        <v>5.49355010210287E7</v>
      </c>
      <c r="BC329" s="3">
        <v>7.18814411552038E7</v>
      </c>
      <c r="BD329" s="3">
        <v>4.75340042196624E7</v>
      </c>
      <c r="BE329" s="3">
        <v>3.87330618516467E7</v>
      </c>
      <c r="BF329" s="3">
        <v>4.40031812846927E7</v>
      </c>
      <c r="BG329" s="3">
        <v>3.00736599541867E7</v>
      </c>
      <c r="BH329" s="3">
        <v>2.71492285119966E7</v>
      </c>
      <c r="BI329" s="3">
        <v>3.07399300230589E7</v>
      </c>
      <c r="BJ329" s="3">
        <v>4.34236594331448E7</v>
      </c>
      <c r="BK329" s="3">
        <v>1.60574755526806E8</v>
      </c>
      <c r="BL329" s="3">
        <v>1.52577790524494E8</v>
      </c>
      <c r="BM329" s="3">
        <v>8.66962203399133E7</v>
      </c>
      <c r="BN329" s="3">
        <v>1.42222259722727E8</v>
      </c>
      <c r="BO329" s="3">
        <v>1.19460846124081E8</v>
      </c>
      <c r="BP329" s="3">
        <v>1.46251495629556E8</v>
      </c>
      <c r="BQ329" s="3">
        <v>1.59609948328457E8</v>
      </c>
      <c r="BR329" s="3">
        <v>1.41133504190845E8</v>
      </c>
      <c r="BS329" s="3">
        <v>1.70906830193793E8</v>
      </c>
      <c r="BT329" s="3">
        <v>1.44510436925835E8</v>
      </c>
      <c r="BU329" s="3">
        <v>1.48828688035039E8</v>
      </c>
      <c r="BV329" s="3">
        <v>1.95129692002305E8</v>
      </c>
      <c r="BW329" s="3">
        <v>1.60918916671287E8</v>
      </c>
      <c r="BX329" s="3">
        <v>0.663923177116316</v>
      </c>
      <c r="BY329" s="3">
        <v>0.658480469240324</v>
      </c>
      <c r="BZ329" s="3">
        <v>0.690347959028041</v>
      </c>
      <c r="CA329" s="3">
        <v>1.01589755632199</v>
      </c>
      <c r="CB329" s="3">
        <v>0.919683978891515</v>
      </c>
      <c r="CC329" s="3">
        <v>0.975527337152668</v>
      </c>
      <c r="CD329" s="3">
        <v>0.988771619729054</v>
      </c>
      <c r="CE329" s="3">
        <v>0.978191805783948</v>
      </c>
      <c r="CF329" s="3"/>
      <c r="CG329" s="3"/>
      <c r="CH329" s="3"/>
      <c r="CI329" s="3"/>
      <c r="CJ329" s="3"/>
      <c r="CK329" s="4"/>
      <c r="CL329" s="4"/>
      <c r="CM329" s="4"/>
      <c r="CN329" s="4">
        <v>-0.00297</v>
      </c>
      <c r="CO329" s="4">
        <v>-0.00231</v>
      </c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>
        <v>-0.0052</v>
      </c>
      <c r="DB329" s="4">
        <v>-0.00431</v>
      </c>
      <c r="DC329" s="4">
        <v>0.01</v>
      </c>
      <c r="DD329" s="4"/>
      <c r="DE329" s="4"/>
      <c r="DF329" s="4"/>
      <c r="DG329" s="4"/>
      <c r="DH329" s="4"/>
      <c r="DI329" s="4"/>
      <c r="DJ329" s="4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>
        <v>6.39397054906587E7</v>
      </c>
      <c r="DY329" s="3">
        <v>5.55520066014571E7</v>
      </c>
      <c r="DZ329" s="3">
        <v>4.50090777702567E7</v>
      </c>
      <c r="EA329" s="3">
        <v>5.29057765200685E7</v>
      </c>
      <c r="EB329" s="3">
        <v>4.86208951373662E7</v>
      </c>
      <c r="EC329" s="3">
        <v>4.92467440946073E7</v>
      </c>
      <c r="ED329" s="3">
        <v>4.46664601880097E7</v>
      </c>
      <c r="EE329" s="3">
        <v>4.52710509348807E7</v>
      </c>
      <c r="EF329" s="3">
        <v>5.47674978542711E7</v>
      </c>
      <c r="EG329" s="3">
        <v>5.29821017252969E7</v>
      </c>
      <c r="EH329" s="3">
        <v>5.85673949830778E7</v>
      </c>
      <c r="EI329" s="3">
        <v>7.6280706921944E7</v>
      </c>
      <c r="EJ329" s="3">
        <v>7.32699894660975E7</v>
      </c>
      <c r="EK329" s="3">
        <v>2.06683155131083E7</v>
      </c>
      <c r="EL329" s="3">
        <v>1.75144326369601E7</v>
      </c>
      <c r="EM329" s="3">
        <v>-481500.521395511</v>
      </c>
      <c r="EN329" s="3">
        <v>1.02241030167714E7</v>
      </c>
      <c r="EO329" s="3">
        <v>9665618.47026957</v>
      </c>
      <c r="EP329" s="3">
        <v>1.53362399056347E7</v>
      </c>
      <c r="EQ329" s="3">
        <v>8276377.38903069</v>
      </c>
      <c r="ER329" s="3">
        <v>7713865.24822695</v>
      </c>
      <c r="ES329" s="3">
        <v>6067285.54004608</v>
      </c>
      <c r="ET329" s="3">
        <v>1991794.75688998</v>
      </c>
      <c r="EU329" s="3">
        <v>-2921635.47680669</v>
      </c>
      <c r="EV329" s="3">
        <v>-7410341.29474291</v>
      </c>
      <c r="EW329" s="3">
        <v>6219631.86782724</v>
      </c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3"/>
      <c r="FL329" s="3">
        <v>1745.0</v>
      </c>
      <c r="FM329" s="3">
        <v>1572.0</v>
      </c>
      <c r="FN329" s="3">
        <v>1791.0</v>
      </c>
      <c r="FO329" s="3"/>
      <c r="FP329" s="3"/>
      <c r="FQ329" s="3"/>
      <c r="FR329" s="3"/>
      <c r="FS329" s="3">
        <v>2463.0</v>
      </c>
      <c r="FT329" s="3">
        <v>2490.0</v>
      </c>
      <c r="FU329" s="3">
        <v>2556.0</v>
      </c>
      <c r="FV329" s="3">
        <v>2746.0</v>
      </c>
      <c r="FW329" s="3">
        <v>2838.0</v>
      </c>
    </row>
    <row r="330" ht="14.25" customHeight="1">
      <c r="A330" s="2" t="s">
        <v>1084</v>
      </c>
      <c r="B330" s="2" t="s">
        <v>1085</v>
      </c>
      <c r="C330" s="2" t="s">
        <v>38</v>
      </c>
      <c r="D330" s="2" t="s">
        <v>172</v>
      </c>
      <c r="E330" s="2" t="s">
        <v>1086</v>
      </c>
      <c r="F330" s="2" t="s">
        <v>1077</v>
      </c>
      <c r="G330" s="2" t="s">
        <v>67</v>
      </c>
      <c r="H330" s="2" t="s">
        <v>88</v>
      </c>
      <c r="I330" s="2" t="s">
        <v>43</v>
      </c>
      <c r="J330" s="3">
        <v>0.633823261615961</v>
      </c>
      <c r="K330" s="3">
        <v>1.09038471895589E9</v>
      </c>
      <c r="L330" s="3">
        <v>1.06182913914935E9</v>
      </c>
      <c r="M330" s="3">
        <v>1.26813933814382E9</v>
      </c>
      <c r="N330" s="3">
        <v>1.00774353159468E9</v>
      </c>
      <c r="O330" s="3">
        <v>1.06498354518281E9</v>
      </c>
      <c r="P330" s="3">
        <v>9.23957949096274E8</v>
      </c>
      <c r="Q330" s="3">
        <v>8.09293561993282E8</v>
      </c>
      <c r="R330" s="3">
        <v>1.15836958976289E9</v>
      </c>
      <c r="S330" s="3">
        <v>1.35962697942247E9</v>
      </c>
      <c r="T330" s="3">
        <v>1.33731819291819E9</v>
      </c>
      <c r="U330" s="3">
        <v>1.52570838030815E9</v>
      </c>
      <c r="V330" s="3">
        <v>8.00438739227385E8</v>
      </c>
      <c r="W330" s="3">
        <v>7.2087862266858E8</v>
      </c>
      <c r="X330" s="3">
        <v>5.29352997145576E8</v>
      </c>
      <c r="Y330" s="3">
        <v>5.17848547278434E8</v>
      </c>
      <c r="Z330" s="3">
        <v>5.92010201542672E8</v>
      </c>
      <c r="AA330" s="3">
        <v>3.26245232450263E8</v>
      </c>
      <c r="AB330" s="3">
        <v>3.20732767730443E8</v>
      </c>
      <c r="AC330" s="3">
        <v>2.55754641583671E8</v>
      </c>
      <c r="AD330" s="3">
        <v>2.50051019119541E8</v>
      </c>
      <c r="AE330" s="3">
        <v>3.90974783590516E8</v>
      </c>
      <c r="AF330" s="3">
        <v>4.16854094334829E8</v>
      </c>
      <c r="AG330" s="3">
        <v>2.73535042735043E8</v>
      </c>
      <c r="AH330" s="3">
        <v>3.16474472539861E8</v>
      </c>
      <c r="AI330" s="3">
        <v>5.44850238052191E7</v>
      </c>
      <c r="AJ330" s="3">
        <v>7.59012912482066E7</v>
      </c>
      <c r="AK330" s="3">
        <v>9604640.93832766</v>
      </c>
      <c r="AL330" s="3">
        <v>5826286.30407467</v>
      </c>
      <c r="AM330" s="3">
        <v>7492068.27502551</v>
      </c>
      <c r="AN330" s="3">
        <v>8371391.35627379</v>
      </c>
      <c r="AO330" s="3">
        <v>8440244.56241624</v>
      </c>
      <c r="AP330" s="3">
        <v>5.45391349898856E7</v>
      </c>
      <c r="AQ330" s="3">
        <v>5660528.71019304</v>
      </c>
      <c r="AR330" s="3">
        <v>967344.732654762</v>
      </c>
      <c r="AS330" s="3">
        <v>1495295.44599172</v>
      </c>
      <c r="AT330" s="3">
        <v>1554257.16584106</v>
      </c>
      <c r="AU330" s="3">
        <v>1939912.06643869</v>
      </c>
      <c r="AV330" s="3">
        <v>1690971.47758953</v>
      </c>
      <c r="AW330" s="3">
        <v>3883231.90938121</v>
      </c>
      <c r="AX330" s="3">
        <v>1.0732491738933E9</v>
      </c>
      <c r="AY330" s="3">
        <v>1.02671198851911E9</v>
      </c>
      <c r="AZ330" s="3">
        <v>1.65108344784257E9</v>
      </c>
      <c r="BA330" s="3">
        <v>2.40606313945908E9</v>
      </c>
      <c r="BB330" s="3">
        <v>1.61136065425213E9</v>
      </c>
      <c r="BC330" s="3">
        <v>2.81887443166571E9</v>
      </c>
      <c r="BD330" s="3">
        <v>1.72173681490532E9</v>
      </c>
      <c r="BE330" s="3">
        <v>6.31599953527138E8</v>
      </c>
      <c r="BF330" s="3">
        <v>9.57642392051185E8</v>
      </c>
      <c r="BG330" s="3">
        <v>1.2175781152462E9</v>
      </c>
      <c r="BH330" s="3">
        <v>1.75992274342941E9</v>
      </c>
      <c r="BI330" s="3">
        <v>1.79217449420973E9</v>
      </c>
      <c r="BJ330" s="3">
        <v>2.10827640989335E9</v>
      </c>
      <c r="BK330" s="3">
        <v>6.95232034181283E8</v>
      </c>
      <c r="BL330" s="3">
        <v>5.72157806573349E8</v>
      </c>
      <c r="BM330" s="3">
        <v>7.22843244588206E8</v>
      </c>
      <c r="BN330" s="3">
        <v>6.86646479744356E8</v>
      </c>
      <c r="BO330" s="3">
        <v>7.19486730473114E8</v>
      </c>
      <c r="BP330" s="3">
        <v>6.44323435386696E8</v>
      </c>
      <c r="BQ330" s="3">
        <v>4.78609855277448E8</v>
      </c>
      <c r="BR330" s="3">
        <v>6.31878057960105E8</v>
      </c>
      <c r="BS330" s="3">
        <v>7.01539503768312E8</v>
      </c>
      <c r="BT330" s="3">
        <v>7.33471550671551E8</v>
      </c>
      <c r="BU330" s="3">
        <v>6.04359800289902E8</v>
      </c>
      <c r="BV330" s="3">
        <v>5.2524618815163E8</v>
      </c>
      <c r="BW330" s="3">
        <v>4.41956384505022E8</v>
      </c>
      <c r="BX330" s="3">
        <v>0.610635365002497</v>
      </c>
      <c r="BY330" s="3">
        <v>0.684026475409661</v>
      </c>
      <c r="BZ330" s="3">
        <v>0.782634986546777</v>
      </c>
      <c r="CA330" s="3">
        <v>0.777117781437817</v>
      </c>
      <c r="CB330" s="3">
        <v>0.625466194710879</v>
      </c>
      <c r="CC330" s="3">
        <v>0.724107728842498</v>
      </c>
      <c r="CD330" s="3">
        <v>0.644651917624966</v>
      </c>
      <c r="CE330" s="3">
        <v>0.236921928063431</v>
      </c>
      <c r="CF330" s="3"/>
      <c r="CG330" s="3"/>
      <c r="CH330" s="3"/>
      <c r="CI330" s="3"/>
      <c r="CJ330" s="3"/>
      <c r="CK330" s="4">
        <v>0.060590000000000005</v>
      </c>
      <c r="CL330" s="4">
        <v>0.04839</v>
      </c>
      <c r="CM330" s="4">
        <v>0.06929</v>
      </c>
      <c r="CN330" s="4">
        <v>0.0892</v>
      </c>
      <c r="CO330" s="4">
        <v>0.09820000000000001</v>
      </c>
      <c r="CP330" s="4">
        <v>0.07367</v>
      </c>
      <c r="CQ330" s="4"/>
      <c r="CR330" s="4"/>
      <c r="CS330" s="4">
        <v>0.0206</v>
      </c>
      <c r="CT330" s="4">
        <v>0.0382</v>
      </c>
      <c r="CU330" s="4">
        <v>0.04839</v>
      </c>
      <c r="CV330" s="4">
        <v>0.10034000000000001</v>
      </c>
      <c r="CW330" s="4">
        <v>0.08897000000000001</v>
      </c>
      <c r="CX330" s="4">
        <v>0.1948</v>
      </c>
      <c r="CY330" s="4">
        <v>0.1463</v>
      </c>
      <c r="CZ330" s="4">
        <v>0.17800000000000002</v>
      </c>
      <c r="DA330" s="4">
        <v>0.19199000000000002</v>
      </c>
      <c r="DB330" s="4">
        <v>0.198</v>
      </c>
      <c r="DC330" s="4">
        <v>0.14385</v>
      </c>
      <c r="DD330" s="4">
        <v>0.066</v>
      </c>
      <c r="DE330" s="4">
        <v>0.10078</v>
      </c>
      <c r="DF330" s="4">
        <v>0.036000000000000004</v>
      </c>
      <c r="DG330" s="4">
        <v>0.06387</v>
      </c>
      <c r="DH330" s="4">
        <v>0.07614</v>
      </c>
      <c r="DI330" s="4">
        <v>0.13994</v>
      </c>
      <c r="DJ330" s="4">
        <v>0.1679</v>
      </c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>
        <v>3.31271744789329E8</v>
      </c>
      <c r="DY330" s="3">
        <v>3.37110345225947E8</v>
      </c>
      <c r="DZ330" s="3">
        <v>4.37665090818612E8</v>
      </c>
      <c r="EA330" s="3">
        <v>4.50974384084115E8</v>
      </c>
      <c r="EB330" s="3">
        <v>5.15240481869509E8</v>
      </c>
      <c r="EC330" s="3">
        <v>4.72065965818271E8</v>
      </c>
      <c r="ED330" s="3">
        <v>4.18114060566262E8</v>
      </c>
      <c r="EE330" s="3">
        <v>5.92007527286413E8</v>
      </c>
      <c r="EF330" s="3">
        <v>7.15146498433398E8</v>
      </c>
      <c r="EG330" s="3">
        <v>8.331663003663E8</v>
      </c>
      <c r="EH330" s="3">
        <v>8.76083642025017E8</v>
      </c>
      <c r="EI330" s="3">
        <v>6.09777014403664E8</v>
      </c>
      <c r="EJ330" s="3">
        <v>4.81474318507891E8</v>
      </c>
      <c r="EK330" s="3">
        <v>8.90630666211874E7</v>
      </c>
      <c r="EL330" s="3">
        <v>6.560505997651E7</v>
      </c>
      <c r="EM330" s="3">
        <v>1.0604652898731E8</v>
      </c>
      <c r="EN330" s="3">
        <v>1.16261210184517E8</v>
      </c>
      <c r="EO330" s="3">
        <v>1.29152199510884E8</v>
      </c>
      <c r="EP330" s="3">
        <v>9.04881347596213E7</v>
      </c>
      <c r="EQ330" s="3">
        <v>4.35632561311343E7</v>
      </c>
      <c r="ER330" s="3">
        <v>5.40451637184795E7</v>
      </c>
      <c r="ES330" s="3">
        <v>4.7072995173173E7</v>
      </c>
      <c r="ET330" s="3">
        <v>7.61377289377289E7</v>
      </c>
      <c r="EU330" s="3">
        <v>7.15815751328716E7</v>
      </c>
      <c r="EV330" s="3">
        <v>1.17706261676611E8</v>
      </c>
      <c r="EW330" s="3">
        <v>7.2938880918221E7</v>
      </c>
      <c r="EX330" s="5">
        <v>12952.0</v>
      </c>
      <c r="EY330" s="5">
        <v>11242.0</v>
      </c>
      <c r="EZ330" s="5">
        <v>9994.0</v>
      </c>
      <c r="FA330" s="5">
        <v>9386.0</v>
      </c>
      <c r="FB330" s="5">
        <v>8693.0</v>
      </c>
      <c r="FC330" s="5"/>
      <c r="FD330" s="5"/>
      <c r="FE330" s="5"/>
      <c r="FF330" s="5"/>
      <c r="FG330" s="5"/>
      <c r="FH330" s="5"/>
      <c r="FI330" s="5"/>
      <c r="FJ330" s="5"/>
      <c r="FK330" s="3">
        <v>16000.0</v>
      </c>
      <c r="FL330" s="3">
        <v>11200.0</v>
      </c>
      <c r="FM330" s="3">
        <v>10000.0</v>
      </c>
      <c r="FN330" s="3">
        <v>9400.0</v>
      </c>
      <c r="FO330" s="3">
        <v>8700.0</v>
      </c>
      <c r="FP330" s="3">
        <v>8400.0</v>
      </c>
      <c r="FQ330" s="3">
        <v>8600.0</v>
      </c>
      <c r="FR330" s="3">
        <v>8800.0</v>
      </c>
      <c r="FS330" s="3"/>
      <c r="FT330" s="3"/>
      <c r="FU330" s="3"/>
      <c r="FV330" s="3"/>
      <c r="FW330" s="3"/>
    </row>
    <row r="331" ht="14.25" customHeight="1">
      <c r="A331" s="2" t="s">
        <v>1087</v>
      </c>
      <c r="B331" s="2" t="s">
        <v>1088</v>
      </c>
      <c r="C331" s="2" t="s">
        <v>38</v>
      </c>
      <c r="D331" s="2" t="s">
        <v>76</v>
      </c>
      <c r="E331" s="2" t="s">
        <v>1089</v>
      </c>
      <c r="F331" s="2" t="s">
        <v>1090</v>
      </c>
      <c r="G331" s="2" t="s">
        <v>49</v>
      </c>
      <c r="H331" s="2" t="s">
        <v>55</v>
      </c>
      <c r="I331" s="2" t="s">
        <v>43</v>
      </c>
      <c r="J331" s="3">
        <v>1.39790393446697</v>
      </c>
      <c r="K331" s="3">
        <v>1.39939457479848E10</v>
      </c>
      <c r="L331" s="3">
        <v>1.42171837033329E10</v>
      </c>
      <c r="M331" s="3">
        <v>1.78879875590943E10</v>
      </c>
      <c r="N331" s="3">
        <v>1.68636730749407E10</v>
      </c>
      <c r="O331" s="3">
        <v>2.07237209021467E10</v>
      </c>
      <c r="P331" s="3">
        <v>2.02791531415222E10</v>
      </c>
      <c r="Q331" s="3">
        <v>2.60166190993357E10</v>
      </c>
      <c r="R331" s="3">
        <v>3.86861580730147E10</v>
      </c>
      <c r="S331" s="3">
        <v>2.96790884071471E10</v>
      </c>
      <c r="T331" s="3">
        <v>3.79932947496947E10</v>
      </c>
      <c r="U331" s="3">
        <v>1.69989966178129E10</v>
      </c>
      <c r="V331" s="3">
        <v>1.62032869282227E10</v>
      </c>
      <c r="W331" s="3">
        <v>1.40969411764706E10</v>
      </c>
      <c r="X331" s="3">
        <v>6.46128431143745E9</v>
      </c>
      <c r="Y331" s="3">
        <v>5.64634306948803E9</v>
      </c>
      <c r="Z331" s="3">
        <v>6.56301940781289E9</v>
      </c>
      <c r="AA331" s="3">
        <v>4.23922946088032E9</v>
      </c>
      <c r="AB331" s="3">
        <v>1.64594163823556E10</v>
      </c>
      <c r="AC331" s="3">
        <v>1.47812267920816E10</v>
      </c>
      <c r="AD331" s="3">
        <v>1.51181817492991E10</v>
      </c>
      <c r="AE331" s="3">
        <v>1.34924331953331E10</v>
      </c>
      <c r="AF331" s="3">
        <v>1.51806359556271E10</v>
      </c>
      <c r="AG331" s="3">
        <v>1.62862461538462E10</v>
      </c>
      <c r="AH331" s="3">
        <v>4.35132388468352E9</v>
      </c>
      <c r="AI331" s="3">
        <v>2.63067920207316E9</v>
      </c>
      <c r="AJ331" s="3">
        <v>2.54953744619799E9</v>
      </c>
      <c r="AK331" s="3">
        <v>112753.688989784</v>
      </c>
      <c r="AL331" s="3">
        <v>98073.4159037875</v>
      </c>
      <c r="AM331" s="3">
        <v>1536575.85151241</v>
      </c>
      <c r="AN331" s="3">
        <v>278120.723545072</v>
      </c>
      <c r="AO331" s="3">
        <v>590767.188949593</v>
      </c>
      <c r="AP331" s="3">
        <v>1000660.90999668</v>
      </c>
      <c r="AQ331" s="3">
        <v>1070622.46403541</v>
      </c>
      <c r="AR331" s="3">
        <v>2733147.77864774</v>
      </c>
      <c r="AS331" s="3">
        <v>3948061.72374859</v>
      </c>
      <c r="AT331" s="3">
        <v>6703078.03039926</v>
      </c>
      <c r="AU331" s="3">
        <v>9492427.94333171</v>
      </c>
      <c r="AV331" s="3">
        <v>3700407.46300665</v>
      </c>
      <c r="AW331" s="3">
        <v>5464843.0439236</v>
      </c>
      <c r="AX331" s="3">
        <v>2.22656432563375E8</v>
      </c>
      <c r="AY331" s="3">
        <v>9.14857022882785E8</v>
      </c>
      <c r="AZ331" s="3">
        <v>2.54097115575023E9</v>
      </c>
      <c r="BA331" s="3">
        <v>1.28859082382374E9</v>
      </c>
      <c r="BB331" s="3">
        <v>1.31399145446603E9</v>
      </c>
      <c r="BC331" s="3">
        <v>8.97399147278161E8</v>
      </c>
      <c r="BD331" s="3">
        <v>6.49150012504611E8</v>
      </c>
      <c r="BE331" s="3">
        <v>4.82622914745031E8</v>
      </c>
      <c r="BF331" s="3">
        <v>2.84003308096349E9</v>
      </c>
      <c r="BG331" s="3">
        <v>2.73657663869765E9</v>
      </c>
      <c r="BH331" s="3">
        <v>7.55003719083536E9</v>
      </c>
      <c r="BI331" s="3">
        <v>3.60585262333261E9</v>
      </c>
      <c r="BJ331" s="3">
        <v>4.76934383312646E9</v>
      </c>
      <c r="BK331" s="3">
        <v>1.88203130890616E9</v>
      </c>
      <c r="BL331" s="3">
        <v>2.10451547066638E9</v>
      </c>
      <c r="BM331" s="3">
        <v>2.61062353819358E9</v>
      </c>
      <c r="BN331" s="3">
        <v>5.68498453767653E9</v>
      </c>
      <c r="BO331" s="3">
        <v>7.18264967845174E9</v>
      </c>
      <c r="BP331" s="3">
        <v>7.99103129226608E9</v>
      </c>
      <c r="BQ331" s="3">
        <v>6.9087376556462E9</v>
      </c>
      <c r="BR331" s="3">
        <v>1.06312002258186E10</v>
      </c>
      <c r="BS331" s="3">
        <v>1.20341040731645E10</v>
      </c>
      <c r="BT331" s="3">
        <v>1.22886598290598E10</v>
      </c>
      <c r="BU331" s="3">
        <v>4.96336232350888E9</v>
      </c>
      <c r="BV331" s="3">
        <v>6.18531428915808E9</v>
      </c>
      <c r="BW331" s="3">
        <v>6.26679483500717E9</v>
      </c>
      <c r="BX331" s="3">
        <v>1.32086769978779</v>
      </c>
      <c r="BY331" s="3">
        <v>1.34863556825771</v>
      </c>
      <c r="BZ331" s="3">
        <v>1.32811847260049</v>
      </c>
      <c r="CA331" s="3">
        <v>1.23149659454343</v>
      </c>
      <c r="CB331" s="3">
        <v>0.983132864569283</v>
      </c>
      <c r="CC331" s="3">
        <v>1.01882311117811</v>
      </c>
      <c r="CD331" s="3">
        <v>0.958333047428189</v>
      </c>
      <c r="CE331" s="3">
        <v>0.622461489434934</v>
      </c>
      <c r="CF331" s="3"/>
      <c r="CG331" s="3"/>
      <c r="CH331" s="3"/>
      <c r="CI331" s="3"/>
      <c r="CJ331" s="3"/>
      <c r="CK331" s="4"/>
      <c r="CL331" s="4"/>
      <c r="CM331" s="4">
        <v>-0.13109</v>
      </c>
      <c r="CN331" s="4">
        <v>0.3668</v>
      </c>
      <c r="CO331" s="4">
        <v>-0.08439999999999999</v>
      </c>
      <c r="CP331" s="4">
        <v>-0.0775</v>
      </c>
      <c r="CQ331" s="4">
        <v>-0.0642</v>
      </c>
      <c r="CR331" s="4"/>
      <c r="CS331" s="4">
        <v>0.021400000000000002</v>
      </c>
      <c r="CT331" s="4"/>
      <c r="CU331" s="4"/>
      <c r="CV331" s="4"/>
      <c r="CW331" s="4"/>
      <c r="CX331" s="4"/>
      <c r="CY331" s="4"/>
      <c r="CZ331" s="4">
        <v>-0.44659999999999994</v>
      </c>
      <c r="DA331" s="4">
        <v>5.5596000000000005</v>
      </c>
      <c r="DB331" s="4">
        <v>5.9448</v>
      </c>
      <c r="DC331" s="4">
        <v>-0.79077</v>
      </c>
      <c r="DD331" s="4">
        <v>-0.5414</v>
      </c>
      <c r="DE331" s="4"/>
      <c r="DF331" s="4">
        <v>0.1319</v>
      </c>
      <c r="DG331" s="4">
        <v>0.055099999999999996</v>
      </c>
      <c r="DH331" s="4"/>
      <c r="DI331" s="4">
        <v>0.17514</v>
      </c>
      <c r="DJ331" s="4">
        <v>0.25315</v>
      </c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>
        <v>-1.35661274976213E8</v>
      </c>
      <c r="DY331" s="3">
        <v>1.49247973506363E9</v>
      </c>
      <c r="DZ331" s="3">
        <v>4.39172082607614E9</v>
      </c>
      <c r="EA331" s="3">
        <v>5.83762498711473E9</v>
      </c>
      <c r="EB331" s="3">
        <v>-4.16834636635367E9</v>
      </c>
      <c r="EC331" s="3">
        <v>-2.29216771179147E9</v>
      </c>
      <c r="ED331" s="3">
        <v>4.85147829161721E9</v>
      </c>
      <c r="EE331" s="3">
        <v>6.7001475348137E9</v>
      </c>
      <c r="EF331" s="3">
        <v>4.87938775510204E9</v>
      </c>
      <c r="EG331" s="3">
        <v>9.68332991452991E9</v>
      </c>
      <c r="EH331" s="3">
        <v>5.68465238632093E9</v>
      </c>
      <c r="EI331" s="3">
        <v>6.83209064063159E9</v>
      </c>
      <c r="EJ331" s="3">
        <v>5.68443213773314E9</v>
      </c>
      <c r="EK331" s="3">
        <v>-2.08086332872556E9</v>
      </c>
      <c r="EL331" s="3">
        <v>-2.71395921982402E9</v>
      </c>
      <c r="EM331" s="3">
        <v>-2.481786016422E9</v>
      </c>
      <c r="EN331" s="3">
        <v>5.49958973301721E9</v>
      </c>
      <c r="EO331" s="3">
        <v>-1.67795054497147E9</v>
      </c>
      <c r="EP331" s="3">
        <v>-1.56147208902004E9</v>
      </c>
      <c r="EQ331" s="3">
        <v>-1.52921223448589E9</v>
      </c>
      <c r="ER331" s="3">
        <v>4.24566428302597E8</v>
      </c>
      <c r="ES331" s="3">
        <v>8.51964179862817E8</v>
      </c>
      <c r="ET331" s="3">
        <v>1.2424253968254E9</v>
      </c>
      <c r="EU331" s="3">
        <v>8.02799699361142E8</v>
      </c>
      <c r="EV331" s="3">
        <v>1.43390285059965E9</v>
      </c>
      <c r="EW331" s="3">
        <v>-7.79338880918221E8</v>
      </c>
      <c r="EX331" s="5">
        <v>12905.0</v>
      </c>
      <c r="EY331" s="5">
        <v>14535.0</v>
      </c>
      <c r="EZ331" s="5">
        <v>15040.0</v>
      </c>
      <c r="FA331" s="5">
        <v>14793.0</v>
      </c>
      <c r="FB331" s="5">
        <v>14431.0</v>
      </c>
      <c r="FC331" s="5">
        <v>16557.0</v>
      </c>
      <c r="FD331" s="5">
        <v>18295.0</v>
      </c>
      <c r="FE331" s="5">
        <v>18947.0</v>
      </c>
      <c r="FF331" s="5">
        <v>15146.0</v>
      </c>
      <c r="FG331" s="5">
        <v>13224.0</v>
      </c>
      <c r="FH331" s="5"/>
      <c r="FI331" s="5"/>
      <c r="FJ331" s="5"/>
      <c r="FK331" s="3">
        <v>11288.0</v>
      </c>
      <c r="FL331" s="3">
        <v>13460.0</v>
      </c>
      <c r="FM331" s="3">
        <v>15173.0</v>
      </c>
      <c r="FN331" s="3">
        <v>15250.0</v>
      </c>
      <c r="FO331" s="3">
        <v>14793.0</v>
      </c>
      <c r="FP331" s="3">
        <v>14431.0</v>
      </c>
      <c r="FQ331" s="3"/>
      <c r="FR331" s="3">
        <v>42571.0</v>
      </c>
      <c r="FS331" s="3">
        <v>42571.0</v>
      </c>
      <c r="FT331" s="3"/>
      <c r="FU331" s="3"/>
      <c r="FV331" s="3"/>
      <c r="FW331" s="3"/>
    </row>
    <row r="332" ht="14.25" customHeight="1">
      <c r="A332" s="2" t="s">
        <v>1091</v>
      </c>
      <c r="B332" s="2" t="s">
        <v>1092</v>
      </c>
      <c r="C332" s="2" t="s">
        <v>38</v>
      </c>
      <c r="D332" s="2" t="s">
        <v>39</v>
      </c>
      <c r="E332" s="2" t="s">
        <v>1093</v>
      </c>
      <c r="F332" s="2" t="s">
        <v>1090</v>
      </c>
      <c r="G332" s="2" t="s">
        <v>98</v>
      </c>
      <c r="H332" s="2" t="s">
        <v>139</v>
      </c>
      <c r="I332" s="2" t="s">
        <v>43</v>
      </c>
      <c r="J332" s="3">
        <v>0.256023937845674</v>
      </c>
      <c r="K332" s="3">
        <v>1.57762769580023E9</v>
      </c>
      <c r="L332" s="3">
        <v>1.40124302102221E9</v>
      </c>
      <c r="M332" s="3">
        <v>1.39390838900976E9</v>
      </c>
      <c r="N332" s="3">
        <v>1.48396367255536E9</v>
      </c>
      <c r="O332" s="3">
        <v>1.41135166477683E9</v>
      </c>
      <c r="P332" s="3">
        <v>1.53224178013949E9</v>
      </c>
      <c r="Q332" s="3">
        <v>1.34238380671339E9</v>
      </c>
      <c r="R332" s="3">
        <v>1.01063748642437E9</v>
      </c>
      <c r="S332" s="3">
        <v>1.49409559653745E9</v>
      </c>
      <c r="T332" s="3">
        <v>1.5008146329071E9</v>
      </c>
      <c r="U332" s="3">
        <v>1.46153162393162E9</v>
      </c>
      <c r="V332" s="3">
        <v>1.508355075965E9</v>
      </c>
      <c r="W332" s="3">
        <v>1.56256373169409E9</v>
      </c>
      <c r="X332" s="3">
        <v>5.33745743473326E7</v>
      </c>
      <c r="Y332" s="3">
        <v>6.02953162307237E7</v>
      </c>
      <c r="Z332" s="3">
        <v>6.34445578296783E7</v>
      </c>
      <c r="AA332" s="3">
        <v>7.19746205523762E7</v>
      </c>
      <c r="AB332" s="3">
        <v>9.5658694979899E7</v>
      </c>
      <c r="AC332" s="3">
        <v>1.11456779686604E8</v>
      </c>
      <c r="AD332" s="3">
        <v>1.00450633222673E8</v>
      </c>
      <c r="AE332" s="3">
        <v>1.12518627030031E8</v>
      </c>
      <c r="AF332" s="3">
        <v>1.48883327060595E8</v>
      </c>
      <c r="AG332" s="3">
        <v>1.65313320348886E8</v>
      </c>
      <c r="AH332" s="3">
        <v>1.43672771672772E8</v>
      </c>
      <c r="AI332" s="3">
        <v>1.01025393246363E8</v>
      </c>
      <c r="AJ332" s="3">
        <v>9.19803531609715E7</v>
      </c>
      <c r="AK332" s="3">
        <v>498.696588461974</v>
      </c>
      <c r="AL332" s="3">
        <v>1260.99138310807</v>
      </c>
      <c r="AM332" s="3">
        <v>846.120807465542</v>
      </c>
      <c r="AN332" s="3">
        <v>1298.2721178359</v>
      </c>
      <c r="AO332" s="3">
        <v>953.99153155014</v>
      </c>
      <c r="AP332" s="3">
        <v>1162.40451677184</v>
      </c>
      <c r="AQ332" s="3">
        <v>567.765567765568</v>
      </c>
      <c r="AR332" s="3">
        <v>394.299555004788</v>
      </c>
      <c r="AS332" s="3">
        <v>1976.59709044908</v>
      </c>
      <c r="AT332" s="3">
        <v>276243.093922652</v>
      </c>
      <c r="AU332" s="3">
        <v>2405.9282071023</v>
      </c>
      <c r="AV332" s="3">
        <v>4743.08300395257</v>
      </c>
      <c r="AW332" s="3">
        <v>587.993179279121</v>
      </c>
      <c r="AX332" s="3">
        <v>6.2964970629966E7</v>
      </c>
      <c r="AY332" s="3">
        <v>8.25575943457189E7</v>
      </c>
      <c r="AZ332" s="3">
        <v>1.03711529660935E8</v>
      </c>
      <c r="BA332" s="3">
        <v>1.77795515787116E8</v>
      </c>
      <c r="BB332" s="3">
        <v>1.42692089797443E8</v>
      </c>
      <c r="BC332" s="3">
        <v>1.71882846849431E8</v>
      </c>
      <c r="BD332" s="3">
        <v>7.81122037532275E7</v>
      </c>
      <c r="BE332" s="3">
        <v>4.65572268662615E7</v>
      </c>
      <c r="BF332" s="3">
        <v>1.42093234098607E8</v>
      </c>
      <c r="BG332" s="3">
        <v>2.21917714940523E8</v>
      </c>
      <c r="BH332" s="3">
        <v>2.46439036106497E8</v>
      </c>
      <c r="BI332" s="3">
        <v>2.63937011368288E8</v>
      </c>
      <c r="BJ332" s="3">
        <v>1.71454359716424E8</v>
      </c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>
        <v>0.270663843737096</v>
      </c>
      <c r="BY332" s="3">
        <v>0.321208616650112</v>
      </c>
      <c r="BZ332" s="3">
        <v>0.429971393428428</v>
      </c>
      <c r="CA332" s="3">
        <v>0.946737621721256</v>
      </c>
      <c r="CB332" s="3">
        <v>0.942549789656826</v>
      </c>
      <c r="CC332" s="3">
        <v>0.980139017501332</v>
      </c>
      <c r="CD332" s="3">
        <v>0.965869964263009</v>
      </c>
      <c r="CE332" s="3">
        <v>0.97703223485041</v>
      </c>
      <c r="CF332" s="3"/>
      <c r="CG332" s="3"/>
      <c r="CH332" s="3"/>
      <c r="CI332" s="3"/>
      <c r="CJ332" s="3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>
        <v>1.12666666666667E8</v>
      </c>
      <c r="DY332" s="3">
        <v>1.00770515053049E8</v>
      </c>
      <c r="DZ332" s="3">
        <v>9.39230221229567E7</v>
      </c>
      <c r="EA332" s="3">
        <v>1.07951480467778E8</v>
      </c>
      <c r="EB332" s="3">
        <v>1.04612926502422E8</v>
      </c>
      <c r="EC332" s="3">
        <v>1.09014220585127E8</v>
      </c>
      <c r="ED332" s="3">
        <v>1.02811385712529E8</v>
      </c>
      <c r="EE332" s="3">
        <v>7.2900007577097E7</v>
      </c>
      <c r="EF332" s="3">
        <v>1.04878057960105E8</v>
      </c>
      <c r="EG332" s="3">
        <v>1.1833559149801E8</v>
      </c>
      <c r="EH332" s="3">
        <v>1.25913064713065E8</v>
      </c>
      <c r="EI332" s="3">
        <v>1.32156546947979E8</v>
      </c>
      <c r="EJ332" s="3">
        <v>1.14147532091846E8</v>
      </c>
      <c r="EK332" s="3">
        <v>1.22262580401059E7</v>
      </c>
      <c r="EL332" s="3">
        <v>2.73529253361578E7</v>
      </c>
      <c r="EM332" s="3">
        <v>1.80832547124401E7</v>
      </c>
      <c r="EN332" s="3">
        <v>3.61027618810649E7</v>
      </c>
      <c r="EO332" s="3">
        <v>4.03270281414287E7</v>
      </c>
      <c r="EP332" s="3">
        <v>5.64330787113916E7</v>
      </c>
      <c r="EQ332" s="3">
        <v>4.65984261650068E7</v>
      </c>
      <c r="ER332" s="3">
        <v>1.50761498244639E7</v>
      </c>
      <c r="ES332" s="3">
        <v>-2.23353406097102E7</v>
      </c>
      <c r="ET332" s="3">
        <v>3.30197307138623E7</v>
      </c>
      <c r="EU332" s="3">
        <v>8.23448107448107E7</v>
      </c>
      <c r="EV332" s="3">
        <v>8.5515112471144E7</v>
      </c>
      <c r="EW332" s="3">
        <v>5.69951184234316E7</v>
      </c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3">
        <v>850.0</v>
      </c>
      <c r="FL332" s="3">
        <v>799.0</v>
      </c>
      <c r="FM332" s="3">
        <v>965.0</v>
      </c>
      <c r="FN332" s="3">
        <v>985.0</v>
      </c>
      <c r="FO332" s="3">
        <v>998.0</v>
      </c>
      <c r="FP332" s="3">
        <v>1021.0</v>
      </c>
      <c r="FQ332" s="3"/>
      <c r="FR332" s="3">
        <v>1037.0</v>
      </c>
      <c r="FS332" s="3">
        <v>1169.0</v>
      </c>
      <c r="FT332" s="3">
        <v>1123.0</v>
      </c>
      <c r="FU332" s="3"/>
      <c r="FV332" s="3">
        <v>1091.0</v>
      </c>
      <c r="FW332" s="3">
        <v>1113.0</v>
      </c>
    </row>
    <row r="333" ht="14.25" customHeight="1">
      <c r="A333" s="2" t="s">
        <v>1094</v>
      </c>
      <c r="B333" s="2" t="s">
        <v>1095</v>
      </c>
      <c r="C333" s="2" t="s">
        <v>38</v>
      </c>
      <c r="D333" s="2" t="s">
        <v>52</v>
      </c>
      <c r="E333" s="2" t="s">
        <v>1096</v>
      </c>
      <c r="F333" s="2" t="s">
        <v>1090</v>
      </c>
      <c r="G333" s="2" t="s">
        <v>91</v>
      </c>
      <c r="H333" s="2" t="s">
        <v>54</v>
      </c>
      <c r="I333" s="2" t="s">
        <v>43</v>
      </c>
      <c r="J333" s="3">
        <v>0.891997362040757</v>
      </c>
      <c r="K333" s="3">
        <v>2.28383570005206E9</v>
      </c>
      <c r="L333" s="3">
        <v>2.2666802087144E9</v>
      </c>
      <c r="M333" s="3">
        <v>2.86857800447873E9</v>
      </c>
      <c r="N333" s="3">
        <v>2.8807347180703E9</v>
      </c>
      <c r="O333" s="3">
        <v>3.26378792910842E9</v>
      </c>
      <c r="P333" s="3">
        <v>3.36514232140661E9</v>
      </c>
      <c r="Q333" s="3">
        <v>2.76077564215897E9</v>
      </c>
      <c r="R333" s="3">
        <v>3.8246048174633E9</v>
      </c>
      <c r="S333" s="3">
        <v>3.97513337285121E9</v>
      </c>
      <c r="T333" s="3">
        <v>4.43923760683761E9</v>
      </c>
      <c r="U333" s="3">
        <v>4.44024749020239E9</v>
      </c>
      <c r="V333" s="3">
        <v>4.38817694208401E9</v>
      </c>
      <c r="W333" s="3">
        <v>4.01246829268293E9</v>
      </c>
      <c r="X333" s="3">
        <v>7.29042600937113E8</v>
      </c>
      <c r="Y333" s="3">
        <v>7.40373722009357E8</v>
      </c>
      <c r="Z333" s="3">
        <v>8.38146802687236E8</v>
      </c>
      <c r="AA333" s="3">
        <v>9.1281001958561E8</v>
      </c>
      <c r="AB333" s="3">
        <v>9.46861205881465E8</v>
      </c>
      <c r="AC333" s="3">
        <v>1.05463082503381E9</v>
      </c>
      <c r="AD333" s="3">
        <v>9.07119692875003E8</v>
      </c>
      <c r="AE333" s="3">
        <v>1.29368837034249E9</v>
      </c>
      <c r="AF333" s="3">
        <v>1.33698873740368E9</v>
      </c>
      <c r="AG333" s="3">
        <v>1.49420170940171E9</v>
      </c>
      <c r="AH333" s="3">
        <v>1.50854082783057E9</v>
      </c>
      <c r="AI333" s="3">
        <v>1.27172422105707E9</v>
      </c>
      <c r="AJ333" s="3">
        <v>1.09618995695839E9</v>
      </c>
      <c r="AK333" s="3">
        <v>7434898.78925464</v>
      </c>
      <c r="AL333" s="3">
        <v>8109322.02477114</v>
      </c>
      <c r="AM333" s="3">
        <v>6844367.40666577</v>
      </c>
      <c r="AN333" s="3">
        <v>7103694.60824563</v>
      </c>
      <c r="AO333" s="3">
        <v>2.11215774146995E7</v>
      </c>
      <c r="AP333" s="3">
        <v>7293350.14039431</v>
      </c>
      <c r="AQ333" s="3">
        <v>4886837.26792082</v>
      </c>
      <c r="AR333" s="3">
        <v>664039.097820322</v>
      </c>
      <c r="AS333" s="3">
        <v>3200602.18291306</v>
      </c>
      <c r="AT333" s="3">
        <v>1868411.02502223</v>
      </c>
      <c r="AU333" s="3">
        <v>1.2866634098681E7</v>
      </c>
      <c r="AV333" s="3">
        <v>2585245.55007506</v>
      </c>
      <c r="AW333" s="3">
        <v>2407061.51714165</v>
      </c>
      <c r="AX333" s="3">
        <v>1.13261649567355E9</v>
      </c>
      <c r="AY333" s="3">
        <v>8.67531234426494E8</v>
      </c>
      <c r="AZ333" s="3">
        <v>1.20071439081964E9</v>
      </c>
      <c r="BA333" s="3">
        <v>2.1442119016123E9</v>
      </c>
      <c r="BB333" s="3">
        <v>2.00984188361766E9</v>
      </c>
      <c r="BC333" s="3">
        <v>1.66049542223061E9</v>
      </c>
      <c r="BD333" s="3">
        <v>1.42211125645518E9</v>
      </c>
      <c r="BE333" s="3">
        <v>4.68544607632662E8</v>
      </c>
      <c r="BF333" s="3">
        <v>1.13423182062476E9</v>
      </c>
      <c r="BG333" s="3">
        <v>1.88503357297091E9</v>
      </c>
      <c r="BH333" s="3">
        <v>2.55798427576941E9</v>
      </c>
      <c r="BI333" s="3">
        <v>2.06468227750375E9</v>
      </c>
      <c r="BJ333" s="3">
        <v>1.99379150738085E9</v>
      </c>
      <c r="BK333" s="3">
        <v>1.05823923307542E9</v>
      </c>
      <c r="BL333" s="3">
        <v>1.02881144463485E9</v>
      </c>
      <c r="BM333" s="3">
        <v>1.28321074894252E9</v>
      </c>
      <c r="BN333" s="3">
        <v>1.22082388413566E9</v>
      </c>
      <c r="BO333" s="3">
        <v>1.30624105552369E9</v>
      </c>
      <c r="BP333" s="3">
        <v>1.2396640231157E9</v>
      </c>
      <c r="BQ333" s="3">
        <v>9.6847144697295E8</v>
      </c>
      <c r="BR333" s="3">
        <v>1.55492359804291E9</v>
      </c>
      <c r="BS333" s="3">
        <v>1.58074223050216E9</v>
      </c>
      <c r="BT333" s="3">
        <v>1.68409084249084E9</v>
      </c>
      <c r="BU333" s="3">
        <v>1.73132120040801E9</v>
      </c>
      <c r="BV333" s="3">
        <v>1.95146808895317E9</v>
      </c>
      <c r="BW333" s="3">
        <v>1.87697733142037E9</v>
      </c>
      <c r="BX333" s="3">
        <v>0.88411546120854</v>
      </c>
      <c r="BY333" s="3">
        <v>0.930607745481175</v>
      </c>
      <c r="BZ333" s="3">
        <v>0.886153860008824</v>
      </c>
      <c r="CA333" s="3">
        <v>0.869913901107833</v>
      </c>
      <c r="CB333" s="3">
        <v>0.992647006330404</v>
      </c>
      <c r="CC333" s="3">
        <v>1.0323708014964</v>
      </c>
      <c r="CD333" s="3">
        <v>0.94940189272822</v>
      </c>
      <c r="CE333" s="3">
        <v>0.884045068463521</v>
      </c>
      <c r="CF333" s="3"/>
      <c r="CG333" s="3"/>
      <c r="CH333" s="3"/>
      <c r="CI333" s="3"/>
      <c r="CJ333" s="3"/>
      <c r="CK333" s="4">
        <v>0.043890000000000005</v>
      </c>
      <c r="CL333" s="4">
        <v>0.07009</v>
      </c>
      <c r="CM333" s="4">
        <v>0.06639</v>
      </c>
      <c r="CN333" s="4">
        <v>0.05266</v>
      </c>
      <c r="CO333" s="4"/>
      <c r="CP333" s="4">
        <v>0.039599999999999996</v>
      </c>
      <c r="CQ333" s="4">
        <v>-0.0011</v>
      </c>
      <c r="CR333" s="4"/>
      <c r="CS333" s="4"/>
      <c r="CT333" s="4">
        <v>0.0564</v>
      </c>
      <c r="CU333" s="4">
        <v>0.05975</v>
      </c>
      <c r="CV333" s="4">
        <v>0.09343</v>
      </c>
      <c r="CW333" s="4">
        <v>0.07209</v>
      </c>
      <c r="CX333" s="4">
        <v>0.0814</v>
      </c>
      <c r="CY333" s="4">
        <v>0.12369</v>
      </c>
      <c r="CZ333" s="4">
        <v>0.11630000000000001</v>
      </c>
      <c r="DA333" s="4">
        <v>0.08900000000000001</v>
      </c>
      <c r="DB333" s="4">
        <v>0.09099</v>
      </c>
      <c r="DC333" s="4">
        <v>0.0794</v>
      </c>
      <c r="DD333" s="4">
        <v>-0.00207</v>
      </c>
      <c r="DE333" s="4">
        <v>0.05851</v>
      </c>
      <c r="DF333" s="4">
        <v>0.0817</v>
      </c>
      <c r="DG333" s="4">
        <v>0.10289999999999999</v>
      </c>
      <c r="DH333" s="4">
        <v>0.1061</v>
      </c>
      <c r="DI333" s="4">
        <v>0.16747</v>
      </c>
      <c r="DJ333" s="4">
        <v>0.1346</v>
      </c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>
        <v>1.21357162091808E9</v>
      </c>
      <c r="DY333" s="3">
        <v>1.24316229277779E9</v>
      </c>
      <c r="DZ333" s="3">
        <v>1.67795794973874E9</v>
      </c>
      <c r="EA333" s="3">
        <v>1.6046368931038E9</v>
      </c>
      <c r="EB333" s="3">
        <v>1.88531233960327E9</v>
      </c>
      <c r="EC333" s="3">
        <v>1.82579829091356E9</v>
      </c>
      <c r="ED333" s="3">
        <v>1.42622433258404E9</v>
      </c>
      <c r="EE333" s="3">
        <v>2.08376514866391E9</v>
      </c>
      <c r="EF333" s="3">
        <v>2.25986916758405E9</v>
      </c>
      <c r="EG333" s="3">
        <v>2.41020170940171E9</v>
      </c>
      <c r="EH333" s="3">
        <v>2.43361518226231E9</v>
      </c>
      <c r="EI333" s="3">
        <v>2.54455794612186E9</v>
      </c>
      <c r="EJ333" s="3">
        <v>2.16735839311334E9</v>
      </c>
      <c r="EK333" s="3">
        <v>1.17489004182899E8</v>
      </c>
      <c r="EL333" s="3">
        <v>2.12810712979186E8</v>
      </c>
      <c r="EM333" s="3">
        <v>2.54367753172431E8</v>
      </c>
      <c r="EN333" s="3">
        <v>1.88607360065973E8</v>
      </c>
      <c r="EO333" s="3">
        <v>2.29069170616829E8</v>
      </c>
      <c r="EP333" s="3">
        <v>1.84587175703922E8</v>
      </c>
      <c r="EQ333" s="3">
        <v>-7066905.76617079</v>
      </c>
      <c r="ER333" s="3">
        <v>1.62830259691381E8</v>
      </c>
      <c r="ES333" s="3">
        <v>2.3974129900923E8</v>
      </c>
      <c r="ET333" s="3">
        <v>3.12283272283272E8</v>
      </c>
      <c r="EU333" s="3">
        <v>3.43552907070382E8</v>
      </c>
      <c r="EV333" s="3">
        <v>5.48716928825408E8</v>
      </c>
      <c r="EW333" s="3">
        <v>3.81258536585366E8</v>
      </c>
      <c r="EX333" s="5"/>
      <c r="EY333" s="5"/>
      <c r="EZ333" s="5"/>
      <c r="FA333" s="5">
        <v>11262.0</v>
      </c>
      <c r="FB333" s="5">
        <v>11325.0</v>
      </c>
      <c r="FC333" s="5">
        <v>11986.0</v>
      </c>
      <c r="FD333" s="5">
        <v>12540.0</v>
      </c>
      <c r="FE333" s="5">
        <v>11864.0</v>
      </c>
      <c r="FF333" s="5">
        <v>11611.0</v>
      </c>
      <c r="FG333" s="5">
        <v>11535.0</v>
      </c>
      <c r="FH333" s="5"/>
      <c r="FI333" s="5"/>
      <c r="FJ333" s="5"/>
      <c r="FK333" s="3">
        <v>11163.0</v>
      </c>
      <c r="FL333" s="3">
        <v>11393.0</v>
      </c>
      <c r="FM333" s="3">
        <v>11993.0</v>
      </c>
      <c r="FN333" s="3">
        <v>12001.0</v>
      </c>
      <c r="FO333" s="3">
        <v>11701.0</v>
      </c>
      <c r="FP333" s="3">
        <v>11735.0</v>
      </c>
      <c r="FQ333" s="3">
        <v>12384.0</v>
      </c>
      <c r="FR333" s="3">
        <v>12939.0</v>
      </c>
      <c r="FS333" s="3">
        <v>12241.0</v>
      </c>
      <c r="FT333" s="3">
        <v>11912.0</v>
      </c>
      <c r="FU333" s="3">
        <v>11794.0</v>
      </c>
      <c r="FV333" s="3">
        <v>11685.0</v>
      </c>
      <c r="FW333" s="3">
        <v>11572.0</v>
      </c>
    </row>
    <row r="334" ht="14.25" customHeight="1">
      <c r="A334" s="2" t="s">
        <v>1097</v>
      </c>
      <c r="B334" s="2" t="s">
        <v>1098</v>
      </c>
      <c r="C334" s="2" t="s">
        <v>38</v>
      </c>
      <c r="D334" s="2" t="s">
        <v>52</v>
      </c>
      <c r="E334" s="2" t="s">
        <v>1099</v>
      </c>
      <c r="F334" s="2" t="s">
        <v>1090</v>
      </c>
      <c r="G334" s="2" t="s">
        <v>48</v>
      </c>
      <c r="H334" s="2" t="s">
        <v>88</v>
      </c>
      <c r="I334" s="2" t="s">
        <v>43</v>
      </c>
      <c r="J334" s="3">
        <v>0.825350962301849</v>
      </c>
      <c r="K334" s="3">
        <v>3.15119107075293E9</v>
      </c>
      <c r="L334" s="3">
        <v>2.62833043103603E9</v>
      </c>
      <c r="M334" s="3">
        <v>2.53978050330208E9</v>
      </c>
      <c r="N334" s="3">
        <v>2.9707897486937E9</v>
      </c>
      <c r="O334" s="3">
        <v>2.77840480362849E9</v>
      </c>
      <c r="P334" s="3">
        <v>3.05626973823254E9</v>
      </c>
      <c r="Q334" s="3">
        <v>2.90609830320915E9</v>
      </c>
      <c r="R334" s="3">
        <v>2.08235672972495E9</v>
      </c>
      <c r="S334" s="3">
        <v>2.84220511855476E9</v>
      </c>
      <c r="T334" s="3">
        <v>2.85715428910153E9</v>
      </c>
      <c r="U334" s="3">
        <v>3.01429499389499E9</v>
      </c>
      <c r="V334" s="3">
        <v>2.98709829816932E9</v>
      </c>
      <c r="W334" s="3">
        <v>3.19826312300368E9</v>
      </c>
      <c r="X334" s="3">
        <v>9.61642830117291E8</v>
      </c>
      <c r="Y334" s="3">
        <v>7.39738434195645E8</v>
      </c>
      <c r="Z334" s="3">
        <v>7.02310106475153E8</v>
      </c>
      <c r="AA334" s="3">
        <v>7.664670315999E8</v>
      </c>
      <c r="AB334" s="3">
        <v>7.14183589320689E8</v>
      </c>
      <c r="AC334" s="3">
        <v>8.20276561698016E8</v>
      </c>
      <c r="AD334" s="3">
        <v>8.33663469814337E8</v>
      </c>
      <c r="AE334" s="3">
        <v>5.9078498724522E8</v>
      </c>
      <c r="AF334" s="3">
        <v>7.07449378998871E8</v>
      </c>
      <c r="AG334" s="3">
        <v>6.2346557710221E8</v>
      </c>
      <c r="AH334" s="3">
        <v>4.72174358974359E8</v>
      </c>
      <c r="AI334" s="3">
        <v>5.12758361518226E8</v>
      </c>
      <c r="AJ334" s="3">
        <v>6.13998674139697E8</v>
      </c>
      <c r="AK334" s="3">
        <v>2728626.74990541</v>
      </c>
      <c r="AL334" s="3">
        <v>4316627.71495243</v>
      </c>
      <c r="AM334" s="3">
        <v>1.6382921424033E7</v>
      </c>
      <c r="AN334" s="3">
        <v>4899231.91759349</v>
      </c>
      <c r="AO334" s="3">
        <v>1879715.49324812</v>
      </c>
      <c r="AP334" s="3">
        <v>1435716.31291326</v>
      </c>
      <c r="AQ334" s="3">
        <v>1.51410887741301E7</v>
      </c>
      <c r="AR334" s="3">
        <v>289374.636930771</v>
      </c>
      <c r="AS334" s="3">
        <v>179525.780955965</v>
      </c>
      <c r="AT334" s="3">
        <v>19899.2336678098</v>
      </c>
      <c r="AU334" s="3">
        <v>237909.13531998</v>
      </c>
      <c r="AV334" s="3">
        <v>359210.808492387</v>
      </c>
      <c r="AW334" s="3">
        <v>46996.4451406881</v>
      </c>
      <c r="AX334" s="3">
        <v>1.026338970437E9</v>
      </c>
      <c r="AY334" s="3">
        <v>1.04345788734518E9</v>
      </c>
      <c r="AZ334" s="3">
        <v>1.57123243159982E9</v>
      </c>
      <c r="BA334" s="3">
        <v>2.48832380279167E9</v>
      </c>
      <c r="BB334" s="3">
        <v>1.6516829491238E9</v>
      </c>
      <c r="BC334" s="3">
        <v>1.81037036192747E9</v>
      </c>
      <c r="BD334" s="3">
        <v>1.66456200348887E9</v>
      </c>
      <c r="BE334" s="3">
        <v>4.28818081580909E8</v>
      </c>
      <c r="BF334" s="3">
        <v>1.22201375358675E9</v>
      </c>
      <c r="BG334" s="3">
        <v>1.36817180942461E9</v>
      </c>
      <c r="BH334" s="3">
        <v>1.83070041382511E9</v>
      </c>
      <c r="BI334" s="3">
        <v>1.02787931731717E9</v>
      </c>
      <c r="BJ334" s="3">
        <v>7.28517184696029E8</v>
      </c>
      <c r="BK334" s="3">
        <v>1.07333465758608E9</v>
      </c>
      <c r="BL334" s="3">
        <v>9.34314489345278E8</v>
      </c>
      <c r="BM334" s="3">
        <v>9.24130196199241E8</v>
      </c>
      <c r="BN334" s="3">
        <v>1.17512465787509E9</v>
      </c>
      <c r="BO334" s="3">
        <v>1.07262266776621E9</v>
      </c>
      <c r="BP334" s="3">
        <v>1.16826212976661E9</v>
      </c>
      <c r="BQ334" s="3">
        <v>1.06895518258945E9</v>
      </c>
      <c r="BR334" s="3">
        <v>7.5043189452681E8</v>
      </c>
      <c r="BS334" s="3">
        <v>9.8496048174633E8</v>
      </c>
      <c r="BT334" s="3">
        <v>1.00354771784232E9</v>
      </c>
      <c r="BU334" s="3">
        <v>1.03706715506716E9</v>
      </c>
      <c r="BV334" s="3">
        <v>9.35413646856713E8</v>
      </c>
      <c r="BW334" s="3">
        <v>8.9210751521726E8</v>
      </c>
      <c r="BX334" s="3">
        <v>0.77760279914465</v>
      </c>
      <c r="BY334" s="3">
        <v>0.889248302205356</v>
      </c>
      <c r="BZ334" s="3">
        <v>0.897476911899806</v>
      </c>
      <c r="CA334" s="3">
        <v>0.985636630940818</v>
      </c>
      <c r="CB334" s="3">
        <v>0.903713082660991</v>
      </c>
      <c r="CC334" s="3">
        <v>1.0397946511154</v>
      </c>
      <c r="CD334" s="3">
        <v>0.962678605611395</v>
      </c>
      <c r="CE334" s="3">
        <v>0.7254553818285</v>
      </c>
      <c r="CF334" s="3"/>
      <c r="CG334" s="3"/>
      <c r="CH334" s="3"/>
      <c r="CI334" s="3"/>
      <c r="CJ334" s="3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>
        <v>0.1378</v>
      </c>
      <c r="DC334" s="4">
        <v>0.13949999999999999</v>
      </c>
      <c r="DD334" s="4"/>
      <c r="DE334" s="4"/>
      <c r="DF334" s="4"/>
      <c r="DG334" s="4"/>
      <c r="DH334" s="4"/>
      <c r="DI334" s="4"/>
      <c r="DJ334" s="4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>
        <v>1.66229417328793E9</v>
      </c>
      <c r="DY334" s="3">
        <v>1.40501265640989E9</v>
      </c>
      <c r="DZ334" s="3">
        <v>1.33684329091014E9</v>
      </c>
      <c r="EA334" s="3">
        <v>1.53618163722319E9</v>
      </c>
      <c r="EB334" s="3">
        <v>1.47335017008556E9</v>
      </c>
      <c r="EC334" s="3">
        <v>1.55570604752272E9</v>
      </c>
      <c r="ED334" s="3">
        <v>1.47813629656953E9</v>
      </c>
      <c r="EE334" s="3">
        <v>1.05581971560629E9</v>
      </c>
      <c r="EF334" s="3">
        <v>1.43059277380504E9</v>
      </c>
      <c r="EG334" s="3">
        <v>1.51022186467948E9</v>
      </c>
      <c r="EH334" s="3">
        <v>1.18624175824176E9</v>
      </c>
      <c r="EI334" s="3">
        <v>1.24034949267193E9</v>
      </c>
      <c r="EJ334" s="3">
        <v>1.31367383836558E9</v>
      </c>
      <c r="EK334" s="3">
        <v>2.92384979190314E8</v>
      </c>
      <c r="EL334" s="3">
        <v>2.87877852180313E8</v>
      </c>
      <c r="EM334" s="3">
        <v>2.62963783044843E8</v>
      </c>
      <c r="EN334" s="3">
        <v>3.61752674794725E8</v>
      </c>
      <c r="EO334" s="3">
        <v>3.00227296155036E8</v>
      </c>
      <c r="EP334" s="3">
        <v>2.75979891911476E8</v>
      </c>
      <c r="EQ334" s="3">
        <v>2.42710254518628E8</v>
      </c>
      <c r="ER334" s="3">
        <v>1.36467052256712E8</v>
      </c>
      <c r="ES334" s="3">
        <v>2.07449755363192E8</v>
      </c>
      <c r="ET334" s="3">
        <v>2.30387839783216E8</v>
      </c>
      <c r="EU334" s="3">
        <v>2.175663003663E8</v>
      </c>
      <c r="EV334" s="3">
        <v>1.97566435818972E8</v>
      </c>
      <c r="EW334" s="3">
        <v>1.10905200988369E8</v>
      </c>
      <c r="EX334" s="5">
        <v>6486.0</v>
      </c>
      <c r="EY334" s="5">
        <v>7130.0</v>
      </c>
      <c r="EZ334" s="5">
        <v>7022.0</v>
      </c>
      <c r="FA334" s="5">
        <v>7165.0</v>
      </c>
      <c r="FB334" s="5"/>
      <c r="FC334" s="5"/>
      <c r="FD334" s="5"/>
      <c r="FE334" s="5"/>
      <c r="FF334" s="5"/>
      <c r="FG334" s="5"/>
      <c r="FH334" s="5"/>
      <c r="FI334" s="5"/>
      <c r="FJ334" s="5"/>
      <c r="FK334" s="3">
        <v>6199.0</v>
      </c>
      <c r="FL334" s="3">
        <v>6281.0</v>
      </c>
      <c r="FM334" s="3">
        <v>6382.0</v>
      </c>
      <c r="FN334" s="3">
        <v>6985.0</v>
      </c>
      <c r="FO334" s="3">
        <v>7022.0</v>
      </c>
      <c r="FP334" s="3">
        <v>7165.0</v>
      </c>
      <c r="FQ334" s="3">
        <v>7344.0</v>
      </c>
      <c r="FR334" s="3">
        <v>7473.0</v>
      </c>
      <c r="FS334" s="3">
        <v>7431.0</v>
      </c>
      <c r="FT334" s="3">
        <v>7273.0</v>
      </c>
      <c r="FU334" s="3">
        <v>6962.0</v>
      </c>
      <c r="FV334" s="3">
        <v>6637.0</v>
      </c>
      <c r="FW334" s="3">
        <v>6820.0</v>
      </c>
    </row>
    <row r="335" ht="14.25" customHeight="1">
      <c r="A335" s="2" t="s">
        <v>1100</v>
      </c>
      <c r="B335" s="2" t="s">
        <v>1101</v>
      </c>
      <c r="C335" s="2" t="s">
        <v>38</v>
      </c>
      <c r="D335" s="2" t="s">
        <v>168</v>
      </c>
      <c r="E335" s="2" t="s">
        <v>1102</v>
      </c>
      <c r="F335" s="2" t="s">
        <v>1090</v>
      </c>
      <c r="G335" s="2" t="s">
        <v>91</v>
      </c>
      <c r="H335" s="2" t="s">
        <v>118</v>
      </c>
      <c r="I335" s="2" t="s">
        <v>43</v>
      </c>
      <c r="J335" s="3">
        <v>0.940230890176426</v>
      </c>
      <c r="K335" s="3">
        <v>4.48415058645479E8</v>
      </c>
      <c r="L335" s="3">
        <v>3.91503150638206E8</v>
      </c>
      <c r="M335" s="3">
        <v>3.43200608429443E8</v>
      </c>
      <c r="N335" s="3">
        <v>3.47671062453347E8</v>
      </c>
      <c r="O335" s="3">
        <v>3.3274765488094E8</v>
      </c>
      <c r="P335" s="3">
        <v>3.25326228072824E8</v>
      </c>
      <c r="Q335" s="3">
        <v>2.87851653756301E8</v>
      </c>
      <c r="R335" s="3">
        <v>2.53569822948501E8</v>
      </c>
      <c r="S335" s="3">
        <v>3.80911930748965E8</v>
      </c>
      <c r="T335" s="3">
        <v>4.05344652383775E8</v>
      </c>
      <c r="U335" s="3">
        <v>4.2003663003663E8</v>
      </c>
      <c r="V335" s="3">
        <v>4.45865141998175E8</v>
      </c>
      <c r="W335" s="3">
        <v>4.22259386488278E8</v>
      </c>
      <c r="X335" s="3">
        <v>1.58784903518729E8</v>
      </c>
      <c r="Y335" s="3">
        <v>1.66954742114428E8</v>
      </c>
      <c r="Z335" s="3">
        <v>1.32401178350694E8</v>
      </c>
      <c r="AA335" s="3">
        <v>1.33137596417019E8</v>
      </c>
      <c r="AB335" s="3">
        <v>1.32754870631894E8</v>
      </c>
      <c r="AC335" s="3">
        <v>1.20719483107394E8</v>
      </c>
      <c r="AD335" s="3">
        <v>1.04576417066273E8</v>
      </c>
      <c r="AE335" s="3">
        <v>1.05283762281211E8</v>
      </c>
      <c r="AF335" s="3">
        <v>1.70807677832142E8</v>
      </c>
      <c r="AG335" s="3">
        <v>1.7747692437971E8</v>
      </c>
      <c r="AH335" s="3">
        <v>1.87163858363858E8</v>
      </c>
      <c r="AI335" s="3">
        <v>2.07568046384281E8</v>
      </c>
      <c r="AJ335" s="3">
        <v>1.77630326041102E8</v>
      </c>
      <c r="AK335" s="3">
        <v>157678.584941355</v>
      </c>
      <c r="AL335" s="3">
        <v>2429590.1992461</v>
      </c>
      <c r="AM335" s="3">
        <v>504019.100063539</v>
      </c>
      <c r="AN335" s="3">
        <v>434853.325371352</v>
      </c>
      <c r="AO335" s="3">
        <v>212365.477785795</v>
      </c>
      <c r="AP335" s="3">
        <v>126947.254008031</v>
      </c>
      <c r="AQ335" s="3">
        <v>34474.0563137834</v>
      </c>
      <c r="AR335" s="3">
        <v>17372.2627737226</v>
      </c>
      <c r="AS335" s="3">
        <v>33120.0602182913</v>
      </c>
      <c r="AT335" s="3">
        <v>75786.4431178289</v>
      </c>
      <c r="AU335" s="3">
        <v>47874.9389350269</v>
      </c>
      <c r="AV335" s="3">
        <v>42890.8428050611</v>
      </c>
      <c r="AW335" s="3">
        <v>276556.004097126</v>
      </c>
      <c r="AX335" s="3">
        <v>9.86046106917156E8</v>
      </c>
      <c r="AY335" s="3">
        <v>1.68766311544696E9</v>
      </c>
      <c r="AZ335" s="3">
        <v>1.33007644646398E8</v>
      </c>
      <c r="BA335" s="3">
        <v>1.28973453141251E8</v>
      </c>
      <c r="BB335" s="3">
        <v>9.21765341098855E7</v>
      </c>
      <c r="BC335" s="3">
        <v>7.60339302557289E7</v>
      </c>
      <c r="BD335" s="3">
        <v>1.47104369888071E8</v>
      </c>
      <c r="BE335" s="3">
        <v>1.18458863132371E8</v>
      </c>
      <c r="BF335" s="3">
        <v>7.20827573955589E7</v>
      </c>
      <c r="BG335" s="3">
        <v>1.60166063762225E8</v>
      </c>
      <c r="BH335" s="3">
        <v>1.43558815046409E8</v>
      </c>
      <c r="BI335" s="3">
        <v>1.95959468153549E8</v>
      </c>
      <c r="BJ335" s="3">
        <v>1.99301535217207E8</v>
      </c>
      <c r="BK335" s="3">
        <v>3.95958758986001E8</v>
      </c>
      <c r="BL335" s="3">
        <v>3.06207924169255E8</v>
      </c>
      <c r="BM335" s="3">
        <v>2.02395402121801E8</v>
      </c>
      <c r="BN335" s="3">
        <v>2.63847723314257E8</v>
      </c>
      <c r="BO335" s="3">
        <v>2.4394057313679E8</v>
      </c>
      <c r="BP335" s="3">
        <v>2.07351529241267E8</v>
      </c>
      <c r="BQ335" s="3">
        <v>1.78195622771425E8</v>
      </c>
      <c r="BR335" s="3">
        <v>1.63688025661102E8</v>
      </c>
      <c r="BS335" s="3">
        <v>2.76122694768536E8</v>
      </c>
      <c r="BT335" s="3">
        <v>3.43985096113134E8</v>
      </c>
      <c r="BU335" s="3">
        <v>3.15779242979243E8</v>
      </c>
      <c r="BV335" s="3">
        <v>3.77274923498148E8</v>
      </c>
      <c r="BW335" s="3">
        <v>3.58871813415296E8</v>
      </c>
      <c r="BX335" s="3">
        <v>0.943445860268733</v>
      </c>
      <c r="BY335" s="3">
        <v>1.07308225258136</v>
      </c>
      <c r="BZ335" s="3">
        <v>1.0831484608532</v>
      </c>
      <c r="CA335" s="3">
        <v>0.9646251756874</v>
      </c>
      <c r="CB335" s="3">
        <v>0.814325427517144</v>
      </c>
      <c r="CC335" s="3">
        <v>0.739069450655774</v>
      </c>
      <c r="CD335" s="3">
        <v>0.519889998195711</v>
      </c>
      <c r="CE335" s="3">
        <v>0.117626998640367</v>
      </c>
      <c r="CF335" s="3"/>
      <c r="CG335" s="3"/>
      <c r="CH335" s="3"/>
      <c r="CI335" s="3"/>
      <c r="CJ335" s="3"/>
      <c r="CK335" s="4"/>
      <c r="CL335" s="4"/>
      <c r="CM335" s="4"/>
      <c r="CN335" s="4"/>
      <c r="CO335" s="4"/>
      <c r="CP335" s="4">
        <v>-0.028769999999999997</v>
      </c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>
        <v>-0.04237</v>
      </c>
      <c r="DD335" s="4"/>
      <c r="DE335" s="4"/>
      <c r="DF335" s="4"/>
      <c r="DG335" s="4"/>
      <c r="DH335" s="4"/>
      <c r="DI335" s="4"/>
      <c r="DJ335" s="4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>
        <v>2.10909761634506E8</v>
      </c>
      <c r="DY335" s="3">
        <v>1.6309372924259E8</v>
      </c>
      <c r="DZ335" s="3">
        <v>1.42937790014826E8</v>
      </c>
      <c r="EA335" s="3">
        <v>1.54292361283901E8</v>
      </c>
      <c r="EB335" s="3">
        <v>1.39342851252448E8</v>
      </c>
      <c r="EC335" s="3">
        <v>1.47095800247577E8</v>
      </c>
      <c r="ED335" s="3">
        <v>1.40411902127136E8</v>
      </c>
      <c r="EE335" s="3">
        <v>1.10586972444624E8</v>
      </c>
      <c r="EF335" s="3">
        <v>1.50098983816334E8</v>
      </c>
      <c r="EG335" s="3">
        <v>1.51884579557964E8</v>
      </c>
      <c r="EH335" s="3">
        <v>1.53941391941392E8</v>
      </c>
      <c r="EI335" s="3">
        <v>1.51463467010254E8</v>
      </c>
      <c r="EJ335" s="3">
        <v>1.47355511360212E8</v>
      </c>
      <c r="EK335" s="3">
        <v>5.67981460461597E7</v>
      </c>
      <c r="EL335" s="3">
        <v>3.65447103387609E7</v>
      </c>
      <c r="EM335" s="3">
        <v>3.39921443287059E7</v>
      </c>
      <c r="EN335" s="3">
        <v>2.01139586961931E7</v>
      </c>
      <c r="EO335" s="3">
        <v>1.81785382950211E7</v>
      </c>
      <c r="EP335" s="3">
        <v>1.59539265118807E7</v>
      </c>
      <c r="EQ335" s="3">
        <v>1.09157137587606E7</v>
      </c>
      <c r="ER335" s="3">
        <v>1.62882327684187E7</v>
      </c>
      <c r="ES335" s="3">
        <v>2.74945427173504E7</v>
      </c>
      <c r="ET335" s="3">
        <v>3.88741637733932E7</v>
      </c>
      <c r="EU335" s="3">
        <v>3.07794871794872E7</v>
      </c>
      <c r="EV335" s="3">
        <v>3.8380308154829E7</v>
      </c>
      <c r="EW335" s="3">
        <v>4.27626107394684E7</v>
      </c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3">
        <v>3609.0</v>
      </c>
      <c r="FL335" s="3">
        <v>3425.0</v>
      </c>
      <c r="FM335" s="3">
        <v>3059.0</v>
      </c>
      <c r="FN335" s="3">
        <v>2807.0</v>
      </c>
      <c r="FO335" s="3">
        <v>2842.0</v>
      </c>
      <c r="FP335" s="3">
        <v>2511.0</v>
      </c>
      <c r="FQ335" s="3">
        <v>2040.0</v>
      </c>
      <c r="FR335" s="3"/>
      <c r="FS335" s="3">
        <v>2461.0</v>
      </c>
      <c r="FT335" s="3">
        <v>2710.0</v>
      </c>
      <c r="FU335" s="3">
        <v>2451.0</v>
      </c>
      <c r="FV335" s="3">
        <v>2742.0</v>
      </c>
      <c r="FW335" s="3">
        <v>2514.0</v>
      </c>
    </row>
    <row r="336" ht="14.25" customHeight="1">
      <c r="A336" s="2" t="s">
        <v>1103</v>
      </c>
      <c r="B336" s="2" t="s">
        <v>1104</v>
      </c>
      <c r="C336" s="2" t="s">
        <v>38</v>
      </c>
      <c r="D336" s="2" t="s">
        <v>46</v>
      </c>
      <c r="E336" s="2" t="s">
        <v>1105</v>
      </c>
      <c r="F336" s="2" t="s">
        <v>1106</v>
      </c>
      <c r="G336" s="2" t="s">
        <v>91</v>
      </c>
      <c r="H336" s="2" t="s">
        <v>148</v>
      </c>
      <c r="I336" s="2" t="s">
        <v>43</v>
      </c>
      <c r="J336" s="3"/>
      <c r="K336" s="3">
        <v>3.43642173671077E7</v>
      </c>
      <c r="L336" s="3">
        <v>2.4009473015384E7</v>
      </c>
      <c r="M336" s="3">
        <v>1.9873600398109E7</v>
      </c>
      <c r="N336" s="3">
        <v>1.18199154726317E7</v>
      </c>
      <c r="O336" s="3">
        <v>1.43796986805954E7</v>
      </c>
      <c r="P336" s="3">
        <v>1.42155416205582E7</v>
      </c>
      <c r="Q336" s="3">
        <v>1.39014472255197E7</v>
      </c>
      <c r="R336" s="3">
        <v>1.65788483251788E7</v>
      </c>
      <c r="S336" s="3">
        <v>1.46379879752731E7</v>
      </c>
      <c r="T336" s="3">
        <v>8865445.66544567</v>
      </c>
      <c r="U336" s="3">
        <v>1.31406023514253E7</v>
      </c>
      <c r="V336" s="3">
        <v>7482070.75272705</v>
      </c>
      <c r="W336" s="3">
        <v>9439311.33428981</v>
      </c>
      <c r="X336" s="3">
        <v>1.56752778126851E7</v>
      </c>
      <c r="Y336" s="3">
        <v>6605502.82072511</v>
      </c>
      <c r="Z336" s="3">
        <v>187360.039810898</v>
      </c>
      <c r="AA336" s="3">
        <v>0.0</v>
      </c>
      <c r="AB336" s="3">
        <v>0.0</v>
      </c>
      <c r="AC336" s="3">
        <v>0.0</v>
      </c>
      <c r="AD336" s="3">
        <v>0.0</v>
      </c>
      <c r="AE336" s="3">
        <v>0.0</v>
      </c>
      <c r="AF336" s="3">
        <v>306969.260733339</v>
      </c>
      <c r="AG336" s="3">
        <v>3095970.6959707</v>
      </c>
      <c r="AH336" s="3">
        <v>5010468.67450475</v>
      </c>
      <c r="AI336" s="3">
        <v>2872898.21008859</v>
      </c>
      <c r="AJ336" s="3">
        <v>1.09756097560976E7</v>
      </c>
      <c r="AK336" s="3">
        <v>156.807654339737</v>
      </c>
      <c r="AL336" s="3">
        <v>94859.9033816425</v>
      </c>
      <c r="AM336" s="3">
        <v>7300.49980344808</v>
      </c>
      <c r="AN336" s="3">
        <v>3850.38503850385</v>
      </c>
      <c r="AO336" s="3"/>
      <c r="AP336" s="3"/>
      <c r="AQ336" s="3"/>
      <c r="AR336" s="3"/>
      <c r="AS336" s="3"/>
      <c r="AT336" s="3"/>
      <c r="AU336" s="3"/>
      <c r="AV336" s="3"/>
      <c r="AW336" s="3"/>
      <c r="AX336" s="3">
        <v>5834767.34376187</v>
      </c>
      <c r="AY336" s="3"/>
      <c r="AZ336" s="3"/>
      <c r="BA336" s="3">
        <v>3030093.10542161</v>
      </c>
      <c r="BB336" s="3">
        <v>3138399.95876713</v>
      </c>
      <c r="BC336" s="3"/>
      <c r="BD336" s="3"/>
      <c r="BE336" s="3"/>
      <c r="BF336" s="3"/>
      <c r="BG336" s="3"/>
      <c r="BH336" s="3">
        <v>5514235.46653639</v>
      </c>
      <c r="BI336" s="3">
        <v>6051704.9110015</v>
      </c>
      <c r="BJ336" s="3">
        <v>8103895.5967946</v>
      </c>
      <c r="BK336" s="3">
        <v>1.31057573200725E7</v>
      </c>
      <c r="BL336" s="3">
        <v>5783737.99025743</v>
      </c>
      <c r="BM336" s="3">
        <v>1014182.63249565</v>
      </c>
      <c r="BN336" s="3">
        <v>1756004.53561489</v>
      </c>
      <c r="BO336" s="3">
        <v>3651157.87566801</v>
      </c>
      <c r="BP336" s="3">
        <v>8344706.75027665</v>
      </c>
      <c r="BQ336" s="3">
        <v>1.14936983810269E7</v>
      </c>
      <c r="BR336" s="3">
        <v>1.69458035378246E7</v>
      </c>
      <c r="BS336" s="3">
        <v>1.82153442289779E7</v>
      </c>
      <c r="BT336" s="3">
        <v>1.58710622710623E7</v>
      </c>
      <c r="BU336" s="3">
        <v>1.00316744510657E7</v>
      </c>
      <c r="BV336" s="3">
        <v>5345627.6743205</v>
      </c>
      <c r="BW336" s="3">
        <v>5614921.09038738</v>
      </c>
      <c r="BX336" s="3">
        <v>1.06145151033221</v>
      </c>
      <c r="BY336" s="3">
        <v>1.07965892620622</v>
      </c>
      <c r="BZ336" s="3">
        <v>1.09822972365073</v>
      </c>
      <c r="CA336" s="3">
        <v>1.14213416807178</v>
      </c>
      <c r="CB336" s="3">
        <v>1.07343666411089</v>
      </c>
      <c r="CC336" s="3">
        <v>1.11575983433111</v>
      </c>
      <c r="CD336" s="3">
        <v>1.14947916057835</v>
      </c>
      <c r="CE336" s="3">
        <v>1.13084787154433</v>
      </c>
      <c r="CF336" s="3"/>
      <c r="CG336" s="3"/>
      <c r="CH336" s="3"/>
      <c r="CI336" s="3"/>
      <c r="CJ336" s="3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>
        <v>1644615.19128234</v>
      </c>
      <c r="DY336" s="3">
        <v>635770.260122841</v>
      </c>
      <c r="DZ336" s="3">
        <v>338143.816869868</v>
      </c>
      <c r="EA336" s="3">
        <v>6706782.8058963</v>
      </c>
      <c r="EB336" s="3">
        <v>7311977.29537152</v>
      </c>
      <c r="EC336" s="3">
        <v>6868929.05446945</v>
      </c>
      <c r="ED336" s="3">
        <v>6786300.60869346</v>
      </c>
      <c r="EE336" s="3">
        <v>5926608.95747083</v>
      </c>
      <c r="EF336" s="3">
        <v>4250148.19205691</v>
      </c>
      <c r="EG336" s="3">
        <v>-2141147.74114774</v>
      </c>
      <c r="EH336" s="3">
        <v>-3980780.58731948</v>
      </c>
      <c r="EI336" s="3">
        <v>-1.01844151148074E7</v>
      </c>
      <c r="EJ336" s="3">
        <v>-1.58249641319943E7</v>
      </c>
      <c r="EK336" s="3">
        <v>1548929.14205698</v>
      </c>
      <c r="EL336" s="3">
        <v>504264.782332441</v>
      </c>
      <c r="EM336" s="3">
        <v>-6141826.32495646</v>
      </c>
      <c r="EN336" s="3">
        <v>648386.764251108</v>
      </c>
      <c r="EO336" s="3">
        <v>1421152.74297274</v>
      </c>
      <c r="EP336" s="3">
        <v>4051395.54899791</v>
      </c>
      <c r="EQ336" s="3">
        <v>4323744.09617862</v>
      </c>
      <c r="ER336" s="3">
        <v>3671433.94806172</v>
      </c>
      <c r="ES336" s="3">
        <v>5777796.59581675</v>
      </c>
      <c r="ET336" s="3">
        <v>1897435.8974359</v>
      </c>
      <c r="EU336" s="3">
        <v>-2547914.31792559</v>
      </c>
      <c r="EV336" s="3">
        <v>-2822274.45308262</v>
      </c>
      <c r="EW336" s="3">
        <v>-3350932.56814921</v>
      </c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</row>
    <row r="337" ht="14.25" customHeight="1">
      <c r="A337" s="2" t="s">
        <v>1107</v>
      </c>
      <c r="B337" s="2" t="s">
        <v>1108</v>
      </c>
      <c r="C337" s="2" t="s">
        <v>38</v>
      </c>
      <c r="D337" s="2" t="s">
        <v>52</v>
      </c>
      <c r="E337" s="2" t="s">
        <v>1109</v>
      </c>
      <c r="F337" s="2" t="s">
        <v>1106</v>
      </c>
      <c r="G337" s="2" t="s">
        <v>98</v>
      </c>
      <c r="H337" s="2" t="s">
        <v>49</v>
      </c>
      <c r="I337" s="2" t="s">
        <v>43</v>
      </c>
      <c r="J337" s="3">
        <v>1.23581824043576</v>
      </c>
      <c r="K337" s="3">
        <v>3.38048343895302E10</v>
      </c>
      <c r="L337" s="3">
        <v>3.4458372451239E10</v>
      </c>
      <c r="M337" s="3">
        <v>4.44445093306793E10</v>
      </c>
      <c r="N337" s="3">
        <v>4.68276711163798E10</v>
      </c>
      <c r="O337" s="3">
        <v>5.22252827511247E10</v>
      </c>
      <c r="P337" s="3">
        <v>5.24097593139063E10</v>
      </c>
      <c r="Q337" s="3">
        <v>3.77959255423939E10</v>
      </c>
      <c r="R337" s="3">
        <v>5.44342103876552E10</v>
      </c>
      <c r="S337" s="3">
        <v>5.86816788043018E10</v>
      </c>
      <c r="T337" s="3">
        <v>6.96723946275946E10</v>
      </c>
      <c r="U337" s="3">
        <v>8.80880791324422E10</v>
      </c>
      <c r="V337" s="3">
        <v>8.85319116494907E10</v>
      </c>
      <c r="W337" s="3">
        <v>7.90291971305595E10</v>
      </c>
      <c r="X337" s="3">
        <v>8.06404125451053E9</v>
      </c>
      <c r="Y337" s="3">
        <v>9.25259968808364E9</v>
      </c>
      <c r="Z337" s="3">
        <v>1.22186688230903E10</v>
      </c>
      <c r="AA337" s="3">
        <v>1.4384378156891E10</v>
      </c>
      <c r="AB337" s="3">
        <v>1.40908758793515E10</v>
      </c>
      <c r="AC337" s="3">
        <v>1.44446412762818E10</v>
      </c>
      <c r="AD337" s="3">
        <v>1.21771244917031E10</v>
      </c>
      <c r="AE337" s="3">
        <v>1.56664316898758E10</v>
      </c>
      <c r="AF337" s="3">
        <v>1.44333965619443E10</v>
      </c>
      <c r="AG337" s="3">
        <v>1.37503511599512E10</v>
      </c>
      <c r="AH337" s="3">
        <v>2.43468438288506E10</v>
      </c>
      <c r="AI337" s="3">
        <v>2.15786349665522E10</v>
      </c>
      <c r="AJ337" s="3">
        <v>1.80105865136298E10</v>
      </c>
      <c r="AK337" s="3">
        <v>1.6045747635263E7</v>
      </c>
      <c r="AL337" s="3">
        <v>1.10934726260994E7</v>
      </c>
      <c r="AM337" s="3">
        <v>1.18303968269249E7</v>
      </c>
      <c r="AN337" s="3">
        <v>2.00074469408574E7</v>
      </c>
      <c r="AO337" s="3">
        <v>1.65602144108855E7</v>
      </c>
      <c r="AP337" s="3">
        <v>9499106.30717672</v>
      </c>
      <c r="AQ337" s="3">
        <v>6956334.68584778</v>
      </c>
      <c r="AR337" s="3">
        <v>3017390.70037633</v>
      </c>
      <c r="AS337" s="3">
        <v>6079036.5073391</v>
      </c>
      <c r="AT337" s="3">
        <v>4334222.44802913</v>
      </c>
      <c r="AU337" s="3">
        <v>7350757.20566683</v>
      </c>
      <c r="AV337" s="3">
        <v>1.35819215097577E7</v>
      </c>
      <c r="AW337" s="3">
        <v>1.54901488220763E7</v>
      </c>
      <c r="AX337" s="3">
        <v>1.84034701052736E10</v>
      </c>
      <c r="AY337" s="3">
        <v>9.38979947734697E9</v>
      </c>
      <c r="AZ337" s="3">
        <v>1.10954503624237E10</v>
      </c>
      <c r="BA337" s="3">
        <v>1.47867382437262E10</v>
      </c>
      <c r="BB337" s="3">
        <v>8.71584094794866E9</v>
      </c>
      <c r="BC337" s="3">
        <v>8.16757085259503E9</v>
      </c>
      <c r="BD337" s="3">
        <v>9.73537729639739E9</v>
      </c>
      <c r="BE337" s="3">
        <v>2.28156922396383E9</v>
      </c>
      <c r="BF337" s="3">
        <v>3.19044695579224E9</v>
      </c>
      <c r="BG337" s="3">
        <v>3.81795838603666E9</v>
      </c>
      <c r="BH337" s="3">
        <v>4.72092668170493E9</v>
      </c>
      <c r="BI337" s="3">
        <v>1.42196969010454E10</v>
      </c>
      <c r="BJ337" s="3">
        <v>1.57926954152738E10</v>
      </c>
      <c r="BK337" s="3">
        <v>6.75300091557008E9</v>
      </c>
      <c r="BL337" s="3">
        <v>5.59918998016828E9</v>
      </c>
      <c r="BM337" s="3">
        <v>7.39344712615078E9</v>
      </c>
      <c r="BN337" s="3">
        <v>6.64166194206783E9</v>
      </c>
      <c r="BO337" s="3">
        <v>8.88902267443616E9</v>
      </c>
      <c r="BP337" s="3">
        <v>1.85405148776589E10</v>
      </c>
      <c r="BQ337" s="3">
        <v>8.23095951304524E9</v>
      </c>
      <c r="BR337" s="3">
        <v>1.13427952578096E10</v>
      </c>
      <c r="BS337" s="3">
        <v>1.00921517486663E10</v>
      </c>
      <c r="BT337" s="3">
        <v>1.36821958485958E10</v>
      </c>
      <c r="BU337" s="3">
        <v>1.82140081601976E10</v>
      </c>
      <c r="BV337" s="3">
        <v>1.79682106912553E10</v>
      </c>
      <c r="BW337" s="3">
        <v>1.48242083213773E10</v>
      </c>
      <c r="BX337" s="3">
        <v>1.1888636114077</v>
      </c>
      <c r="BY337" s="3">
        <v>1.42850716571907</v>
      </c>
      <c r="BZ337" s="3">
        <v>1.3726564189949</v>
      </c>
      <c r="CA337" s="3">
        <v>1.69061287596227</v>
      </c>
      <c r="CB337" s="3">
        <v>1.56063862807601</v>
      </c>
      <c r="CC337" s="3">
        <v>1.27628631010461</v>
      </c>
      <c r="CD337" s="3">
        <v>1.1274222179299</v>
      </c>
      <c r="CE337" s="3">
        <v>1.04709329136782</v>
      </c>
      <c r="CF337" s="3"/>
      <c r="CG337" s="3"/>
      <c r="CH337" s="3"/>
      <c r="CI337" s="3"/>
      <c r="CJ337" s="3"/>
      <c r="CK337" s="4">
        <v>0.03069</v>
      </c>
      <c r="CL337" s="4">
        <v>0.0356</v>
      </c>
      <c r="CM337" s="4">
        <v>0.0596</v>
      </c>
      <c r="CN337" s="4">
        <v>0.0098</v>
      </c>
      <c r="CO337" s="4"/>
      <c r="CP337" s="4"/>
      <c r="CQ337" s="4"/>
      <c r="CR337" s="4"/>
      <c r="CS337" s="4"/>
      <c r="CT337" s="4">
        <v>-0.0409</v>
      </c>
      <c r="CU337" s="4">
        <v>0.02408</v>
      </c>
      <c r="CV337" s="4">
        <v>0.0158</v>
      </c>
      <c r="CW337" s="4">
        <v>0.00125</v>
      </c>
      <c r="CX337" s="4">
        <v>0.07549</v>
      </c>
      <c r="CY337" s="4">
        <v>0.08778999999999999</v>
      </c>
      <c r="CZ337" s="4">
        <v>0.16920000000000002</v>
      </c>
      <c r="DA337" s="4">
        <v>0.0353</v>
      </c>
      <c r="DB337" s="4">
        <v>0.0040999999999999995</v>
      </c>
      <c r="DC337" s="4">
        <v>0.0794</v>
      </c>
      <c r="DD337" s="4">
        <v>-0.2928</v>
      </c>
      <c r="DE337" s="4">
        <v>-0.05141</v>
      </c>
      <c r="DF337" s="4">
        <v>-0.0986</v>
      </c>
      <c r="DG337" s="4">
        <v>-0.0956</v>
      </c>
      <c r="DH337" s="4">
        <v>0.05065</v>
      </c>
      <c r="DI337" s="4">
        <v>0.03213</v>
      </c>
      <c r="DJ337" s="4">
        <v>0.00211</v>
      </c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>
        <v>1.36655483546667E10</v>
      </c>
      <c r="DY337" s="3">
        <v>1.41475839959951E10</v>
      </c>
      <c r="DZ337" s="3">
        <v>1.75919492411048E10</v>
      </c>
      <c r="EA337" s="3">
        <v>1.42190253582105E10</v>
      </c>
      <c r="EB337" s="3">
        <v>1.27832423537937E10</v>
      </c>
      <c r="EC337" s="3">
        <v>1.3587689044633E10</v>
      </c>
      <c r="ED337" s="3">
        <v>1.06311757128785E10</v>
      </c>
      <c r="EE337" s="3">
        <v>2.12794697026722E10</v>
      </c>
      <c r="EF337" s="3">
        <v>2.59895410280295E10</v>
      </c>
      <c r="EG337" s="3">
        <v>3.31490202686203E10</v>
      </c>
      <c r="EH337" s="3">
        <v>4.12538283137381E10</v>
      </c>
      <c r="EI337" s="3">
        <v>4.23697426625686E10</v>
      </c>
      <c r="EJ337" s="3">
        <v>3.97397451936872E10</v>
      </c>
      <c r="EK337" s="3">
        <v>1.97374575875626E9</v>
      </c>
      <c r="EL337" s="3">
        <v>1.33866915686312E9</v>
      </c>
      <c r="EM337" s="3">
        <v>1.79591589947748E9</v>
      </c>
      <c r="EN337" s="3">
        <v>4.10538037315741E9</v>
      </c>
      <c r="EO337" s="3">
        <v>1.35338637118444E9</v>
      </c>
      <c r="EP337" s="3">
        <v>3.6960823189475E9</v>
      </c>
      <c r="EQ337" s="3">
        <v>-3.59749097062612E9</v>
      </c>
      <c r="ER337" s="3">
        <v>-4.7496575084682E8</v>
      </c>
      <c r="ES337" s="3">
        <v>-2.0429257346092E9</v>
      </c>
      <c r="ET337" s="3">
        <v>-3.62212161172161E9</v>
      </c>
      <c r="EU337" s="3">
        <v>2.43668975143609E9</v>
      </c>
      <c r="EV337" s="3">
        <v>2.43913095883806E9</v>
      </c>
      <c r="EW337" s="3">
        <v>2.37161549497848E8</v>
      </c>
      <c r="EX337" s="5">
        <v>13803.0</v>
      </c>
      <c r="EY337" s="5">
        <v>14369.0</v>
      </c>
      <c r="EZ337" s="5">
        <v>15658.0</v>
      </c>
      <c r="FA337" s="5">
        <v>22921.0</v>
      </c>
      <c r="FB337" s="5">
        <v>24539.0</v>
      </c>
      <c r="FC337" s="5">
        <v>23775.0</v>
      </c>
      <c r="FD337" s="5">
        <v>24089.0</v>
      </c>
      <c r="FE337" s="5">
        <v>23969.0</v>
      </c>
      <c r="FF337" s="5">
        <v>28437.0</v>
      </c>
      <c r="FG337" s="5">
        <v>28544.0</v>
      </c>
      <c r="FH337" s="5">
        <v>28450.0</v>
      </c>
      <c r="FI337" s="5">
        <v>21000.0</v>
      </c>
      <c r="FJ337" s="5"/>
      <c r="FK337" s="3">
        <v>12018.0</v>
      </c>
      <c r="FL337" s="3">
        <v>12435.0</v>
      </c>
      <c r="FM337" s="3">
        <v>12975.0</v>
      </c>
      <c r="FN337" s="3">
        <v>14211.0</v>
      </c>
      <c r="FO337" s="3">
        <v>21235.0</v>
      </c>
      <c r="FP337" s="3">
        <v>24701.0</v>
      </c>
      <c r="FQ337" s="3">
        <v>23533.0</v>
      </c>
      <c r="FR337" s="3">
        <v>22215.0</v>
      </c>
      <c r="FS337" s="3">
        <v>22550.0</v>
      </c>
      <c r="FT337" s="3">
        <v>30152.0</v>
      </c>
      <c r="FU337" s="3">
        <v>2576.0</v>
      </c>
      <c r="FV337" s="3">
        <v>2536.0</v>
      </c>
      <c r="FW337" s="3"/>
    </row>
    <row r="338" ht="14.25" customHeight="1">
      <c r="A338" s="2" t="s">
        <v>1110</v>
      </c>
      <c r="B338" s="2" t="s">
        <v>1111</v>
      </c>
      <c r="C338" s="2" t="s">
        <v>38</v>
      </c>
      <c r="D338" s="2" t="s">
        <v>39</v>
      </c>
      <c r="E338" s="2" t="s">
        <v>1112</v>
      </c>
      <c r="F338" s="2" t="s">
        <v>1106</v>
      </c>
      <c r="G338" s="2" t="s">
        <v>78</v>
      </c>
      <c r="H338" s="2" t="s">
        <v>73</v>
      </c>
      <c r="I338" s="2" t="s">
        <v>43</v>
      </c>
      <c r="J338" s="3"/>
      <c r="K338" s="3">
        <v>1959499.4883579</v>
      </c>
      <c r="L338" s="3">
        <v>2228854.18872865</v>
      </c>
      <c r="M338" s="3">
        <v>3466036.32744464</v>
      </c>
      <c r="N338" s="3">
        <v>3843675.90970003</v>
      </c>
      <c r="O338" s="3">
        <v>5566860.90395821</v>
      </c>
      <c r="P338" s="3">
        <v>6163777.20398377</v>
      </c>
      <c r="Q338" s="3">
        <v>5582047.33159902</v>
      </c>
      <c r="R338" s="3">
        <v>1.11279638690252E7</v>
      </c>
      <c r="S338" s="3">
        <v>1.21530188839021E7</v>
      </c>
      <c r="T338" s="3">
        <v>1.48405372405372E7</v>
      </c>
      <c r="U338" s="3">
        <v>1.31717399473882E7</v>
      </c>
      <c r="V338" s="3">
        <v>1.52980172361839E7</v>
      </c>
      <c r="W338" s="3">
        <v>1.42777618364419E7</v>
      </c>
      <c r="X338" s="3">
        <v>0.0</v>
      </c>
      <c r="Y338" s="3">
        <v>0.0</v>
      </c>
      <c r="Z338" s="3">
        <v>0.0</v>
      </c>
      <c r="AA338" s="3">
        <v>0.0</v>
      </c>
      <c r="AB338" s="3">
        <v>91482.7450861991</v>
      </c>
      <c r="AC338" s="3">
        <v>248985.614164515</v>
      </c>
      <c r="AD338" s="3">
        <v>580405.627257343</v>
      </c>
      <c r="AE338" s="3">
        <v>1769665.03575461</v>
      </c>
      <c r="AF338" s="3">
        <v>1904479.63417732</v>
      </c>
      <c r="AG338" s="3">
        <v>2510378.51037851</v>
      </c>
      <c r="AH338" s="3">
        <v>2297739.84001718</v>
      </c>
      <c r="AI338" s="3">
        <v>2988006.99089978</v>
      </c>
      <c r="AJ338" s="3">
        <v>2509612.62553802</v>
      </c>
      <c r="AK338" s="3">
        <v>245.180926614812</v>
      </c>
      <c r="AL338" s="3">
        <v>821.7698828357</v>
      </c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>
        <v>2255921.85017026</v>
      </c>
      <c r="AY338" s="3">
        <v>2496446.08867348</v>
      </c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>
        <v>302676.696048687</v>
      </c>
      <c r="BL338" s="3">
        <v>109748.348961241</v>
      </c>
      <c r="BM338" s="3">
        <v>522518.039313262</v>
      </c>
      <c r="BN338" s="3">
        <v>573136.790021647</v>
      </c>
      <c r="BO338" s="3">
        <v>1921137.64681018</v>
      </c>
      <c r="BP338" s="3">
        <v>1570761.09676626</v>
      </c>
      <c r="BQ338" s="3">
        <v>1527290.17755664</v>
      </c>
      <c r="BR338" s="3">
        <v>2745577.71923222</v>
      </c>
      <c r="BS338" s="3">
        <v>3054873.40164281</v>
      </c>
      <c r="BT338" s="3">
        <v>3561416.36141636</v>
      </c>
      <c r="BU338" s="3">
        <v>3660814.94604606</v>
      </c>
      <c r="BV338" s="3">
        <v>3959500.99439523</v>
      </c>
      <c r="BW338" s="3">
        <v>4066571.01865136</v>
      </c>
      <c r="BX338" s="3">
        <v>1.0164530147536</v>
      </c>
      <c r="BY338" s="3">
        <v>1.05228604840589</v>
      </c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>
        <v>1776026.42586575</v>
      </c>
      <c r="DY338" s="3">
        <v>2127770.18310646</v>
      </c>
      <c r="DZ338" s="3">
        <v>3258024.38417517</v>
      </c>
      <c r="EA338" s="3">
        <v>3590351.51015359</v>
      </c>
      <c r="EB338" s="3">
        <v>4875154.73566619</v>
      </c>
      <c r="EC338" s="3">
        <v>5175519.48850363</v>
      </c>
      <c r="ED338" s="3">
        <v>4385118.58156745</v>
      </c>
      <c r="EE338" s="3">
        <v>8321791.49416635</v>
      </c>
      <c r="EF338" s="3">
        <v>9100262.51164366</v>
      </c>
      <c r="EG338" s="3">
        <v>1.06398046398046E7</v>
      </c>
      <c r="EH338" s="3">
        <v>9943093.35910238</v>
      </c>
      <c r="EI338" s="3">
        <v>1.10046405110589E7</v>
      </c>
      <c r="EJ338" s="3">
        <v>1.05509325681492E7</v>
      </c>
      <c r="EK338" s="3">
        <v>-205195.411378202</v>
      </c>
      <c r="EL338" s="3">
        <v>-402025.530931706</v>
      </c>
      <c r="EM338" s="3">
        <v>-129136.601144563</v>
      </c>
      <c r="EN338" s="3">
        <v>-156942.583238841</v>
      </c>
      <c r="EO338" s="3">
        <v>214667.431538903</v>
      </c>
      <c r="EP338" s="3">
        <v>-76232.6324849379</v>
      </c>
      <c r="EQ338" s="3">
        <v>-2135731.06357184</v>
      </c>
      <c r="ER338" s="3">
        <v>481369.966127211</v>
      </c>
      <c r="ES338" s="3">
        <v>349733.25429757</v>
      </c>
      <c r="ET338" s="3">
        <v>850793.650793651</v>
      </c>
      <c r="EU338" s="3">
        <v>599130.294733451</v>
      </c>
      <c r="EV338" s="3">
        <v>532754.776110408</v>
      </c>
      <c r="EW338" s="3">
        <v>1270588.23529412</v>
      </c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</row>
    <row r="339" ht="14.25" customHeight="1">
      <c r="A339" s="2" t="s">
        <v>1113</v>
      </c>
      <c r="B339" s="2" t="s">
        <v>1114</v>
      </c>
      <c r="C339" s="2" t="s">
        <v>38</v>
      </c>
      <c r="D339" s="2" t="s">
        <v>110</v>
      </c>
      <c r="E339" s="2" t="s">
        <v>1115</v>
      </c>
      <c r="F339" s="2" t="s">
        <v>1106</v>
      </c>
      <c r="G339" s="2" t="s">
        <v>49</v>
      </c>
      <c r="H339" s="2" t="s">
        <v>48</v>
      </c>
      <c r="I339" s="2" t="s">
        <v>43</v>
      </c>
      <c r="J339" s="3">
        <v>0.449170037960681</v>
      </c>
      <c r="K339" s="3">
        <v>5747984.84821284</v>
      </c>
      <c r="L339" s="3">
        <v>6485549.8007201</v>
      </c>
      <c r="M339" s="3">
        <v>8119432.69470017</v>
      </c>
      <c r="N339" s="3">
        <v>9312699.72167818</v>
      </c>
      <c r="O339" s="3">
        <v>1.95208478004891E7</v>
      </c>
      <c r="P339" s="3">
        <v>2.85057789253658E7</v>
      </c>
      <c r="Q339" s="3">
        <v>2.78104715480009E7</v>
      </c>
      <c r="R339" s="3">
        <v>4.62408731652239E7</v>
      </c>
      <c r="S339" s="3">
        <v>5.59916165636379E7</v>
      </c>
      <c r="T339" s="3">
        <v>7.65279609279609E7</v>
      </c>
      <c r="U339" s="3">
        <v>9.79309604337789E7</v>
      </c>
      <c r="V339" s="3">
        <v>1.21277647200627E8</v>
      </c>
      <c r="W339" s="3">
        <v>6.52017216642755E7</v>
      </c>
      <c r="X339" s="3">
        <v>1.10493151176777E7</v>
      </c>
      <c r="Y339" s="3">
        <v>1.19752777403393E7</v>
      </c>
      <c r="Z339" s="3">
        <v>1.34426474247325E7</v>
      </c>
      <c r="AA339" s="3">
        <v>1.23518194000618E7</v>
      </c>
      <c r="AB339" s="3">
        <v>1.94097400440808E7</v>
      </c>
      <c r="AC339" s="3">
        <v>1.80649821714005E7</v>
      </c>
      <c r="AD339" s="3">
        <v>1.34637435910388E7</v>
      </c>
      <c r="AE339" s="3">
        <v>1.74076025592774E7</v>
      </c>
      <c r="AF339" s="3">
        <v>2.49817935472944E7</v>
      </c>
      <c r="AG339" s="3">
        <v>4.26275946275946E7</v>
      </c>
      <c r="AH339" s="3">
        <v>4.64830622215064E7</v>
      </c>
      <c r="AI339" s="3">
        <v>5.30856385222684E7</v>
      </c>
      <c r="AJ339" s="3">
        <v>1.98915351506456E7</v>
      </c>
      <c r="AK339" s="3">
        <v>1705.82671206962</v>
      </c>
      <c r="AL339" s="3">
        <v>16541.9134805241</v>
      </c>
      <c r="AM339" s="3">
        <v>66028.2650133816</v>
      </c>
      <c r="AN339" s="3">
        <v>3980.49314523152</v>
      </c>
      <c r="AO339" s="3">
        <v>7685.03247087929</v>
      </c>
      <c r="AP339" s="3">
        <v>211.346275776698</v>
      </c>
      <c r="AQ339" s="3">
        <v>118.959793434157</v>
      </c>
      <c r="AR339" s="3">
        <v>11279.7716768116</v>
      </c>
      <c r="AS339" s="3">
        <v>13925.4798645088</v>
      </c>
      <c r="AT339" s="3">
        <v>59697.7010034294</v>
      </c>
      <c r="AU339" s="3">
        <v>5373.71763556424</v>
      </c>
      <c r="AV339" s="3">
        <v>13403.3883765816</v>
      </c>
      <c r="AW339" s="3">
        <v>9037.77791167078</v>
      </c>
      <c r="AX339" s="3">
        <v>939553.204495406</v>
      </c>
      <c r="AY339" s="3">
        <v>1879983.95261174</v>
      </c>
      <c r="AZ339" s="3">
        <v>2400387.08050137</v>
      </c>
      <c r="BA339" s="3">
        <v>4008087.20857903</v>
      </c>
      <c r="BB339" s="3">
        <v>2660990.35151015</v>
      </c>
      <c r="BC339" s="3">
        <v>6521542.22396666</v>
      </c>
      <c r="BD339" s="3">
        <v>1.42067352637403E7</v>
      </c>
      <c r="BE339" s="3">
        <v>8406310.88828833</v>
      </c>
      <c r="BF339" s="3">
        <v>9231393.48889725</v>
      </c>
      <c r="BG339" s="3">
        <v>1.39718023625047E7</v>
      </c>
      <c r="BH339" s="3">
        <v>1.09916951636541E7</v>
      </c>
      <c r="BI339" s="3">
        <v>2.17134891700621E7</v>
      </c>
      <c r="BJ339" s="3">
        <v>4.37428450924866E7</v>
      </c>
      <c r="BK339" s="3">
        <v>2817801.5546739</v>
      </c>
      <c r="BL339" s="3">
        <v>2453356.95169147</v>
      </c>
      <c r="BM339" s="3">
        <v>2374968.89773575</v>
      </c>
      <c r="BN339" s="3">
        <v>1344191.32048242</v>
      </c>
      <c r="BO339" s="3">
        <v>1.3505027022131E7</v>
      </c>
      <c r="BP339" s="3">
        <v>1.39893028402803E7</v>
      </c>
      <c r="BQ339" s="3">
        <v>9433990.85696967</v>
      </c>
      <c r="BR339" s="3">
        <v>2.10974783590516E7</v>
      </c>
      <c r="BS339" s="3">
        <v>1.87153865695656E7</v>
      </c>
      <c r="BT339" s="3">
        <v>2.40859584859585E7</v>
      </c>
      <c r="BU339" s="3">
        <v>2.81967037096688E7</v>
      </c>
      <c r="BV339" s="3">
        <v>3.95745193756403E7</v>
      </c>
      <c r="BW339" s="3">
        <v>1.91552367288379E7</v>
      </c>
      <c r="BX339" s="3">
        <v>0.428962495786433</v>
      </c>
      <c r="BY339" s="3">
        <v>0.254124165294042</v>
      </c>
      <c r="BZ339" s="3">
        <v>0.054509036566075</v>
      </c>
      <c r="CA339" s="3">
        <v>0.359058466580215</v>
      </c>
      <c r="CB339" s="3">
        <v>0.477034384247139</v>
      </c>
      <c r="CC339" s="3">
        <v>0.675218608632146</v>
      </c>
      <c r="CD339" s="3">
        <v>0.728255569141056</v>
      </c>
      <c r="CE339" s="3">
        <v>1.18595337337418</v>
      </c>
      <c r="CF339" s="3"/>
      <c r="CG339" s="3"/>
      <c r="CH339" s="3"/>
      <c r="CI339" s="3"/>
      <c r="CJ339" s="3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>
        <v>-1.17121160440192E7</v>
      </c>
      <c r="DY339" s="3">
        <v>-1.26716984038354E7</v>
      </c>
      <c r="DZ339" s="3">
        <v>-1.69126648420005E7</v>
      </c>
      <c r="EA339" s="3">
        <v>-1.76693124420163E7</v>
      </c>
      <c r="EB339" s="3">
        <v>-1.8638628060747E7</v>
      </c>
      <c r="EC339" s="3">
        <v>-1.28123078814705E7</v>
      </c>
      <c r="ED339" s="3">
        <v>-8282019.54891016</v>
      </c>
      <c r="EE339" s="3">
        <v>-3673315.76966504</v>
      </c>
      <c r="EF339" s="3">
        <v>1.50410703700567E7</v>
      </c>
      <c r="EG339" s="3">
        <v>1.36478632478632E7</v>
      </c>
      <c r="EH339" s="3">
        <v>2.51312610726365E7</v>
      </c>
      <c r="EI339" s="3">
        <v>3.5383595492075E7</v>
      </c>
      <c r="EJ339" s="3">
        <v>3.24080344332855E7</v>
      </c>
      <c r="EK339" s="3">
        <v>-3590.47089025726</v>
      </c>
      <c r="EL339" s="3">
        <v>346188.651635636</v>
      </c>
      <c r="EM339" s="3">
        <v>63946.2552873849</v>
      </c>
      <c r="EN339" s="3">
        <v>-2940160.80816411</v>
      </c>
      <c r="EO339" s="3">
        <v>-6238036.29117478</v>
      </c>
      <c r="EP339" s="3">
        <v>-5802594.36862166</v>
      </c>
      <c r="EQ339" s="3">
        <v>-7610436.18821509</v>
      </c>
      <c r="ER339" s="3">
        <v>-3476477.2299586</v>
      </c>
      <c r="ES339" s="3">
        <v>4300533.49140486</v>
      </c>
      <c r="ET339" s="3">
        <v>-1.34671550671551E7</v>
      </c>
      <c r="EU339" s="3">
        <v>-1.24507435443174E7</v>
      </c>
      <c r="EV339" s="3">
        <v>-2.11209546194178E7</v>
      </c>
      <c r="EW339" s="3">
        <v>-8969870.87517934</v>
      </c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>
        <v>1392.0</v>
      </c>
      <c r="FW339" s="3">
        <v>1605.0</v>
      </c>
    </row>
    <row r="340" ht="14.25" customHeight="1">
      <c r="A340" s="2" t="s">
        <v>1116</v>
      </c>
      <c r="B340" s="2" t="s">
        <v>1117</v>
      </c>
      <c r="C340" s="2" t="s">
        <v>38</v>
      </c>
      <c r="D340" s="2" t="s">
        <v>398</v>
      </c>
      <c r="E340" s="2" t="s">
        <v>1118</v>
      </c>
      <c r="F340" s="2" t="s">
        <v>1106</v>
      </c>
      <c r="G340" s="2" t="s">
        <v>48</v>
      </c>
      <c r="H340" s="2" t="s">
        <v>123</v>
      </c>
      <c r="I340" s="2" t="s">
        <v>43</v>
      </c>
      <c r="J340" s="3">
        <v>1.08222364658576</v>
      </c>
      <c r="K340" s="3">
        <v>2.40926538965585E9</v>
      </c>
      <c r="L340" s="3">
        <v>2.21393611490845E9</v>
      </c>
      <c r="M340" s="3">
        <v>2.66600845981587E9</v>
      </c>
      <c r="N340" s="3">
        <v>2.44352592516235E9</v>
      </c>
      <c r="O340" s="3">
        <v>2.8578768756982E9</v>
      </c>
      <c r="P340" s="3">
        <v>2.87126398622894E9</v>
      </c>
      <c r="Q340" s="3">
        <v>2.27516454928902E9</v>
      </c>
      <c r="R340" s="3">
        <v>3.31091719984945E9</v>
      </c>
      <c r="S340" s="3">
        <v>3.4627517147938E9</v>
      </c>
      <c r="T340" s="3">
        <v>3.78930305250305E9</v>
      </c>
      <c r="U340" s="3">
        <v>3.65821119879744E9</v>
      </c>
      <c r="V340" s="3">
        <v>3.71895799433496E9</v>
      </c>
      <c r="W340" s="3">
        <v>3.13717474892396E9</v>
      </c>
      <c r="X340" s="3">
        <v>7.66055149632874E8</v>
      </c>
      <c r="Y340" s="3">
        <v>6.86576621676262E8</v>
      </c>
      <c r="Z340" s="3">
        <v>8.76054739985071E8</v>
      </c>
      <c r="AA340" s="3">
        <v>7.37708483661478E8</v>
      </c>
      <c r="AB340" s="3">
        <v>9.58553183780683E8</v>
      </c>
      <c r="AC340" s="3">
        <v>1.06265861305791E9</v>
      </c>
      <c r="AD340" s="3">
        <v>7.13330386684515E8</v>
      </c>
      <c r="AE340" s="3">
        <v>1.05677192322168E9</v>
      </c>
      <c r="AF340" s="3">
        <v>1.0377004826827E9</v>
      </c>
      <c r="AG340" s="3">
        <v>1.17303394383394E9</v>
      </c>
      <c r="AH340" s="3">
        <v>1.02834058087722E9</v>
      </c>
      <c r="AI340" s="3">
        <v>9.60623154342193E8</v>
      </c>
      <c r="AJ340" s="3">
        <v>8.14390243902439E8</v>
      </c>
      <c r="AK340" s="3">
        <v>8625202.79984866</v>
      </c>
      <c r="AL340" s="3">
        <v>5980829.6535631</v>
      </c>
      <c r="AM340" s="3">
        <v>4674645.05073454</v>
      </c>
      <c r="AN340" s="3">
        <v>9123180.06518872</v>
      </c>
      <c r="AO340" s="3">
        <v>4447707.7105453</v>
      </c>
      <c r="AP340" s="3">
        <v>1986043.59771746</v>
      </c>
      <c r="AQ340" s="3">
        <v>2478823.31243084</v>
      </c>
      <c r="AR340" s="3">
        <v>1371393.93327103</v>
      </c>
      <c r="AS340" s="3">
        <v>5445991.71998495</v>
      </c>
      <c r="AT340" s="3">
        <v>6227189.97417334</v>
      </c>
      <c r="AU340" s="3">
        <v>6053737.17635564</v>
      </c>
      <c r="AV340" s="3">
        <v>5892665.66588034</v>
      </c>
      <c r="AW340" s="3">
        <v>1.61227932758932E7</v>
      </c>
      <c r="AX340" s="3">
        <v>1.07364012256527E9</v>
      </c>
      <c r="AY340" s="3">
        <v>2.04344027050081E9</v>
      </c>
      <c r="AZ340" s="3">
        <v>2.54938778696112E9</v>
      </c>
      <c r="BA340" s="3">
        <v>2.87791715974223E9</v>
      </c>
      <c r="BB340" s="3">
        <v>2.10901212422173E9</v>
      </c>
      <c r="BC340" s="3">
        <v>1.92156559560399E9</v>
      </c>
      <c r="BD340" s="3">
        <v>1.44600227677363E9</v>
      </c>
      <c r="BE340" s="3">
        <v>9.91800592074356E8</v>
      </c>
      <c r="BF340" s="3">
        <v>2.01147552395182E9</v>
      </c>
      <c r="BG340" s="3">
        <v>3.36869989430119E9</v>
      </c>
      <c r="BH340" s="3">
        <v>3.99037738585735E9</v>
      </c>
      <c r="BI340" s="3">
        <v>2.63044989948531E9</v>
      </c>
      <c r="BJ340" s="3">
        <v>4.92967135723323E9</v>
      </c>
      <c r="BK340" s="3">
        <v>1.46675062384432E9</v>
      </c>
      <c r="BL340" s="3">
        <v>1.13206692723877E9</v>
      </c>
      <c r="BM340" s="3">
        <v>1.24700323463548E9</v>
      </c>
      <c r="BN340" s="3">
        <v>1.27547701267911E9</v>
      </c>
      <c r="BO340" s="3">
        <v>1.20493523746264E9</v>
      </c>
      <c r="BP340" s="3">
        <v>1.20181974671093E9</v>
      </c>
      <c r="BQ340" s="3">
        <v>1.00098855858359E9</v>
      </c>
      <c r="BR340" s="3">
        <v>1.49962627022958E9</v>
      </c>
      <c r="BS340" s="3">
        <v>1.63972605639766E9</v>
      </c>
      <c r="BT340" s="3">
        <v>1.64715311355311E9</v>
      </c>
      <c r="BU340" s="3">
        <v>1.58570515917754E9</v>
      </c>
      <c r="BV340" s="3">
        <v>1.65238956186344E9</v>
      </c>
      <c r="BW340" s="3">
        <v>1.10763271162123E9</v>
      </c>
      <c r="BX340" s="3">
        <v>1.05527896139</v>
      </c>
      <c r="BY340" s="3">
        <v>1.08419569499923</v>
      </c>
      <c r="BZ340" s="3">
        <v>1.1456135257702</v>
      </c>
      <c r="CA340" s="3">
        <v>1.16703664448905</v>
      </c>
      <c r="CB340" s="3">
        <v>1.14314818582364</v>
      </c>
      <c r="CC340" s="3">
        <v>1.01382645764623</v>
      </c>
      <c r="CD340" s="3">
        <v>0.949679657060445</v>
      </c>
      <c r="CE340" s="3">
        <v>0.885663565855737</v>
      </c>
      <c r="CF340" s="3"/>
      <c r="CG340" s="3"/>
      <c r="CH340" s="3"/>
      <c r="CI340" s="3"/>
      <c r="CJ340" s="3"/>
      <c r="CK340" s="4">
        <v>0.0922</v>
      </c>
      <c r="CL340" s="4">
        <v>0.047599999999999996</v>
      </c>
      <c r="CM340" s="4"/>
      <c r="CN340" s="4"/>
      <c r="CO340" s="4">
        <v>0.01899</v>
      </c>
      <c r="CP340" s="4">
        <v>-0.0014099999999999998</v>
      </c>
      <c r="CQ340" s="4">
        <v>0.024</v>
      </c>
      <c r="CR340" s="4">
        <v>0.042300000000000004</v>
      </c>
      <c r="CS340" s="4">
        <v>0.0705</v>
      </c>
      <c r="CT340" s="4">
        <v>0.06</v>
      </c>
      <c r="CU340" s="4">
        <v>0.05386</v>
      </c>
      <c r="CV340" s="4">
        <v>0.07295</v>
      </c>
      <c r="CW340" s="4">
        <v>0.0358</v>
      </c>
      <c r="CX340" s="4">
        <v>0.21030000000000001</v>
      </c>
      <c r="CY340" s="4">
        <v>0.10439999999999999</v>
      </c>
      <c r="CZ340" s="4">
        <v>0.0575</v>
      </c>
      <c r="DA340" s="4">
        <v>0.08800000000000001</v>
      </c>
      <c r="DB340" s="4">
        <v>0.0288</v>
      </c>
      <c r="DC340" s="4">
        <v>-0.003</v>
      </c>
      <c r="DD340" s="4">
        <v>0.048</v>
      </c>
      <c r="DE340" s="4">
        <v>0.079</v>
      </c>
      <c r="DF340" s="4">
        <v>0.133</v>
      </c>
      <c r="DG340" s="4">
        <v>0.11900000000000001</v>
      </c>
      <c r="DH340" s="4">
        <v>0.098</v>
      </c>
      <c r="DI340" s="4">
        <v>0.133</v>
      </c>
      <c r="DJ340" s="4">
        <v>0.11900000000000001</v>
      </c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>
        <v>1.0293127838716E9</v>
      </c>
      <c r="DY340" s="3">
        <v>9.9868147948476E8</v>
      </c>
      <c r="DZ340" s="3">
        <v>1.22688803184872E9</v>
      </c>
      <c r="EA340" s="3">
        <v>1.19413024430471E9</v>
      </c>
      <c r="EB340" s="3">
        <v>1.42367833096827E9</v>
      </c>
      <c r="EC340" s="3">
        <v>1.40461914422722E9</v>
      </c>
      <c r="ED340" s="3">
        <v>1.14476826711792E9</v>
      </c>
      <c r="EE340" s="3">
        <v>1.70986036883703E9</v>
      </c>
      <c r="EF340" s="3">
        <v>1.84816876958252E9</v>
      </c>
      <c r="EG340" s="3">
        <v>1.96336068376068E9</v>
      </c>
      <c r="EH340" s="3">
        <v>1.98057067697428E9</v>
      </c>
      <c r="EI340" s="3">
        <v>2.08031459048997E9</v>
      </c>
      <c r="EJ340" s="3">
        <v>1.802687517934E9</v>
      </c>
      <c r="EK340" s="3">
        <v>3.57083999066478E8</v>
      </c>
      <c r="EL340" s="3">
        <v>1.02960317307507E8</v>
      </c>
      <c r="EM340" s="3">
        <v>1.19186613585469E8</v>
      </c>
      <c r="EN340" s="3">
        <v>1.50077053911968E8</v>
      </c>
      <c r="EO340" s="3">
        <v>6.49823374898101E7</v>
      </c>
      <c r="EP340" s="3">
        <v>5484753.47350301</v>
      </c>
      <c r="EQ340" s="3">
        <v>2.68436339757028E7</v>
      </c>
      <c r="ER340" s="3">
        <v>1.6751110274746E8</v>
      </c>
      <c r="ES340" s="3">
        <v>2.98507070878144E8</v>
      </c>
      <c r="ET340" s="3">
        <v>2.82869352869353E8</v>
      </c>
      <c r="EU340" s="3">
        <v>2.44847264723251E8</v>
      </c>
      <c r="EV340" s="3">
        <v>3.7225034653167E8</v>
      </c>
      <c r="EW340" s="3">
        <v>1.2031506456241E8</v>
      </c>
      <c r="EX340" s="5">
        <v>13295.0</v>
      </c>
      <c r="EY340" s="5">
        <v>10441.0</v>
      </c>
      <c r="EZ340" s="5">
        <v>11130.0</v>
      </c>
      <c r="FA340" s="5">
        <v>10763.0</v>
      </c>
      <c r="FB340" s="5">
        <v>11113.0</v>
      </c>
      <c r="FC340" s="5">
        <v>12186.0</v>
      </c>
      <c r="FD340" s="5">
        <v>11131.0</v>
      </c>
      <c r="FE340" s="5">
        <v>11733.0</v>
      </c>
      <c r="FF340" s="5">
        <v>10353.0</v>
      </c>
      <c r="FG340" s="5">
        <v>10390.0</v>
      </c>
      <c r="FH340" s="5">
        <v>9368.0</v>
      </c>
      <c r="FI340" s="5">
        <v>8681.0</v>
      </c>
      <c r="FJ340" s="5"/>
      <c r="FK340" s="3">
        <v>14228.0</v>
      </c>
      <c r="FL340" s="3">
        <v>13241.0</v>
      </c>
      <c r="FM340" s="3">
        <v>11714.0</v>
      </c>
      <c r="FN340" s="3">
        <v>11223.0</v>
      </c>
      <c r="FO340" s="3">
        <v>11400.0</v>
      </c>
      <c r="FP340" s="3">
        <v>11055.0</v>
      </c>
      <c r="FQ340" s="3">
        <v>11646.0</v>
      </c>
      <c r="FR340" s="3">
        <v>11742.0</v>
      </c>
      <c r="FS340" s="3">
        <v>11733.0</v>
      </c>
      <c r="FT340" s="3">
        <v>10601.0</v>
      </c>
      <c r="FU340" s="3">
        <v>10667.0</v>
      </c>
      <c r="FV340" s="3">
        <v>9690.0</v>
      </c>
      <c r="FW340" s="3">
        <v>8681.0</v>
      </c>
    </row>
    <row r="341" ht="14.25" customHeight="1">
      <c r="A341" s="2" t="s">
        <v>1119</v>
      </c>
      <c r="B341" s="2" t="s">
        <v>1120</v>
      </c>
      <c r="C341" s="2" t="s">
        <v>38</v>
      </c>
      <c r="D341" s="2" t="s">
        <v>286</v>
      </c>
      <c r="E341" s="2" t="s">
        <v>1121</v>
      </c>
      <c r="F341" s="2" t="s">
        <v>1122</v>
      </c>
      <c r="G341" s="2" t="s">
        <v>42</v>
      </c>
      <c r="H341" s="2" t="s">
        <v>49</v>
      </c>
      <c r="I341" s="2" t="s">
        <v>43</v>
      </c>
      <c r="J341" s="3"/>
      <c r="K341" s="3">
        <v>2.11741599493564E10</v>
      </c>
      <c r="L341" s="3">
        <v>5.57438568764983E9</v>
      </c>
      <c r="M341" s="3">
        <v>5.60647638627368E9</v>
      </c>
      <c r="N341" s="3">
        <v>6.00409220653448E9</v>
      </c>
      <c r="O341" s="3"/>
      <c r="P341" s="3"/>
      <c r="Q341" s="3"/>
      <c r="R341" s="3"/>
      <c r="S341" s="3"/>
      <c r="T341" s="3"/>
      <c r="U341" s="3"/>
      <c r="V341" s="3"/>
      <c r="W341" s="3"/>
      <c r="X341" s="3">
        <v>6.90010128719139E9</v>
      </c>
      <c r="Y341" s="3">
        <v>1.43337405664565E9</v>
      </c>
      <c r="Z341" s="3">
        <v>1.75520981439496E9</v>
      </c>
      <c r="AA341" s="3">
        <v>1.29749528518273E9</v>
      </c>
      <c r="AB341" s="3"/>
      <c r="AC341" s="3"/>
      <c r="AD341" s="3"/>
      <c r="AE341" s="3"/>
      <c r="AF341" s="3"/>
      <c r="AG341" s="3"/>
      <c r="AH341" s="3"/>
      <c r="AI341" s="3"/>
      <c r="AJ341" s="3"/>
      <c r="AK341" s="3">
        <v>5110492.62202043</v>
      </c>
      <c r="AL341" s="3">
        <v>2.63517497756238E7</v>
      </c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>
        <v>9.61487704502459E8</v>
      </c>
      <c r="AY341" s="3">
        <v>1.57335182283252E9</v>
      </c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>
        <v>4.03608090314412E10</v>
      </c>
      <c r="BL341" s="3">
        <v>1.58777077155287E10</v>
      </c>
      <c r="BM341" s="3">
        <v>1.9394611113246E10</v>
      </c>
      <c r="BN341" s="3">
        <v>2.26695045619043E10</v>
      </c>
      <c r="BO341" s="3"/>
      <c r="BP341" s="3"/>
      <c r="BQ341" s="3"/>
      <c r="BR341" s="3"/>
      <c r="BS341" s="3"/>
      <c r="BT341" s="3"/>
      <c r="BU341" s="3"/>
      <c r="BV341" s="3"/>
      <c r="BW341" s="3"/>
      <c r="BX341" s="3">
        <v>1.18798282864693</v>
      </c>
      <c r="BY341" s="3">
        <v>1.08711227934117</v>
      </c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4">
        <v>0.045599999999999995</v>
      </c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>
        <v>0.2225</v>
      </c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>
        <v>4.56813948090314E9</v>
      </c>
      <c r="DY341" s="3">
        <v>9.45809642191246E8</v>
      </c>
      <c r="DZ341" s="3">
        <v>7.48286131499059E8</v>
      </c>
      <c r="EA341" s="3">
        <v>7.19579744125593E8</v>
      </c>
      <c r="EB341" s="3"/>
      <c r="EC341" s="3"/>
      <c r="ED341" s="3"/>
      <c r="EE341" s="3"/>
      <c r="EF341" s="3"/>
      <c r="EG341" s="3"/>
      <c r="EH341" s="3"/>
      <c r="EI341" s="3"/>
      <c r="EJ341" s="3"/>
      <c r="EK341" s="3">
        <v>8.86653724414433E8</v>
      </c>
      <c r="EL341" s="3">
        <v>2.67304803338365E8</v>
      </c>
      <c r="EM341" s="3">
        <v>5.939887791569E8</v>
      </c>
      <c r="EN341" s="3">
        <v>5.64831540853255E8</v>
      </c>
      <c r="EO341" s="3"/>
      <c r="EP341" s="3"/>
      <c r="EQ341" s="3"/>
      <c r="ER341" s="3"/>
      <c r="ES341" s="3"/>
      <c r="ET341" s="3"/>
      <c r="EU341" s="3"/>
      <c r="EV341" s="3"/>
      <c r="EW341" s="3"/>
      <c r="EX341" s="5">
        <v>42309.0</v>
      </c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3">
        <v>30359.0</v>
      </c>
      <c r="FL341" s="3">
        <v>29350.0</v>
      </c>
      <c r="FM341" s="3">
        <v>28843.0</v>
      </c>
      <c r="FN341" s="3"/>
      <c r="FO341" s="3"/>
      <c r="FP341" s="3"/>
      <c r="FQ341" s="3"/>
      <c r="FR341" s="3"/>
      <c r="FS341" s="3"/>
      <c r="FT341" s="3"/>
      <c r="FU341" s="3"/>
      <c r="FV341" s="3"/>
      <c r="FW341" s="3"/>
    </row>
    <row r="342" ht="14.25" customHeight="1">
      <c r="A342" s="2" t="s">
        <v>1123</v>
      </c>
      <c r="B342" s="2" t="s">
        <v>1124</v>
      </c>
      <c r="C342" s="2" t="s">
        <v>38</v>
      </c>
      <c r="D342" s="2" t="s">
        <v>52</v>
      </c>
      <c r="E342" s="2"/>
      <c r="F342" s="2" t="s">
        <v>1122</v>
      </c>
      <c r="G342" s="2" t="s">
        <v>73</v>
      </c>
      <c r="H342" s="2" t="s">
        <v>70</v>
      </c>
      <c r="I342" s="2" t="s">
        <v>43</v>
      </c>
      <c r="J342" s="3">
        <v>0.326521397584389</v>
      </c>
      <c r="K342" s="3">
        <v>9.96594778660613E8</v>
      </c>
      <c r="L342" s="3">
        <v>9.32086243110784E8</v>
      </c>
      <c r="M342" s="3">
        <v>8.88961626586056E8</v>
      </c>
      <c r="N342" s="3">
        <v>1.01069917890022E9</v>
      </c>
      <c r="O342" s="3">
        <v>8.23925883929492E8</v>
      </c>
      <c r="P342" s="3">
        <v>8.65158962591709E8</v>
      </c>
      <c r="Q342" s="3">
        <v>7.38924136235092E8</v>
      </c>
      <c r="R342" s="3">
        <v>6.02397140908746E8</v>
      </c>
      <c r="S342" s="3">
        <v>7.14970643582988E8</v>
      </c>
      <c r="T342" s="3">
        <v>8.04309848420696E8</v>
      </c>
      <c r="U342" s="3">
        <v>8.05894993894994E8</v>
      </c>
      <c r="V342" s="3">
        <v>8.23584044666345E8</v>
      </c>
      <c r="W342" s="3">
        <v>8.52513107937082E8</v>
      </c>
      <c r="X342" s="3">
        <v>4.61975028376845E8</v>
      </c>
      <c r="Y342" s="3">
        <v>3.87052761969732E8</v>
      </c>
      <c r="Z342" s="3">
        <v>3.28282342068275E8</v>
      </c>
      <c r="AA342" s="3">
        <v>4.18760885792486E8</v>
      </c>
      <c r="AB342" s="3">
        <v>4.26608081641068E8</v>
      </c>
      <c r="AC342" s="3">
        <v>4.56156215090124E8</v>
      </c>
      <c r="AD342" s="3">
        <v>3.13785503504242E8</v>
      </c>
      <c r="AE342" s="3">
        <v>2.71178996287223E8</v>
      </c>
      <c r="AF342" s="3">
        <v>2.48885208882198E8</v>
      </c>
      <c r="AG342" s="3">
        <v>2.79935642306715E8</v>
      </c>
      <c r="AH342" s="3">
        <v>2.88182173382173E8</v>
      </c>
      <c r="AI342" s="3">
        <v>3.25372309013797E8</v>
      </c>
      <c r="AJ342" s="3">
        <v>2.86987886458145E8</v>
      </c>
      <c r="AK342" s="3">
        <v>410.071666730541</v>
      </c>
      <c r="AL342" s="3">
        <v>1117.21123607484</v>
      </c>
      <c r="AM342" s="3">
        <v>135678.033001521</v>
      </c>
      <c r="AN342" s="3">
        <v>925.580353810555</v>
      </c>
      <c r="AO342" s="3">
        <v>441.964745902484</v>
      </c>
      <c r="AP342" s="3">
        <v>553.154187951516</v>
      </c>
      <c r="AQ342" s="3">
        <v>438.489646772229</v>
      </c>
      <c r="AR342" s="3">
        <v>241.09227489595</v>
      </c>
      <c r="AS342" s="3">
        <v>1129.0929619872</v>
      </c>
      <c r="AT342" s="3">
        <v>431.536702196522</v>
      </c>
      <c r="AU342" s="3">
        <v>977.039570102589</v>
      </c>
      <c r="AV342" s="3">
        <v>86012.2567465864</v>
      </c>
      <c r="AW342" s="3">
        <v>5286.65413533835</v>
      </c>
      <c r="AX342" s="3">
        <v>6.70908561861521E8</v>
      </c>
      <c r="AY342" s="3">
        <v>4.81091956598456E8</v>
      </c>
      <c r="AZ342" s="3">
        <v>5.66524985782775E8</v>
      </c>
      <c r="BA342" s="3">
        <v>7.71191679022666E8</v>
      </c>
      <c r="BB342" s="3">
        <v>7.33790798033707E8</v>
      </c>
      <c r="BC342" s="3">
        <v>9.20975120167424E8</v>
      </c>
      <c r="BD342" s="3">
        <v>7.39043157698887E8</v>
      </c>
      <c r="BE342" s="3">
        <v>3.89133249791629E8</v>
      </c>
      <c r="BF342" s="3">
        <v>5.17500971847948E8</v>
      </c>
      <c r="BG342" s="3">
        <v>7.06247622143189E8</v>
      </c>
      <c r="BH342" s="3">
        <v>8.32349562423058E8</v>
      </c>
      <c r="BI342" s="3">
        <v>1.27425125412824E9</v>
      </c>
      <c r="BJ342" s="3">
        <v>1.19079648379827E9</v>
      </c>
      <c r="BK342" s="3">
        <v>6.70450245932652E8</v>
      </c>
      <c r="BL342" s="3">
        <v>6.49157136958512E8</v>
      </c>
      <c r="BM342" s="3">
        <v>5.37959450873173E8</v>
      </c>
      <c r="BN342" s="3">
        <v>6.5264991291366E8</v>
      </c>
      <c r="BO342" s="3">
        <v>6.17687609524791E8</v>
      </c>
      <c r="BP342" s="3">
        <v>6.55330756921591E8</v>
      </c>
      <c r="BQ342" s="3">
        <v>5.51519734415345E8</v>
      </c>
      <c r="BR342" s="3">
        <v>4.51072159220064E8</v>
      </c>
      <c r="BS342" s="3">
        <v>6.07077531050056E8</v>
      </c>
      <c r="BT342" s="3">
        <v>5.80579219239563E8</v>
      </c>
      <c r="BU342" s="3">
        <v>6.92715506715507E8</v>
      </c>
      <c r="BV342" s="3">
        <v>6.17206742900091E8</v>
      </c>
      <c r="BW342" s="3">
        <v>6.93571385524016E8</v>
      </c>
      <c r="BX342" s="3">
        <v>0.296097967383984</v>
      </c>
      <c r="BY342" s="3">
        <v>0.163638324661116</v>
      </c>
      <c r="BZ342" s="3">
        <v>0.08196779599771</v>
      </c>
      <c r="CA342" s="3">
        <v>-0.150144252234514</v>
      </c>
      <c r="CB342" s="3">
        <v>-0.14867010599953</v>
      </c>
      <c r="CC342" s="3">
        <v>-0.014300085275788</v>
      </c>
      <c r="CD342" s="3">
        <v>0.049860146018049</v>
      </c>
      <c r="CE342" s="3">
        <v>-0.04567916263712</v>
      </c>
      <c r="CF342" s="3"/>
      <c r="CG342" s="3"/>
      <c r="CH342" s="3"/>
      <c r="CI342" s="3"/>
      <c r="CJ342" s="3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>
        <v>2.6579644343549E8</v>
      </c>
      <c r="DY342" s="3">
        <v>2.71619122847962E8</v>
      </c>
      <c r="DZ342" s="3">
        <v>2.55886939946474E8</v>
      </c>
      <c r="EA342" s="3">
        <v>2.61756655884548E8</v>
      </c>
      <c r="EB342" s="3">
        <v>2.49141325636532E8</v>
      </c>
      <c r="EC342" s="3">
        <v>2.57370852329338E8</v>
      </c>
      <c r="ED342" s="3">
        <v>2.59788208533137E8</v>
      </c>
      <c r="EE342" s="3">
        <v>2.15686611269669E8</v>
      </c>
      <c r="EF342" s="3">
        <v>3.09287542340986E8</v>
      </c>
      <c r="EG342" s="3">
        <v>3.78723431281226E8</v>
      </c>
      <c r="EH342" s="3">
        <v>3.52485958485959E8</v>
      </c>
      <c r="EI342" s="3">
        <v>3.79627422558651E8</v>
      </c>
      <c r="EJ342" s="3">
        <v>4.33864882781896E8</v>
      </c>
      <c r="EK342" s="3">
        <v>1.36398032538782E8</v>
      </c>
      <c r="EL342" s="3">
        <v>1.16869827477874E8</v>
      </c>
      <c r="EM342" s="3">
        <v>7.95194177561276E7</v>
      </c>
      <c r="EN342" s="3">
        <v>8.08658870365763E7</v>
      </c>
      <c r="EO342" s="3">
        <v>7.49085145861252E7</v>
      </c>
      <c r="EP342" s="3">
        <v>6.94831073941004E7</v>
      </c>
      <c r="EQ342" s="3">
        <v>5.88930898807328E7</v>
      </c>
      <c r="ER342" s="3">
        <v>6.29462278685626E7</v>
      </c>
      <c r="ES342" s="3">
        <v>8.64719608581107E7</v>
      </c>
      <c r="ET342" s="3">
        <v>1.02708103988483E8</v>
      </c>
      <c r="EU342" s="3">
        <v>1.10221733821734E8</v>
      </c>
      <c r="EV342" s="3">
        <v>1.45240242658506E8</v>
      </c>
      <c r="EW342" s="3">
        <v>1.81827276562406E8</v>
      </c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3"/>
      <c r="FL342" s="3"/>
      <c r="FM342" s="3"/>
      <c r="FN342" s="3">
        <v>781.0</v>
      </c>
      <c r="FO342" s="3">
        <v>749.0</v>
      </c>
      <c r="FP342" s="3">
        <v>789.0</v>
      </c>
      <c r="FQ342" s="3">
        <v>779.0</v>
      </c>
      <c r="FR342" s="3">
        <v>749.0</v>
      </c>
      <c r="FS342" s="3">
        <v>747.0</v>
      </c>
      <c r="FT342" s="3"/>
      <c r="FU342" s="3">
        <v>737.0</v>
      </c>
      <c r="FV342" s="3">
        <v>733.0</v>
      </c>
      <c r="FW342" s="3">
        <v>739.0</v>
      </c>
    </row>
    <row r="343" ht="14.25" customHeight="1">
      <c r="A343" s="2" t="s">
        <v>1125</v>
      </c>
      <c r="B343" s="2" t="s">
        <v>1126</v>
      </c>
      <c r="C343" s="2" t="s">
        <v>38</v>
      </c>
      <c r="D343" s="2" t="s">
        <v>398</v>
      </c>
      <c r="E343" s="2" t="s">
        <v>1127</v>
      </c>
      <c r="F343" s="2" t="s">
        <v>1122</v>
      </c>
      <c r="G343" s="2" t="s">
        <v>41</v>
      </c>
      <c r="H343" s="2" t="s">
        <v>88</v>
      </c>
      <c r="I343" s="2" t="s">
        <v>43</v>
      </c>
      <c r="J343" s="3">
        <v>0.677281154977488</v>
      </c>
      <c r="K343" s="3">
        <v>7.69463677639047E8</v>
      </c>
      <c r="L343" s="3">
        <v>6.09766439868589E8</v>
      </c>
      <c r="M343" s="3">
        <v>5.42423898184339E8</v>
      </c>
      <c r="N343" s="3">
        <v>6.83365016173177E8</v>
      </c>
      <c r="O343" s="3">
        <v>6.85473147098237E8</v>
      </c>
      <c r="P343" s="3">
        <v>5.6050874067812E8</v>
      </c>
      <c r="Q343" s="3">
        <v>5.0953522685356E8</v>
      </c>
      <c r="R343" s="3">
        <v>4.15513348319147E8</v>
      </c>
      <c r="S343" s="3">
        <v>5.50067369213399E8</v>
      </c>
      <c r="T343" s="3">
        <v>5.85060547040393E8</v>
      </c>
      <c r="U343" s="3">
        <v>6.38339926739927E8</v>
      </c>
      <c r="V343" s="3">
        <v>6.73395071670156E8</v>
      </c>
      <c r="W343" s="3">
        <v>7.24111372265413E8</v>
      </c>
      <c r="X343" s="3">
        <v>7.34144911085887E7</v>
      </c>
      <c r="Y343" s="3">
        <v>7.7334075363984E7</v>
      </c>
      <c r="Z343" s="3">
        <v>1.09710033309587E8</v>
      </c>
      <c r="AA343" s="3">
        <v>1.35056730529983E8</v>
      </c>
      <c r="AB343" s="3">
        <v>1.02261364807752E8</v>
      </c>
      <c r="AC343" s="3">
        <v>2.00422692551553E7</v>
      </c>
      <c r="AD343" s="3">
        <v>1.21016230173368E7</v>
      </c>
      <c r="AE343" s="3">
        <v>4502816.15437072</v>
      </c>
      <c r="AF343" s="3">
        <v>5147534.81369966</v>
      </c>
      <c r="AG343" s="3">
        <v>3593869.08290287</v>
      </c>
      <c r="AH343" s="3">
        <v>0.0</v>
      </c>
      <c r="AI343" s="3">
        <v>7465507.0596446</v>
      </c>
      <c r="AJ343" s="3">
        <v>0.0</v>
      </c>
      <c r="AK343" s="3">
        <v>2846083.23874385</v>
      </c>
      <c r="AL343" s="3">
        <v>6716057.7993179</v>
      </c>
      <c r="AM343" s="3">
        <v>802060.765927951</v>
      </c>
      <c r="AN343" s="3">
        <v>909654.400238859</v>
      </c>
      <c r="AO343" s="3">
        <v>584829.91444181</v>
      </c>
      <c r="AP343" s="3">
        <v>2460916.33706712</v>
      </c>
      <c r="AQ343" s="3">
        <v>145565.596950695</v>
      </c>
      <c r="AR343" s="3">
        <v>109208.193367514</v>
      </c>
      <c r="AS343" s="3">
        <v>103500.18818216</v>
      </c>
      <c r="AT343" s="3">
        <v>132520.428468606</v>
      </c>
      <c r="AU343" s="3">
        <v>571079.628724963</v>
      </c>
      <c r="AV343" s="3">
        <v>581707.055543642</v>
      </c>
      <c r="AW343" s="3">
        <v>1337591.13092728</v>
      </c>
      <c r="AX343" s="3">
        <v>9.29760423760878E8</v>
      </c>
      <c r="AY343" s="3">
        <v>8.17196481780649E8</v>
      </c>
      <c r="AZ343" s="3">
        <v>3.94043692381154E8</v>
      </c>
      <c r="BA343" s="3">
        <v>5.36795191300739E8</v>
      </c>
      <c r="BB343" s="3">
        <v>4.94814142871868E8</v>
      </c>
      <c r="BC343" s="3">
        <v>5.32783913529181E8</v>
      </c>
      <c r="BD343" s="3">
        <v>2.45423828845444E8</v>
      </c>
      <c r="BE343" s="3">
        <v>1.71912408759124E8</v>
      </c>
      <c r="BF343" s="3">
        <v>2.88859917199849E8</v>
      </c>
      <c r="BG343" s="3">
        <v>5.65640882340488E8</v>
      </c>
      <c r="BH343" s="3">
        <v>5.37168539325842E8</v>
      </c>
      <c r="BI343" s="3">
        <v>3.88755736650225E8</v>
      </c>
      <c r="BJ343" s="3">
        <v>7.07397240465144E8</v>
      </c>
      <c r="BK343" s="3">
        <v>5.93835792659856E8</v>
      </c>
      <c r="BL343" s="3">
        <v>4.28967380571962E8</v>
      </c>
      <c r="BM343" s="3">
        <v>3.12305100410112E8</v>
      </c>
      <c r="BN343" s="3">
        <v>3.1837521771585E8</v>
      </c>
      <c r="BO343" s="3">
        <v>3.55905576744665E8</v>
      </c>
      <c r="BP343" s="3">
        <v>3.34748950816702E8</v>
      </c>
      <c r="BQ343" s="3">
        <v>3.36946391245543E8</v>
      </c>
      <c r="BR343" s="3">
        <v>2.3646351627813E8</v>
      </c>
      <c r="BS343" s="3">
        <v>3.11722619495672E8</v>
      </c>
      <c r="BT343" s="3">
        <v>3.3862816495893E8</v>
      </c>
      <c r="BU343" s="3">
        <v>3.45495482295482E8</v>
      </c>
      <c r="BV343" s="3">
        <v>3.44840285606915E8</v>
      </c>
      <c r="BW343" s="3">
        <v>4.05627674320497E8</v>
      </c>
      <c r="BX343" s="3">
        <v>0.714893907444066</v>
      </c>
      <c r="BY343" s="3">
        <v>0.768024975894018</v>
      </c>
      <c r="BZ343" s="3">
        <v>0.808928856112476</v>
      </c>
      <c r="CA343" s="3">
        <v>0.664457456261389</v>
      </c>
      <c r="CB343" s="3">
        <v>0.602693648045189</v>
      </c>
      <c r="CC343" s="3">
        <v>0.610997121535234</v>
      </c>
      <c r="CD343" s="3">
        <v>0.526186023773854</v>
      </c>
      <c r="CE343" s="3">
        <v>0.460464668155999</v>
      </c>
      <c r="CF343" s="3"/>
      <c r="CG343" s="3"/>
      <c r="CH343" s="3"/>
      <c r="CI343" s="3"/>
      <c r="CJ343" s="3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>
        <v>0.3669</v>
      </c>
      <c r="CV343" s="4"/>
      <c r="CW343" s="4">
        <v>0.11845</v>
      </c>
      <c r="CX343" s="4"/>
      <c r="CY343" s="4"/>
      <c r="CZ343" s="4"/>
      <c r="DA343" s="4"/>
      <c r="DB343" s="4">
        <v>0.1888</v>
      </c>
      <c r="DC343" s="4">
        <v>0.1891</v>
      </c>
      <c r="DD343" s="4">
        <v>0.052300000000000006</v>
      </c>
      <c r="DE343" s="4">
        <v>0.1332</v>
      </c>
      <c r="DF343" s="4">
        <v>0.0735</v>
      </c>
      <c r="DG343" s="4">
        <v>0.061900000000000004</v>
      </c>
      <c r="DH343" s="4">
        <v>0.0755</v>
      </c>
      <c r="DI343" s="4"/>
      <c r="DJ343" s="4">
        <v>0.13706</v>
      </c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>
        <v>5.75042754445706E8</v>
      </c>
      <c r="DY343" s="3">
        <v>4.25330592607221E8</v>
      </c>
      <c r="DZ343" s="3">
        <v>3.39945510907446E8</v>
      </c>
      <c r="EA343" s="3">
        <v>4.55861408310525E8</v>
      </c>
      <c r="EB343" s="3">
        <v>4.49263220286568E8</v>
      </c>
      <c r="EC343" s="3">
        <v>4.58035687328281E8</v>
      </c>
      <c r="ED343" s="3">
        <v>4.15668879872126E8</v>
      </c>
      <c r="EE343" s="3">
        <v>3.36291516177102E8</v>
      </c>
      <c r="EF343" s="3">
        <v>4.79281520511855E8</v>
      </c>
      <c r="EG343" s="3">
        <v>5.13987636548395E8</v>
      </c>
      <c r="EH343" s="3">
        <v>5.66008791208791E8</v>
      </c>
      <c r="EI343" s="3">
        <v>5.86915230579267E8</v>
      </c>
      <c r="EJ343" s="3">
        <v>6.19004399445549E8</v>
      </c>
      <c r="EK343" s="3">
        <v>2.3540711312902E8</v>
      </c>
      <c r="EL343" s="3">
        <v>1.2596466976644E8</v>
      </c>
      <c r="EM343" s="3">
        <v>1.38369563124555E7</v>
      </c>
      <c r="EN343" s="3">
        <v>6.35431699427718E7</v>
      </c>
      <c r="EO343" s="3">
        <v>9.01711163797547E7</v>
      </c>
      <c r="EP343" s="3">
        <v>9.32604691887322E7</v>
      </c>
      <c r="EQ343" s="3">
        <v>1.28799336038362E7</v>
      </c>
      <c r="ER343" s="3">
        <v>4.83385952062233E7</v>
      </c>
      <c r="ES343" s="3">
        <v>3.88983816334212E7</v>
      </c>
      <c r="ET343" s="3">
        <v>3.94347531543738E7</v>
      </c>
      <c r="EU343" s="3">
        <v>4.77411477411477E7</v>
      </c>
      <c r="EV343" s="3">
        <v>5.85370698448489E7</v>
      </c>
      <c r="EW343" s="3">
        <v>9.750738263123E7</v>
      </c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3"/>
      <c r="FL343" s="3">
        <v>3103.0</v>
      </c>
      <c r="FM343" s="3">
        <v>3102.0</v>
      </c>
      <c r="FN343" s="3">
        <v>3087.0</v>
      </c>
      <c r="FO343" s="3">
        <v>3187.0</v>
      </c>
      <c r="FP343" s="3">
        <v>3037.0</v>
      </c>
      <c r="FQ343" s="3">
        <v>2719.0</v>
      </c>
      <c r="FR343" s="3">
        <v>3268.0</v>
      </c>
      <c r="FS343" s="3">
        <v>3520.0</v>
      </c>
      <c r="FT343" s="3">
        <v>3215.0</v>
      </c>
      <c r="FU343" s="3">
        <v>3178.0</v>
      </c>
      <c r="FV343" s="3">
        <v>3056.0</v>
      </c>
      <c r="FW343" s="3">
        <v>2831.0</v>
      </c>
    </row>
    <row r="344" ht="14.25" customHeight="1">
      <c r="A344" s="2" t="s">
        <v>1128</v>
      </c>
      <c r="B344" s="2" t="s">
        <v>1129</v>
      </c>
      <c r="C344" s="2" t="s">
        <v>38</v>
      </c>
      <c r="D344" s="2" t="s">
        <v>398</v>
      </c>
      <c r="E344" s="2" t="s">
        <v>1130</v>
      </c>
      <c r="F344" s="2" t="s">
        <v>1122</v>
      </c>
      <c r="G344" s="2" t="s">
        <v>49</v>
      </c>
      <c r="H344" s="2" t="s">
        <v>64</v>
      </c>
      <c r="I344" s="2" t="s">
        <v>43</v>
      </c>
      <c r="J344" s="3">
        <v>1.08368550432289</v>
      </c>
      <c r="K344" s="3">
        <v>1.39611524782444E10</v>
      </c>
      <c r="L344" s="3">
        <v>1.32514609626052E10</v>
      </c>
      <c r="M344" s="3">
        <v>1.21537649459923E10</v>
      </c>
      <c r="N344" s="3">
        <v>1.34369171435681E10</v>
      </c>
      <c r="O344" s="3">
        <v>1.32153976394186E10</v>
      </c>
      <c r="P344" s="3">
        <v>1.51872712176565E10</v>
      </c>
      <c r="Q344" s="3">
        <v>1.67942767121603E10</v>
      </c>
      <c r="R344" s="3">
        <v>1.77038135529008E10</v>
      </c>
      <c r="S344" s="3">
        <v>2.37268837034249E10</v>
      </c>
      <c r="T344" s="3">
        <v>2.464859005843E10</v>
      </c>
      <c r="U344" s="3">
        <v>2.59307242979243E10</v>
      </c>
      <c r="V344" s="3">
        <v>2.68329811563859E10</v>
      </c>
      <c r="W344" s="3">
        <v>2.5849008618092E10</v>
      </c>
      <c r="X344" s="3">
        <v>2.58002894438138E9</v>
      </c>
      <c r="Y344" s="3">
        <v>2.69349137389369E9</v>
      </c>
      <c r="Z344" s="3">
        <v>3.7274449814198E9</v>
      </c>
      <c r="AA344" s="3">
        <v>4.44703582980841E9</v>
      </c>
      <c r="AB344" s="3">
        <v>4.08340377280693E9</v>
      </c>
      <c r="AC344" s="3">
        <v>5.3273334138462E9</v>
      </c>
      <c r="AD344" s="3">
        <v>6.63669371695561E9</v>
      </c>
      <c r="AE344" s="3">
        <v>6.89872174374258E9</v>
      </c>
      <c r="AF344" s="3">
        <v>7.34719044034626E9</v>
      </c>
      <c r="AG344" s="3">
        <v>7.07374671860445E9</v>
      </c>
      <c r="AH344" s="3">
        <v>7.16412942612943E9</v>
      </c>
      <c r="AI344" s="3">
        <v>7.34607183121276E9</v>
      </c>
      <c r="AJ344" s="3">
        <v>8.84107454950883E9</v>
      </c>
      <c r="AK344" s="3">
        <v>4.58999457056375E7</v>
      </c>
      <c r="AL344" s="3">
        <v>2.82810170525938E7</v>
      </c>
      <c r="AM344" s="3">
        <v>5.00413323834646E7</v>
      </c>
      <c r="AN344" s="3">
        <v>5.28529563832699E7</v>
      </c>
      <c r="AO344" s="3">
        <v>3.37957955365426E7</v>
      </c>
      <c r="AP344" s="3">
        <v>2.52310041967332E7</v>
      </c>
      <c r="AQ344" s="3">
        <v>2.12381049428255E7</v>
      </c>
      <c r="AR344" s="3">
        <v>6129234.96577678</v>
      </c>
      <c r="AS344" s="3">
        <v>2.18953707188559E7</v>
      </c>
      <c r="AT344" s="3">
        <v>2.68165460011008E7</v>
      </c>
      <c r="AU344" s="3">
        <v>5.72110405471422E7</v>
      </c>
      <c r="AV344" s="3">
        <v>4.24431696332833E7</v>
      </c>
      <c r="AW344" s="3">
        <v>4.88455745014159E7</v>
      </c>
      <c r="AX344" s="3">
        <v>8.78113158322816E9</v>
      </c>
      <c r="AY344" s="3">
        <v>7.92141828786752E9</v>
      </c>
      <c r="AZ344" s="3">
        <v>7.63494797456341E9</v>
      </c>
      <c r="BA344" s="3">
        <v>8.14495562044487E9</v>
      </c>
      <c r="BB344" s="3">
        <v>6.18631673096072E9</v>
      </c>
      <c r="BC344" s="3">
        <v>6.07964246605175E9</v>
      </c>
      <c r="BD344" s="3">
        <v>5.19758839348948E9</v>
      </c>
      <c r="BE344" s="3">
        <v>1.85014243176571E9</v>
      </c>
      <c r="BF344" s="3">
        <v>5.86787515634926E9</v>
      </c>
      <c r="BG344" s="3">
        <v>1.25637206282103E10</v>
      </c>
      <c r="BH344" s="3">
        <v>1.43565900028724E10</v>
      </c>
      <c r="BI344" s="3">
        <v>1.26765975333744E10</v>
      </c>
      <c r="BJ344" s="3">
        <v>1.89207998833283E10</v>
      </c>
      <c r="BK344" s="3">
        <v>1.55906564510026E10</v>
      </c>
      <c r="BL344" s="3">
        <v>1.40647866362673E10</v>
      </c>
      <c r="BM344" s="3">
        <v>8.43611702639737E9</v>
      </c>
      <c r="BN344" s="3">
        <v>9.86414779795969E9</v>
      </c>
      <c r="BO344" s="3">
        <v>1.18955463354293E10</v>
      </c>
      <c r="BP344" s="3">
        <v>1.11462875517044E10</v>
      </c>
      <c r="BQ344" s="3">
        <v>1.15737326324849E10</v>
      </c>
      <c r="BR344" s="3">
        <v>1.10073096254388E10</v>
      </c>
      <c r="BS344" s="3">
        <v>1.60129239744072E10</v>
      </c>
      <c r="BT344" s="3">
        <v>1.68782441358286E10</v>
      </c>
      <c r="BU344" s="3">
        <v>1.85502652014652E10</v>
      </c>
      <c r="BV344" s="3">
        <v>1.90083105169915E10</v>
      </c>
      <c r="BW344" s="3">
        <v>1.89195498101609E10</v>
      </c>
      <c r="BX344" s="3">
        <v>1.07223507495701</v>
      </c>
      <c r="BY344" s="3">
        <v>1.07642674981289</v>
      </c>
      <c r="BZ344" s="3">
        <v>1.59985852261772</v>
      </c>
      <c r="CA344" s="3">
        <v>1.91886916416132</v>
      </c>
      <c r="CB344" s="3">
        <v>1.72099017719066</v>
      </c>
      <c r="CC344" s="3">
        <v>1.7749396668177</v>
      </c>
      <c r="CD344" s="3">
        <v>1.70286705917682</v>
      </c>
      <c r="CE344" s="3">
        <v>0.931111327107785</v>
      </c>
      <c r="CF344" s="3"/>
      <c r="CG344" s="3"/>
      <c r="CH344" s="3"/>
      <c r="CI344" s="3"/>
      <c r="CJ344" s="3"/>
      <c r="CK344" s="4">
        <v>0.15710000000000002</v>
      </c>
      <c r="CL344" s="4">
        <v>0.2027</v>
      </c>
      <c r="CM344" s="4">
        <v>0.041100000000000005</v>
      </c>
      <c r="CN344" s="4">
        <v>0.0229</v>
      </c>
      <c r="CO344" s="4">
        <v>0.04536</v>
      </c>
      <c r="CP344" s="4">
        <v>0.01</v>
      </c>
      <c r="CQ344" s="4">
        <v>0.0014000000000000002</v>
      </c>
      <c r="CR344" s="4">
        <v>0.0103</v>
      </c>
      <c r="CS344" s="4">
        <v>0.02314</v>
      </c>
      <c r="CT344" s="4">
        <v>0.0285</v>
      </c>
      <c r="CU344" s="4">
        <v>0.0277</v>
      </c>
      <c r="CV344" s="4">
        <v>0.04319</v>
      </c>
      <c r="CW344" s="4">
        <v>0.04899</v>
      </c>
      <c r="CX344" s="4">
        <v>0.2614</v>
      </c>
      <c r="CY344" s="4">
        <v>0.3778</v>
      </c>
      <c r="CZ344" s="4">
        <v>0.0833</v>
      </c>
      <c r="DA344" s="4">
        <v>0.045700000000000005</v>
      </c>
      <c r="DB344" s="4">
        <v>0.09332000000000001</v>
      </c>
      <c r="DC344" s="4">
        <v>0.0219</v>
      </c>
      <c r="DD344" s="4">
        <v>0.0032</v>
      </c>
      <c r="DE344" s="4">
        <v>0.021400000000000002</v>
      </c>
      <c r="DF344" s="4">
        <v>0.04486</v>
      </c>
      <c r="DG344" s="4">
        <v>0.055</v>
      </c>
      <c r="DH344" s="4">
        <v>0.0546</v>
      </c>
      <c r="DI344" s="4">
        <v>0.09021000000000001</v>
      </c>
      <c r="DJ344" s="4">
        <v>0.05641</v>
      </c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>
        <v>8.72421377222853E9</v>
      </c>
      <c r="DY344" s="3">
        <v>7.64847171606556E9</v>
      </c>
      <c r="DZ344" s="3">
        <v>5.94186629955523E9</v>
      </c>
      <c r="EA344" s="3">
        <v>6.70706668325454E9</v>
      </c>
      <c r="EB344" s="3">
        <v>6.63091536954953E9</v>
      </c>
      <c r="EC344" s="3">
        <v>7.13903595905921E9</v>
      </c>
      <c r="ED344" s="3">
        <v>7.38600024591172E9</v>
      </c>
      <c r="EE344" s="3">
        <v>8.0028795494153E9</v>
      </c>
      <c r="EF344" s="3">
        <v>1.21192393677079E10</v>
      </c>
      <c r="EG344" s="3">
        <v>1.28457443475315E10</v>
      </c>
      <c r="EH344" s="3">
        <v>1.33067663003663E10</v>
      </c>
      <c r="EI344" s="3">
        <v>1.34200187899286E10</v>
      </c>
      <c r="EJ344" s="3">
        <v>1.17341300548424E10</v>
      </c>
      <c r="EK344" s="3">
        <v>3.00019428679531E9</v>
      </c>
      <c r="EL344" s="3">
        <v>3.63940326373804E9</v>
      </c>
      <c r="EM344" s="3">
        <v>6.73061208772166E8</v>
      </c>
      <c r="EN344" s="3">
        <v>4.16700671808908E8</v>
      </c>
      <c r="EO344" s="3">
        <v>5.55981599835069E8</v>
      </c>
      <c r="EP344" s="3">
        <v>-1.30660306150177E7</v>
      </c>
      <c r="EQ344" s="3">
        <v>-7.93561723841141E8</v>
      </c>
      <c r="ER344" s="3">
        <v>-1.53926401131513E9</v>
      </c>
      <c r="ES344" s="3">
        <v>5.03569439217162E8</v>
      </c>
      <c r="ET344" s="3">
        <v>6.15058853416885E8</v>
      </c>
      <c r="EU344" s="3">
        <v>7.61642002442003E8</v>
      </c>
      <c r="EV344" s="3">
        <v>1.2619702582273E9</v>
      </c>
      <c r="EW344" s="3">
        <v>1.78342554089074E9</v>
      </c>
      <c r="EX344" s="5">
        <v>36000.0</v>
      </c>
      <c r="EY344" s="5">
        <v>28350.0</v>
      </c>
      <c r="EZ344" s="5">
        <v>27125.0</v>
      </c>
      <c r="FA344" s="5">
        <v>26870.0</v>
      </c>
      <c r="FB344" s="5">
        <v>30000.0</v>
      </c>
      <c r="FC344" s="5">
        <v>31000.0</v>
      </c>
      <c r="FD344" s="5">
        <v>35145.0</v>
      </c>
      <c r="FE344" s="5">
        <v>45000.0</v>
      </c>
      <c r="FF344" s="5">
        <v>45000.0</v>
      </c>
      <c r="FG344" s="5">
        <v>45000.0</v>
      </c>
      <c r="FH344" s="5">
        <v>45000.0</v>
      </c>
      <c r="FI344" s="5">
        <v>45000.0</v>
      </c>
      <c r="FJ344" s="5"/>
      <c r="FK344" s="3"/>
      <c r="FL344" s="3"/>
      <c r="FM344" s="3"/>
      <c r="FN344" s="3"/>
      <c r="FO344" s="3"/>
      <c r="FP344" s="3"/>
      <c r="FQ344" s="3"/>
      <c r="FR344" s="3"/>
      <c r="FS344" s="3">
        <v>40061.0</v>
      </c>
      <c r="FT344" s="3">
        <v>44975.0</v>
      </c>
      <c r="FU344" s="3">
        <v>45503.0</v>
      </c>
      <c r="FV344" s="3">
        <v>42820.0</v>
      </c>
      <c r="FW344" s="3">
        <v>41290.0</v>
      </c>
    </row>
    <row r="345" ht="14.25" customHeight="1">
      <c r="A345" s="2" t="s">
        <v>1131</v>
      </c>
      <c r="B345" s="2" t="s">
        <v>1132</v>
      </c>
      <c r="C345" s="2" t="s">
        <v>38</v>
      </c>
      <c r="D345" s="2" t="s">
        <v>85</v>
      </c>
      <c r="E345" s="2" t="s">
        <v>1133</v>
      </c>
      <c r="F345" s="2" t="s">
        <v>1122</v>
      </c>
      <c r="G345" s="2" t="s">
        <v>78</v>
      </c>
      <c r="H345" s="2" t="s">
        <v>42</v>
      </c>
      <c r="I345" s="2" t="s">
        <v>43</v>
      </c>
      <c r="J345" s="3"/>
      <c r="K345" s="3">
        <v>5.40186345439204E7</v>
      </c>
      <c r="L345" s="3">
        <v>5.31164680285731E7</v>
      </c>
      <c r="M345" s="3">
        <v>6.0987807912416E7</v>
      </c>
      <c r="N345" s="3">
        <v>5.44162972889393E7</v>
      </c>
      <c r="O345" s="3">
        <v>5.2992663264998E7</v>
      </c>
      <c r="P345" s="3">
        <v>4.74917004795279E7</v>
      </c>
      <c r="Q345" s="3">
        <v>3.84926628444422E7</v>
      </c>
      <c r="R345" s="3">
        <v>4.88020323673316E7</v>
      </c>
      <c r="S345" s="3">
        <v>6.00071978999068E7</v>
      </c>
      <c r="T345" s="3">
        <v>6.49318681318681E7</v>
      </c>
      <c r="U345" s="3">
        <v>8.97041928383529E7</v>
      </c>
      <c r="V345" s="3">
        <v>8.8920026517206E7</v>
      </c>
      <c r="W345" s="3">
        <v>4.84642754662841E7</v>
      </c>
      <c r="X345" s="3">
        <v>873741.091144103</v>
      </c>
      <c r="Y345" s="3">
        <v>1397847.39203265</v>
      </c>
      <c r="Z345" s="3">
        <v>2199303.30928092</v>
      </c>
      <c r="AA345" s="3">
        <v>2455159.26193176</v>
      </c>
      <c r="AB345" s="3">
        <v>0.0</v>
      </c>
      <c r="AC345" s="3">
        <v>0.0</v>
      </c>
      <c r="AD345" s="3">
        <v>0.0</v>
      </c>
      <c r="AE345" s="3">
        <v>1475348.13699661</v>
      </c>
      <c r="AF345" s="3">
        <v>9383097.63739521</v>
      </c>
      <c r="AG345" s="3">
        <v>1.57562881562882E7</v>
      </c>
      <c r="AH345" s="3">
        <v>2.0192730981908E7</v>
      </c>
      <c r="AI345" s="3">
        <v>1.83360453203158E7</v>
      </c>
      <c r="AJ345" s="3">
        <v>1.16011477761836E7</v>
      </c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>
        <v>1.29966608620721E8</v>
      </c>
      <c r="BL345" s="3">
        <v>1.10984269403316E8</v>
      </c>
      <c r="BM345" s="3">
        <v>1.12158745956706E8</v>
      </c>
      <c r="BN345" s="3">
        <v>7.38029584578909E7</v>
      </c>
      <c r="BO345" s="3">
        <v>8.06639292291899E7</v>
      </c>
      <c r="BP345" s="3">
        <v>6.2779109799582E7</v>
      </c>
      <c r="BQ345" s="3">
        <v>5.04490692799232E7</v>
      </c>
      <c r="BR345" s="3">
        <v>9.74964245389537E7</v>
      </c>
      <c r="BS345" s="3">
        <v>1.17056058938098E8</v>
      </c>
      <c r="BT345" s="3">
        <v>1.53896947496947E8</v>
      </c>
      <c r="BU345" s="3">
        <v>1.68897299618833E8</v>
      </c>
      <c r="BV345" s="3">
        <v>1.30182607123486E8</v>
      </c>
      <c r="BW345" s="3">
        <v>9.987087517934E7</v>
      </c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>
        <v>3.63978600793494E7</v>
      </c>
      <c r="DY345" s="3">
        <v>3.37795791054547E7</v>
      </c>
      <c r="DZ345" s="3">
        <v>3.99422741975616E7</v>
      </c>
      <c r="EA345" s="3">
        <v>3.43508401195753E7</v>
      </c>
      <c r="EB345" s="3">
        <v>3.64880287430935E7</v>
      </c>
      <c r="EC345" s="3">
        <v>3.42850116808066E7</v>
      </c>
      <c r="ED345" s="3">
        <v>2.5658576010911E7</v>
      </c>
      <c r="EE345" s="3">
        <v>3.55009409108016E7</v>
      </c>
      <c r="EF345" s="3">
        <v>3.39969514776865E7</v>
      </c>
      <c r="EG345" s="3">
        <v>3.54222222222222E7</v>
      </c>
      <c r="EH345" s="3">
        <v>3.51457561604123E7</v>
      </c>
      <c r="EI345" s="3">
        <v>3.30530946784789E7</v>
      </c>
      <c r="EJ345" s="3">
        <v>2.7299856527977E7</v>
      </c>
      <c r="EK345" s="3">
        <v>1.06760856686354E7</v>
      </c>
      <c r="EL345" s="3">
        <v>5923522.72946069</v>
      </c>
      <c r="EM345" s="3">
        <v>1.06509081861159E7</v>
      </c>
      <c r="EN345" s="3">
        <v>5837542.52138955</v>
      </c>
      <c r="EO345" s="3">
        <v>4875154.73566619</v>
      </c>
      <c r="EP345" s="3">
        <v>5246833.8866347</v>
      </c>
      <c r="EQ345" s="3">
        <v>3096506.95830071</v>
      </c>
      <c r="ER345" s="3">
        <v>9095220.17312759</v>
      </c>
      <c r="ES345" s="3">
        <v>5732915.57286815</v>
      </c>
      <c r="ET345" s="3">
        <v>6022466.42246642</v>
      </c>
      <c r="EU345" s="3">
        <v>9764320.6098674</v>
      </c>
      <c r="EV345" s="3">
        <v>7517025.25161213</v>
      </c>
      <c r="EW345" s="3">
        <v>6071162.12338594</v>
      </c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</row>
    <row r="346" ht="14.25" customHeight="1">
      <c r="A346" s="2" t="s">
        <v>1134</v>
      </c>
      <c r="B346" s="2" t="s">
        <v>1135</v>
      </c>
      <c r="C346" s="2" t="s">
        <v>38</v>
      </c>
      <c r="D346" s="2" t="s">
        <v>110</v>
      </c>
      <c r="E346" s="2" t="s">
        <v>1136</v>
      </c>
      <c r="F346" s="2" t="s">
        <v>1122</v>
      </c>
      <c r="G346" s="2" t="s">
        <v>54</v>
      </c>
      <c r="H346" s="2" t="s">
        <v>98</v>
      </c>
      <c r="I346" s="2" t="s">
        <v>43</v>
      </c>
      <c r="J346" s="3">
        <v>1.03431609569179</v>
      </c>
      <c r="K346" s="3">
        <v>7.23999425524658E8</v>
      </c>
      <c r="L346" s="3">
        <v>7.24159462425631E8</v>
      </c>
      <c r="M346" s="3">
        <v>7.92084598158746E8</v>
      </c>
      <c r="N346" s="3">
        <v>7.44826306566333E8</v>
      </c>
      <c r="O346" s="3">
        <v>7.90885540895504E8</v>
      </c>
      <c r="P346" s="3">
        <v>8.33712344768228E8</v>
      </c>
      <c r="Q346" s="3">
        <v>5.76404667491728E8</v>
      </c>
      <c r="R346" s="3">
        <v>6.88074520135491E8</v>
      </c>
      <c r="S346" s="3">
        <v>7.53097637395207E8</v>
      </c>
      <c r="T346" s="3">
        <v>6.98706715506716E8</v>
      </c>
      <c r="U346" s="3">
        <v>6.62008911794707E8</v>
      </c>
      <c r="V346" s="3">
        <v>6.48059422648105E8</v>
      </c>
      <c r="W346" s="3">
        <v>5.80699569583931E8</v>
      </c>
      <c r="X346" s="3">
        <v>1.69987612875429E8</v>
      </c>
      <c r="Y346" s="3">
        <v>1.73425303733369E8</v>
      </c>
      <c r="Z346" s="3">
        <v>2.23291863647674E8</v>
      </c>
      <c r="AA346" s="3">
        <v>1.63903205855066E8</v>
      </c>
      <c r="AB346" s="3">
        <v>2.2861779535642E8</v>
      </c>
      <c r="AC346" s="3">
        <v>1.87110229927456E8</v>
      </c>
      <c r="AD346" s="3">
        <v>1.33273053317506E8</v>
      </c>
      <c r="AE346" s="3">
        <v>1.5648852088822E8</v>
      </c>
      <c r="AF346" s="3">
        <v>2.28639596917605E8</v>
      </c>
      <c r="AG346" s="3">
        <v>1.08733089133089E8</v>
      </c>
      <c r="AH346" s="3">
        <v>7.59177537982498E7</v>
      </c>
      <c r="AI346" s="3">
        <v>7.06484662206955E7</v>
      </c>
      <c r="AJ346" s="3">
        <v>7.75248206599713E7</v>
      </c>
      <c r="AK346" s="3">
        <v>185889.708664397</v>
      </c>
      <c r="AL346" s="3">
        <v>385082.031951176</v>
      </c>
      <c r="AM346" s="3">
        <v>1611780.81136762</v>
      </c>
      <c r="AN346" s="3">
        <v>704767.98288174</v>
      </c>
      <c r="AO346" s="3">
        <v>121689.001133904</v>
      </c>
      <c r="AP346" s="3">
        <v>171786.479876815</v>
      </c>
      <c r="AQ346" s="3">
        <v>100371.941473011</v>
      </c>
      <c r="AR346" s="3">
        <v>52072.0834490945</v>
      </c>
      <c r="AS346" s="3">
        <v>130974.783590516</v>
      </c>
      <c r="AT346" s="3">
        <v>1648249.29082518</v>
      </c>
      <c r="AU346" s="3">
        <v>827063.996091842</v>
      </c>
      <c r="AV346" s="3">
        <v>795088.998498821</v>
      </c>
      <c r="AW346" s="3">
        <v>91582.8161715973</v>
      </c>
      <c r="AX346" s="3">
        <v>8.62618416185739E7</v>
      </c>
      <c r="AY346" s="3">
        <v>1.31124638431161E8</v>
      </c>
      <c r="AZ346" s="3">
        <v>1.4541808639313E8</v>
      </c>
      <c r="BA346" s="3">
        <v>1.99315429153293E8</v>
      </c>
      <c r="BB346" s="3">
        <v>1.25395371067415E8</v>
      </c>
      <c r="BC346" s="3">
        <v>1.71647185743184E8</v>
      </c>
      <c r="BD346" s="3">
        <v>1.64824999600393E8</v>
      </c>
      <c r="BE346" s="3">
        <v>5.30487866996691E7</v>
      </c>
      <c r="BF346" s="3">
        <v>1.40446682713586E8</v>
      </c>
      <c r="BG346" s="3">
        <v>2.62078613082687E8</v>
      </c>
      <c r="BH346" s="3">
        <v>2.37605493160723E8</v>
      </c>
      <c r="BI346" s="3">
        <v>1.91915389368432E8</v>
      </c>
      <c r="BJ346" s="3">
        <v>3.09718941676206E8</v>
      </c>
      <c r="BK346" s="3">
        <v>1.15132021614635E9</v>
      </c>
      <c r="BL346" s="3">
        <v>1.05538267516414E9</v>
      </c>
      <c r="BM346" s="3">
        <v>1.19464842000498E9</v>
      </c>
      <c r="BN346" s="3">
        <v>1.10069245438615E9</v>
      </c>
      <c r="BO346" s="3">
        <v>1.23809999698077E9</v>
      </c>
      <c r="BP346" s="3">
        <v>1.25558496249846E9</v>
      </c>
      <c r="BQ346" s="3">
        <v>8.75190816558483E8</v>
      </c>
      <c r="BR346" s="3">
        <v>1.29812721114038E9</v>
      </c>
      <c r="BS346" s="3">
        <v>1.46934964857312E9</v>
      </c>
      <c r="BT346" s="3">
        <v>1.57902661782662E9</v>
      </c>
      <c r="BU346" s="3">
        <v>1.50844419391206E9</v>
      </c>
      <c r="BV346" s="3">
        <v>1.58266678719942E9</v>
      </c>
      <c r="BW346" s="3">
        <v>1.47965050215208E9</v>
      </c>
      <c r="BX346" s="3">
        <v>1.00389579991512</v>
      </c>
      <c r="BY346" s="3">
        <v>1.08089709096401</v>
      </c>
      <c r="BZ346" s="3">
        <v>1.03461666009716</v>
      </c>
      <c r="CA346" s="3">
        <v>1.17861302919774</v>
      </c>
      <c r="CB346" s="3">
        <v>0.953567657569256</v>
      </c>
      <c r="CC346" s="3">
        <v>0.825086394443847</v>
      </c>
      <c r="CD346" s="3">
        <v>0.803428125122041</v>
      </c>
      <c r="CE346" s="3">
        <v>0.725425376007664</v>
      </c>
      <c r="CF346" s="3"/>
      <c r="CG346" s="3"/>
      <c r="CH346" s="3"/>
      <c r="CI346" s="3"/>
      <c r="CJ346" s="3"/>
      <c r="CK346" s="4"/>
      <c r="CL346" s="4"/>
      <c r="CM346" s="4"/>
      <c r="CN346" s="4">
        <v>-0.0034999999999999996</v>
      </c>
      <c r="CO346" s="4"/>
      <c r="CP346" s="4">
        <v>-0.019610000000000002</v>
      </c>
      <c r="CQ346" s="4">
        <v>-0.0103</v>
      </c>
      <c r="CR346" s="4">
        <v>-0.00726</v>
      </c>
      <c r="CS346" s="4"/>
      <c r="CT346" s="4">
        <v>0.03175</v>
      </c>
      <c r="CU346" s="4">
        <v>0.02514</v>
      </c>
      <c r="CV346" s="4">
        <v>0.03302</v>
      </c>
      <c r="CW346" s="4"/>
      <c r="CX346" s="4"/>
      <c r="CY346" s="4"/>
      <c r="CZ346" s="4"/>
      <c r="DA346" s="4">
        <v>-0.011000000000000001</v>
      </c>
      <c r="DB346" s="4"/>
      <c r="DC346" s="4">
        <v>-0.06863000000000001</v>
      </c>
      <c r="DD346" s="4">
        <v>-0.031200000000000002</v>
      </c>
      <c r="DE346" s="4">
        <v>-0.02076</v>
      </c>
      <c r="DF346" s="4">
        <v>0.03589</v>
      </c>
      <c r="DG346" s="4">
        <v>0.07736</v>
      </c>
      <c r="DH346" s="4">
        <v>0.054299999999999994</v>
      </c>
      <c r="DI346" s="4">
        <v>0.06847</v>
      </c>
      <c r="DJ346" s="4">
        <v>0.1116</v>
      </c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>
        <v>1.94975135989085E8</v>
      </c>
      <c r="DY346" s="3">
        <v>2.01460230664074E8</v>
      </c>
      <c r="DZ346" s="3">
        <v>2.49970639462553E8</v>
      </c>
      <c r="EA346" s="3">
        <v>2.63171580249459E8</v>
      </c>
      <c r="EB346" s="3">
        <v>2.25214214546662E8</v>
      </c>
      <c r="EC346" s="3">
        <v>2.33295217017091E8</v>
      </c>
      <c r="ED346" s="3">
        <v>1.68703053570076E8</v>
      </c>
      <c r="EE346" s="3">
        <v>2.59258938652616E8</v>
      </c>
      <c r="EF346" s="3">
        <v>2.42702176306207E8</v>
      </c>
      <c r="EG346" s="3">
        <v>2.74060073260073E8</v>
      </c>
      <c r="EH346" s="3">
        <v>2.85596714446771E8</v>
      </c>
      <c r="EI346" s="3">
        <v>3.0637678539143E8</v>
      </c>
      <c r="EJ346" s="3">
        <v>2.78545767575323E8</v>
      </c>
      <c r="EK346" s="3">
        <v>8751054.70082401</v>
      </c>
      <c r="EL346" s="3">
        <v>6382347.84450392</v>
      </c>
      <c r="EM346" s="3">
        <v>5363772.08260761</v>
      </c>
      <c r="EN346" s="3">
        <v>-7765178.84754149</v>
      </c>
      <c r="EO346" s="3">
        <v>-4.63796382959452E7</v>
      </c>
      <c r="EP346" s="3">
        <v>-1.61127505225624E7</v>
      </c>
      <c r="EQ346" s="3">
        <v>-5006693.10231607</v>
      </c>
      <c r="ER346" s="3">
        <v>-2.2820474219044E7</v>
      </c>
      <c r="ES346" s="3">
        <v>8451181.30239648</v>
      </c>
      <c r="ET346" s="3">
        <v>2.72400488400488E7</v>
      </c>
      <c r="EU346" s="3">
        <v>1.69592526976969E7</v>
      </c>
      <c r="EV346" s="3">
        <v>2.03965527632134E7</v>
      </c>
      <c r="EW346" s="3">
        <v>4.12602582496413E7</v>
      </c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3">
        <v>7077.0</v>
      </c>
      <c r="FL346" s="3">
        <v>6918.0</v>
      </c>
      <c r="FM346" s="3">
        <v>6630.0</v>
      </c>
      <c r="FN346" s="3">
        <v>6327.0</v>
      </c>
      <c r="FO346" s="3">
        <v>7904.0</v>
      </c>
      <c r="FP346" s="3">
        <v>7904.0</v>
      </c>
      <c r="FQ346" s="3">
        <v>5570.0</v>
      </c>
      <c r="FR346" s="3">
        <v>3766.0</v>
      </c>
      <c r="FS346" s="3">
        <v>4389.0</v>
      </c>
      <c r="FT346" s="3">
        <v>2860.0</v>
      </c>
      <c r="FU346" s="3">
        <v>2521.0</v>
      </c>
      <c r="FV346" s="3"/>
      <c r="FW346" s="3">
        <v>2243.0</v>
      </c>
    </row>
    <row r="347" ht="14.25" customHeight="1">
      <c r="A347" s="2" t="s">
        <v>1137</v>
      </c>
      <c r="B347" s="2" t="s">
        <v>1138</v>
      </c>
      <c r="C347" s="2" t="s">
        <v>38</v>
      </c>
      <c r="D347" s="2" t="s">
        <v>398</v>
      </c>
      <c r="E347" s="2" t="s">
        <v>1139</v>
      </c>
      <c r="F347" s="2" t="s">
        <v>1122</v>
      </c>
      <c r="G347" s="2" t="s">
        <v>54</v>
      </c>
      <c r="H347" s="2" t="s">
        <v>79</v>
      </c>
      <c r="I347" s="2" t="s">
        <v>43</v>
      </c>
      <c r="J347" s="3">
        <v>1.12438080213183</v>
      </c>
      <c r="K347" s="3">
        <v>5.50499614024379E8</v>
      </c>
      <c r="L347" s="3">
        <v>7.76270096463022E8</v>
      </c>
      <c r="M347" s="3">
        <v>9.62947499377955E8</v>
      </c>
      <c r="N347" s="3">
        <v>1.19149932996598E9</v>
      </c>
      <c r="O347" s="3">
        <v>1.27154705473869E9</v>
      </c>
      <c r="P347" s="3">
        <v>1.08951555391614E9</v>
      </c>
      <c r="Q347" s="3">
        <v>1.34019498396181E9</v>
      </c>
      <c r="R347" s="3">
        <v>1.86835679337599E9</v>
      </c>
      <c r="S347" s="3">
        <v>1.8777919383521E9</v>
      </c>
      <c r="T347" s="3">
        <v>2.04478485958486E9</v>
      </c>
      <c r="U347" s="3">
        <v>2.02734578837172E9</v>
      </c>
      <c r="V347" s="3">
        <v>2.19560115711445E9</v>
      </c>
      <c r="W347" s="3">
        <v>1.87220315638451E9</v>
      </c>
      <c r="X347" s="3">
        <v>5.85658043552412E8</v>
      </c>
      <c r="Y347" s="3">
        <v>5.59217128444077E8</v>
      </c>
      <c r="Z347" s="3">
        <v>5.56235133117691E8</v>
      </c>
      <c r="AA347" s="3">
        <v>5.53786465312854E8</v>
      </c>
      <c r="AB347" s="3">
        <v>5.82101385827723E8</v>
      </c>
      <c r="AC347" s="3">
        <v>5.6717693348088E8</v>
      </c>
      <c r="AD347" s="3">
        <v>4.9286591064077E8</v>
      </c>
      <c r="AE347" s="3">
        <v>5.01724877681596E8</v>
      </c>
      <c r="AF347" s="3">
        <v>4.73409687526463E8</v>
      </c>
      <c r="AG347" s="3">
        <v>3.93257631257631E8</v>
      </c>
      <c r="AH347" s="3">
        <v>3.74506361732968E8</v>
      </c>
      <c r="AI347" s="3">
        <v>4.59933706984873E8</v>
      </c>
      <c r="AJ347" s="3">
        <v>2.79076040172166E8</v>
      </c>
      <c r="AK347" s="3">
        <v>27160.4237608778</v>
      </c>
      <c r="AL347" s="3">
        <v>500434.93089212</v>
      </c>
      <c r="AM347" s="3">
        <v>509515.566936866</v>
      </c>
      <c r="AN347" s="3">
        <v>453187.280734493</v>
      </c>
      <c r="AO347" s="3">
        <v>446699.05164416</v>
      </c>
      <c r="AP347" s="3">
        <v>1010057.36541771</v>
      </c>
      <c r="AQ347" s="3">
        <v>85681.4828476577</v>
      </c>
      <c r="AR347" s="3">
        <v>142403.202586316</v>
      </c>
      <c r="AS347" s="3">
        <v>25592.7738050433</v>
      </c>
      <c r="AT347" s="3">
        <v>498327.617596003</v>
      </c>
      <c r="AU347" s="3">
        <v>1830483.6345872</v>
      </c>
      <c r="AV347" s="3">
        <v>1389127.17134892</v>
      </c>
      <c r="AW347" s="3">
        <v>1729228.17376634</v>
      </c>
      <c r="AX347" s="3">
        <v>3.82637034317064E7</v>
      </c>
      <c r="AY347" s="3">
        <v>7.87673511739364E7</v>
      </c>
      <c r="AZ347" s="3">
        <v>8.35701888826848E7</v>
      </c>
      <c r="BA347" s="3">
        <v>3.14154404570675E8</v>
      </c>
      <c r="BB347" s="3">
        <v>2.49798541490567E8</v>
      </c>
      <c r="BC347" s="3">
        <v>3.3072814610368E8</v>
      </c>
      <c r="BD347" s="3">
        <v>1.49129765105127E8</v>
      </c>
      <c r="BE347" s="3">
        <v>1.77351873411966E8</v>
      </c>
      <c r="BF347" s="3">
        <v>2.96713227978923E8</v>
      </c>
      <c r="BG347" s="3">
        <v>7.04056847377111E8</v>
      </c>
      <c r="BH347" s="3">
        <v>7.73384285451881E8</v>
      </c>
      <c r="BI347" s="3">
        <v>5.04810196708127E8</v>
      </c>
      <c r="BJ347" s="3">
        <v>9.63473205651623E8</v>
      </c>
      <c r="BK347" s="3">
        <v>8.46446690483457E8</v>
      </c>
      <c r="BL347" s="3">
        <v>8.26669618961434E8</v>
      </c>
      <c r="BM347" s="3">
        <v>1.30073177407315E9</v>
      </c>
      <c r="BN347" s="3">
        <v>1.22816642614163E9</v>
      </c>
      <c r="BO347" s="3">
        <v>1.05928564958787E9</v>
      </c>
      <c r="BP347" s="3">
        <v>1.40982878396656E9</v>
      </c>
      <c r="BQ347" s="3">
        <v>1.35737832445129E9</v>
      </c>
      <c r="BR347" s="3">
        <v>1.78184380880693E9</v>
      </c>
      <c r="BS347" s="3">
        <v>2.34931873994411E9</v>
      </c>
      <c r="BT347" s="3">
        <v>1.96618998778999E9</v>
      </c>
      <c r="BU347" s="3">
        <v>2.20022333172277E9</v>
      </c>
      <c r="BV347" s="3">
        <v>1.9237678539143E9</v>
      </c>
      <c r="BW347" s="3">
        <v>1.44155695839311E9</v>
      </c>
      <c r="BX347" s="3">
        <v>1.07456138252942</v>
      </c>
      <c r="BY347" s="3">
        <v>1.04252197738282</v>
      </c>
      <c r="BZ347" s="3">
        <v>1.00859060120734</v>
      </c>
      <c r="CA347" s="3">
        <v>1.04359749304518</v>
      </c>
      <c r="CB347" s="3">
        <v>1.08512395183918</v>
      </c>
      <c r="CC347" s="3">
        <v>1.04986937613183</v>
      </c>
      <c r="CD347" s="3">
        <v>1.18976746197115</v>
      </c>
      <c r="CE347" s="3">
        <v>1.23879001564722</v>
      </c>
      <c r="CF347" s="3"/>
      <c r="CG347" s="3"/>
      <c r="CH347" s="3"/>
      <c r="CI347" s="3"/>
      <c r="CJ347" s="3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>
        <v>0.0042</v>
      </c>
      <c r="DC347" s="4"/>
      <c r="DD347" s="4">
        <v>0.0345</v>
      </c>
      <c r="DE347" s="4">
        <v>0.027200000000000002</v>
      </c>
      <c r="DF347" s="4"/>
      <c r="DG347" s="4"/>
      <c r="DH347" s="4"/>
      <c r="DI347" s="4"/>
      <c r="DJ347" s="4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>
        <v>-1.71270129077429E8</v>
      </c>
      <c r="DY347" s="3">
        <v>-3.82367098600227E7</v>
      </c>
      <c r="DZ347" s="3">
        <v>1.54614580741478E8</v>
      </c>
      <c r="EA347" s="3">
        <v>1.55266725079889E8</v>
      </c>
      <c r="EB347" s="3">
        <v>2.68265450922376E8</v>
      </c>
      <c r="EC347" s="3">
        <v>7.90022132054592E7</v>
      </c>
      <c r="ED347" s="3">
        <v>8.70042684312884E7</v>
      </c>
      <c r="EE347" s="3">
        <v>4.53229958599925E8</v>
      </c>
      <c r="EF347" s="3">
        <v>5.83216614446608E8</v>
      </c>
      <c r="EG347" s="3">
        <v>7.13909645909646E8</v>
      </c>
      <c r="EH347" s="3">
        <v>8.92115745960165E8</v>
      </c>
      <c r="EI347" s="3">
        <v>1.06754354245766E9</v>
      </c>
      <c r="EJ347" s="3">
        <v>9.91973027259685E8</v>
      </c>
      <c r="EK347" s="3">
        <v>-1.42087499775596E8</v>
      </c>
      <c r="EL347" s="3">
        <v>-1.64217417255521E8</v>
      </c>
      <c r="EM347" s="3">
        <v>4.64030853446131E7</v>
      </c>
      <c r="EN347" s="3">
        <v>-1.14411916297289E8</v>
      </c>
      <c r="EO347" s="3">
        <v>-1.59743969083059E8</v>
      </c>
      <c r="EP347" s="3">
        <v>-3.97467109307759E7</v>
      </c>
      <c r="EQ347" s="3">
        <v>4.33074028237315E7</v>
      </c>
      <c r="ER347" s="3">
        <v>5.58001505457283E7</v>
      </c>
      <c r="ES347" s="3">
        <v>-1382420.18799221</v>
      </c>
      <c r="ET347" s="3">
        <v>-1.37020757020757E8</v>
      </c>
      <c r="EU347" s="3">
        <v>-4.85220379019703E7</v>
      </c>
      <c r="EV347" s="3">
        <v>1.86705237148195E7</v>
      </c>
      <c r="EW347" s="3">
        <v>-5.07862266857963E7</v>
      </c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3"/>
      <c r="FL347" s="3"/>
      <c r="FM347" s="3"/>
      <c r="FN347" s="3"/>
      <c r="FO347" s="3"/>
      <c r="FP347" s="3"/>
      <c r="FQ347" s="3"/>
      <c r="FR347" s="3"/>
      <c r="FS347" s="3"/>
      <c r="FT347" s="3">
        <v>2229.0</v>
      </c>
      <c r="FU347" s="3">
        <v>2245.0</v>
      </c>
      <c r="FV347" s="3">
        <v>2330.0</v>
      </c>
      <c r="FW347" s="3">
        <v>2200.0</v>
      </c>
    </row>
    <row r="348" ht="14.25" customHeight="1">
      <c r="A348" s="2" t="s">
        <v>1140</v>
      </c>
      <c r="B348" s="2" t="s">
        <v>1141</v>
      </c>
      <c r="C348" s="2" t="s">
        <v>38</v>
      </c>
      <c r="D348" s="2" t="s">
        <v>168</v>
      </c>
      <c r="E348" s="2" t="s">
        <v>1142</v>
      </c>
      <c r="F348" s="2" t="s">
        <v>1122</v>
      </c>
      <c r="G348" s="2" t="s">
        <v>98</v>
      </c>
      <c r="H348" s="2" t="s">
        <v>107</v>
      </c>
      <c r="I348" s="2" t="s">
        <v>43</v>
      </c>
      <c r="J348" s="3">
        <v>0.589225727974368</v>
      </c>
      <c r="K348" s="3">
        <v>5.32248581157775E9</v>
      </c>
      <c r="L348" s="3">
        <v>4.29649875231137E9</v>
      </c>
      <c r="M348" s="3">
        <v>3.83693628819531E9</v>
      </c>
      <c r="N348" s="3">
        <v>3.90336924608111E9</v>
      </c>
      <c r="O348" s="3">
        <v>3.96862436862179E9</v>
      </c>
      <c r="P348" s="3">
        <v>4.22123184686453E9</v>
      </c>
      <c r="Q348" s="3">
        <v>4.14404494036641E9</v>
      </c>
      <c r="R348" s="3">
        <v>3.60203596595358E9</v>
      </c>
      <c r="S348" s="3">
        <v>4.43456153556643E9</v>
      </c>
      <c r="T348" s="3">
        <v>4.29388305529681E9</v>
      </c>
      <c r="U348" s="3">
        <v>4.33384615384615E9</v>
      </c>
      <c r="V348" s="3">
        <v>4.8885279433081E9</v>
      </c>
      <c r="W348" s="3">
        <v>4.52670644247574E9</v>
      </c>
      <c r="X348" s="3">
        <v>7.58479379493E8</v>
      </c>
      <c r="Y348" s="3">
        <v>3.79086943252608E8</v>
      </c>
      <c r="Z348" s="3">
        <v>3.80096270481545E8</v>
      </c>
      <c r="AA348" s="3">
        <v>6.190106991789E8</v>
      </c>
      <c r="AB348" s="3">
        <v>9.72094114008865E8</v>
      </c>
      <c r="AC348" s="3">
        <v>1.2247341565774E9</v>
      </c>
      <c r="AD348" s="3">
        <v>1.35261434894873E9</v>
      </c>
      <c r="AE348" s="3">
        <v>1.30148460586467E9</v>
      </c>
      <c r="AF348" s="3">
        <v>1.53464132480241E9</v>
      </c>
      <c r="AG348" s="3">
        <v>1.3587111525108E9</v>
      </c>
      <c r="AH348" s="3">
        <v>1.31371916971917E9</v>
      </c>
      <c r="AI348" s="3">
        <v>1.85629892092124E9</v>
      </c>
      <c r="AJ348" s="3">
        <v>1.45780931718194E9</v>
      </c>
      <c r="AK348" s="3">
        <v>4.69351632614453E7</v>
      </c>
      <c r="AL348" s="3">
        <v>2.88059393286663E7</v>
      </c>
      <c r="AM348" s="3">
        <v>9.04491437703371E7</v>
      </c>
      <c r="AN348" s="3">
        <v>2.53580717075962E7</v>
      </c>
      <c r="AO348" s="3">
        <v>1.62419997938357E7</v>
      </c>
      <c r="AP348" s="3">
        <v>1.59035340116542E7</v>
      </c>
      <c r="AQ348" s="3">
        <v>9802951.24800197</v>
      </c>
      <c r="AR348" s="3">
        <v>5.6765772990175E7</v>
      </c>
      <c r="AS348" s="3">
        <v>4054572.82649605</v>
      </c>
      <c r="AT348" s="3">
        <v>5105635.29361954</v>
      </c>
      <c r="AU348" s="3">
        <v>5321446.01856375</v>
      </c>
      <c r="AV348" s="3">
        <v>2454428.47951962</v>
      </c>
      <c r="AW348" s="3">
        <v>3141531.60209676</v>
      </c>
      <c r="AX348" s="3">
        <v>3.05786447413886E10</v>
      </c>
      <c r="AY348" s="3">
        <v>2.48478814528881E10</v>
      </c>
      <c r="AZ348" s="3">
        <v>3.06048544552554E10</v>
      </c>
      <c r="BA348" s="3">
        <v>1.80984600794555E10</v>
      </c>
      <c r="BB348" s="3">
        <v>9.48625885023709E9</v>
      </c>
      <c r="BC348" s="3">
        <v>1.17514726796775E10</v>
      </c>
      <c r="BD348" s="3">
        <v>7.69164904647731E9</v>
      </c>
      <c r="BE348" s="3">
        <v>6.09566804389664E9</v>
      </c>
      <c r="BF348" s="3">
        <v>9.29604895099736E9</v>
      </c>
      <c r="BG348" s="3">
        <v>8.19145632907405E9</v>
      </c>
      <c r="BH348" s="3">
        <v>8.18975856521739E9</v>
      </c>
      <c r="BI348" s="3">
        <v>6.25166011399313E9</v>
      </c>
      <c r="BJ348" s="3">
        <v>8.15552788588299E9</v>
      </c>
      <c r="BK348" s="3">
        <v>5.6573443057132E9</v>
      </c>
      <c r="BL348" s="3">
        <v>4.23017395831463E9</v>
      </c>
      <c r="BM348" s="3">
        <v>3.36360532953386E9</v>
      </c>
      <c r="BN348" s="3">
        <v>3.32108335406818E9</v>
      </c>
      <c r="BO348" s="3">
        <v>3.08475672611071E9</v>
      </c>
      <c r="BP348" s="3">
        <v>2.87546571661484E9</v>
      </c>
      <c r="BQ348" s="3">
        <v>2.87932128365917E9</v>
      </c>
      <c r="BR348" s="3">
        <v>2.46516379157932E9</v>
      </c>
      <c r="BS348" s="3">
        <v>2.95098118178397E9</v>
      </c>
      <c r="BT348" s="3">
        <v>2.89139469895842E9</v>
      </c>
      <c r="BU348" s="3">
        <v>3.01532503052503E9</v>
      </c>
      <c r="BV348" s="3">
        <v>2.78596070220647E9</v>
      </c>
      <c r="BW348" s="3">
        <v>2.64688483095281E9</v>
      </c>
      <c r="BX348" s="3">
        <v>0.570881119536138</v>
      </c>
      <c r="BY348" s="3">
        <v>0.5217013305915</v>
      </c>
      <c r="BZ348" s="3">
        <v>0.497166068227576</v>
      </c>
      <c r="CA348" s="3">
        <v>0.302938732824921</v>
      </c>
      <c r="CB348" s="3">
        <v>0.23802611962017</v>
      </c>
      <c r="CC348" s="3">
        <v>0.212070652745135</v>
      </c>
      <c r="CD348" s="3">
        <v>0.181380656344861</v>
      </c>
      <c r="CE348" s="3">
        <v>0.177225515659682</v>
      </c>
      <c r="CF348" s="3"/>
      <c r="CG348" s="3"/>
      <c r="CH348" s="3"/>
      <c r="CI348" s="3"/>
      <c r="CJ348" s="3"/>
      <c r="CK348" s="4">
        <v>0.1616</v>
      </c>
      <c r="CL348" s="4">
        <v>0.1635</v>
      </c>
      <c r="CM348" s="4">
        <v>0.1315</v>
      </c>
      <c r="CN348" s="4">
        <v>0.1039</v>
      </c>
      <c r="CO348" s="4">
        <v>0.09099</v>
      </c>
      <c r="CP348" s="4">
        <v>0.083</v>
      </c>
      <c r="CQ348" s="4">
        <v>0.0805</v>
      </c>
      <c r="CR348" s="4">
        <v>0.08878</v>
      </c>
      <c r="CS348" s="4">
        <v>0.08709</v>
      </c>
      <c r="CT348" s="4">
        <v>0.08869999999999999</v>
      </c>
      <c r="CU348" s="4">
        <v>0.07295</v>
      </c>
      <c r="CV348" s="4">
        <v>0.07064</v>
      </c>
      <c r="CW348" s="4">
        <v>0.07376</v>
      </c>
      <c r="CX348" s="4">
        <v>0.29589</v>
      </c>
      <c r="CY348" s="4">
        <v>0.285</v>
      </c>
      <c r="CZ348" s="4">
        <v>0.23088999999999998</v>
      </c>
      <c r="DA348" s="4">
        <v>0.19649</v>
      </c>
      <c r="DB348" s="4">
        <v>0.187</v>
      </c>
      <c r="DC348" s="4">
        <v>0.18699000000000002</v>
      </c>
      <c r="DD348" s="4">
        <v>0.1881</v>
      </c>
      <c r="DE348" s="4">
        <v>0.20857</v>
      </c>
      <c r="DF348" s="4">
        <v>0.19861</v>
      </c>
      <c r="DG348" s="4">
        <v>0.1957</v>
      </c>
      <c r="DH348" s="4">
        <v>0.16686</v>
      </c>
      <c r="DI348" s="4">
        <v>0.16181</v>
      </c>
      <c r="DJ348" s="4">
        <v>0.15391</v>
      </c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>
        <v>2.80643113885736E9</v>
      </c>
      <c r="DY348" s="3">
        <v>2.44241261691471E9</v>
      </c>
      <c r="DZ348" s="3">
        <v>2.22638292546739E9</v>
      </c>
      <c r="EA348" s="3">
        <v>2.1690089574521E9</v>
      </c>
      <c r="EB348" s="3">
        <v>1.98800999896918E9</v>
      </c>
      <c r="EC348" s="3">
        <v>2.0277410102352E9</v>
      </c>
      <c r="ED348" s="3">
        <v>1.82434218615517E9</v>
      </c>
      <c r="EE348" s="3">
        <v>1.5228398959412E9</v>
      </c>
      <c r="EF348" s="3">
        <v>1.90304290553256E9</v>
      </c>
      <c r="EG348" s="3">
        <v>1.92978745024981E9</v>
      </c>
      <c r="EH348" s="3">
        <v>1.98307643467643E9</v>
      </c>
      <c r="EI348" s="3">
        <v>2.04010951844097E9</v>
      </c>
      <c r="EJ348" s="3">
        <v>2.08196649189417E9</v>
      </c>
      <c r="EK348" s="3">
        <v>9.67771850170261E8</v>
      </c>
      <c r="EL348" s="3">
        <v>7.77343410588299E8</v>
      </c>
      <c r="EM348" s="3">
        <v>5.28842443729904E8</v>
      </c>
      <c r="EN348" s="3">
        <v>4.48980094550883E8</v>
      </c>
      <c r="EO348" s="3">
        <v>3.85924646943614E8</v>
      </c>
      <c r="EP348" s="3">
        <v>3.74520092992361E8</v>
      </c>
      <c r="EQ348" s="3">
        <v>3.93309356940858E8</v>
      </c>
      <c r="ER348" s="3">
        <v>3.29282448917738E8</v>
      </c>
      <c r="ES348" s="3">
        <v>4.62148663906662E8</v>
      </c>
      <c r="ET348" s="3">
        <v>4.59344144296723E8</v>
      </c>
      <c r="EU348" s="3">
        <v>4.22027838827839E8</v>
      </c>
      <c r="EV348" s="3">
        <v>4.11298652493692E8</v>
      </c>
      <c r="EW348" s="3">
        <v>4.3738624721268E8</v>
      </c>
      <c r="EX348" s="5">
        <v>36987.0</v>
      </c>
      <c r="EY348" s="5">
        <v>33342.0</v>
      </c>
      <c r="EZ348" s="5">
        <v>31830.0</v>
      </c>
      <c r="FA348" s="5">
        <v>31104.0</v>
      </c>
      <c r="FB348" s="5">
        <v>29448.0</v>
      </c>
      <c r="FC348" s="5">
        <v>29194.0</v>
      </c>
      <c r="FD348" s="5">
        <v>30973.0</v>
      </c>
      <c r="FE348" s="5">
        <v>30664.0</v>
      </c>
      <c r="FF348" s="5">
        <v>29099.0</v>
      </c>
      <c r="FG348" s="5">
        <v>27280.0</v>
      </c>
      <c r="FH348" s="5">
        <v>24927.0</v>
      </c>
      <c r="FI348" s="5">
        <v>19406.0</v>
      </c>
      <c r="FJ348" s="5">
        <v>17444.0</v>
      </c>
      <c r="FK348" s="3">
        <v>39137.0</v>
      </c>
      <c r="FL348" s="3">
        <v>36987.0</v>
      </c>
      <c r="FM348" s="3">
        <v>33342.0</v>
      </c>
      <c r="FN348" s="3">
        <v>31830.0</v>
      </c>
      <c r="FO348" s="3">
        <v>31104.0</v>
      </c>
      <c r="FP348" s="3"/>
      <c r="FQ348" s="3">
        <v>29194.0</v>
      </c>
      <c r="FR348" s="3"/>
      <c r="FS348" s="3"/>
      <c r="FT348" s="3"/>
      <c r="FU348" s="3">
        <v>25350.0</v>
      </c>
      <c r="FV348" s="3"/>
      <c r="FW348" s="3"/>
    </row>
    <row r="349" ht="14.25" customHeight="1">
      <c r="A349" s="2" t="s">
        <v>1143</v>
      </c>
      <c r="B349" s="2" t="s">
        <v>1144</v>
      </c>
      <c r="C349" s="2" t="s">
        <v>38</v>
      </c>
      <c r="D349" s="2" t="s">
        <v>157</v>
      </c>
      <c r="E349" s="2" t="s">
        <v>1145</v>
      </c>
      <c r="F349" s="2" t="s">
        <v>1146</v>
      </c>
      <c r="G349" s="2" t="s">
        <v>49</v>
      </c>
      <c r="H349" s="2" t="s">
        <v>191</v>
      </c>
      <c r="I349" s="2" t="s">
        <v>43</v>
      </c>
      <c r="J349" s="3">
        <v>1.01744361146267</v>
      </c>
      <c r="K349" s="3">
        <v>1.10646105236702E8</v>
      </c>
      <c r="L349" s="3">
        <v>1.1604559370006E8</v>
      </c>
      <c r="M349" s="3">
        <v>4.75488927593929E7</v>
      </c>
      <c r="N349" s="3">
        <v>2.26005051025667E7</v>
      </c>
      <c r="O349" s="3">
        <v>2.93946438815253E7</v>
      </c>
      <c r="P349" s="3">
        <v>1.114072298045E7</v>
      </c>
      <c r="Q349" s="3">
        <v>9448387.34119668</v>
      </c>
      <c r="R349" s="3">
        <v>1.60086563793752E7</v>
      </c>
      <c r="S349" s="3">
        <v>1.9531289694301E7</v>
      </c>
      <c r="T349" s="3">
        <v>3.06007326007326E7</v>
      </c>
      <c r="U349" s="3">
        <v>3.61765179578032E7</v>
      </c>
      <c r="V349" s="3">
        <v>5.26830591213162E7</v>
      </c>
      <c r="W349" s="3">
        <v>8.53997130559541E7</v>
      </c>
      <c r="X349" s="3">
        <v>4.00429061271386E7</v>
      </c>
      <c r="Y349" s="3">
        <v>2.81477559350752E7</v>
      </c>
      <c r="Z349" s="3">
        <v>8009703.90644439</v>
      </c>
      <c r="AA349" s="3">
        <v>15977.7342542006</v>
      </c>
      <c r="AB349" s="3">
        <v>37438.4831375864</v>
      </c>
      <c r="AC349" s="3">
        <v>0.0</v>
      </c>
      <c r="AD349" s="3">
        <v>0.0</v>
      </c>
      <c r="AE349" s="3">
        <v>0.0</v>
      </c>
      <c r="AF349" s="3">
        <v>0.0</v>
      </c>
      <c r="AG349" s="3">
        <v>0.0</v>
      </c>
      <c r="AH349" s="3">
        <v>0.0</v>
      </c>
      <c r="AI349" s="3">
        <v>3692520.94256614</v>
      </c>
      <c r="AJ349" s="3">
        <v>3.48189383070301E7</v>
      </c>
      <c r="AK349" s="3">
        <v>13057.1320469164</v>
      </c>
      <c r="AL349" s="3">
        <v>22390.0556453061</v>
      </c>
      <c r="AM349" s="3">
        <v>57779.039990758</v>
      </c>
      <c r="AN349" s="3">
        <v>14784.1556567391</v>
      </c>
      <c r="AO349" s="3">
        <v>21079.5278837233</v>
      </c>
      <c r="AP349" s="3">
        <v>1900.20815107545</v>
      </c>
      <c r="AQ349" s="3">
        <v>1783.32590280874</v>
      </c>
      <c r="AR349" s="3">
        <v>76.7812492107191</v>
      </c>
      <c r="AS349" s="3">
        <v>376.364320662401</v>
      </c>
      <c r="AT349" s="3">
        <v>12278.250560989</v>
      </c>
      <c r="AU349" s="3">
        <v>2395.20958083832</v>
      </c>
      <c r="AV349" s="3">
        <v>1075.44227563586</v>
      </c>
      <c r="AW349" s="3">
        <v>32536.0004820148</v>
      </c>
      <c r="AX349" s="3">
        <v>5.87723064699205E7</v>
      </c>
      <c r="AY349" s="3">
        <v>4.35878154281098E7</v>
      </c>
      <c r="AZ349" s="3">
        <v>3.73347381885746E7</v>
      </c>
      <c r="BA349" s="3">
        <v>5.38618787439974E7</v>
      </c>
      <c r="BB349" s="3">
        <v>4.19811952376043E7</v>
      </c>
      <c r="BC349" s="3">
        <v>2.22886960840554E7</v>
      </c>
      <c r="BD349" s="3">
        <v>5568222.05828107</v>
      </c>
      <c r="BE349" s="3">
        <v>4636192.33702927</v>
      </c>
      <c r="BF349" s="3">
        <v>1.19081968084305E7</v>
      </c>
      <c r="BG349" s="3">
        <v>1.3201632922647E7</v>
      </c>
      <c r="BH349" s="3">
        <v>1.98608424621397E7</v>
      </c>
      <c r="BI349" s="3">
        <v>2.60402666738151E7</v>
      </c>
      <c r="BJ349" s="3">
        <v>4.03988190034343E7</v>
      </c>
      <c r="BK349" s="3">
        <v>4.78731845681561E7</v>
      </c>
      <c r="BL349" s="3">
        <v>3.78044553978859E7</v>
      </c>
      <c r="BM349" s="3">
        <v>1.32017914904205E7</v>
      </c>
      <c r="BN349" s="3">
        <v>1.13663539841253E7</v>
      </c>
      <c r="BO349" s="3">
        <v>1.13628815555086E7</v>
      </c>
      <c r="BP349" s="3">
        <v>0.0</v>
      </c>
      <c r="BQ349" s="3">
        <v>0.0</v>
      </c>
      <c r="BR349" s="3">
        <v>0.0</v>
      </c>
      <c r="BS349" s="3">
        <v>0.0</v>
      </c>
      <c r="BT349" s="3">
        <v>0.0</v>
      </c>
      <c r="BU349" s="3">
        <v>0.0</v>
      </c>
      <c r="BV349" s="3">
        <v>0.0</v>
      </c>
      <c r="BW349" s="3">
        <v>0.0</v>
      </c>
      <c r="BX349" s="3">
        <v>0.904362621586894</v>
      </c>
      <c r="BY349" s="3">
        <v>0.921488553341628</v>
      </c>
      <c r="BZ349" s="3">
        <v>0.662847379858394</v>
      </c>
      <c r="CA349" s="3">
        <v>0.264301033066534</v>
      </c>
      <c r="CB349" s="3">
        <v>0.35118084042518</v>
      </c>
      <c r="CC349" s="3">
        <v>0.297393992517055</v>
      </c>
      <c r="CD349" s="3">
        <v>0.120765292486251</v>
      </c>
      <c r="CE349" s="3">
        <v>0.395984584530516</v>
      </c>
      <c r="CF349" s="3"/>
      <c r="CG349" s="3"/>
      <c r="CH349" s="3"/>
      <c r="CI349" s="3"/>
      <c r="CJ349" s="3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>
        <v>2.50354559000413E7</v>
      </c>
      <c r="DY349" s="3">
        <v>3.50865471629089E7</v>
      </c>
      <c r="DZ349" s="3">
        <v>3.02816621050012E7</v>
      </c>
      <c r="EA349" s="3">
        <v>1.40160808164107E7</v>
      </c>
      <c r="EB349" s="3">
        <v>1.76202409347544E7</v>
      </c>
      <c r="EC349" s="3">
        <v>1.02127136358047E7</v>
      </c>
      <c r="ED349" s="3">
        <v>8290859.49536534</v>
      </c>
      <c r="EE349" s="3">
        <v>1.26055701919458E7</v>
      </c>
      <c r="EF349" s="3">
        <v>1.71407401134728E7</v>
      </c>
      <c r="EG349" s="3">
        <v>2.47692307692308E7</v>
      </c>
      <c r="EH349" s="3">
        <v>3.03870725291244E7</v>
      </c>
      <c r="EI349" s="3">
        <v>4.03838968239619E7</v>
      </c>
      <c r="EJ349" s="3">
        <v>2.83426111908178E7</v>
      </c>
      <c r="EK349" s="3">
        <v>-5853724.21593092</v>
      </c>
      <c r="EL349" s="3">
        <v>-7472707.31848201</v>
      </c>
      <c r="EM349" s="3">
        <v>-2613585.46902214</v>
      </c>
      <c r="EN349" s="3">
        <v>-535769.508298114</v>
      </c>
      <c r="EO349" s="3">
        <v>-785604.299387096</v>
      </c>
      <c r="EP349" s="3">
        <v>559449.157752367</v>
      </c>
      <c r="EQ349" s="3">
        <v>353597.858207259</v>
      </c>
      <c r="ER349" s="3">
        <v>6398.19345126082</v>
      </c>
      <c r="ES349" s="3">
        <v>-1136844.77940554</v>
      </c>
      <c r="ET349" s="3">
        <v>-777045.177045177</v>
      </c>
      <c r="EU349" s="3">
        <v>-1489236.0551887</v>
      </c>
      <c r="EV349" s="3">
        <v>3.91647080094016E7</v>
      </c>
      <c r="EW349" s="3">
        <v>3.59253945480631E7</v>
      </c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</row>
    <row r="350" ht="14.25" customHeight="1">
      <c r="A350" s="2" t="s">
        <v>1147</v>
      </c>
      <c r="B350" s="2" t="s">
        <v>1148</v>
      </c>
      <c r="C350" s="2" t="s">
        <v>38</v>
      </c>
      <c r="D350" s="2" t="s">
        <v>39</v>
      </c>
      <c r="E350" s="2" t="s">
        <v>1149</v>
      </c>
      <c r="F350" s="2" t="s">
        <v>1146</v>
      </c>
      <c r="G350" s="2" t="s">
        <v>91</v>
      </c>
      <c r="H350" s="2" t="s">
        <v>48</v>
      </c>
      <c r="I350" s="2" t="s">
        <v>43</v>
      </c>
      <c r="J350" s="3"/>
      <c r="K350" s="3">
        <v>2.24740283288153E9</v>
      </c>
      <c r="L350" s="3">
        <v>2.03834568804513E9</v>
      </c>
      <c r="M350" s="3">
        <v>2.18786961930829E9</v>
      </c>
      <c r="N350" s="3">
        <v>1.83519482527574E9</v>
      </c>
      <c r="O350" s="3">
        <v>2.09455149301048E9</v>
      </c>
      <c r="P350" s="3">
        <v>1.94807358908152E9</v>
      </c>
      <c r="Q350" s="3">
        <v>1.3308077185361E9</v>
      </c>
      <c r="R350" s="3">
        <v>1.89397553631916E9</v>
      </c>
      <c r="S350" s="3">
        <v>1.92630705394191E9</v>
      </c>
      <c r="T350" s="3">
        <v>1.82088253968254E9</v>
      </c>
      <c r="U350" s="3">
        <v>1.47098996080958E9</v>
      </c>
      <c r="V350" s="3">
        <v>1.21706442475743E9</v>
      </c>
      <c r="W350" s="3">
        <v>1.01776987087518E9</v>
      </c>
      <c r="X350" s="3">
        <v>3.87061738146958E7</v>
      </c>
      <c r="Y350" s="3">
        <v>6.35587346207906E7</v>
      </c>
      <c r="Z350" s="3">
        <v>2.96598158745957E8</v>
      </c>
      <c r="AA350" s="3">
        <v>1.06959334089269E8</v>
      </c>
      <c r="AB350" s="3">
        <v>4.02895443978141E7</v>
      </c>
      <c r="AC350" s="3">
        <v>2.31527111766876E8</v>
      </c>
      <c r="AD350" s="3">
        <v>1.69311999595888E8</v>
      </c>
      <c r="AE350" s="3">
        <v>1.43441851712458E8</v>
      </c>
      <c r="AF350" s="3">
        <v>1.02656025065628E8</v>
      </c>
      <c r="AG350" s="3">
        <v>9.58798534798535E7</v>
      </c>
      <c r="AH350" s="3">
        <v>118108.122617705</v>
      </c>
      <c r="AI350" s="3">
        <v>2432953.65515579</v>
      </c>
      <c r="AJ350" s="3">
        <v>2.1635581061693E7</v>
      </c>
      <c r="AK350" s="3">
        <v>4830.3398509007</v>
      </c>
      <c r="AL350" s="3">
        <v>16177.8492031606</v>
      </c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>
        <v>3.99295320207303E8</v>
      </c>
      <c r="BB350" s="3">
        <v>3.60281045244447E8</v>
      </c>
      <c r="BC350" s="3"/>
      <c r="BD350" s="3"/>
      <c r="BE350" s="3"/>
      <c r="BF350" s="3"/>
      <c r="BG350" s="3"/>
      <c r="BH350" s="3">
        <v>1257838.76846647</v>
      </c>
      <c r="BI350" s="3">
        <v>3.68305365332854E7</v>
      </c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>
        <v>0.946737621721256</v>
      </c>
      <c r="CB350" s="3"/>
      <c r="CC350" s="3"/>
      <c r="CD350" s="3"/>
      <c r="CE350" s="3">
        <v>0.97703223485041</v>
      </c>
      <c r="CF350" s="3"/>
      <c r="CG350" s="3"/>
      <c r="CH350" s="3"/>
      <c r="CI350" s="3"/>
      <c r="CJ350" s="3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>
        <v>2.94184873346139E8</v>
      </c>
      <c r="DY350" s="3">
        <v>2.85842077902074E8</v>
      </c>
      <c r="DZ350" s="3">
        <v>3.39754665339637E8</v>
      </c>
      <c r="EA350" s="3">
        <v>3.13702711060715E8</v>
      </c>
      <c r="EB350" s="3">
        <v>3.09442347755201E8</v>
      </c>
      <c r="EC350" s="3">
        <v>2.55326140415591E8</v>
      </c>
      <c r="ED350" s="3">
        <v>1.74718258277978E8</v>
      </c>
      <c r="EE350" s="3">
        <v>2.14270229582236E8</v>
      </c>
      <c r="EF350" s="3">
        <v>2.14299686679651E8</v>
      </c>
      <c r="EG350" s="3">
        <v>2.05048595848596E8</v>
      </c>
      <c r="EH350" s="3">
        <v>2.00331239598432E8</v>
      </c>
      <c r="EI350" s="3">
        <v>1.59188211896583E8</v>
      </c>
      <c r="EJ350" s="3">
        <v>1.21251076040172E8</v>
      </c>
      <c r="EK350" s="3">
        <v>7.95416763908587E7</v>
      </c>
      <c r="EL350" s="3">
        <v>9.32764695689008E7</v>
      </c>
      <c r="EM350" s="3">
        <v>1.28741975615825E8</v>
      </c>
      <c r="EN350" s="3">
        <v>1.4631352437893E8</v>
      </c>
      <c r="EO350" s="3">
        <v>1.06449986413454E8</v>
      </c>
      <c r="EP350" s="3">
        <v>9.51183450141399E7</v>
      </c>
      <c r="EQ350" s="3">
        <v>7.24069911347966E7</v>
      </c>
      <c r="ER350" s="3">
        <v>8.31603312006022E7</v>
      </c>
      <c r="ES350" s="3">
        <v>1.03644254382251E8</v>
      </c>
      <c r="ET350" s="3">
        <v>1.01968742368742E8</v>
      </c>
      <c r="EU350" s="3">
        <v>7.41037204058625E7</v>
      </c>
      <c r="EV350" s="3">
        <v>6.29199059844513E7</v>
      </c>
      <c r="EW350" s="3">
        <v>3.99253945480631E7</v>
      </c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3"/>
      <c r="FL350" s="3"/>
      <c r="FM350" s="3"/>
      <c r="FN350" s="3"/>
      <c r="FO350" s="3"/>
      <c r="FP350" s="3"/>
      <c r="FQ350" s="3"/>
      <c r="FR350" s="3"/>
      <c r="FS350" s="3">
        <v>1554.0</v>
      </c>
      <c r="FT350" s="3">
        <v>1369.0</v>
      </c>
      <c r="FU350" s="3">
        <v>1378.0</v>
      </c>
      <c r="FV350" s="3">
        <v>1242.0</v>
      </c>
      <c r="FW350" s="3">
        <v>1163.0</v>
      </c>
    </row>
    <row r="351" ht="14.25" customHeight="1">
      <c r="A351" s="2" t="s">
        <v>1150</v>
      </c>
      <c r="B351" s="2" t="s">
        <v>1151</v>
      </c>
      <c r="C351" s="2" t="s">
        <v>38</v>
      </c>
      <c r="D351" s="2" t="s">
        <v>52</v>
      </c>
      <c r="E351" s="2" t="s">
        <v>1152</v>
      </c>
      <c r="F351" s="2" t="s">
        <v>1146</v>
      </c>
      <c r="G351" s="2" t="s">
        <v>42</v>
      </c>
      <c r="H351" s="2" t="s">
        <v>88</v>
      </c>
      <c r="I351" s="2" t="s">
        <v>43</v>
      </c>
      <c r="J351" s="3">
        <v>0.257645249750819</v>
      </c>
      <c r="K351" s="3">
        <v>4.84922436625047E9</v>
      </c>
      <c r="L351" s="3">
        <v>4.37983591548032E9</v>
      </c>
      <c r="M351" s="3">
        <v>4.02814948880374E9</v>
      </c>
      <c r="N351" s="3">
        <v>4.71397885046031E9</v>
      </c>
      <c r="O351" s="3">
        <v>3.74460519534069E9</v>
      </c>
      <c r="P351" s="3">
        <v>3.79024667129616E9</v>
      </c>
      <c r="Q351" s="3">
        <v>3.23677732693963E9</v>
      </c>
      <c r="R351" s="3">
        <v>2.70145278205743E9</v>
      </c>
      <c r="S351" s="3">
        <v>3.13691832894242E9</v>
      </c>
      <c r="T351" s="3">
        <v>3.23196545008045E9</v>
      </c>
      <c r="U351" s="3">
        <v>3.41048400488401E9</v>
      </c>
      <c r="V351" s="3">
        <v>3.16281902614484E9</v>
      </c>
      <c r="W351" s="3">
        <v>3.23792864460917E9</v>
      </c>
      <c r="X351" s="3">
        <v>2.49508134695422E9</v>
      </c>
      <c r="Y351" s="3">
        <v>2.05428791986069E9</v>
      </c>
      <c r="Z351" s="3">
        <v>1.50798082292008E9</v>
      </c>
      <c r="AA351" s="3">
        <v>1.92403060462802E9</v>
      </c>
      <c r="AB351" s="3">
        <v>1.62002731677147E9</v>
      </c>
      <c r="AC351" s="3">
        <v>1.61558588206878E9</v>
      </c>
      <c r="AD351" s="3">
        <v>1.53512418541743E9</v>
      </c>
      <c r="AE351" s="3">
        <v>1.30996943904226E9</v>
      </c>
      <c r="AF351" s="3">
        <v>1.35774444862627E9</v>
      </c>
      <c r="AG351" s="3">
        <v>1.45134897112372E9</v>
      </c>
      <c r="AH351" s="3">
        <v>1.55662661782662E9</v>
      </c>
      <c r="AI351" s="3">
        <v>1.42966231814033E9</v>
      </c>
      <c r="AJ351" s="3">
        <v>1.25479298499367E9</v>
      </c>
      <c r="AK351" s="3">
        <v>14251.7972001513</v>
      </c>
      <c r="AL351" s="3">
        <v>2434.03338718363</v>
      </c>
      <c r="AM351" s="3">
        <v>182216.724108054</v>
      </c>
      <c r="AN351" s="3">
        <v>994.003632654077</v>
      </c>
      <c r="AO351" s="3">
        <v>685.496340583445</v>
      </c>
      <c r="AP351" s="3">
        <v>13683.1617402856</v>
      </c>
      <c r="AQ351" s="3">
        <v>700.435893581843</v>
      </c>
      <c r="AR351" s="3">
        <v>668.246079365488</v>
      </c>
      <c r="AS351" s="3">
        <v>5785.25146559704</v>
      </c>
      <c r="AT351" s="3">
        <v>10691.9852878282</v>
      </c>
      <c r="AU351" s="3">
        <v>52138.6501882785</v>
      </c>
      <c r="AV351" s="3">
        <v>2680.67767531632</v>
      </c>
      <c r="AW351" s="3">
        <v>11447.8520214497</v>
      </c>
      <c r="AX351" s="3">
        <v>1.30145856197881E9</v>
      </c>
      <c r="AY351" s="3">
        <v>1.09507890994291E9</v>
      </c>
      <c r="AZ351" s="3">
        <v>1.53670732330515E9</v>
      </c>
      <c r="BA351" s="3">
        <v>1.77438664485581E9</v>
      </c>
      <c r="BB351" s="3">
        <v>1.20348793641634E9</v>
      </c>
      <c r="BC351" s="3">
        <v>9.95934823103167E8</v>
      </c>
      <c r="BD351" s="3">
        <v>9.33153240747571E8</v>
      </c>
      <c r="BE351" s="3">
        <v>8.47303165761624E8</v>
      </c>
      <c r="BF351" s="3">
        <v>1.23098939864508E9</v>
      </c>
      <c r="BG351" s="3">
        <v>1.69921856065032E9</v>
      </c>
      <c r="BH351" s="3">
        <v>2.6459342618466E9</v>
      </c>
      <c r="BI351" s="3">
        <v>3.2952307227107E9</v>
      </c>
      <c r="BJ351" s="3">
        <v>2.80982063924805E9</v>
      </c>
      <c r="BK351" s="3">
        <v>2.64434354899735E9</v>
      </c>
      <c r="BL351" s="3">
        <v>2.56090336247599E9</v>
      </c>
      <c r="BM351" s="3">
        <v>2.17282476846949E9</v>
      </c>
      <c r="BN351" s="3">
        <v>2.54274496143319E9</v>
      </c>
      <c r="BO351" s="3">
        <v>2.38051850324709E9</v>
      </c>
      <c r="BP351" s="3">
        <v>2.45802904501676E9</v>
      </c>
      <c r="BQ351" s="3">
        <v>2.1724099348334E9</v>
      </c>
      <c r="BR351" s="3">
        <v>1.70651403025787E9</v>
      </c>
      <c r="BS351" s="3">
        <v>2.12167331576967E9</v>
      </c>
      <c r="BT351" s="3">
        <v>2.07629943263612E9</v>
      </c>
      <c r="BU351" s="3">
        <v>2.83937191697192E9</v>
      </c>
      <c r="BV351" s="3">
        <v>2.66675202662801E9</v>
      </c>
      <c r="BW351" s="3">
        <v>2.64829988549388E9</v>
      </c>
      <c r="BX351" s="3">
        <v>0.244809279166169</v>
      </c>
      <c r="BY351" s="3">
        <v>0.244315219363708</v>
      </c>
      <c r="BZ351" s="3">
        <v>0.159672073715157</v>
      </c>
      <c r="CA351" s="3">
        <v>0.00859217831016</v>
      </c>
      <c r="CB351" s="3">
        <v>-0.029476506822584</v>
      </c>
      <c r="CC351" s="3">
        <v>-0.02717915859053</v>
      </c>
      <c r="CD351" s="3">
        <v>-0.063327504078346</v>
      </c>
      <c r="CE351" s="3">
        <v>-0.080590611622674</v>
      </c>
      <c r="CF351" s="3"/>
      <c r="CG351" s="3"/>
      <c r="CH351" s="3"/>
      <c r="CI351" s="3"/>
      <c r="CJ351" s="3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>
        <v>1.11823685206205E9</v>
      </c>
      <c r="DY351" s="3">
        <v>1.10873741091144E9</v>
      </c>
      <c r="DZ351" s="3">
        <v>1.17623274351618E9</v>
      </c>
      <c r="EA351" s="3">
        <v>1.29864991291366E9</v>
      </c>
      <c r="EB351" s="3">
        <v>1.34135681888465E9</v>
      </c>
      <c r="EC351" s="3">
        <v>9.55794812958546E8</v>
      </c>
      <c r="ED351" s="3">
        <v>9.08554039099963E8</v>
      </c>
      <c r="EE351" s="3">
        <v>7.54795292097088E8</v>
      </c>
      <c r="EF351" s="3">
        <v>1.04906473466315E9</v>
      </c>
      <c r="EG351" s="3">
        <v>1.05524980946736E9</v>
      </c>
      <c r="EH351" s="3">
        <v>9.84234920634921E8</v>
      </c>
      <c r="EI351" s="3">
        <v>1.00712997262039E9</v>
      </c>
      <c r="EJ351" s="3">
        <v>1.43235882601097E9</v>
      </c>
      <c r="EK351" s="3">
        <v>3.56980703745743E8</v>
      </c>
      <c r="EL351" s="3">
        <v>3.6999802524101E8</v>
      </c>
      <c r="EM351" s="3">
        <v>2.8072472418507E8</v>
      </c>
      <c r="EN351" s="3">
        <v>2.89390893257029E8</v>
      </c>
      <c r="EO351" s="3">
        <v>1.95874394392331E8</v>
      </c>
      <c r="EP351" s="3">
        <v>6.40373177138371E7</v>
      </c>
      <c r="EQ351" s="3">
        <v>8.37584532152957E7</v>
      </c>
      <c r="ER351" s="3">
        <v>1.29657767787235E8</v>
      </c>
      <c r="ES351" s="3">
        <v>1.92800526910049E8</v>
      </c>
      <c r="ET351" s="3">
        <v>2.48767465492421E8</v>
      </c>
      <c r="EU351" s="3">
        <v>3.74213919413919E8</v>
      </c>
      <c r="EV351" s="3">
        <v>4.65723412251033E8</v>
      </c>
      <c r="EW351" s="3">
        <v>6.71911649490749E8</v>
      </c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3"/>
      <c r="FL351" s="3"/>
      <c r="FM351" s="3"/>
      <c r="FN351" s="3">
        <v>4212.0</v>
      </c>
      <c r="FO351" s="3">
        <v>3729.0</v>
      </c>
      <c r="FP351" s="3">
        <v>2897.0</v>
      </c>
      <c r="FQ351" s="3">
        <v>2662.0</v>
      </c>
      <c r="FR351" s="3">
        <v>2623.0</v>
      </c>
      <c r="FS351" s="3">
        <v>2517.0</v>
      </c>
      <c r="FT351" s="3">
        <v>2489.0</v>
      </c>
      <c r="FU351" s="3">
        <v>2516.0</v>
      </c>
      <c r="FV351" s="3">
        <v>2533.0</v>
      </c>
      <c r="FW351" s="3">
        <v>2541.0</v>
      </c>
    </row>
    <row r="352" ht="14.25" customHeight="1">
      <c r="A352" s="2" t="s">
        <v>1153</v>
      </c>
      <c r="B352" s="2" t="s">
        <v>1154</v>
      </c>
      <c r="C352" s="2" t="s">
        <v>38</v>
      </c>
      <c r="D352" s="2" t="s">
        <v>52</v>
      </c>
      <c r="E352" s="2" t="s">
        <v>1155</v>
      </c>
      <c r="F352" s="2" t="s">
        <v>1146</v>
      </c>
      <c r="G352" s="2" t="s">
        <v>42</v>
      </c>
      <c r="H352" s="2" t="s">
        <v>246</v>
      </c>
      <c r="I352" s="2" t="s">
        <v>43</v>
      </c>
      <c r="J352" s="3">
        <v>2.00243579131794</v>
      </c>
      <c r="K352" s="3">
        <v>2.17775416045814E9</v>
      </c>
      <c r="L352" s="3">
        <v>2.35694533762058E9</v>
      </c>
      <c r="M352" s="3">
        <v>2.47698432445882E9</v>
      </c>
      <c r="N352" s="3">
        <v>2.33360581383363E9</v>
      </c>
      <c r="O352" s="3">
        <v>2.59539234926482E9</v>
      </c>
      <c r="P352" s="3">
        <v>2.39517797860568E9</v>
      </c>
      <c r="Q352" s="3">
        <v>1.73167201272952E9</v>
      </c>
      <c r="R352" s="3">
        <v>2.27489348889725E9</v>
      </c>
      <c r="S352" s="3">
        <v>1.89251249047337E9</v>
      </c>
      <c r="T352" s="3">
        <v>2.20696556776557E9</v>
      </c>
      <c r="U352" s="3">
        <v>2.3396741289526E9</v>
      </c>
      <c r="V352" s="3">
        <v>2.53180799132164E9</v>
      </c>
      <c r="W352" s="3">
        <v>2.28091707317073E9</v>
      </c>
      <c r="X352" s="3">
        <v>7.42910256180098E8</v>
      </c>
      <c r="Y352" s="3">
        <v>8.14075707106687E8</v>
      </c>
      <c r="Z352" s="3">
        <v>8.66678775814879E8</v>
      </c>
      <c r="AA352" s="3">
        <v>7.63134212967735E8</v>
      </c>
      <c r="AB352" s="3">
        <v>8.65482020470397E8</v>
      </c>
      <c r="AC352" s="3">
        <v>7.4253842370589E8</v>
      </c>
      <c r="AD352" s="3">
        <v>4.25223398075417E8</v>
      </c>
      <c r="AE352" s="3">
        <v>8.46888972525405E8</v>
      </c>
      <c r="AF352" s="3">
        <v>6.49635870945889E8</v>
      </c>
      <c r="AG352" s="3">
        <v>9.2453431013431E8</v>
      </c>
      <c r="AH352" s="3">
        <v>1.03970258227304E9</v>
      </c>
      <c r="AI352" s="3">
        <v>9.61175797022841E8</v>
      </c>
      <c r="AJ352" s="3">
        <v>6.57020946915351E8</v>
      </c>
      <c r="AK352" s="3">
        <v>165.724463718733</v>
      </c>
      <c r="AL352" s="3">
        <v>41483.0180718656</v>
      </c>
      <c r="AM352" s="3">
        <v>1102.48955465275</v>
      </c>
      <c r="AN352" s="3">
        <v>654.126545744072</v>
      </c>
      <c r="AO352" s="3">
        <v>2546.90238119781</v>
      </c>
      <c r="AP352" s="3">
        <v>317.053304775408</v>
      </c>
      <c r="AQ352" s="3">
        <v>18350.3073676484</v>
      </c>
      <c r="AR352" s="3">
        <v>2199.64805631099</v>
      </c>
      <c r="AS352" s="3">
        <v>2988.64315600717</v>
      </c>
      <c r="AT352" s="3">
        <v>427.67941151313</v>
      </c>
      <c r="AU352" s="3">
        <v>2442.59892525647</v>
      </c>
      <c r="AV352" s="3">
        <v>11321.1819313936</v>
      </c>
      <c r="AW352" s="3">
        <v>1807.55558233416</v>
      </c>
      <c r="AX352" s="3">
        <v>7297732.28530713</v>
      </c>
      <c r="AY352" s="3">
        <v>4136193.68515526</v>
      </c>
      <c r="AZ352" s="3">
        <v>5626600.17003048</v>
      </c>
      <c r="BA352" s="3">
        <v>8267130.37993581</v>
      </c>
      <c r="BB352" s="3"/>
      <c r="BC352" s="3"/>
      <c r="BD352" s="3"/>
      <c r="BE352" s="3"/>
      <c r="BF352" s="3"/>
      <c r="BG352" s="3"/>
      <c r="BH352" s="3"/>
      <c r="BI352" s="3"/>
      <c r="BJ352" s="3"/>
      <c r="BK352" s="3">
        <v>1.45764483061954E9</v>
      </c>
      <c r="BL352" s="3">
        <v>1.13114908446772E9</v>
      </c>
      <c r="BM352" s="3">
        <v>1.39222194575765E9</v>
      </c>
      <c r="BN352" s="3">
        <v>1.41519843315122E9</v>
      </c>
      <c r="BO352" s="3">
        <v>1.55519881646086E9</v>
      </c>
      <c r="BP352" s="3">
        <v>1.38726085085454E9</v>
      </c>
      <c r="BQ352" s="3">
        <v>1.05758922031672E9</v>
      </c>
      <c r="BR352" s="3">
        <v>1.50063153933007E9</v>
      </c>
      <c r="BS352" s="3">
        <v>1.0563951223643E9</v>
      </c>
      <c r="BT352" s="3">
        <v>1.14771721611722E9</v>
      </c>
      <c r="BU352" s="3">
        <v>1.30659794921351E9</v>
      </c>
      <c r="BV352" s="3">
        <v>1.27219972277466E9</v>
      </c>
      <c r="BW352" s="3">
        <v>9.06898134863702E8</v>
      </c>
      <c r="BX352" s="3">
        <v>1.86459973498354</v>
      </c>
      <c r="BY352" s="3">
        <v>1.99530684769367</v>
      </c>
      <c r="BZ352" s="3">
        <v>1.77073009715195</v>
      </c>
      <c r="CA352" s="3">
        <v>2.20202184869837</v>
      </c>
      <c r="CB352" s="3">
        <v>0.903498110959879</v>
      </c>
      <c r="CC352" s="3">
        <v>0.926607048113514</v>
      </c>
      <c r="CD352" s="3">
        <v>0.934340199653715</v>
      </c>
      <c r="CE352" s="3">
        <v>0.904239696427218</v>
      </c>
      <c r="CF352" s="3"/>
      <c r="CG352" s="3"/>
      <c r="CH352" s="3"/>
      <c r="CI352" s="3"/>
      <c r="CJ352" s="3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>
        <v>6.03183850061936E8</v>
      </c>
      <c r="DY352" s="3">
        <v>6.49474940793654E8</v>
      </c>
      <c r="DZ352" s="3">
        <v>8.21566061209256E8</v>
      </c>
      <c r="EA352" s="3">
        <v>7.74683280074219E8</v>
      </c>
      <c r="EB352" s="3">
        <v>7.79781407566197E8</v>
      </c>
      <c r="EC352" s="3">
        <v>6.51054961268905E8</v>
      </c>
      <c r="ED352" s="3">
        <v>4.65983886040462E8</v>
      </c>
      <c r="EE352" s="3">
        <v>2.74157696650358E8</v>
      </c>
      <c r="EF352" s="3">
        <v>1.66854517740706E8</v>
      </c>
      <c r="EG352" s="3">
        <v>5.10065934065934E7</v>
      </c>
      <c r="EH352" s="3">
        <v>2.68694368389972E8</v>
      </c>
      <c r="EI352" s="3">
        <v>5.37370577954559E8</v>
      </c>
      <c r="EJ352" s="3">
        <v>5.69523098995696E8</v>
      </c>
      <c r="EK352" s="3">
        <v>2.33229987612875E8</v>
      </c>
      <c r="EL352" s="3">
        <v>1.85763136107207E8</v>
      </c>
      <c r="EM352" s="3">
        <v>1.47971385916895E8</v>
      </c>
      <c r="EN352" s="3">
        <v>1.44970621585404E8</v>
      </c>
      <c r="EO352" s="3">
        <v>1.57823435282751E8</v>
      </c>
      <c r="EP352" s="3">
        <v>1.29558281077093E8</v>
      </c>
      <c r="EQ352" s="3">
        <v>1.50842068042331E8</v>
      </c>
      <c r="ER352" s="3">
        <v>7.24979299962364E7</v>
      </c>
      <c r="ES352" s="3">
        <v>-1.01421796934541E8</v>
      </c>
      <c r="ET352" s="3">
        <v>-3.7553894993895E8</v>
      </c>
      <c r="EU352" s="3">
        <v>-2.24725935470017E8</v>
      </c>
      <c r="EV352" s="3">
        <v>-7.70505634906286E7</v>
      </c>
      <c r="EW352" s="3">
        <v>4.07253945480631E7</v>
      </c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3"/>
      <c r="FL352" s="3"/>
      <c r="FM352" s="3"/>
      <c r="FN352" s="3"/>
      <c r="FO352" s="3"/>
      <c r="FP352" s="3"/>
      <c r="FQ352" s="3"/>
      <c r="FR352" s="3">
        <v>1753.0</v>
      </c>
      <c r="FS352" s="3">
        <v>1807.0</v>
      </c>
      <c r="FT352" s="3">
        <v>2136.0</v>
      </c>
      <c r="FU352" s="3">
        <v>2221.0</v>
      </c>
      <c r="FV352" s="3">
        <v>2158.0</v>
      </c>
      <c r="FW352" s="3">
        <v>2125.0</v>
      </c>
    </row>
    <row r="353" ht="14.25" customHeight="1">
      <c r="A353" s="2" t="s">
        <v>1156</v>
      </c>
      <c r="B353" s="2" t="s">
        <v>1157</v>
      </c>
      <c r="C353" s="2" t="s">
        <v>38</v>
      </c>
      <c r="D353" s="2" t="s">
        <v>85</v>
      </c>
      <c r="E353" s="2" t="s">
        <v>1158</v>
      </c>
      <c r="F353" s="2" t="s">
        <v>1159</v>
      </c>
      <c r="G353" s="2" t="s">
        <v>118</v>
      </c>
      <c r="H353" s="2" t="s">
        <v>375</v>
      </c>
      <c r="I353" s="2" t="s">
        <v>43</v>
      </c>
      <c r="J353" s="3">
        <v>2.18203469625822</v>
      </c>
      <c r="K353" s="3">
        <v>6.14542304723264E8</v>
      </c>
      <c r="L353" s="3">
        <v>6.48411344513545E8</v>
      </c>
      <c r="M353" s="3">
        <v>1.00026573774571E9</v>
      </c>
      <c r="N353" s="3">
        <v>8.14890732914132E8</v>
      </c>
      <c r="O353" s="3">
        <v>8.55267654962109E8</v>
      </c>
      <c r="P353" s="3">
        <v>8.12753289069224E8</v>
      </c>
      <c r="Q353" s="3">
        <v>7.15312050109868E8</v>
      </c>
      <c r="R353" s="3">
        <v>1.1200564546481E9</v>
      </c>
      <c r="S353" s="3">
        <v>1.08970742653908E9</v>
      </c>
      <c r="T353" s="3">
        <v>1.19203467643468E9</v>
      </c>
      <c r="U353" s="3">
        <v>1.30595318623504E9</v>
      </c>
      <c r="V353" s="3">
        <v>1.24226601578979E9</v>
      </c>
      <c r="W353" s="3">
        <v>8.82799426111908E8</v>
      </c>
      <c r="X353" s="3">
        <v>2.6264061181624E8</v>
      </c>
      <c r="Y353" s="3">
        <v>2.78651443094518E8</v>
      </c>
      <c r="Z353" s="3">
        <v>3.78079870614581E8</v>
      </c>
      <c r="AA353" s="3">
        <v>2.61913977940419E8</v>
      </c>
      <c r="AB353" s="3">
        <v>3.03198876845506E8</v>
      </c>
      <c r="AC353" s="3">
        <v>2.52527972457888E8</v>
      </c>
      <c r="AD353" s="3">
        <v>2.77336902987902E8</v>
      </c>
      <c r="AE353" s="3">
        <v>4.31731652239368E8</v>
      </c>
      <c r="AF353" s="3">
        <v>3.35373020577526E8</v>
      </c>
      <c r="AG353" s="3">
        <v>3.77050061050061E8</v>
      </c>
      <c r="AH353" s="3">
        <v>5.28518816771353E8</v>
      </c>
      <c r="AI353" s="3">
        <v>3.48248659073103E8</v>
      </c>
      <c r="AJ353" s="3">
        <v>1.43390530846485E8</v>
      </c>
      <c r="AK353" s="3">
        <v>1463402.19447597</v>
      </c>
      <c r="AL353" s="3">
        <v>6481131.57422366</v>
      </c>
      <c r="AM353" s="3">
        <v>5743907.04122302</v>
      </c>
      <c r="AN353" s="3">
        <v>7284397.75074022</v>
      </c>
      <c r="AO353" s="3">
        <v>831952.118338316</v>
      </c>
      <c r="AP353" s="3">
        <v>1638765.73774946</v>
      </c>
      <c r="AQ353" s="3">
        <v>761581.827124062</v>
      </c>
      <c r="AR353" s="3">
        <v>155239.562548935</v>
      </c>
      <c r="AS353" s="3">
        <v>4349266.08957471</v>
      </c>
      <c r="AT353" s="3">
        <v>5939286.16791566</v>
      </c>
      <c r="AU353" s="3">
        <v>5.83781143136297E7</v>
      </c>
      <c r="AV353" s="3">
        <v>663735.792408321</v>
      </c>
      <c r="AW353" s="3">
        <v>3256010.12231126</v>
      </c>
      <c r="AX353" s="3">
        <v>8.13565266914724E7</v>
      </c>
      <c r="AY353" s="3">
        <v>2.33849428468856E8</v>
      </c>
      <c r="AZ353" s="3">
        <v>3.43098464021795E8</v>
      </c>
      <c r="BA353" s="3">
        <v>8.61928971401557E8</v>
      </c>
      <c r="BB353" s="3">
        <v>2.72963182870322E8</v>
      </c>
      <c r="BC353" s="3">
        <v>4.46732735349174E8</v>
      </c>
      <c r="BD353" s="3">
        <v>3.73894182355834E8</v>
      </c>
      <c r="BE353" s="3">
        <v>2.49998003472836E8</v>
      </c>
      <c r="BF353" s="3">
        <v>1.01250452653368E9</v>
      </c>
      <c r="BG353" s="3">
        <v>1.46107316296202E9</v>
      </c>
      <c r="BH353" s="3">
        <v>2.94707006557401E9</v>
      </c>
      <c r="BI353" s="3">
        <v>1.69195047876903E9</v>
      </c>
      <c r="BJ353" s="3">
        <v>2.79767966909682E9</v>
      </c>
      <c r="BK353" s="3">
        <v>4.53377376442921E8</v>
      </c>
      <c r="BL353" s="3">
        <v>4.11925409630899E8</v>
      </c>
      <c r="BM353" s="3">
        <v>7.17198805673053E8</v>
      </c>
      <c r="BN353" s="3">
        <v>7.12331202968766E8</v>
      </c>
      <c r="BO353" s="3">
        <v>8.68203556655898E8</v>
      </c>
      <c r="BP353" s="3">
        <v>8.76916574449772E8</v>
      </c>
      <c r="BQ353" s="3">
        <v>7.99359987876645E8</v>
      </c>
      <c r="BR353" s="3">
        <v>1.25878547233722E9</v>
      </c>
      <c r="BS353" s="3">
        <v>1.31128376661868E9</v>
      </c>
      <c r="BT353" s="3">
        <v>1.4053177045177E9</v>
      </c>
      <c r="BU353" s="3">
        <v>1.31546411123638E9</v>
      </c>
      <c r="BV353" s="3">
        <v>1.25093834749593E9</v>
      </c>
      <c r="BW353" s="3">
        <v>1.00760057388809E9</v>
      </c>
      <c r="BX353" s="3">
        <v>2.0361635544526</v>
      </c>
      <c r="BY353" s="3">
        <v>2.05174770172388</v>
      </c>
      <c r="BZ353" s="3">
        <v>1.77027407440528</v>
      </c>
      <c r="CA353" s="3">
        <v>1.64235098992412</v>
      </c>
      <c r="CB353" s="3">
        <v>1.49119004676417</v>
      </c>
      <c r="CC353" s="3">
        <v>1.30293532562636</v>
      </c>
      <c r="CD353" s="3">
        <v>1.04110480315992</v>
      </c>
      <c r="CE353" s="3">
        <v>0.867052825642085</v>
      </c>
      <c r="CF353" s="3"/>
      <c r="CG353" s="3"/>
      <c r="CH353" s="3"/>
      <c r="CI353" s="3"/>
      <c r="CJ353" s="3"/>
      <c r="CK353" s="4"/>
      <c r="CL353" s="4"/>
      <c r="CM353" s="4"/>
      <c r="CN353" s="4"/>
      <c r="CO353" s="4">
        <v>-0.022099999999999998</v>
      </c>
      <c r="CP353" s="4">
        <v>-0.0321</v>
      </c>
      <c r="CQ353" s="4">
        <v>-0.0123</v>
      </c>
      <c r="CR353" s="4">
        <v>0.018420000000000002</v>
      </c>
      <c r="CS353" s="4">
        <v>0.03408</v>
      </c>
      <c r="CT353" s="4">
        <v>0.0944</v>
      </c>
      <c r="CU353" s="4">
        <v>0.07899</v>
      </c>
      <c r="CV353" s="4">
        <v>0.11593999999999999</v>
      </c>
      <c r="CW353" s="4"/>
      <c r="CX353" s="4">
        <v>-0.0721</v>
      </c>
      <c r="CY353" s="4">
        <v>-0.2991</v>
      </c>
      <c r="CZ353" s="4">
        <v>-0.0959</v>
      </c>
      <c r="DA353" s="4">
        <v>0.0305</v>
      </c>
      <c r="DB353" s="4">
        <v>-0.061399999999999996</v>
      </c>
      <c r="DC353" s="4">
        <v>-0.0827</v>
      </c>
      <c r="DD353" s="4">
        <v>-0.031400000000000004</v>
      </c>
      <c r="DE353" s="4">
        <v>0.045129999999999997</v>
      </c>
      <c r="DF353" s="4">
        <v>0.07965</v>
      </c>
      <c r="DG353" s="4">
        <v>0.24239999999999998</v>
      </c>
      <c r="DH353" s="4">
        <v>0.2112</v>
      </c>
      <c r="DI353" s="4">
        <v>0.27039</v>
      </c>
      <c r="DJ353" s="4">
        <v>0.21609</v>
      </c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>
        <v>1.79438091305675E8</v>
      </c>
      <c r="DY353" s="3">
        <v>1.9098580973102E8</v>
      </c>
      <c r="DZ353" s="3">
        <v>3.53323214730032E8</v>
      </c>
      <c r="EA353" s="3">
        <v>2.5091511184414E8</v>
      </c>
      <c r="EB353" s="3">
        <v>2.89737628694786E8</v>
      </c>
      <c r="EC353" s="3">
        <v>3.10966433050535E8</v>
      </c>
      <c r="ED353" s="3">
        <v>2.82586568332786E8</v>
      </c>
      <c r="EE353" s="3">
        <v>4.35031238238615E8</v>
      </c>
      <c r="EF353" s="3">
        <v>4.69022779236176E8</v>
      </c>
      <c r="EG353" s="3">
        <v>5.07472039072039E8</v>
      </c>
      <c r="EH353" s="3">
        <v>4.60495517259892E8</v>
      </c>
      <c r="EI353" s="3">
        <v>4.96014584463328E8</v>
      </c>
      <c r="EJ353" s="3">
        <v>4.1345193687231E8</v>
      </c>
      <c r="EK353" s="3">
        <v>-2.74480728147497E7</v>
      </c>
      <c r="EL353" s="3">
        <v>-8.37730327127096E7</v>
      </c>
      <c r="EM353" s="3">
        <v>-1.9891515302314E7</v>
      </c>
      <c r="EN353" s="3">
        <v>1.42574992268838E8</v>
      </c>
      <c r="EO353" s="3">
        <v>-2584161.10624679</v>
      </c>
      <c r="EP353" s="3">
        <v>-4.45453707119144E7</v>
      </c>
      <c r="EQ353" s="3">
        <v>-1.91973328618695E7</v>
      </c>
      <c r="ER353" s="3">
        <v>2.12386149793E7</v>
      </c>
      <c r="ES353" s="3">
        <v>5.05334914048607E7</v>
      </c>
      <c r="ET353" s="3">
        <v>1.4178021978022E8</v>
      </c>
      <c r="EU353" s="3">
        <v>1.20753207709239E8</v>
      </c>
      <c r="EV353" s="3">
        <v>1.60122340746098E8</v>
      </c>
      <c r="EW353" s="3">
        <v>1.05039885222382E8</v>
      </c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>
        <v>13798.0</v>
      </c>
      <c r="FW353" s="3"/>
    </row>
    <row r="354" ht="14.25" customHeight="1">
      <c r="A354" s="2" t="s">
        <v>1160</v>
      </c>
      <c r="B354" s="2" t="s">
        <v>1161</v>
      </c>
      <c r="C354" s="2" t="s">
        <v>38</v>
      </c>
      <c r="D354" s="2" t="s">
        <v>39</v>
      </c>
      <c r="E354" s="2" t="s">
        <v>1162</v>
      </c>
      <c r="F354" s="2" t="s">
        <v>1159</v>
      </c>
      <c r="G354" s="2" t="s">
        <v>73</v>
      </c>
      <c r="H354" s="2" t="s">
        <v>191</v>
      </c>
      <c r="I354" s="2" t="s">
        <v>43</v>
      </c>
      <c r="J354" s="3">
        <v>0.127372942117225</v>
      </c>
      <c r="K354" s="3">
        <v>2.04052024214907E8</v>
      </c>
      <c r="L354" s="3">
        <v>1.88264007324561E8</v>
      </c>
      <c r="M354" s="3">
        <v>1.99827290756108E8</v>
      </c>
      <c r="N354" s="3">
        <v>2.49589450111968E8</v>
      </c>
      <c r="O354" s="3">
        <v>2.49267343572828E8</v>
      </c>
      <c r="P354" s="3">
        <v>2.79384378490988E8</v>
      </c>
      <c r="Q354" s="3">
        <v>2.73364687077339E8</v>
      </c>
      <c r="R354" s="3">
        <v>2.16578435582047E8</v>
      </c>
      <c r="S354" s="3">
        <v>2.94931125329319E8</v>
      </c>
      <c r="T354" s="3">
        <v>3.16265136760098E8</v>
      </c>
      <c r="U354" s="3">
        <v>3.46283272283272E8</v>
      </c>
      <c r="V354" s="3">
        <v>1.73168626187792E9</v>
      </c>
      <c r="W354" s="3">
        <v>1.79107876815525E9</v>
      </c>
      <c r="X354" s="3">
        <v>0.0</v>
      </c>
      <c r="Y354" s="3">
        <v>0.0</v>
      </c>
      <c r="Z354" s="3">
        <v>0.0</v>
      </c>
      <c r="AA354" s="3">
        <v>0.0</v>
      </c>
      <c r="AB354" s="3">
        <v>0.0</v>
      </c>
      <c r="AC354" s="3">
        <v>0.0</v>
      </c>
      <c r="AD354" s="3">
        <v>0.0</v>
      </c>
      <c r="AE354" s="3">
        <v>0.0</v>
      </c>
      <c r="AF354" s="3">
        <v>0.0</v>
      </c>
      <c r="AG354" s="3">
        <v>0.0</v>
      </c>
      <c r="AH354" s="3">
        <v>0.0</v>
      </c>
      <c r="AI354" s="3">
        <v>1.95057711923552E8</v>
      </c>
      <c r="AJ354" s="3">
        <v>2.18039534743567E8</v>
      </c>
      <c r="AK354" s="3">
        <v>938.976225509177</v>
      </c>
      <c r="AL354" s="3">
        <v>977.382875605816</v>
      </c>
      <c r="AM354" s="3">
        <v>467.489458382271</v>
      </c>
      <c r="AN354" s="3">
        <v>2851.882262198</v>
      </c>
      <c r="AO354" s="3">
        <v>62.1069992784249</v>
      </c>
      <c r="AP354" s="3">
        <v>4194.65637253412</v>
      </c>
      <c r="AQ354" s="3">
        <v>155.997056659308</v>
      </c>
      <c r="AR354" s="3">
        <v>464.2166344294</v>
      </c>
      <c r="AS354" s="3">
        <v>3272.11746901714</v>
      </c>
      <c r="AT354" s="3">
        <v>420.946287253746</v>
      </c>
      <c r="AU354" s="3">
        <v>2440.6912037489</v>
      </c>
      <c r="AV354" s="3">
        <v>5361.35535063264</v>
      </c>
      <c r="AW354" s="3">
        <v>591.786010178719</v>
      </c>
      <c r="AX354" s="3">
        <v>1.11984914556729E8</v>
      </c>
      <c r="AY354" s="3">
        <v>9.10425585280919E7</v>
      </c>
      <c r="AZ354" s="3">
        <v>1.08177419356143E8</v>
      </c>
      <c r="BA354" s="3">
        <v>1.53028403513224E8</v>
      </c>
      <c r="BB354" s="3">
        <v>7.09327427997113E7</v>
      </c>
      <c r="BC354" s="3">
        <v>7.53602385948491E7</v>
      </c>
      <c r="BD354" s="3">
        <v>7.72302292542727E7</v>
      </c>
      <c r="BE354" s="3">
        <v>5.29461646730482E7</v>
      </c>
      <c r="BF354" s="3">
        <v>7.73128435152427E7</v>
      </c>
      <c r="BG354" s="3">
        <v>1.30940381104195E8</v>
      </c>
      <c r="BH354" s="3">
        <v>1.64514316902784E8</v>
      </c>
      <c r="BI354" s="3">
        <v>2.13191429230109E8</v>
      </c>
      <c r="BJ354" s="3">
        <v>2.55953414737603E8</v>
      </c>
      <c r="BK354" s="3">
        <v>0.0</v>
      </c>
      <c r="BL354" s="3">
        <v>0.0</v>
      </c>
      <c r="BM354" s="3">
        <v>18676.47341972</v>
      </c>
      <c r="BN354" s="3">
        <v>69669.0719084349</v>
      </c>
      <c r="BO354" s="3">
        <v>83496.546747758</v>
      </c>
      <c r="BP354" s="3">
        <v>92992.3613417469</v>
      </c>
      <c r="BQ354" s="3">
        <v>73466.1256608877</v>
      </c>
      <c r="BR354" s="3">
        <v>47735.71085798</v>
      </c>
      <c r="BS354" s="3">
        <v>85434.7007903651</v>
      </c>
      <c r="BT354" s="3">
        <v>88491.8282665763</v>
      </c>
      <c r="BU354" s="3">
        <v>45421.2454212454</v>
      </c>
      <c r="BV354" s="3">
        <v>6007408.60041875</v>
      </c>
      <c r="BW354" s="3">
        <v>5577050.56349063</v>
      </c>
      <c r="BX354" s="3">
        <v>0.12944271765576</v>
      </c>
      <c r="BY354" s="3">
        <v>0.151320035508384</v>
      </c>
      <c r="BZ354" s="3">
        <v>-0.061758568422547</v>
      </c>
      <c r="CA354" s="3">
        <v>0.004952364481197</v>
      </c>
      <c r="CB354" s="3">
        <v>0.047747656154122</v>
      </c>
      <c r="CC354" s="3">
        <v>-0.032276288225357</v>
      </c>
      <c r="CD354" s="3">
        <v>-0.099210177482828</v>
      </c>
      <c r="CE354" s="3">
        <v>0.054228338452805</v>
      </c>
      <c r="CF354" s="3"/>
      <c r="CG354" s="3"/>
      <c r="CH354" s="3"/>
      <c r="CI354" s="3"/>
      <c r="CJ354" s="3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>
        <v>2.01806848278471E8</v>
      </c>
      <c r="DY354" s="3">
        <v>1.8650449706479E8</v>
      </c>
      <c r="DZ354" s="3">
        <v>1.9795925833221E8</v>
      </c>
      <c r="EA354" s="3">
        <v>2.4727593928838E8</v>
      </c>
      <c r="EB354" s="3">
        <v>2.47330429852593E8</v>
      </c>
      <c r="EC354" s="3">
        <v>2.77275746505238E8</v>
      </c>
      <c r="ED354" s="3">
        <v>2.71394934218616E8</v>
      </c>
      <c r="EE354" s="3">
        <v>2.15044831157023E8</v>
      </c>
      <c r="EF354" s="3">
        <v>2.92660895747083E8</v>
      </c>
      <c r="EG354" s="3">
        <v>3.14185790498772E8</v>
      </c>
      <c r="EH354" s="3">
        <v>3.43919902319902E8</v>
      </c>
      <c r="EI354" s="3">
        <v>3.50259301014656E8</v>
      </c>
      <c r="EJ354" s="3">
        <v>3.645892846381E8</v>
      </c>
      <c r="EK354" s="3">
        <v>1.28566023458191E7</v>
      </c>
      <c r="EL354" s="3">
        <v>3475575.82176903</v>
      </c>
      <c r="EM354" s="3">
        <v>6537343.31979129</v>
      </c>
      <c r="EN354" s="3">
        <v>1.01716844986315E7</v>
      </c>
      <c r="EO354" s="3">
        <v>1.10844242861561E7</v>
      </c>
      <c r="EP354" s="3">
        <v>1.22644243833218E7</v>
      </c>
      <c r="EQ354" s="3">
        <v>1.5595413746465E7</v>
      </c>
      <c r="ER354" s="3">
        <v>1.30288182254439E7</v>
      </c>
      <c r="ES354" s="3">
        <v>1.23552879187053E7</v>
      </c>
      <c r="ET354" s="3">
        <v>1.90206622067914E7</v>
      </c>
      <c r="EU354" s="3">
        <v>2.5595115995116E7</v>
      </c>
      <c r="EV354" s="3">
        <v>3.42991356632845E7</v>
      </c>
      <c r="EW354" s="3">
        <v>3.28391490387513E7</v>
      </c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</row>
    <row r="355" ht="14.25" customHeight="1">
      <c r="A355" s="2" t="s">
        <v>1163</v>
      </c>
      <c r="B355" s="2" t="s">
        <v>1164</v>
      </c>
      <c r="C355" s="2" t="s">
        <v>38</v>
      </c>
      <c r="D355" s="2" t="s">
        <v>52</v>
      </c>
      <c r="E355" s="2" t="s">
        <v>1165</v>
      </c>
      <c r="F355" s="2" t="s">
        <v>1166</v>
      </c>
      <c r="G355" s="2" t="s">
        <v>98</v>
      </c>
      <c r="H355" s="2" t="s">
        <v>70</v>
      </c>
      <c r="I355" s="2" t="s">
        <v>43</v>
      </c>
      <c r="J355" s="3"/>
      <c r="K355" s="3">
        <v>1.40375258065095E9</v>
      </c>
      <c r="L355" s="3">
        <v>1.51997535475672E9</v>
      </c>
      <c r="M355" s="3">
        <v>1.77531848718587E9</v>
      </c>
      <c r="N355" s="3">
        <v>1.80176785898361E9</v>
      </c>
      <c r="O355" s="3">
        <v>1.97860571842638E9</v>
      </c>
      <c r="P355" s="3">
        <v>1.7300482601746E9</v>
      </c>
      <c r="Q355" s="3">
        <v>1.29299093274064E9</v>
      </c>
      <c r="R355" s="3">
        <v>1.70483101242002E9</v>
      </c>
      <c r="S355" s="3">
        <v>1.53085273943602E9</v>
      </c>
      <c r="T355" s="3">
        <v>1.7633811965812E9</v>
      </c>
      <c r="U355" s="3">
        <v>1.59195791055994E9</v>
      </c>
      <c r="V355" s="3"/>
      <c r="W355" s="3"/>
      <c r="X355" s="3">
        <v>3.89663034306949E8</v>
      </c>
      <c r="Y355" s="3">
        <v>4.71709571211275E8</v>
      </c>
      <c r="Z355" s="3">
        <v>6.18674297088828E8</v>
      </c>
      <c r="AA355" s="3">
        <v>6.12014483042985E8</v>
      </c>
      <c r="AB355" s="3">
        <v>9.026801727001E8</v>
      </c>
      <c r="AC355" s="3">
        <v>7.5948512234108E8</v>
      </c>
      <c r="AD355" s="3">
        <v>5.68674008031723E8</v>
      </c>
      <c r="AE355" s="3">
        <v>7.9966465939029E8</v>
      </c>
      <c r="AF355" s="3">
        <v>7.16117791514946E8</v>
      </c>
      <c r="AG355" s="3">
        <v>7.87126251526252E8</v>
      </c>
      <c r="AH355" s="3">
        <v>7.32422290223869E8</v>
      </c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>
        <v>7.62953741013999E8</v>
      </c>
      <c r="AY355" s="3">
        <v>1.19736817943816E9</v>
      </c>
      <c r="AZ355" s="3">
        <v>1.49090418622561E9</v>
      </c>
      <c r="BA355" s="3">
        <v>1.9266276211092E9</v>
      </c>
      <c r="BB355" s="3">
        <v>1.33032832903824E9</v>
      </c>
      <c r="BC355" s="3">
        <v>1.21764846321065E9</v>
      </c>
      <c r="BD355" s="3">
        <v>1.22729735037808E9</v>
      </c>
      <c r="BE355" s="3">
        <v>7.32175216283181E8</v>
      </c>
      <c r="BF355" s="3">
        <v>9.95720963342115E8</v>
      </c>
      <c r="BG355" s="3">
        <v>1.05865767157796E9</v>
      </c>
      <c r="BH355" s="3">
        <v>7.89827889510391E8</v>
      </c>
      <c r="BI355" s="3">
        <v>8.98618794879905E8</v>
      </c>
      <c r="BJ355" s="3">
        <v>8.55339316261975E8</v>
      </c>
      <c r="BK355" s="3">
        <v>9.67568174066029E8</v>
      </c>
      <c r="BL355" s="3">
        <v>7.9076458016443E8</v>
      </c>
      <c r="BM355" s="3">
        <v>9.43905946752924E8</v>
      </c>
      <c r="BN355" s="3">
        <v>9.78448355839604E8</v>
      </c>
      <c r="BO355" s="3">
        <v>1.01773376407717E9</v>
      </c>
      <c r="BP355" s="3">
        <v>9.62096704782983E8</v>
      </c>
      <c r="BQ355" s="3">
        <v>6.91736670623595E8</v>
      </c>
      <c r="BR355" s="3">
        <v>9.34971019947309E8</v>
      </c>
      <c r="BS355" s="3">
        <v>8.33590481835888E8</v>
      </c>
      <c r="BT355" s="3">
        <v>1.1468043956044E9</v>
      </c>
      <c r="BU355" s="3">
        <v>1.02652332635422E9</v>
      </c>
      <c r="BV355" s="3"/>
      <c r="BW355" s="3"/>
      <c r="BX355" s="3">
        <v>0.829952273570623</v>
      </c>
      <c r="BY355" s="3">
        <v>0.808758009320838</v>
      </c>
      <c r="BZ355" s="3">
        <v>0.848194258755165</v>
      </c>
      <c r="CA355" s="3">
        <v>0.91029791696818</v>
      </c>
      <c r="CB355" s="3">
        <v>0.903498110959879</v>
      </c>
      <c r="CC355" s="3">
        <v>0.926607048113514</v>
      </c>
      <c r="CD355" s="3">
        <v>0.934340199653715</v>
      </c>
      <c r="CE355" s="3">
        <v>0.904239696427218</v>
      </c>
      <c r="CF355" s="3"/>
      <c r="CG355" s="3"/>
      <c r="CH355" s="3"/>
      <c r="CI355" s="3"/>
      <c r="CJ355" s="3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>
        <v>5.50032493761557E8</v>
      </c>
      <c r="DY355" s="3">
        <v>5.77092053834453E8</v>
      </c>
      <c r="DZ355" s="3">
        <v>6.95258522020403E8</v>
      </c>
      <c r="EA355" s="3">
        <v>7.35108493969694E8</v>
      </c>
      <c r="EB355" s="3">
        <v>7.39047432142749E8</v>
      </c>
      <c r="EC355" s="3">
        <v>6.68941042665683E8</v>
      </c>
      <c r="ED355" s="3">
        <v>4.92075366857778E8</v>
      </c>
      <c r="EE355" s="3">
        <v>6.22337598795634E8</v>
      </c>
      <c r="EF355" s="3">
        <v>5.8474807350326E8</v>
      </c>
      <c r="EG355" s="3">
        <v>5.98956776556777E8</v>
      </c>
      <c r="EH355" s="3">
        <v>5.17601868255758E8</v>
      </c>
      <c r="EI355" s="3"/>
      <c r="EJ355" s="3"/>
      <c r="EK355" s="3">
        <v>2.07526883650791E8</v>
      </c>
      <c r="EL355" s="3">
        <v>1.64288272329938E8</v>
      </c>
      <c r="EM355" s="3">
        <v>1.95193082856432E8</v>
      </c>
      <c r="EN355" s="3">
        <v>2.09585352025564E8</v>
      </c>
      <c r="EO355" s="3">
        <v>1.78605416503125E8</v>
      </c>
      <c r="EP355" s="3">
        <v>1.50440489364318E8</v>
      </c>
      <c r="EQ355" s="3">
        <v>1.1191725810118E8</v>
      </c>
      <c r="ER355" s="3">
        <v>1.50735792246895E8</v>
      </c>
      <c r="ES355" s="3">
        <v>1.02247014988568E8</v>
      </c>
      <c r="ET355" s="3">
        <v>2.3917851037851E8</v>
      </c>
      <c r="EU355" s="3">
        <v>1.62358941321737E8</v>
      </c>
      <c r="EV355" s="3"/>
      <c r="EW355" s="3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3"/>
      <c r="FL355" s="3"/>
      <c r="FM355" s="3"/>
      <c r="FN355" s="3"/>
      <c r="FO355" s="3">
        <v>1163.0</v>
      </c>
      <c r="FP355" s="3">
        <v>1132.0</v>
      </c>
      <c r="FQ355" s="3">
        <v>1178.0</v>
      </c>
      <c r="FR355" s="3">
        <v>1172.0</v>
      </c>
      <c r="FS355" s="3">
        <v>1167.0</v>
      </c>
      <c r="FT355" s="3">
        <v>1182.0</v>
      </c>
      <c r="FU355" s="3">
        <v>1178.0</v>
      </c>
      <c r="FV355" s="3"/>
      <c r="FW355" s="3"/>
    </row>
    <row r="356" ht="14.25" customHeight="1">
      <c r="A356" s="2" t="s">
        <v>1167</v>
      </c>
      <c r="B356" s="2" t="s">
        <v>1168</v>
      </c>
      <c r="C356" s="2" t="s">
        <v>38</v>
      </c>
      <c r="D356" s="2" t="s">
        <v>85</v>
      </c>
      <c r="E356" s="2" t="s">
        <v>1169</v>
      </c>
      <c r="F356" s="2" t="s">
        <v>1170</v>
      </c>
      <c r="G356" s="2" t="s">
        <v>67</v>
      </c>
      <c r="H356" s="2" t="s">
        <v>107</v>
      </c>
      <c r="I356" s="2" t="s">
        <v>43</v>
      </c>
      <c r="J356" s="3">
        <v>1.24350727414565</v>
      </c>
      <c r="K356" s="3">
        <v>6.89094231908515E9</v>
      </c>
      <c r="L356" s="3">
        <v>4.74559620309221E9</v>
      </c>
      <c r="M356" s="3">
        <v>4.92437745707888E9</v>
      </c>
      <c r="N356" s="3">
        <v>2.26696758066179E9</v>
      </c>
      <c r="O356" s="3">
        <v>2.2401234866097E9</v>
      </c>
      <c r="P356" s="3">
        <v>1.87526312553793E9</v>
      </c>
      <c r="Q356" s="3">
        <v>1.38963478392645E9</v>
      </c>
      <c r="R356" s="3">
        <v>1.99098118178397E9</v>
      </c>
      <c r="S356" s="3">
        <v>1.99589465661783E9</v>
      </c>
      <c r="T356" s="3">
        <v>2.00622417582418E9</v>
      </c>
      <c r="U356" s="3">
        <v>1.88126053578139E9</v>
      </c>
      <c r="V356" s="3">
        <v>2.36713071777255E9</v>
      </c>
      <c r="W356" s="3">
        <v>1.51160286944046E9</v>
      </c>
      <c r="X356" s="3">
        <v>1.83967649857279E9</v>
      </c>
      <c r="Y356" s="3">
        <v>8.11187785201302E8</v>
      </c>
      <c r="Z356" s="3">
        <v>7.78589450111968E8</v>
      </c>
      <c r="AA356" s="3">
        <v>1.17505154107824E8</v>
      </c>
      <c r="AB356" s="3">
        <v>2.63125509495486E8</v>
      </c>
      <c r="AC356" s="3">
        <v>5.68294602237797E8</v>
      </c>
      <c r="AD356" s="3">
        <v>4.60513222034198E8</v>
      </c>
      <c r="AE356" s="3">
        <v>6.44195333082424E8</v>
      </c>
      <c r="AF356" s="3">
        <v>5.59014311118638E8</v>
      </c>
      <c r="AG356" s="3">
        <v>6.03645421245421E8</v>
      </c>
      <c r="AH356" s="3">
        <v>3.81883824555752E8</v>
      </c>
      <c r="AI356" s="3">
        <v>4.66987886458145E8</v>
      </c>
      <c r="AJ356" s="3">
        <v>3.99334289813486E8</v>
      </c>
      <c r="AK356" s="3">
        <v>6.68790425652667E7</v>
      </c>
      <c r="AL356" s="3">
        <v>2.33695040926225E8</v>
      </c>
      <c r="AM356" s="3">
        <v>9.32509324758842E7</v>
      </c>
      <c r="AN356" s="3">
        <v>9.68377427782339E7</v>
      </c>
      <c r="AO356" s="3">
        <v>3.83939055252036E7</v>
      </c>
      <c r="AP356" s="3">
        <v>6.89581890643398E7</v>
      </c>
      <c r="AQ356" s="3">
        <v>1044615.45555146</v>
      </c>
      <c r="AR356" s="3">
        <v>3376527.66903241</v>
      </c>
      <c r="AS356" s="3">
        <v>912307.113285661</v>
      </c>
      <c r="AT356" s="3">
        <v>1553410.3899403</v>
      </c>
      <c r="AU356" s="3">
        <v>3854909.62383977</v>
      </c>
      <c r="AV356" s="3">
        <v>2416898.99206519</v>
      </c>
      <c r="AW356" s="3"/>
      <c r="AX356" s="3">
        <v>3.49830865749527E9</v>
      </c>
      <c r="AY356" s="3">
        <v>8.74658981198348E9</v>
      </c>
      <c r="AZ356" s="3">
        <v>3.12201753773995E10</v>
      </c>
      <c r="BA356" s="3">
        <v>1.92828500565798E10</v>
      </c>
      <c r="BB356" s="3">
        <v>8.8935152011339E9</v>
      </c>
      <c r="BC356" s="3">
        <v>4.61617923434678E9</v>
      </c>
      <c r="BD356" s="3">
        <v>7.05709137652157E8</v>
      </c>
      <c r="BE356" s="3">
        <v>9.91825998156239E7</v>
      </c>
      <c r="BF356" s="3">
        <v>5.26655002096349E8</v>
      </c>
      <c r="BG356" s="3">
        <v>5.96144301558067E8</v>
      </c>
      <c r="BH356" s="3">
        <v>1.10694077872496E9</v>
      </c>
      <c r="BI356" s="3">
        <v>9.53869405522196E8</v>
      </c>
      <c r="BJ356" s="3"/>
      <c r="BK356" s="3">
        <v>6.33325853185645E9</v>
      </c>
      <c r="BL356" s="3">
        <v>5.61778943720276E9</v>
      </c>
      <c r="BM356" s="3">
        <v>4.94807414779796E9</v>
      </c>
      <c r="BN356" s="3">
        <v>4.01774146995155E9</v>
      </c>
      <c r="BO356" s="3">
        <v>3.61832372210984E9</v>
      </c>
      <c r="BP356" s="3">
        <v>2.92288977007254E9</v>
      </c>
      <c r="BQ356" s="3">
        <v>2.26763796630718E9</v>
      </c>
      <c r="BR356" s="3">
        <v>3.68061159202108E9</v>
      </c>
      <c r="BS356" s="3">
        <v>3.42469260733339E9</v>
      </c>
      <c r="BT356" s="3">
        <v>3.45141391941392E9</v>
      </c>
      <c r="BU356" s="3">
        <v>3.4462720781661E9</v>
      </c>
      <c r="BV356" s="3">
        <v>2.89762188874827E9</v>
      </c>
      <c r="BW356" s="3">
        <v>1.92309842180775E9</v>
      </c>
      <c r="BX356" s="3">
        <v>1.13217298580422</v>
      </c>
      <c r="BY356" s="3">
        <v>1.10404679709109</v>
      </c>
      <c r="BZ356" s="3">
        <v>1.08542235220194</v>
      </c>
      <c r="CA356" s="3">
        <v>1.28735115723128</v>
      </c>
      <c r="CB356" s="3">
        <v>1.28182762609611</v>
      </c>
      <c r="CC356" s="3">
        <v>1.73861144862451</v>
      </c>
      <c r="CD356" s="3">
        <v>1.35826691586007</v>
      </c>
      <c r="CE356" s="3">
        <v>1.06832647227967</v>
      </c>
      <c r="CF356" s="3"/>
      <c r="CG356" s="3"/>
      <c r="CH356" s="3"/>
      <c r="CI356" s="3"/>
      <c r="CJ356" s="3"/>
      <c r="CK356" s="4">
        <v>0.0187</v>
      </c>
      <c r="CL356" s="4">
        <v>0.017</v>
      </c>
      <c r="CM356" s="4">
        <v>0.11689</v>
      </c>
      <c r="CN356" s="4">
        <v>0.0737</v>
      </c>
      <c r="CO356" s="4">
        <v>0.0575</v>
      </c>
      <c r="CP356" s="4">
        <v>0.07085</v>
      </c>
      <c r="CQ356" s="4">
        <v>-0.0121</v>
      </c>
      <c r="CR356" s="4">
        <v>0.025699999999999997</v>
      </c>
      <c r="CS356" s="4">
        <v>0.016</v>
      </c>
      <c r="CT356" s="4">
        <v>0.00267</v>
      </c>
      <c r="CU356" s="4">
        <v>0.01261</v>
      </c>
      <c r="CV356" s="4"/>
      <c r="CW356" s="4"/>
      <c r="CX356" s="4">
        <v>0.0636</v>
      </c>
      <c r="CY356" s="4">
        <v>0.0507</v>
      </c>
      <c r="CZ356" s="4">
        <v>0.08470000000000001</v>
      </c>
      <c r="DA356" s="4">
        <v>0.273</v>
      </c>
      <c r="DB356" s="4">
        <v>0.28</v>
      </c>
      <c r="DC356" s="4">
        <v>0.15252000000000002</v>
      </c>
      <c r="DD356" s="4">
        <v>-0.0926</v>
      </c>
      <c r="DE356" s="4">
        <v>0.17742999999999998</v>
      </c>
      <c r="DF356" s="4">
        <v>0.1079</v>
      </c>
      <c r="DG356" s="4">
        <v>0.022799999999999997</v>
      </c>
      <c r="DH356" s="4">
        <v>0.16607</v>
      </c>
      <c r="DI356" s="4"/>
      <c r="DJ356" s="4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>
        <v>2.02165610469813E9</v>
      </c>
      <c r="DY356" s="3">
        <v>1.41041781388991E9</v>
      </c>
      <c r="DZ356" s="3">
        <v>1.88229335655636E9</v>
      </c>
      <c r="EA356" s="3">
        <v>5.9346252963612E8</v>
      </c>
      <c r="EB356" s="3">
        <v>6.26181878566468E8</v>
      </c>
      <c r="EC356" s="3">
        <v>1.91069101192672E8</v>
      </c>
      <c r="ED356" s="3">
        <v>1.45393377617256E8</v>
      </c>
      <c r="EE356" s="3">
        <v>2.839544599172E8</v>
      </c>
      <c r="EF356" s="3">
        <v>2.94102379541028E8</v>
      </c>
      <c r="EG356" s="3">
        <v>3.00850793650794E8</v>
      </c>
      <c r="EH356" s="3">
        <v>3.3335749181296E8</v>
      </c>
      <c r="EI356" s="3">
        <v>2.85879587777979E7</v>
      </c>
      <c r="EJ356" s="3">
        <v>-3479483.50071736</v>
      </c>
      <c r="EK356" s="3">
        <v>-3.92095578335099E7</v>
      </c>
      <c r="EL356" s="3">
        <v>7.97275545372278E7</v>
      </c>
      <c r="EM356" s="3">
        <v>3.03097785518786E8</v>
      </c>
      <c r="EN356" s="3">
        <v>2.02778837233275E8</v>
      </c>
      <c r="EO356" s="3">
        <v>1.43979046526373E8</v>
      </c>
      <c r="EP356" s="3">
        <v>2.3698512234108E7</v>
      </c>
      <c r="EQ356" s="3">
        <v>-3.7160356628697E7</v>
      </c>
      <c r="ER356" s="3">
        <v>4.89973654497554E7</v>
      </c>
      <c r="ES356" s="3">
        <v>5.54678634939453E7</v>
      </c>
      <c r="ET356" s="3">
        <v>-1.82344322344322E7</v>
      </c>
      <c r="EU356" s="3">
        <v>2.57352230632952E7</v>
      </c>
      <c r="EV356" s="3">
        <v>6.62737298860965E7</v>
      </c>
      <c r="EW356" s="3">
        <v>-7.84091822094692E7</v>
      </c>
      <c r="EX356" s="5">
        <v>50795.0</v>
      </c>
      <c r="EY356" s="5">
        <v>38614.0</v>
      </c>
      <c r="EZ356" s="5">
        <v>41518.0</v>
      </c>
      <c r="FA356" s="5">
        <v>27454.0</v>
      </c>
      <c r="FB356" s="5">
        <v>22870.0</v>
      </c>
      <c r="FC356" s="5"/>
      <c r="FD356" s="5"/>
      <c r="FE356" s="5"/>
      <c r="FF356" s="5"/>
      <c r="FG356" s="5"/>
      <c r="FH356" s="5"/>
      <c r="FI356" s="5"/>
      <c r="FJ356" s="5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>
        <v>16732.0</v>
      </c>
      <c r="FW356" s="3">
        <v>13994.0</v>
      </c>
    </row>
    <row r="357" ht="14.25" customHeight="1">
      <c r="A357" s="2" t="s">
        <v>1171</v>
      </c>
      <c r="B357" s="2" t="s">
        <v>1172</v>
      </c>
      <c r="C357" s="2" t="s">
        <v>38</v>
      </c>
      <c r="D357" s="2" t="s">
        <v>168</v>
      </c>
      <c r="E357" s="2" t="s">
        <v>1173</v>
      </c>
      <c r="F357" s="2" t="s">
        <v>1170</v>
      </c>
      <c r="G357" s="2" t="s">
        <v>54</v>
      </c>
      <c r="H357" s="2" t="s">
        <v>148</v>
      </c>
      <c r="I357" s="2" t="s">
        <v>43</v>
      </c>
      <c r="J357" s="3">
        <v>1.27607589084558</v>
      </c>
      <c r="K357" s="3">
        <v>5.5612498429169E8</v>
      </c>
      <c r="L357" s="3">
        <v>5.52425438512043E8</v>
      </c>
      <c r="M357" s="3">
        <v>6.26633988554367E8</v>
      </c>
      <c r="N357" s="3">
        <v>5.79125605607669E8</v>
      </c>
      <c r="O357" s="3">
        <v>6.21890945321699E8</v>
      </c>
      <c r="P357" s="3">
        <v>6.37740378704045E8</v>
      </c>
      <c r="Q357" s="3">
        <v>5.44601065844973E8</v>
      </c>
      <c r="R357" s="3">
        <v>4.87848701543094E8</v>
      </c>
      <c r="S357" s="3">
        <v>4.96636463714116E8</v>
      </c>
      <c r="T357" s="3">
        <v>5.35222466422466E8</v>
      </c>
      <c r="U357" s="3">
        <v>4.82728834487572E8</v>
      </c>
      <c r="V357" s="3">
        <v>4.82796359910806E8</v>
      </c>
      <c r="W357" s="3">
        <v>4.03175896700143E8</v>
      </c>
      <c r="X357" s="3">
        <v>2.27388470997971E8</v>
      </c>
      <c r="Y357" s="3">
        <v>2.51859945703448E8</v>
      </c>
      <c r="Z357" s="3">
        <v>2.35195322219458E8</v>
      </c>
      <c r="AA357" s="3">
        <v>2.14112204927327E8</v>
      </c>
      <c r="AB357" s="3">
        <v>2.43194347996739E8</v>
      </c>
      <c r="AC357" s="3">
        <v>2.4636358047461E8</v>
      </c>
      <c r="AD357" s="3">
        <v>1.89786831005481E8</v>
      </c>
      <c r="AE357" s="3">
        <v>1.80334587881069E8</v>
      </c>
      <c r="AF357" s="3">
        <v>1.74482174612584E8</v>
      </c>
      <c r="AG357" s="3">
        <v>1.96711111111111E8</v>
      </c>
      <c r="AH357" s="3">
        <v>1.14711977237344E8</v>
      </c>
      <c r="AI357" s="3">
        <v>1.11303561742904E8</v>
      </c>
      <c r="AJ357" s="3">
        <v>1.05447345767575E8</v>
      </c>
      <c r="AK357" s="3">
        <v>428433.976541809</v>
      </c>
      <c r="AL357" s="3">
        <v>561351.103931072</v>
      </c>
      <c r="AM357" s="3">
        <v>3024279.80052756</v>
      </c>
      <c r="AN357" s="3">
        <v>3763489.83603294</v>
      </c>
      <c r="AO357" s="3">
        <v>3309223.27595093</v>
      </c>
      <c r="AP357" s="3">
        <v>3096442.74025543</v>
      </c>
      <c r="AQ357" s="3">
        <v>2917562.09270872</v>
      </c>
      <c r="AR357" s="3">
        <v>3354533.88225191</v>
      </c>
      <c r="AS357" s="3">
        <v>4016560.03010915</v>
      </c>
      <c r="AT357" s="3">
        <v>6711545.78940683</v>
      </c>
      <c r="AU357" s="3">
        <v>6776257.93844651</v>
      </c>
      <c r="AV357" s="3">
        <v>1341411.10872829</v>
      </c>
      <c r="AW357" s="3">
        <v>2310658.5527505</v>
      </c>
      <c r="AX357" s="3">
        <v>1.45754121500189E8</v>
      </c>
      <c r="AY357" s="3">
        <v>1.26692753222042E8</v>
      </c>
      <c r="AZ357" s="3">
        <v>1.28771925602171E8</v>
      </c>
      <c r="BA357" s="3">
        <v>3.00913264163618E8</v>
      </c>
      <c r="BB357" s="3">
        <v>3.30391196783836E8</v>
      </c>
      <c r="BC357" s="3">
        <v>3.98693125207572E8</v>
      </c>
      <c r="BD357" s="3">
        <v>4.90222703799336E8</v>
      </c>
      <c r="BE357" s="3">
        <v>6.95040790038643E8</v>
      </c>
      <c r="BF357" s="3">
        <v>8.89649981181783E8</v>
      </c>
      <c r="BG357" s="3">
        <v>7.6004487912274E8</v>
      </c>
      <c r="BH357" s="3">
        <v>1.23919149975574E9</v>
      </c>
      <c r="BI357" s="3">
        <v>6.51592322539138E8</v>
      </c>
      <c r="BJ357" s="3">
        <v>6.28351509308911E8</v>
      </c>
      <c r="BK357" s="3">
        <v>3.94592930362817E8</v>
      </c>
      <c r="BL357" s="3">
        <v>3.7336426824807E8</v>
      </c>
      <c r="BM357" s="3">
        <v>4.99617317740731E8</v>
      </c>
      <c r="BN357" s="3">
        <v>4.46941552417277E8</v>
      </c>
      <c r="BO357" s="3">
        <v>4.75370308867486E8</v>
      </c>
      <c r="BP357" s="3">
        <v>5.29893643182098E8</v>
      </c>
      <c r="BQ357" s="3">
        <v>4.13559720152552E8</v>
      </c>
      <c r="BR357" s="3">
        <v>4.87789235980429E8</v>
      </c>
      <c r="BS357" s="3">
        <v>4.97498518079431E8</v>
      </c>
      <c r="BT357" s="3">
        <v>4.37949694749695E8</v>
      </c>
      <c r="BU357" s="3">
        <v>4.69167874590648E8</v>
      </c>
      <c r="BV357" s="3">
        <v>4.56125474597722E8</v>
      </c>
      <c r="BW357" s="3">
        <v>4.05352080344333E8</v>
      </c>
      <c r="BX357" s="3">
        <v>1.28531588929181</v>
      </c>
      <c r="BY357" s="3">
        <v>1.38619333968194</v>
      </c>
      <c r="BZ357" s="3">
        <v>1.09314795912807</v>
      </c>
      <c r="CA357" s="3">
        <v>0.804244389546562</v>
      </c>
      <c r="CB357" s="3">
        <v>0.542193669621564</v>
      </c>
      <c r="CC357" s="3">
        <v>0.4618059016361</v>
      </c>
      <c r="CD357" s="3">
        <v>0.351970901739365</v>
      </c>
      <c r="CE357" s="3">
        <v>0.528787143695901</v>
      </c>
      <c r="CF357" s="3"/>
      <c r="CG357" s="3"/>
      <c r="CH357" s="3"/>
      <c r="CI357" s="3"/>
      <c r="CJ357" s="3"/>
      <c r="CK357" s="4"/>
      <c r="CL357" s="4"/>
      <c r="CM357" s="4">
        <v>-0.0751</v>
      </c>
      <c r="CN357" s="4"/>
      <c r="CO357" s="4"/>
      <c r="CP357" s="4">
        <v>0.031200000000000002</v>
      </c>
      <c r="CQ357" s="4">
        <v>0.031400000000000004</v>
      </c>
      <c r="CR357" s="4">
        <v>0.0771</v>
      </c>
      <c r="CS357" s="4">
        <v>0.11008</v>
      </c>
      <c r="CT357" s="4">
        <v>0.10880000000000001</v>
      </c>
      <c r="CU357" s="4">
        <v>0.1016</v>
      </c>
      <c r="CV357" s="4">
        <v>0.1303</v>
      </c>
      <c r="CW357" s="4">
        <v>0.12389</v>
      </c>
      <c r="CX357" s="4"/>
      <c r="CY357" s="4"/>
      <c r="CZ357" s="4">
        <v>-0.1873</v>
      </c>
      <c r="DA357" s="4">
        <v>0.0803</v>
      </c>
      <c r="DB357" s="4">
        <v>0.09759999999999999</v>
      </c>
      <c r="DC357" s="4">
        <v>0.06570000000000001</v>
      </c>
      <c r="DD357" s="4">
        <v>0.065</v>
      </c>
      <c r="DE357" s="4">
        <v>0.1607</v>
      </c>
      <c r="DF357" s="4">
        <v>0.23968</v>
      </c>
      <c r="DG357" s="4">
        <v>0.23370000000000002</v>
      </c>
      <c r="DH357" s="4">
        <v>0.20247</v>
      </c>
      <c r="DI357" s="4">
        <v>0.2334</v>
      </c>
      <c r="DJ357" s="4">
        <v>0.22253</v>
      </c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>
        <v>2.2598495592697E8</v>
      </c>
      <c r="DY357" s="3">
        <v>2.04647553767064E8</v>
      </c>
      <c r="DZ357" s="3">
        <v>2.73417516795223E8</v>
      </c>
      <c r="EA357" s="3">
        <v>2.76236470466962E8</v>
      </c>
      <c r="EB357" s="3">
        <v>2.95583164759518E8</v>
      </c>
      <c r="EC357" s="3">
        <v>3.01463482109923E8</v>
      </c>
      <c r="ED357" s="3">
        <v>2.69177884979668E8</v>
      </c>
      <c r="EE357" s="3">
        <v>2.22266089574708E8</v>
      </c>
      <c r="EF357" s="3">
        <v>2.3010839190448E8</v>
      </c>
      <c r="EG357" s="3">
        <v>2.50280341880342E8</v>
      </c>
      <c r="EH357" s="3">
        <v>2.7020454179417E8</v>
      </c>
      <c r="EI357" s="3">
        <v>2.74242150304345E8</v>
      </c>
      <c r="EJ357" s="3">
        <v>2.2327230989957E8</v>
      </c>
      <c r="EK357" s="3">
        <v>1.21235840080427E7</v>
      </c>
      <c r="EL357" s="3">
        <v>-3.74494098619481E7</v>
      </c>
      <c r="EM357" s="3">
        <v>1.7373475989052E7</v>
      </c>
      <c r="EN357" s="3">
        <v>3.2582465725183E7</v>
      </c>
      <c r="EO357" s="3">
        <v>1.94474804504695E7</v>
      </c>
      <c r="EP357" s="3">
        <v>2.07322021394319E7</v>
      </c>
      <c r="EQ357" s="3">
        <v>4.39309979036698E7</v>
      </c>
      <c r="ER357" s="3">
        <v>5.629544599172E7</v>
      </c>
      <c r="ES357" s="3">
        <v>5.09043949530019E7</v>
      </c>
      <c r="ET357" s="3">
        <v>7.34998778998779E7</v>
      </c>
      <c r="EU357" s="3">
        <v>5.84785526386428E7</v>
      </c>
      <c r="EV357" s="3">
        <v>6.6983065147954E7</v>
      </c>
      <c r="EW357" s="3">
        <v>4.85934002869441E7</v>
      </c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>
        <v>5000.0</v>
      </c>
      <c r="FV357" s="3">
        <v>5000.0</v>
      </c>
      <c r="FW357" s="3"/>
    </row>
    <row r="358" ht="14.25" customHeight="1">
      <c r="A358" s="2" t="s">
        <v>1174</v>
      </c>
      <c r="B358" s="2" t="s">
        <v>1175</v>
      </c>
      <c r="C358" s="2" t="s">
        <v>38</v>
      </c>
      <c r="D358" s="2" t="s">
        <v>168</v>
      </c>
      <c r="E358" s="2" t="s">
        <v>1176</v>
      </c>
      <c r="F358" s="2" t="s">
        <v>1170</v>
      </c>
      <c r="G358" s="2" t="s">
        <v>67</v>
      </c>
      <c r="H358" s="2" t="s">
        <v>70</v>
      </c>
      <c r="I358" s="2" t="s">
        <v>43</v>
      </c>
      <c r="J358" s="3">
        <v>1.07105417479494</v>
      </c>
      <c r="K358" s="3">
        <v>4.24084878731846E7</v>
      </c>
      <c r="L358" s="3">
        <v>4.09180353120126E7</v>
      </c>
      <c r="M358" s="3">
        <v>5.79064443891515E7</v>
      </c>
      <c r="N358" s="3">
        <v>5.89480465931347E7</v>
      </c>
      <c r="O358" s="3">
        <v>6.78068295039401E7</v>
      </c>
      <c r="P358" s="3">
        <v>7.48140292634944E7</v>
      </c>
      <c r="Q358" s="3">
        <v>6.0876922688354E7</v>
      </c>
      <c r="R358" s="3">
        <v>8.56774557771923E7</v>
      </c>
      <c r="S358" s="3">
        <v>8.94631213481243E7</v>
      </c>
      <c r="T358" s="3">
        <v>7.46021978021978E7</v>
      </c>
      <c r="U358" s="3">
        <v>9.94626080420894E7</v>
      </c>
      <c r="V358" s="3">
        <v>1.0002169589586E8</v>
      </c>
      <c r="W358" s="3">
        <v>8.47477761836442E7</v>
      </c>
      <c r="X358" s="3">
        <v>6073101.98732564</v>
      </c>
      <c r="Y358" s="3">
        <v>6165739.26102779</v>
      </c>
      <c r="Z358" s="3">
        <v>8327693.4560836</v>
      </c>
      <c r="AA358" s="3">
        <v>8882331.71837955</v>
      </c>
      <c r="AB358" s="3">
        <v>1.04063886959935E7</v>
      </c>
      <c r="AC358" s="3">
        <v>1.50095290790606E7</v>
      </c>
      <c r="AD358" s="3">
        <v>1.24458868991994E7</v>
      </c>
      <c r="AE358" s="3">
        <v>1.94633044787354E7</v>
      </c>
      <c r="AF358" s="3">
        <v>2.05876873571005E7</v>
      </c>
      <c r="AG358" s="3">
        <v>2.37797313797314E7</v>
      </c>
      <c r="AH358" s="3">
        <v>2.83475599935577E7</v>
      </c>
      <c r="AI358" s="3">
        <v>4.052492014705E7</v>
      </c>
      <c r="AJ358" s="3">
        <v>3.09365853658537E7</v>
      </c>
      <c r="AK358" s="3">
        <v>760.352390156866</v>
      </c>
      <c r="AL358" s="3">
        <v>5012.92407108239</v>
      </c>
      <c r="AM358" s="3">
        <v>12127.9627240695</v>
      </c>
      <c r="AN358" s="3">
        <v>74251.6981413749</v>
      </c>
      <c r="AO358" s="3">
        <v>1142.40799917534</v>
      </c>
      <c r="AP358" s="3">
        <v>47291.144591045</v>
      </c>
      <c r="AQ358" s="3">
        <v>5608.15977000948</v>
      </c>
      <c r="AR358" s="3">
        <v>16047.0285151416</v>
      </c>
      <c r="AS358" s="3">
        <v>51185.5476100866</v>
      </c>
      <c r="AT358" s="3">
        <v>424.989375265618</v>
      </c>
      <c r="AU358" s="3">
        <v>1465.55935515388</v>
      </c>
      <c r="AV358" s="3">
        <v>8578.16856101222</v>
      </c>
      <c r="AW358" s="3">
        <v>10845.3334940049</v>
      </c>
      <c r="AX358" s="3">
        <v>1222273.60916399</v>
      </c>
      <c r="AY358" s="3">
        <v>1966056.78334231</v>
      </c>
      <c r="AZ358" s="3">
        <v>2301762.69711381</v>
      </c>
      <c r="BA358" s="3">
        <v>2375284.78017466</v>
      </c>
      <c r="BB358" s="3">
        <v>2677823.60065972</v>
      </c>
      <c r="BC358" s="3">
        <v>5632720.27414631</v>
      </c>
      <c r="BD358" s="3">
        <v>2964791.8111398</v>
      </c>
      <c r="BE358" s="3">
        <v>4102206.05915187</v>
      </c>
      <c r="BF358" s="3">
        <v>5041368.1972149</v>
      </c>
      <c r="BG358" s="3">
        <v>2821629.53554341</v>
      </c>
      <c r="BH358" s="3">
        <v>5993972.17879824</v>
      </c>
      <c r="BI358" s="3">
        <v>2.48766888269354E7</v>
      </c>
      <c r="BJ358" s="3">
        <v>4.20316924745436E7</v>
      </c>
      <c r="BK358" s="3">
        <v>0.0</v>
      </c>
      <c r="BL358" s="3">
        <v>0.0</v>
      </c>
      <c r="BM358" s="3">
        <v>0.0</v>
      </c>
      <c r="BN358" s="3">
        <v>634470.673126482</v>
      </c>
      <c r="BO358" s="3">
        <v>485794.511035295</v>
      </c>
      <c r="BP358" s="3">
        <v>5387618.34501414</v>
      </c>
      <c r="BQ358" s="3">
        <v>2.00381380547066E7</v>
      </c>
      <c r="BR358" s="3">
        <v>1.31652239367708E7</v>
      </c>
      <c r="BS358" s="3">
        <v>4679481.75120671</v>
      </c>
      <c r="BT358" s="3">
        <v>8138217.33821734</v>
      </c>
      <c r="BU358" s="3">
        <v>5.50340902990283E7</v>
      </c>
      <c r="BV358" s="3">
        <v>6.60043391791719E7</v>
      </c>
      <c r="BW358" s="3">
        <v>9.33624103299856E7</v>
      </c>
      <c r="BX358" s="3">
        <v>0.983505584004876</v>
      </c>
      <c r="BY358" s="3">
        <v>0.972558861413879</v>
      </c>
      <c r="BZ358" s="3">
        <v>0.75824296247441</v>
      </c>
      <c r="CA358" s="3">
        <v>0.589064910896634</v>
      </c>
      <c r="CB358" s="3">
        <v>0.566966145033227</v>
      </c>
      <c r="CC358" s="3">
        <v>1.02474605098596</v>
      </c>
      <c r="CD358" s="3">
        <v>1.05934735903668</v>
      </c>
      <c r="CE358" s="3">
        <v>1.26071119147265</v>
      </c>
      <c r="CF358" s="3"/>
      <c r="CG358" s="3"/>
      <c r="CH358" s="3"/>
      <c r="CI358" s="3"/>
      <c r="CJ358" s="3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>
        <v>-103764.608728435</v>
      </c>
      <c r="DY358" s="3">
        <v>10782.2939330343</v>
      </c>
      <c r="DZ358" s="3">
        <v>189599.402836527</v>
      </c>
      <c r="EA358" s="3">
        <v>292495.61900835</v>
      </c>
      <c r="EB358" s="3">
        <v>697442.710063102</v>
      </c>
      <c r="EC358" s="3">
        <v>5186585.51579983</v>
      </c>
      <c r="ED358" s="3">
        <v>4421993.78678049</v>
      </c>
      <c r="EE358" s="3">
        <v>6371471.58449379</v>
      </c>
      <c r="EF358" s="3">
        <v>4859005.8430011</v>
      </c>
      <c r="EG358" s="3">
        <v>2290598.29059829</v>
      </c>
      <c r="EH358" s="3">
        <v>3.78429161969185E7</v>
      </c>
      <c r="EI358" s="3">
        <v>1.38540348339661E7</v>
      </c>
      <c r="EJ358" s="3">
        <v>1.82341463414634E7</v>
      </c>
      <c r="EK358" s="3">
        <v>-113817.927221155</v>
      </c>
      <c r="EL358" s="3">
        <v>-135933.919941468</v>
      </c>
      <c r="EM358" s="3">
        <v>-92560.338392635</v>
      </c>
      <c r="EN358" s="3">
        <v>-302803.834656221</v>
      </c>
      <c r="EO358" s="3">
        <v>-4396908.30590864</v>
      </c>
      <c r="EP358" s="3">
        <v>-38731.0955367023</v>
      </c>
      <c r="EQ358" s="3">
        <v>731694.996590306</v>
      </c>
      <c r="ER358" s="3">
        <v>2266089.57470832</v>
      </c>
      <c r="ES358" s="3">
        <v>-1.944068083665E7</v>
      </c>
      <c r="ET358" s="3">
        <v>-3.26901098901099E7</v>
      </c>
      <c r="EU358" s="3">
        <v>3769796.53191604</v>
      </c>
      <c r="EV358" s="3">
        <v>-5294401.25354065</v>
      </c>
      <c r="EW358" s="3">
        <v>1676327.11621234</v>
      </c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3"/>
      <c r="FL358" s="3"/>
      <c r="FM358" s="3"/>
      <c r="FN358" s="3"/>
      <c r="FO358" s="3"/>
      <c r="FP358" s="3"/>
      <c r="FQ358" s="3"/>
      <c r="FR358" s="3"/>
      <c r="FS358" s="3">
        <v>250.0</v>
      </c>
      <c r="FT358" s="3">
        <v>100.0</v>
      </c>
      <c r="FU358" s="3">
        <v>616.0</v>
      </c>
      <c r="FV358" s="3">
        <v>771.0</v>
      </c>
      <c r="FW358" s="3">
        <v>1026.0</v>
      </c>
    </row>
    <row r="359" ht="14.25" customHeight="1">
      <c r="A359" s="2" t="s">
        <v>1177</v>
      </c>
      <c r="B359" s="2" t="s">
        <v>1178</v>
      </c>
      <c r="C359" s="2" t="s">
        <v>38</v>
      </c>
      <c r="D359" s="2" t="s">
        <v>85</v>
      </c>
      <c r="E359" s="2" t="s">
        <v>1179</v>
      </c>
      <c r="F359" s="2" t="s">
        <v>1170</v>
      </c>
      <c r="G359" s="2" t="s">
        <v>98</v>
      </c>
      <c r="H359" s="2" t="s">
        <v>73</v>
      </c>
      <c r="I359" s="2" t="s">
        <v>43</v>
      </c>
      <c r="J359" s="3">
        <v>0.567282391522083</v>
      </c>
      <c r="K359" s="3">
        <v>1.64526327127803E9</v>
      </c>
      <c r="L359" s="3">
        <v>1.36712035735603E9</v>
      </c>
      <c r="M359" s="3">
        <v>1.89956755411794E9</v>
      </c>
      <c r="N359" s="3">
        <v>2.00494536645707E9</v>
      </c>
      <c r="O359" s="3">
        <v>2.35169711059449E9</v>
      </c>
      <c r="P359" s="3">
        <v>2.28931851715234E9</v>
      </c>
      <c r="Q359" s="3">
        <v>1.70470588235294E9</v>
      </c>
      <c r="R359" s="3">
        <v>2.38050432818969E9</v>
      </c>
      <c r="S359" s="3">
        <v>2.78461935811669E9</v>
      </c>
      <c r="T359" s="3">
        <v>2.91495677655678E9</v>
      </c>
      <c r="U359" s="3">
        <v>2.82287808020615E9</v>
      </c>
      <c r="V359" s="3">
        <v>2.89610377870186E9</v>
      </c>
      <c r="W359" s="3">
        <v>2.48361205164993E9</v>
      </c>
      <c r="X359" s="3">
        <v>2.37107337127264E8</v>
      </c>
      <c r="Y359" s="3">
        <v>7.65596780715097E7</v>
      </c>
      <c r="Z359" s="3">
        <v>1.75470266235382E8</v>
      </c>
      <c r="AA359" s="3">
        <v>1.16633852180188E8</v>
      </c>
      <c r="AB359" s="3">
        <v>3.56105190060687E8</v>
      </c>
      <c r="AC359" s="3">
        <v>3.73734169433174E8</v>
      </c>
      <c r="AD359" s="3">
        <v>1.00751648018589E8</v>
      </c>
      <c r="AE359" s="3">
        <v>1.31285284155062E8</v>
      </c>
      <c r="AF359" s="3">
        <v>5.86285883648065E7</v>
      </c>
      <c r="AG359" s="3">
        <v>5.44781440781441E7</v>
      </c>
      <c r="AH359" s="3">
        <v>4.55832930692006E7</v>
      </c>
      <c r="AI359" s="3">
        <v>6.24757427831013E7</v>
      </c>
      <c r="AJ359" s="3">
        <v>7.11672883787661E7</v>
      </c>
      <c r="AK359" s="3">
        <v>2560.53726825577</v>
      </c>
      <c r="AL359" s="3">
        <v>6545.14449829474</v>
      </c>
      <c r="AM359" s="3">
        <v>22409.0725301808</v>
      </c>
      <c r="AN359" s="3">
        <v>46099.12667015</v>
      </c>
      <c r="AO359" s="3">
        <v>6420.72982166787</v>
      </c>
      <c r="AP359" s="3">
        <v>11964.3126717188</v>
      </c>
      <c r="AQ359" s="3">
        <v>13226.5957121448</v>
      </c>
      <c r="AR359" s="3">
        <v>8113.30285656555</v>
      </c>
      <c r="AS359" s="3">
        <v>77907.4143771171</v>
      </c>
      <c r="AT359" s="3">
        <v>14395.1903128837</v>
      </c>
      <c r="AU359" s="3">
        <v>14655.5935515388</v>
      </c>
      <c r="AV359" s="3">
        <v>2680.67767531632</v>
      </c>
      <c r="AW359" s="3">
        <v>7230.22232933663</v>
      </c>
      <c r="AX359" s="3">
        <v>1.38347935184145E9</v>
      </c>
      <c r="AY359" s="3">
        <v>1.91981042852629E9</v>
      </c>
      <c r="AZ359" s="3">
        <v>2.19470224689142E9</v>
      </c>
      <c r="BA359" s="3">
        <v>3.76092167692767E9</v>
      </c>
      <c r="BB359" s="3">
        <v>1.76302647072466E9</v>
      </c>
      <c r="BC359" s="3">
        <v>2.15849275887201E9</v>
      </c>
      <c r="BD359" s="3">
        <v>1.41667318289069E9</v>
      </c>
      <c r="BE359" s="3">
        <v>9.56917216957543E8</v>
      </c>
      <c r="BF359" s="3">
        <v>2.25345870090327E9</v>
      </c>
      <c r="BG359" s="3">
        <v>2.52925210386553E9</v>
      </c>
      <c r="BH359" s="3">
        <v>2.35965000243282E9</v>
      </c>
      <c r="BI359" s="3">
        <v>2.48312736378941E9</v>
      </c>
      <c r="BJ359" s="3">
        <v>3.23096892980659E9</v>
      </c>
      <c r="BK359" s="3">
        <v>2.04302784410175E9</v>
      </c>
      <c r="BL359" s="3">
        <v>1.78267959258332E9</v>
      </c>
      <c r="BM359" s="3">
        <v>1.93277755660612E9</v>
      </c>
      <c r="BN359" s="3">
        <v>1.70312313163591E9</v>
      </c>
      <c r="BO359" s="3">
        <v>1.92834817789318E9</v>
      </c>
      <c r="BP359" s="3">
        <v>1.80818455674413E9</v>
      </c>
      <c r="BQ359" s="3">
        <v>2.37091708130225E9</v>
      </c>
      <c r="BR359" s="3">
        <v>3.63545464809936E9</v>
      </c>
      <c r="BS359" s="3">
        <v>3.95243331357439E9</v>
      </c>
      <c r="BT359" s="3">
        <v>4.13084297924298E9</v>
      </c>
      <c r="BU359" s="3">
        <v>4.00780265206421E9</v>
      </c>
      <c r="BV359" s="3">
        <v>4.45066955945278E9</v>
      </c>
      <c r="BW359" s="3">
        <v>3.83050329985653E9</v>
      </c>
      <c r="BX359" s="3">
        <v>0.555296382306027</v>
      </c>
      <c r="BY359" s="3">
        <v>0.550148434019457</v>
      </c>
      <c r="BZ359" s="3">
        <v>0.555585086443545</v>
      </c>
      <c r="CA359" s="3">
        <v>0.481923321731698</v>
      </c>
      <c r="CB359" s="3">
        <v>0.337639654606014</v>
      </c>
      <c r="CC359" s="3">
        <v>0.372143939422698</v>
      </c>
      <c r="CD359" s="3">
        <v>0.335044972768337</v>
      </c>
      <c r="CE359" s="3">
        <v>0.135237207778801</v>
      </c>
      <c r="CF359" s="3"/>
      <c r="CG359" s="3"/>
      <c r="CH359" s="3"/>
      <c r="CI359" s="3"/>
      <c r="CJ359" s="3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>
        <v>3.78254313053157E8</v>
      </c>
      <c r="DY359" s="3">
        <v>3.70987350058725E8</v>
      </c>
      <c r="DZ359" s="3">
        <v>7.51084598158746E8</v>
      </c>
      <c r="EA359" s="3">
        <v>5.64351355530358E8</v>
      </c>
      <c r="EB359" s="3">
        <v>6.75879049545606E8</v>
      </c>
      <c r="EC359" s="3">
        <v>7.40797061354973E8</v>
      </c>
      <c r="ED359" s="3">
        <v>5.90911777334377E8</v>
      </c>
      <c r="EE359" s="3">
        <v>7.53840045163718E8</v>
      </c>
      <c r="EF359" s="3">
        <v>9.95490304005419E8</v>
      </c>
      <c r="EG359" s="3">
        <v>9.91034920634921E8</v>
      </c>
      <c r="EH359" s="3">
        <v>9.21224029634402E8</v>
      </c>
      <c r="EI359" s="3">
        <v>9.86375580063882E8</v>
      </c>
      <c r="EJ359" s="3">
        <v>9.41176470588235E8</v>
      </c>
      <c r="EK359" s="3">
        <v>2.10047394215751E8</v>
      </c>
      <c r="EL359" s="3">
        <v>1.89233494425939E8</v>
      </c>
      <c r="EM359" s="3">
        <v>2.77460811147052E8</v>
      </c>
      <c r="EN359" s="3">
        <v>6.39436656014844E7</v>
      </c>
      <c r="EO359" s="3">
        <v>1.28539899157634E8</v>
      </c>
      <c r="EP359" s="3">
        <v>8.19101192671831E7</v>
      </c>
      <c r="EQ359" s="3">
        <v>1.29921703331397E8</v>
      </c>
      <c r="ER359" s="3">
        <v>3.67510350018818E8</v>
      </c>
      <c r="ES359" s="3">
        <v>4.340790922178E8</v>
      </c>
      <c r="ET359" s="3">
        <v>4.02471794871795E8</v>
      </c>
      <c r="EU359" s="3">
        <v>1.74130563161003E8</v>
      </c>
      <c r="EV359" s="3">
        <v>4.59570300729223E8</v>
      </c>
      <c r="EW359" s="3">
        <v>2.20416642754663E8</v>
      </c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</row>
    <row r="360" ht="14.25" customHeight="1">
      <c r="A360" s="2" t="s">
        <v>1180</v>
      </c>
      <c r="B360" s="2" t="s">
        <v>1181</v>
      </c>
      <c r="C360" s="2" t="s">
        <v>38</v>
      </c>
      <c r="D360" s="2" t="s">
        <v>52</v>
      </c>
      <c r="E360" s="2" t="s">
        <v>608</v>
      </c>
      <c r="F360" s="2" t="s">
        <v>1182</v>
      </c>
      <c r="G360" s="2" t="s">
        <v>42</v>
      </c>
      <c r="H360" s="2" t="s">
        <v>118</v>
      </c>
      <c r="I360" s="2" t="s">
        <v>43</v>
      </c>
      <c r="J360" s="3">
        <v>-0.075887262955107</v>
      </c>
      <c r="K360" s="3">
        <v>2.02679245283019E9</v>
      </c>
      <c r="L360" s="3">
        <v>1.82265302193042E9</v>
      </c>
      <c r="M360" s="3">
        <v>1.92556332421E9</v>
      </c>
      <c r="N360" s="3">
        <v>1.70002577053912E9</v>
      </c>
      <c r="O360" s="3">
        <v>1.7866380845989E9</v>
      </c>
      <c r="P360" s="3">
        <v>1.6490781384483E9</v>
      </c>
      <c r="Q360" s="3">
        <v>1.17868082741899E9</v>
      </c>
      <c r="R360" s="3">
        <v>1.65708392924351E9</v>
      </c>
      <c r="S360" s="3">
        <v>1.53012490473368E9</v>
      </c>
      <c r="T360" s="3">
        <v>1.86678778998779E9</v>
      </c>
      <c r="U360" s="3">
        <v>1.90660814946046E9</v>
      </c>
      <c r="V360" s="3">
        <v>1.99016452721027E9</v>
      </c>
      <c r="W360" s="3">
        <v>1.81785423242468E9</v>
      </c>
      <c r="X360" s="3">
        <v>8.17689531982119E8</v>
      </c>
      <c r="Y360" s="3">
        <v>8.73994454820263E8</v>
      </c>
      <c r="Z360" s="3">
        <v>9.50578502114954E8</v>
      </c>
      <c r="AA360" s="3">
        <v>8.2191861663746E8</v>
      </c>
      <c r="AB360" s="3">
        <v>7.02708855408955E8</v>
      </c>
      <c r="AC360" s="3">
        <v>5.20091909504488E8</v>
      </c>
      <c r="AD360" s="3">
        <v>3.74171191877352E8</v>
      </c>
      <c r="AE360" s="3">
        <v>5.00958223560407E8</v>
      </c>
      <c r="AF360" s="3">
        <v>5.42346515369633E8</v>
      </c>
      <c r="AG360" s="3">
        <v>6.04511355311355E8</v>
      </c>
      <c r="AH360" s="3">
        <v>6.97228753959307E8</v>
      </c>
      <c r="AI360" s="3">
        <v>7.58372205146749E8</v>
      </c>
      <c r="AJ360" s="3">
        <v>5.82792539454806E8</v>
      </c>
      <c r="AK360" s="3">
        <v>1556.68615688359</v>
      </c>
      <c r="AL360" s="3">
        <v>2864.40647833739</v>
      </c>
      <c r="AM360" s="3">
        <v>635.385178196661</v>
      </c>
      <c r="AN360" s="3">
        <v>83009.3802094996</v>
      </c>
      <c r="AO360" s="3">
        <v>2029.62849639205</v>
      </c>
      <c r="AP360" s="3">
        <v>803.993197707376</v>
      </c>
      <c r="AQ360" s="3">
        <v>2897.56782039289</v>
      </c>
      <c r="AR360" s="3">
        <v>11799.5925839973</v>
      </c>
      <c r="AS360" s="3">
        <v>21396.3963963964</v>
      </c>
      <c r="AT360" s="3">
        <v>2738.97562311695</v>
      </c>
      <c r="AU360" s="3">
        <v>17331.0225303293</v>
      </c>
      <c r="AV360" s="3">
        <v>107799.277744839</v>
      </c>
      <c r="AW360" s="3">
        <v>2353.771919501</v>
      </c>
      <c r="AX360" s="3">
        <v>3.4022166627914E9</v>
      </c>
      <c r="AY360" s="3">
        <v>3.17199707528271E9</v>
      </c>
      <c r="AZ360" s="3">
        <v>1.34604264543581E9</v>
      </c>
      <c r="BA360" s="3">
        <v>1.72241486739319E9</v>
      </c>
      <c r="BB360" s="3">
        <v>1.09680542002113E9</v>
      </c>
      <c r="BC360" s="3">
        <v>7.57578838455964E8</v>
      </c>
      <c r="BD360" s="3">
        <v>6.47647910395917E8</v>
      </c>
      <c r="BE360" s="3">
        <v>3.07591972457252E8</v>
      </c>
      <c r="BF360" s="3">
        <v>4.06757091080165E8</v>
      </c>
      <c r="BG360" s="3">
        <v>2.44007939751894E8</v>
      </c>
      <c r="BH360" s="3">
        <v>3.11435079335613E8</v>
      </c>
      <c r="BI360" s="3">
        <v>3.60349564683352E8</v>
      </c>
      <c r="BJ360" s="3">
        <v>4.13413487435958E8</v>
      </c>
      <c r="BK360" s="3">
        <v>1.31469866973054E9</v>
      </c>
      <c r="BL360" s="3">
        <v>9.81169301268845E8</v>
      </c>
      <c r="BM360" s="3">
        <v>1.22740980343369E9</v>
      </c>
      <c r="BN360" s="3">
        <v>1.12705391196784E9</v>
      </c>
      <c r="BO360" s="3">
        <v>1.16279309199601E9</v>
      </c>
      <c r="BP360" s="3">
        <v>1.02963574326817E9</v>
      </c>
      <c r="BQ360" s="3">
        <v>9.00265703533453E8</v>
      </c>
      <c r="BR360" s="3">
        <v>1.00196763266842E9</v>
      </c>
      <c r="BS360" s="3">
        <v>9.79323820814633E8</v>
      </c>
      <c r="BT360" s="3">
        <v>1.14520097680098E9</v>
      </c>
      <c r="BU360" s="3">
        <v>1.07895420625973E9</v>
      </c>
      <c r="BV360" s="3">
        <v>1.1791647080094E9</v>
      </c>
      <c r="BW360" s="3">
        <v>9.63158680057389E8</v>
      </c>
      <c r="BX360" s="3">
        <v>-0.072210990175492</v>
      </c>
      <c r="BY360" s="3">
        <v>-0.094843999300713</v>
      </c>
      <c r="BZ360" s="3">
        <v>-0.074361330368578</v>
      </c>
      <c r="CA360" s="3">
        <v>0.91029791696818</v>
      </c>
      <c r="CB360" s="3">
        <v>0.903498110959879</v>
      </c>
      <c r="CC360" s="3">
        <v>0.926607048113514</v>
      </c>
      <c r="CD360" s="3">
        <v>0.934340199653715</v>
      </c>
      <c r="CE360" s="3">
        <v>0.904239696427218</v>
      </c>
      <c r="CF360" s="3"/>
      <c r="CG360" s="3"/>
      <c r="CH360" s="3"/>
      <c r="CI360" s="3"/>
      <c r="CJ360" s="3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>
        <v>5.16551173186363E8</v>
      </c>
      <c r="DY360" s="3">
        <v>5.35391532048443E8</v>
      </c>
      <c r="DZ360" s="3">
        <v>5.52020651903459E8</v>
      </c>
      <c r="EA360" s="3">
        <v>4.49941243170807E8</v>
      </c>
      <c r="EB360" s="3">
        <v>5.43114036411944E8</v>
      </c>
      <c r="EC360" s="3">
        <v>5.57683204229682E8</v>
      </c>
      <c r="ED360" s="3">
        <v>3.40874902129164E8</v>
      </c>
      <c r="EE360" s="3">
        <v>4.95707941287166E8</v>
      </c>
      <c r="EF360" s="3">
        <v>3.45899314082479E8</v>
      </c>
      <c r="EG360" s="3">
        <v>5.99458852258852E8</v>
      </c>
      <c r="EH360" s="3">
        <v>6.81080689321952E8</v>
      </c>
      <c r="EI360" s="3">
        <v>7.04278912794552E8</v>
      </c>
      <c r="EJ360" s="3">
        <v>6.63417503586801E8</v>
      </c>
      <c r="EK360" s="3">
        <v>2.47557043606269E8</v>
      </c>
      <c r="EL360" s="3">
        <v>1.58364557059514E8</v>
      </c>
      <c r="EM360" s="3">
        <v>1.73812888778303E8</v>
      </c>
      <c r="EN360" s="3">
        <v>1.37355427275539E8</v>
      </c>
      <c r="EO360" s="3">
        <v>1.07312581141874E7</v>
      </c>
      <c r="EP360" s="3">
        <v>4.04955121111521E7</v>
      </c>
      <c r="EQ360" s="3">
        <v>1.7598817972874E7</v>
      </c>
      <c r="ER360" s="3">
        <v>-1.34817463304479E7</v>
      </c>
      <c r="ES360" s="3">
        <v>-1.70059276822762E8</v>
      </c>
      <c r="ET360" s="3">
        <v>-1.97391941391941E7</v>
      </c>
      <c r="EU360" s="3">
        <v>1.14802168894615E8</v>
      </c>
      <c r="EV360" s="3">
        <v>2.37461580184415E7</v>
      </c>
      <c r="EW360" s="3">
        <v>1.041543758967E8</v>
      </c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3">
        <v>2427.0</v>
      </c>
      <c r="FL360" s="3">
        <v>2366.0</v>
      </c>
      <c r="FM360" s="3">
        <v>2418.0</v>
      </c>
      <c r="FN360" s="3">
        <v>2433.0</v>
      </c>
      <c r="FO360" s="3">
        <v>2423.0</v>
      </c>
      <c r="FP360" s="3">
        <v>2302.0</v>
      </c>
      <c r="FQ360" s="3">
        <v>2366.0</v>
      </c>
      <c r="FR360" s="3">
        <v>1907.0</v>
      </c>
      <c r="FS360" s="3">
        <v>1976.0</v>
      </c>
      <c r="FT360" s="3">
        <v>1936.0</v>
      </c>
      <c r="FU360" s="3">
        <v>1920.0</v>
      </c>
      <c r="FV360" s="3">
        <v>1760.0</v>
      </c>
      <c r="FW360" s="3">
        <v>1610.0</v>
      </c>
    </row>
    <row r="361" ht="14.25" customHeight="1">
      <c r="A361" s="2" t="s">
        <v>1183</v>
      </c>
      <c r="B361" s="2" t="s">
        <v>1184</v>
      </c>
      <c r="C361" s="2" t="s">
        <v>38</v>
      </c>
      <c r="D361" s="2" t="s">
        <v>85</v>
      </c>
      <c r="E361" s="2" t="s">
        <v>1185</v>
      </c>
      <c r="F361" s="2" t="s">
        <v>1182</v>
      </c>
      <c r="G361" s="2" t="s">
        <v>67</v>
      </c>
      <c r="H361" s="2" t="s">
        <v>98</v>
      </c>
      <c r="I361" s="2" t="s">
        <v>43</v>
      </c>
      <c r="J361" s="3">
        <v>1.7083792142378</v>
      </c>
      <c r="K361" s="3">
        <v>2.59921745686947E9</v>
      </c>
      <c r="L361" s="3">
        <v>2.66218533993107E9</v>
      </c>
      <c r="M361" s="3">
        <v>3.13573600398109E9</v>
      </c>
      <c r="N361" s="3">
        <v>2.69872899701062E9</v>
      </c>
      <c r="O361" s="3">
        <v>2.39361673862504E9</v>
      </c>
      <c r="P361" s="3">
        <v>2.32439905323989E9</v>
      </c>
      <c r="Q361" s="3">
        <v>1.76036294294446E9</v>
      </c>
      <c r="R361" s="3">
        <v>2.23607978923598E9</v>
      </c>
      <c r="S361" s="3">
        <v>2.01468752646287E9</v>
      </c>
      <c r="T361" s="3">
        <v>2.07114627594628E9</v>
      </c>
      <c r="U361" s="3">
        <v>1.98283835292854E9</v>
      </c>
      <c r="V361" s="3">
        <v>1.90994033628639E9</v>
      </c>
      <c r="W361" s="3">
        <v>1.46199942611191E9</v>
      </c>
      <c r="X361" s="3">
        <v>8.21713193185286E8</v>
      </c>
      <c r="Y361" s="3">
        <v>9.8002117950594E8</v>
      </c>
      <c r="Z361" s="3">
        <v>9.61681512814133E8</v>
      </c>
      <c r="AA361" s="3">
        <v>5.52258530048449E8</v>
      </c>
      <c r="AB361" s="3">
        <v>3.9240542254159E8</v>
      </c>
      <c r="AC361" s="3">
        <v>4.41308250338129E8</v>
      </c>
      <c r="AD361" s="3">
        <v>3.58163564266411E8</v>
      </c>
      <c r="AE361" s="3">
        <v>3.77439969890854E8</v>
      </c>
      <c r="AF361" s="3">
        <v>2.44444914895419E8</v>
      </c>
      <c r="AG361" s="3">
        <v>3.05063247863248E8</v>
      </c>
      <c r="AH361" s="3">
        <v>3.32691791485478E8</v>
      </c>
      <c r="AI361" s="3">
        <v>2.37467606822154E8</v>
      </c>
      <c r="AJ361" s="3">
        <v>5.799368723099E7</v>
      </c>
      <c r="AK361" s="3">
        <v>2055785.09269769</v>
      </c>
      <c r="AL361" s="3">
        <v>1930701.13085622</v>
      </c>
      <c r="AM361" s="3">
        <v>2349820.5518224</v>
      </c>
      <c r="AN361" s="3">
        <v>5554303.20220945</v>
      </c>
      <c r="AO361" s="3">
        <v>3363210.49376353</v>
      </c>
      <c r="AP361" s="3">
        <v>6205260.71072733</v>
      </c>
      <c r="AQ361" s="3">
        <v>345560.371326694</v>
      </c>
      <c r="AR361" s="3">
        <v>297748.591922815</v>
      </c>
      <c r="AS361" s="3">
        <v>2777945.05080918</v>
      </c>
      <c r="AT361" s="3">
        <v>2403996.78225158</v>
      </c>
      <c r="AU361" s="3">
        <v>5711773.32681974</v>
      </c>
      <c r="AV361" s="3">
        <v>607441.561226678</v>
      </c>
      <c r="AW361" s="3">
        <v>6721094.17364584</v>
      </c>
      <c r="AX361" s="3">
        <v>6.15736662883087E8</v>
      </c>
      <c r="AY361" s="3">
        <v>8.82627894453419E8</v>
      </c>
      <c r="AZ361" s="3">
        <v>1.43309625122744E9</v>
      </c>
      <c r="BA361" s="3">
        <v>3.00580727028439E9</v>
      </c>
      <c r="BB361" s="3">
        <v>2.59520255643748E9</v>
      </c>
      <c r="BC361" s="3">
        <v>2.73217837625675E9</v>
      </c>
      <c r="BD361" s="3">
        <v>1.12986351899668E9</v>
      </c>
      <c r="BE361" s="3">
        <v>7.44283080342484E8</v>
      </c>
      <c r="BF361" s="3">
        <v>1.80812043658261E9</v>
      </c>
      <c r="BG361" s="3">
        <v>2.64854566239044E9</v>
      </c>
      <c r="BH361" s="3">
        <v>3.52527992183683E9</v>
      </c>
      <c r="BI361" s="3">
        <v>2.60947887625991E9</v>
      </c>
      <c r="BJ361" s="3">
        <v>2.99254564077845E9</v>
      </c>
      <c r="BK361" s="3">
        <v>1.29637200868894E9</v>
      </c>
      <c r="BL361" s="3">
        <v>1.20248993973468E9</v>
      </c>
      <c r="BM361" s="3">
        <v>1.94278278178651E9</v>
      </c>
      <c r="BN361" s="3">
        <v>1.85357076590042E9</v>
      </c>
      <c r="BO361" s="3">
        <v>1.94579239757254E9</v>
      </c>
      <c r="BP361" s="3">
        <v>1.82025390384852E9</v>
      </c>
      <c r="BQ361" s="3">
        <v>1.39097971863713E9</v>
      </c>
      <c r="BR361" s="3">
        <v>1.7794990590892E9</v>
      </c>
      <c r="BS361" s="3">
        <v>1.72287661952748E9</v>
      </c>
      <c r="BT361" s="3">
        <v>1.73186568986569E9</v>
      </c>
      <c r="BU361" s="3">
        <v>1.63527352767488E9</v>
      </c>
      <c r="BV361" s="3">
        <v>1.5717374796601E9</v>
      </c>
      <c r="BW361" s="3">
        <v>1.25344275466284E9</v>
      </c>
      <c r="BX361" s="3">
        <v>1.69178332730379</v>
      </c>
      <c r="BY361" s="3">
        <v>1.60226006337408</v>
      </c>
      <c r="BZ361" s="3">
        <v>1.51888147755635</v>
      </c>
      <c r="CA361" s="3">
        <v>1.35636978901145</v>
      </c>
      <c r="CB361" s="3">
        <v>1.27030559871898</v>
      </c>
      <c r="CC361" s="3">
        <v>1.2221140794581</v>
      </c>
      <c r="CD361" s="3">
        <v>0.940327626579275</v>
      </c>
      <c r="CE361" s="3">
        <v>0.588691639777928</v>
      </c>
      <c r="CF361" s="3"/>
      <c r="CG361" s="3"/>
      <c r="CH361" s="3"/>
      <c r="CI361" s="3"/>
      <c r="CJ361" s="3"/>
      <c r="CK361" s="4"/>
      <c r="CL361" s="4"/>
      <c r="CM361" s="4"/>
      <c r="CN361" s="4">
        <v>0.0684</v>
      </c>
      <c r="CO361" s="4">
        <v>0.0726</v>
      </c>
      <c r="CP361" s="4">
        <v>0.04305</v>
      </c>
      <c r="CQ361" s="4">
        <v>0.1067</v>
      </c>
      <c r="CR361" s="4">
        <v>0.08974</v>
      </c>
      <c r="CS361" s="4"/>
      <c r="CT361" s="4">
        <v>0.09210000000000002</v>
      </c>
      <c r="CU361" s="4">
        <v>0.10577</v>
      </c>
      <c r="CV361" s="4">
        <v>0.11818</v>
      </c>
      <c r="CW361" s="4"/>
      <c r="CX361" s="4">
        <v>0.08839000000000001</v>
      </c>
      <c r="CY361" s="4">
        <v>-0.0212</v>
      </c>
      <c r="CZ361" s="4">
        <v>0.09839</v>
      </c>
      <c r="DA361" s="4">
        <v>0.14150000000000001</v>
      </c>
      <c r="DB361" s="4">
        <v>0.1493</v>
      </c>
      <c r="DC361" s="4">
        <v>0.09065</v>
      </c>
      <c r="DD361" s="4">
        <v>0.054000000000000006</v>
      </c>
      <c r="DE361" s="4">
        <v>0.15991</v>
      </c>
      <c r="DF361" s="4">
        <v>0.15710000000000002</v>
      </c>
      <c r="DG361" s="4">
        <v>0.1534</v>
      </c>
      <c r="DH361" s="4">
        <v>0.17376999999999998</v>
      </c>
      <c r="DI361" s="4">
        <v>0.18594999999999998</v>
      </c>
      <c r="DJ361" s="4">
        <v>0.15154</v>
      </c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>
        <v>9.45511911387178E8</v>
      </c>
      <c r="DY361" s="3">
        <v>9.67969463003254E8</v>
      </c>
      <c r="DZ361" s="3">
        <v>1.29997287882558E9</v>
      </c>
      <c r="EA361" s="3">
        <v>1.27026775590145E9</v>
      </c>
      <c r="EB361" s="3">
        <v>1.19898644364603E9</v>
      </c>
      <c r="EC361" s="3">
        <v>1.09880456166236E9</v>
      </c>
      <c r="ED361" s="3">
        <v>8.56239234208067E8</v>
      </c>
      <c r="EE361" s="3">
        <v>1.195247647723E9</v>
      </c>
      <c r="EF361" s="3">
        <v>1.19786730459819E9</v>
      </c>
      <c r="EG361" s="3">
        <v>1.23415335775336E9</v>
      </c>
      <c r="EH361" s="3">
        <v>1.20166854565953E9</v>
      </c>
      <c r="EI361" s="3">
        <v>1.17487976857711E9</v>
      </c>
      <c r="EJ361" s="3">
        <v>9.66312769010043E8</v>
      </c>
      <c r="EK361" s="3">
        <v>3.79020878588227E7</v>
      </c>
      <c r="EL361" s="3">
        <v>-3.86196738356085E7</v>
      </c>
      <c r="EM361" s="3">
        <v>1.77249066932073E8</v>
      </c>
      <c r="EN361" s="3">
        <v>4.61047314709824E8</v>
      </c>
      <c r="EO361" s="3">
        <v>2.34224812052776E8</v>
      </c>
      <c r="EP361" s="3">
        <v>8.46843108324112E7</v>
      </c>
      <c r="EQ361" s="3">
        <v>9.57974894552067E7</v>
      </c>
      <c r="ER361" s="3">
        <v>2.26883327060595E8</v>
      </c>
      <c r="ES361" s="3">
        <v>2.27091625031755E8</v>
      </c>
      <c r="ET361" s="3">
        <v>2.36412698412698E8</v>
      </c>
      <c r="EU361" s="3">
        <v>2.50376335427068E8</v>
      </c>
      <c r="EV361" s="3">
        <v>2.73107937081902E8</v>
      </c>
      <c r="EW361" s="3">
        <v>1.51577618364419E8</v>
      </c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3">
        <v>39100.0</v>
      </c>
      <c r="FL361" s="3">
        <v>40000.0</v>
      </c>
      <c r="FM361" s="3">
        <v>38303.0</v>
      </c>
      <c r="FN361" s="3">
        <v>42553.0</v>
      </c>
      <c r="FO361" s="3">
        <v>38659.0</v>
      </c>
      <c r="FP361" s="3">
        <v>37101.0</v>
      </c>
      <c r="FQ361" s="3">
        <v>38551.0</v>
      </c>
      <c r="FR361" s="3">
        <v>40195.0</v>
      </c>
      <c r="FS361" s="3">
        <v>40351.0</v>
      </c>
      <c r="FT361" s="3">
        <v>36953.0</v>
      </c>
      <c r="FU361" s="3">
        <v>37190.0</v>
      </c>
      <c r="FV361" s="3">
        <v>39014.0</v>
      </c>
      <c r="FW361" s="3">
        <v>34196.0</v>
      </c>
    </row>
    <row r="362" ht="14.25" customHeight="1">
      <c r="A362" s="2" t="s">
        <v>1186</v>
      </c>
      <c r="B362" s="2" t="s">
        <v>1187</v>
      </c>
      <c r="C362" s="2" t="s">
        <v>38</v>
      </c>
      <c r="D362" s="2" t="s">
        <v>398</v>
      </c>
      <c r="E362" s="2" t="s">
        <v>1188</v>
      </c>
      <c r="F362" s="2" t="s">
        <v>1182</v>
      </c>
      <c r="G362" s="2" t="s">
        <v>42</v>
      </c>
      <c r="H362" s="2" t="s">
        <v>88</v>
      </c>
      <c r="I362" s="2" t="s">
        <v>43</v>
      </c>
      <c r="J362" s="3">
        <v>-0.496252851568699</v>
      </c>
      <c r="K362" s="3">
        <v>3170565.31964167</v>
      </c>
      <c r="L362" s="3">
        <v>3316518.08922348</v>
      </c>
      <c r="M362" s="3">
        <v>4172430.95297338</v>
      </c>
      <c r="N362" s="3">
        <v>4189774.25007731</v>
      </c>
      <c r="O362" s="3">
        <v>4821714.3202198</v>
      </c>
      <c r="P362" s="3">
        <v>4791897.208902</v>
      </c>
      <c r="Q362" s="3">
        <v>4154269.69413785</v>
      </c>
      <c r="R362" s="3">
        <v>6429055.32555514</v>
      </c>
      <c r="S362" s="3">
        <v>1.03391481073757E7</v>
      </c>
      <c r="T362" s="3">
        <v>1.22852258852259E7</v>
      </c>
      <c r="U362" s="3">
        <v>1.34884844580448E7</v>
      </c>
      <c r="V362" s="3">
        <v>1.47652624600735E7</v>
      </c>
      <c r="W362" s="3">
        <v>1.56929698708752E7</v>
      </c>
      <c r="X362" s="3">
        <v>6794607.11272283</v>
      </c>
      <c r="Y362" s="3">
        <v>7177927.10399138</v>
      </c>
      <c r="Z362" s="3">
        <v>9275939.28838019</v>
      </c>
      <c r="AA362" s="3">
        <v>9607256.9838161</v>
      </c>
      <c r="AB362" s="3">
        <v>1.12556988013647E7</v>
      </c>
      <c r="AC362" s="3">
        <v>1.145948604451E7</v>
      </c>
      <c r="AD362" s="3">
        <v>7361654.83797641</v>
      </c>
      <c r="AE362" s="3">
        <v>1.0969890854347E7</v>
      </c>
      <c r="AF362" s="3">
        <v>1.2341011093234E7</v>
      </c>
      <c r="AG362" s="3">
        <v>1.4235409035409E7</v>
      </c>
      <c r="AH362" s="3">
        <v>1.56477156815376E7</v>
      </c>
      <c r="AI362" s="3">
        <v>1.75658410172964E7</v>
      </c>
      <c r="AJ362" s="3">
        <v>1.57578192252511E7</v>
      </c>
      <c r="AK362" s="3">
        <v>2176.12561483163</v>
      </c>
      <c r="AL362" s="3">
        <v>223.532517820998</v>
      </c>
      <c r="AM362" s="3">
        <v>361.591928682827</v>
      </c>
      <c r="AN362" s="3">
        <v>480.704635366127</v>
      </c>
      <c r="AO362" s="3">
        <v>72.8645888735241</v>
      </c>
      <c r="AP362" s="3">
        <v>546.399902700073</v>
      </c>
      <c r="AQ362" s="3">
        <v>303083.878463365</v>
      </c>
      <c r="AR362" s="3">
        <v>2579233.26429325</v>
      </c>
      <c r="AS362" s="3">
        <v>1914079.1152701</v>
      </c>
      <c r="AT362" s="3">
        <v>226287.915262398</v>
      </c>
      <c r="AU362" s="3">
        <v>1663.24776847591</v>
      </c>
      <c r="AV362" s="3">
        <v>586.372698487158</v>
      </c>
      <c r="AW362" s="3"/>
      <c r="AX362" s="3">
        <v>8330094.94892168</v>
      </c>
      <c r="AY362" s="3">
        <v>1.50947535810446E7</v>
      </c>
      <c r="AZ362" s="3">
        <v>8019166.86370025</v>
      </c>
      <c r="BA362" s="3">
        <v>7924497.43972531</v>
      </c>
      <c r="BB362" s="3">
        <v>2337757.91670961</v>
      </c>
      <c r="BC362" s="3">
        <v>1.19750916759759E7</v>
      </c>
      <c r="BD362" s="3">
        <v>1.22122574695684E10</v>
      </c>
      <c r="BE362" s="3">
        <v>1.00343298057737E7</v>
      </c>
      <c r="BF362" s="3">
        <v>1.49525487391795E7</v>
      </c>
      <c r="BG362" s="3">
        <v>2.10259335704305E7</v>
      </c>
      <c r="BH362" s="3">
        <v>1.52032188080117E7</v>
      </c>
      <c r="BI362" s="3">
        <v>1.59750651404675E7</v>
      </c>
      <c r="BJ362" s="3">
        <v>2.19426272820389E7</v>
      </c>
      <c r="BK362" s="3">
        <v>356354.235858033</v>
      </c>
      <c r="BL362" s="3">
        <v>313071.605984173</v>
      </c>
      <c r="BM362" s="3">
        <v>337894.998755909</v>
      </c>
      <c r="BN362" s="3">
        <v>237346.665292238</v>
      </c>
      <c r="BO362" s="3">
        <v>170888.560128015</v>
      </c>
      <c r="BP362" s="3">
        <v>0.0</v>
      </c>
      <c r="BQ362" s="3">
        <v>0.0</v>
      </c>
      <c r="BR362" s="3">
        <v>0.0</v>
      </c>
      <c r="BS362" s="3">
        <v>0.0</v>
      </c>
      <c r="BT362" s="3">
        <v>0.0</v>
      </c>
      <c r="BU362" s="3">
        <v>0.0</v>
      </c>
      <c r="BV362" s="3">
        <v>0.0</v>
      </c>
      <c r="BW362" s="3">
        <v>0.0</v>
      </c>
      <c r="BX362" s="3">
        <v>-0.42186899950397</v>
      </c>
      <c r="BY362" s="3">
        <v>0.015916683823218</v>
      </c>
      <c r="BZ362" s="3">
        <v>0.525984437867829</v>
      </c>
      <c r="CA362" s="3">
        <v>3.32578913468835</v>
      </c>
      <c r="CB362" s="3">
        <v>1.02368247119088</v>
      </c>
      <c r="CC362" s="3">
        <v>1.06437276264493</v>
      </c>
      <c r="CD362" s="3">
        <v>1.10188375478678</v>
      </c>
      <c r="CE362" s="3">
        <v>1.11317424247697</v>
      </c>
      <c r="CF362" s="3"/>
      <c r="CG362" s="3"/>
      <c r="CH362" s="3"/>
      <c r="CI362" s="3"/>
      <c r="CJ362" s="3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>
        <v>-2.65070103944132E7</v>
      </c>
      <c r="DY362" s="3">
        <v>-2.69505362265822E7</v>
      </c>
      <c r="DZ362" s="3">
        <v>-3.46593680019905E7</v>
      </c>
      <c r="EA362" s="3">
        <v>-3.58122873930523E7</v>
      </c>
      <c r="EB362" s="3">
        <v>-4.04208810120467E7</v>
      </c>
      <c r="EC362" s="3">
        <v>-3.99747940489364E7</v>
      </c>
      <c r="ED362" s="3">
        <v>-3.00585962165029E7</v>
      </c>
      <c r="EE362" s="3">
        <v>-3.39657508468197E7</v>
      </c>
      <c r="EF362" s="3">
        <v>-3.20899314082479E7</v>
      </c>
      <c r="EG362" s="3">
        <v>-3.28913308913309E7</v>
      </c>
      <c r="EH362" s="3">
        <v>-3.20819240886885E7</v>
      </c>
      <c r="EI362" s="3">
        <v>-2.40559271982161E7</v>
      </c>
      <c r="EJ362" s="3">
        <v>-2.09819225251076E7</v>
      </c>
      <c r="EK362" s="3">
        <v>-1378561.29831427</v>
      </c>
      <c r="EL362" s="3">
        <v>-130350.232011861</v>
      </c>
      <c r="EM362" s="3">
        <v>-82109.9776063697</v>
      </c>
      <c r="EN362" s="3">
        <v>-1311205.03040924</v>
      </c>
      <c r="EO362" s="3">
        <v>-1156969.89825186</v>
      </c>
      <c r="EP362" s="3">
        <v>-3392044.75593262</v>
      </c>
      <c r="EQ362" s="3">
        <v>-7264920.56676685</v>
      </c>
      <c r="ER362" s="3">
        <v>-5441098.98381633</v>
      </c>
      <c r="ES362" s="3">
        <v>-4198492.67507833</v>
      </c>
      <c r="ET362" s="3">
        <v>-3861782.66178266</v>
      </c>
      <c r="EU362" s="3">
        <v>-1.11209534546626E7</v>
      </c>
      <c r="EV362" s="3">
        <v>-1026939.07069246</v>
      </c>
      <c r="EW362" s="3">
        <v>-2544619.79913917</v>
      </c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</row>
    <row r="363" ht="14.25" customHeight="1">
      <c r="A363" s="2" t="s">
        <v>1189</v>
      </c>
      <c r="B363" s="2" t="s">
        <v>1190</v>
      </c>
      <c r="C363" s="2" t="s">
        <v>38</v>
      </c>
      <c r="D363" s="2" t="s">
        <v>398</v>
      </c>
      <c r="E363" s="2" t="s">
        <v>1191</v>
      </c>
      <c r="F363" s="2" t="s">
        <v>1182</v>
      </c>
      <c r="G363" s="2" t="s">
        <v>118</v>
      </c>
      <c r="H363" s="2" t="s">
        <v>78</v>
      </c>
      <c r="I363" s="2" t="s">
        <v>43</v>
      </c>
      <c r="J363" s="3">
        <v>1.2878218940086</v>
      </c>
      <c r="K363" s="3">
        <v>7.56724385168369E9</v>
      </c>
      <c r="L363" s="3">
        <v>7.08787120980917E9</v>
      </c>
      <c r="M363" s="3">
        <v>5.76701330458055E9</v>
      </c>
      <c r="N363" s="3">
        <v>6.55313062950983E9</v>
      </c>
      <c r="O363" s="3">
        <v>6.83533939800021E9</v>
      </c>
      <c r="P363" s="3">
        <v>7.84531777422179E9</v>
      </c>
      <c r="Q363" s="3">
        <v>8.07043680068855E9</v>
      </c>
      <c r="R363" s="3">
        <v>7.01091910186144E9</v>
      </c>
      <c r="S363" s="3">
        <v>1.14731132856605E10</v>
      </c>
      <c r="T363" s="3">
        <v>1.32771589465662E10</v>
      </c>
      <c r="U363" s="3">
        <v>1.60067496947497E10</v>
      </c>
      <c r="V363" s="3">
        <v>1.79057561604123E10</v>
      </c>
      <c r="W363" s="3">
        <v>1.91555179895136E10</v>
      </c>
      <c r="X363" s="3">
        <v>1.19499375709421E9</v>
      </c>
      <c r="Y363" s="3">
        <v>1.14573721343554E9</v>
      </c>
      <c r="Z363" s="3">
        <v>1.1616129156478E9</v>
      </c>
      <c r="AA363" s="3">
        <v>1.29771286389649E9</v>
      </c>
      <c r="AB363" s="3">
        <v>1.50752242036903E9</v>
      </c>
      <c r="AC363" s="3">
        <v>2.0034959693246E9</v>
      </c>
      <c r="AD363" s="3">
        <v>2.12846059264724E9</v>
      </c>
      <c r="AE363" s="3">
        <v>1.98740029803248E9</v>
      </c>
      <c r="AF363" s="3">
        <v>2.51570003763643E9</v>
      </c>
      <c r="AG363" s="3">
        <v>2.89651155898044E9</v>
      </c>
      <c r="AH363" s="3">
        <v>3.90610695970696E9</v>
      </c>
      <c r="AI363" s="3">
        <v>4.61237987867075E9</v>
      </c>
      <c r="AJ363" s="3">
        <v>4.65081660941361E9</v>
      </c>
      <c r="AK363" s="3">
        <v>1.75216362088536E7</v>
      </c>
      <c r="AL363" s="3">
        <v>3.48109605097828E7</v>
      </c>
      <c r="AM363" s="3">
        <v>5.54799863295916E7</v>
      </c>
      <c r="AN363" s="3">
        <v>2.17879555124282E7</v>
      </c>
      <c r="AO363" s="3">
        <v>3.45927705906608E7</v>
      </c>
      <c r="AP363" s="3">
        <v>1.4181165121826E7</v>
      </c>
      <c r="AQ363" s="3">
        <v>1.20125685478913E7</v>
      </c>
      <c r="AR363" s="3">
        <v>1913597.85820726</v>
      </c>
      <c r="AS363" s="3">
        <v>4924350.77154686</v>
      </c>
      <c r="AT363" s="3">
        <v>1.62784199161692E7</v>
      </c>
      <c r="AU363" s="3">
        <v>2.58324377137274E7</v>
      </c>
      <c r="AV363" s="3">
        <v>2.67563800128673E7</v>
      </c>
      <c r="AW363" s="3">
        <v>5.27107308549738E7</v>
      </c>
      <c r="AX363" s="3">
        <v>1.73421076405548E9</v>
      </c>
      <c r="AY363" s="3">
        <v>3.32767931972561E9</v>
      </c>
      <c r="AZ363" s="3">
        <v>3.67155756466488E9</v>
      </c>
      <c r="BA363" s="3">
        <v>3.02820835203403E9</v>
      </c>
      <c r="BB363" s="3">
        <v>3.38082110865632E9</v>
      </c>
      <c r="BC363" s="3">
        <v>3.81121369104797E9</v>
      </c>
      <c r="BD363" s="3">
        <v>2.48110540917865E9</v>
      </c>
      <c r="BE363" s="3">
        <v>7.12109712297628E8</v>
      </c>
      <c r="BF363" s="3">
        <v>3.30557134572826E9</v>
      </c>
      <c r="BG363" s="3">
        <v>5.71197479738346E9</v>
      </c>
      <c r="BH363" s="3">
        <v>6.55396715577918E9</v>
      </c>
      <c r="BI363" s="3">
        <v>7.41301123542783E9</v>
      </c>
      <c r="BJ363" s="3">
        <v>1.23700617928127E10</v>
      </c>
      <c r="BK363" s="3">
        <v>6.14273741959894E9</v>
      </c>
      <c r="BL363" s="3">
        <v>6.05657935838285E9</v>
      </c>
      <c r="BM363" s="3">
        <v>3.09760902632035E9</v>
      </c>
      <c r="BN363" s="3">
        <v>3.71951206767853E9</v>
      </c>
      <c r="BO363" s="3">
        <v>3.54004226368416E9</v>
      </c>
      <c r="BP363" s="3">
        <v>3.24087980435373E9</v>
      </c>
      <c r="BQ363" s="3">
        <v>2.59873355465388E9</v>
      </c>
      <c r="BR363" s="3">
        <v>2.57256838330008E9</v>
      </c>
      <c r="BS363" s="3">
        <v>4.41913022205495E9</v>
      </c>
      <c r="BT363" s="3">
        <v>5.43207172495554E9</v>
      </c>
      <c r="BU363" s="3">
        <v>6.20800048840049E9</v>
      </c>
      <c r="BV363" s="3">
        <v>6.38962742255865E9</v>
      </c>
      <c r="BW363" s="3">
        <v>7.8119658892304E9</v>
      </c>
      <c r="BX363" s="3">
        <v>1.30460226812037</v>
      </c>
      <c r="BY363" s="3">
        <v>1.4733275891012</v>
      </c>
      <c r="BZ363" s="3">
        <v>2.36813126682344</v>
      </c>
      <c r="CA363" s="3">
        <v>3.36443914036432</v>
      </c>
      <c r="CB363" s="3">
        <v>3.09264980186215</v>
      </c>
      <c r="CC363" s="3">
        <v>3.06685691251429</v>
      </c>
      <c r="CD363" s="3">
        <v>2.88319028065836</v>
      </c>
      <c r="CE363" s="3">
        <v>1.62849348268669</v>
      </c>
      <c r="CF363" s="3"/>
      <c r="CG363" s="3"/>
      <c r="CH363" s="3"/>
      <c r="CI363" s="3"/>
      <c r="CJ363" s="3"/>
      <c r="CK363" s="4">
        <v>0.0407</v>
      </c>
      <c r="CL363" s="4">
        <v>0.2613</v>
      </c>
      <c r="CM363" s="4">
        <v>0.0239</v>
      </c>
      <c r="CN363" s="4">
        <v>0.008100000000000001</v>
      </c>
      <c r="CO363" s="4">
        <v>0.0277</v>
      </c>
      <c r="CP363" s="4">
        <v>0.0089</v>
      </c>
      <c r="CQ363" s="4">
        <v>-0.021400000000000002</v>
      </c>
      <c r="CR363" s="4">
        <v>-0.11109999999999999</v>
      </c>
      <c r="CS363" s="4">
        <v>0.00419</v>
      </c>
      <c r="CT363" s="4">
        <v>-0.0045000000000000005</v>
      </c>
      <c r="CU363" s="4">
        <v>-0.019299999999999998</v>
      </c>
      <c r="CV363" s="4">
        <v>0.00716</v>
      </c>
      <c r="CW363" s="4">
        <v>0.05443</v>
      </c>
      <c r="CX363" s="4">
        <v>0.07200000000000001</v>
      </c>
      <c r="CY363" s="4">
        <v>0.4954</v>
      </c>
      <c r="CZ363" s="4">
        <v>0.04650000000000001</v>
      </c>
      <c r="DA363" s="4">
        <v>0.0151</v>
      </c>
      <c r="DB363" s="4">
        <v>0.0518</v>
      </c>
      <c r="DC363" s="4">
        <v>0.0171</v>
      </c>
      <c r="DD363" s="4">
        <v>-0.042800000000000005</v>
      </c>
      <c r="DE363" s="4">
        <v>-0.2148</v>
      </c>
      <c r="DF363" s="4">
        <v>0.01413</v>
      </c>
      <c r="DG363" s="4">
        <v>-0.0085</v>
      </c>
      <c r="DH363" s="4">
        <v>-0.0377</v>
      </c>
      <c r="DI363" s="4">
        <v>0.01343</v>
      </c>
      <c r="DJ363" s="4">
        <v>0.08974</v>
      </c>
      <c r="DK363" s="3">
        <v>5656640.1816118</v>
      </c>
      <c r="DL363" s="3">
        <v>5167585.22880276</v>
      </c>
      <c r="DM363" s="3">
        <v>5652232.51246703</v>
      </c>
      <c r="DN363" s="3">
        <v>7240855.93431202</v>
      </c>
      <c r="DO363" s="3">
        <v>6672250.28347593</v>
      </c>
      <c r="DP363" s="3">
        <v>7663415.95966305</v>
      </c>
      <c r="DQ363" s="3">
        <v>7740071.31439813</v>
      </c>
      <c r="DR363" s="3">
        <v>7135604.77862248</v>
      </c>
      <c r="DS363" s="3">
        <v>1.09962363567934E7</v>
      </c>
      <c r="DT363" s="3"/>
      <c r="DU363" s="3"/>
      <c r="DV363" s="3"/>
      <c r="DW363" s="3"/>
      <c r="DX363" s="3">
        <v>4.38044362466894E9</v>
      </c>
      <c r="DY363" s="3">
        <v>3.90451770999767E9</v>
      </c>
      <c r="DZ363" s="3">
        <v>2.8625962223463E9</v>
      </c>
      <c r="EA363" s="3">
        <v>3.49425802438418E9</v>
      </c>
      <c r="EB363" s="3">
        <v>3.6765019070199E9</v>
      </c>
      <c r="EC363" s="3">
        <v>4.15893088976782E9</v>
      </c>
      <c r="ED363" s="3">
        <v>4.1607463420632E9</v>
      </c>
      <c r="EE363" s="3">
        <v>3.38670421539161E9</v>
      </c>
      <c r="EF363" s="3">
        <v>6.29268498306361E9</v>
      </c>
      <c r="EG363" s="3">
        <v>7.07592006097045E9</v>
      </c>
      <c r="EH363" s="3">
        <v>8.11156483516484E9</v>
      </c>
      <c r="EI363" s="3">
        <v>9.27889246792291E9</v>
      </c>
      <c r="EJ363" s="3">
        <v>1.05059959018863E10</v>
      </c>
      <c r="EK363" s="3">
        <v>6.20301551267499E8</v>
      </c>
      <c r="EL363" s="3">
        <v>2.21465217313251E9</v>
      </c>
      <c r="EM363" s="3">
        <v>3.55425419257947E8</v>
      </c>
      <c r="EN363" s="3">
        <v>1.10144812142324E8</v>
      </c>
      <c r="EO363" s="3">
        <v>3.18347593031646E8</v>
      </c>
      <c r="EP363" s="3">
        <v>1.27094592554573E8</v>
      </c>
      <c r="EQ363" s="3">
        <v>-7.73847288823312E7</v>
      </c>
      <c r="ER363" s="3">
        <v>-1.23125274669765E9</v>
      </c>
      <c r="ES363" s="3">
        <v>6.92197967632668E7</v>
      </c>
      <c r="ET363" s="3">
        <v>-8.22800406469642E7</v>
      </c>
      <c r="EU363" s="3">
        <v>-3.90100610500611E8</v>
      </c>
      <c r="EV363" s="3">
        <v>3.45092607505234E8</v>
      </c>
      <c r="EW363" s="3">
        <v>1.18945941059483E9</v>
      </c>
      <c r="EX363" s="5">
        <v>12109.0</v>
      </c>
      <c r="EY363" s="5">
        <v>14267.0</v>
      </c>
      <c r="EZ363" s="5">
        <v>12533.0</v>
      </c>
      <c r="FA363" s="5">
        <v>12842.0</v>
      </c>
      <c r="FB363" s="5"/>
      <c r="FC363" s="5"/>
      <c r="FD363" s="5"/>
      <c r="FE363" s="5"/>
      <c r="FF363" s="5"/>
      <c r="FG363" s="5">
        <v>30591.0</v>
      </c>
      <c r="FH363" s="5">
        <v>34886.0</v>
      </c>
      <c r="FI363" s="5">
        <v>29603.0</v>
      </c>
      <c r="FJ363" s="5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>
        <v>51182.0</v>
      </c>
      <c r="FW363" s="3"/>
    </row>
    <row r="364" ht="14.25" customHeight="1">
      <c r="A364" s="2" t="s">
        <v>1192</v>
      </c>
      <c r="B364" s="2" t="s">
        <v>1193</v>
      </c>
      <c r="C364" s="2" t="s">
        <v>38</v>
      </c>
      <c r="D364" s="2" t="s">
        <v>52</v>
      </c>
      <c r="E364" s="2" t="s">
        <v>1194</v>
      </c>
      <c r="F364" s="2" t="s">
        <v>1195</v>
      </c>
      <c r="G364" s="2" t="s">
        <v>73</v>
      </c>
      <c r="H364" s="2" t="s">
        <v>78</v>
      </c>
      <c r="I364" s="2" t="s">
        <v>43</v>
      </c>
      <c r="J364" s="3">
        <v>0.538751202650446</v>
      </c>
      <c r="K364" s="3">
        <v>2.14678652855322E9</v>
      </c>
      <c r="L364" s="3">
        <v>2.05388335868456E9</v>
      </c>
      <c r="M364" s="3">
        <v>2.36333839263498E9</v>
      </c>
      <c r="N364" s="3">
        <v>2.53962091536955E9</v>
      </c>
      <c r="O364" s="3">
        <v>2.73550073971197E9</v>
      </c>
      <c r="P364" s="3">
        <v>2.65237765892045E9</v>
      </c>
      <c r="Q364" s="3">
        <v>2.01776273583714E9</v>
      </c>
      <c r="R364" s="3">
        <v>2.3225920210764E9</v>
      </c>
      <c r="S364" s="3">
        <v>2.38282792785164E9</v>
      </c>
      <c r="T364" s="3">
        <v>2.60964884004884E9</v>
      </c>
      <c r="U364" s="3">
        <v>2.78097868685242E9</v>
      </c>
      <c r="V364" s="3">
        <v>3.01444705598746E9</v>
      </c>
      <c r="W364" s="3">
        <v>2.7240281205165E9</v>
      </c>
      <c r="X364" s="3">
        <v>3.65653734987344E8</v>
      </c>
      <c r="Y364" s="3">
        <v>3.77659857134605E8</v>
      </c>
      <c r="Z364" s="3">
        <v>4.13430206519035E8</v>
      </c>
      <c r="AA364" s="3">
        <v>3.65957890939079E8</v>
      </c>
      <c r="AB364" s="3">
        <v>1.45732918692068E8</v>
      </c>
      <c r="AC364" s="3">
        <v>2.421587974917E8</v>
      </c>
      <c r="AD364" s="3">
        <v>2.88663400095977E8</v>
      </c>
      <c r="AE364" s="3">
        <v>3.23429808054196E8</v>
      </c>
      <c r="AF364" s="3">
        <v>2.88623930900161E8</v>
      </c>
      <c r="AG364" s="3">
        <v>1.65133089133089E8</v>
      </c>
      <c r="AH364" s="3">
        <v>1.84190690932517E8</v>
      </c>
      <c r="AI364" s="3">
        <v>1.9305791598867E8</v>
      </c>
      <c r="AJ364" s="3">
        <v>1.94045911047346E8</v>
      </c>
      <c r="AK364" s="3">
        <v>27307.0374574347</v>
      </c>
      <c r="AL364" s="3">
        <v>30602.4053132292</v>
      </c>
      <c r="AM364" s="3">
        <v>122488.977029863</v>
      </c>
      <c r="AN364" s="3">
        <v>30738.97141151</v>
      </c>
      <c r="AO364" s="3">
        <v>189957.736315844</v>
      </c>
      <c r="AP364" s="3">
        <v>57908.8795628151</v>
      </c>
      <c r="AQ364" s="3">
        <v>78106.1723841141</v>
      </c>
      <c r="AR364" s="3">
        <v>23500.6187962519</v>
      </c>
      <c r="AS364" s="3">
        <v>669928.490779074</v>
      </c>
      <c r="AT364" s="3">
        <v>644819.848427114</v>
      </c>
      <c r="AU364" s="3">
        <v>9012701.51441133</v>
      </c>
      <c r="AV364" s="3"/>
      <c r="AW364" s="3"/>
      <c r="AX364" s="3">
        <v>3.95086832090428E8</v>
      </c>
      <c r="AY364" s="3">
        <v>4.50141254650871E8</v>
      </c>
      <c r="AZ364" s="3">
        <v>4.29712211848971E8</v>
      </c>
      <c r="BA364" s="3">
        <v>4.80688881995969E8</v>
      </c>
      <c r="BB364" s="3">
        <v>4.80227611323574E8</v>
      </c>
      <c r="BC364" s="3">
        <v>3.29192600887654E8</v>
      </c>
      <c r="BD364" s="3">
        <v>2.15175771412762E8</v>
      </c>
      <c r="BE364" s="3">
        <v>1.75795773358927E8</v>
      </c>
      <c r="BF364" s="3">
        <v>3.61916668943846E8</v>
      </c>
      <c r="BG364" s="3">
        <v>4.42484200685888E8</v>
      </c>
      <c r="BH364" s="3">
        <v>5.84613740595994E8</v>
      </c>
      <c r="BI364" s="3">
        <v>6.82621292086639E8</v>
      </c>
      <c r="BJ364" s="3">
        <v>4.67769386033621E8</v>
      </c>
      <c r="BK364" s="3">
        <v>2.03607525626986E9</v>
      </c>
      <c r="BL364" s="3">
        <v>1.70566262972447E9</v>
      </c>
      <c r="BM364" s="3">
        <v>1.99450335904454E9</v>
      </c>
      <c r="BN364" s="3">
        <v>1.97519430986496E9</v>
      </c>
      <c r="BO364" s="3">
        <v>2.13669152501434E9</v>
      </c>
      <c r="BP364" s="3">
        <v>1.87776343292758E9</v>
      </c>
      <c r="BQ364" s="3">
        <v>1.78100371277751E9</v>
      </c>
      <c r="BR364" s="3">
        <v>2.36498983816334E9</v>
      </c>
      <c r="BS364" s="3">
        <v>2.06254085866712E9</v>
      </c>
      <c r="BT364" s="3">
        <v>2.1562778998779E9</v>
      </c>
      <c r="BU364" s="3">
        <v>2.19066301605197E9</v>
      </c>
      <c r="BV364" s="3">
        <v>2.43281202916893E9</v>
      </c>
      <c r="BW364" s="3">
        <v>2.00760975609756E9</v>
      </c>
      <c r="BX364" s="3">
        <v>0.512954452218098</v>
      </c>
      <c r="BY364" s="3">
        <v>0.638739347805593</v>
      </c>
      <c r="BZ364" s="3">
        <v>0.592972603619396</v>
      </c>
      <c r="CA364" s="3">
        <v>0.810001407370908</v>
      </c>
      <c r="CB364" s="3">
        <v>0.74027988877452</v>
      </c>
      <c r="CC364" s="3">
        <v>0.76788845274456</v>
      </c>
      <c r="CD364" s="3">
        <v>0.620388691897444</v>
      </c>
      <c r="CE364" s="3">
        <v>0.524826839583222</v>
      </c>
      <c r="CF364" s="3"/>
      <c r="CG364" s="3"/>
      <c r="CH364" s="3"/>
      <c r="CI364" s="3"/>
      <c r="CJ364" s="3"/>
      <c r="CK364" s="4"/>
      <c r="CL364" s="4"/>
      <c r="CM364" s="4"/>
      <c r="CN364" s="4"/>
      <c r="CO364" s="4"/>
      <c r="CP364" s="4"/>
      <c r="CQ364" s="4"/>
      <c r="CR364" s="4">
        <v>0.05611</v>
      </c>
      <c r="CS364" s="4">
        <v>0.028900000000000002</v>
      </c>
      <c r="CT364" s="4"/>
      <c r="CU364" s="4"/>
      <c r="CV364" s="4"/>
      <c r="CW364" s="4">
        <v>0.062</v>
      </c>
      <c r="CX364" s="4"/>
      <c r="CY364" s="4"/>
      <c r="CZ364" s="4"/>
      <c r="DA364" s="4"/>
      <c r="DB364" s="4"/>
      <c r="DC364" s="4">
        <v>-0.1268</v>
      </c>
      <c r="DD364" s="4">
        <v>0.15742</v>
      </c>
      <c r="DE364" s="4">
        <v>0.14872</v>
      </c>
      <c r="DF364" s="4">
        <v>0.0756</v>
      </c>
      <c r="DG364" s="4"/>
      <c r="DH364" s="4"/>
      <c r="DI364" s="4"/>
      <c r="DJ364" s="4">
        <v>0.19899999999999998</v>
      </c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>
        <v>4.70597454356139E8</v>
      </c>
      <c r="DY364" s="3">
        <v>3.8212488206866E8</v>
      </c>
      <c r="DZ364" s="3">
        <v>3.50117939786016E8</v>
      </c>
      <c r="EA364" s="3">
        <v>4.64090299969075E8</v>
      </c>
      <c r="EB364" s="3">
        <v>5.56214486277588E8</v>
      </c>
      <c r="EC364" s="3">
        <v>6.38092647239641E8</v>
      </c>
      <c r="ED364" s="3">
        <v>5.6189932563837E8</v>
      </c>
      <c r="EE364" s="3">
        <v>8.81993978170869E8</v>
      </c>
      <c r="EF364" s="3">
        <v>9.05013972393937E8</v>
      </c>
      <c r="EG364" s="3">
        <v>8.68050305250305E8</v>
      </c>
      <c r="EH364" s="3">
        <v>1.22622537177216E9</v>
      </c>
      <c r="EI364" s="3">
        <v>1.16947327186163E9</v>
      </c>
      <c r="EJ364" s="3">
        <v>9.97298708751793E8</v>
      </c>
      <c r="EK364" s="3">
        <v>1.47483798000108E8</v>
      </c>
      <c r="EL364" s="3">
        <v>1.39537324065695E8</v>
      </c>
      <c r="EM364" s="3">
        <v>1.04747449614332E8</v>
      </c>
      <c r="EN364" s="3">
        <v>7.40096381816308E7</v>
      </c>
      <c r="EO364" s="3">
        <v>4.71471272002657E7</v>
      </c>
      <c r="EP364" s="3">
        <v>-8162117.29988934</v>
      </c>
      <c r="EQ364" s="3">
        <v>4.39597908721239E7</v>
      </c>
      <c r="ER364" s="3">
        <v>3.14081671057584E8</v>
      </c>
      <c r="ES364" s="3">
        <v>1.25459818782285E8</v>
      </c>
      <c r="ET364" s="3">
        <v>-1.8294358974359E8</v>
      </c>
      <c r="EU364" s="3">
        <v>2.39495893058464E8</v>
      </c>
      <c r="EV364" s="3">
        <v>2.15662628819382E8</v>
      </c>
      <c r="EW364" s="3">
        <v>9.36814921090387E7</v>
      </c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3">
        <v>3747.0</v>
      </c>
      <c r="FL364" s="3">
        <v>3344.0</v>
      </c>
      <c r="FM364" s="3">
        <v>3404.0</v>
      </c>
      <c r="FN364" s="3">
        <v>3333.0</v>
      </c>
      <c r="FO364" s="3">
        <v>3298.0</v>
      </c>
      <c r="FP364" s="3">
        <v>3348.0</v>
      </c>
      <c r="FQ364" s="3">
        <v>3329.0</v>
      </c>
      <c r="FR364" s="3">
        <v>3287.0</v>
      </c>
      <c r="FS364" s="3">
        <v>3030.0</v>
      </c>
      <c r="FT364" s="3"/>
      <c r="FU364" s="3"/>
      <c r="FV364" s="3">
        <v>3736.0</v>
      </c>
      <c r="FW364" s="3">
        <v>3823.0</v>
      </c>
    </row>
    <row r="365" ht="14.25" customHeight="1">
      <c r="A365" s="2" t="s">
        <v>1196</v>
      </c>
      <c r="B365" s="2" t="s">
        <v>1197</v>
      </c>
      <c r="C365" s="2" t="s">
        <v>38</v>
      </c>
      <c r="D365" s="2" t="s">
        <v>39</v>
      </c>
      <c r="E365" s="2" t="s">
        <v>1198</v>
      </c>
      <c r="F365" s="2" t="s">
        <v>1199</v>
      </c>
      <c r="G365" s="2" t="s">
        <v>54</v>
      </c>
      <c r="H365" s="2" t="s">
        <v>139</v>
      </c>
      <c r="I365" s="2" t="s">
        <v>43</v>
      </c>
      <c r="J365" s="3">
        <v>0.395933084230166</v>
      </c>
      <c r="K365" s="3">
        <v>1.19499061672342E10</v>
      </c>
      <c r="L365" s="3">
        <v>1.08256347054916E10</v>
      </c>
      <c r="M365" s="3">
        <v>1.19024279415446E10</v>
      </c>
      <c r="N365" s="3">
        <v>1.45883978601642E10</v>
      </c>
      <c r="O365" s="3">
        <v>1.51215701989486E10</v>
      </c>
      <c r="P365" s="3">
        <v>1.6381030464056E10</v>
      </c>
      <c r="Q365" s="3">
        <v>1.42386351899668E10</v>
      </c>
      <c r="R365" s="3">
        <v>1.04619339277145E10</v>
      </c>
      <c r="S365" s="3">
        <v>1.43789958599925E10</v>
      </c>
      <c r="T365" s="3">
        <v>1.43185295113896E10</v>
      </c>
      <c r="U365" s="3">
        <v>1.55745484737485E10</v>
      </c>
      <c r="V365" s="3">
        <v>1.41920803135234E10</v>
      </c>
      <c r="W365" s="3">
        <v>1.43335840414633E10</v>
      </c>
      <c r="X365" s="3">
        <v>5.15715266742338E9</v>
      </c>
      <c r="Y365" s="3">
        <v>5.09015780119563E9</v>
      </c>
      <c r="Z365" s="3">
        <v>5.66192001848393E9</v>
      </c>
      <c r="AA365" s="3">
        <v>7.23730629509828E9</v>
      </c>
      <c r="AB365" s="3">
        <v>7.95803911967838E9</v>
      </c>
      <c r="AC365" s="3">
        <v>5.76627909785332E9</v>
      </c>
      <c r="AD365" s="3">
        <v>6.01335239149145E9</v>
      </c>
      <c r="AE365" s="3">
        <v>4.25890157351047E9</v>
      </c>
      <c r="AF365" s="3">
        <v>5.19876891230711E9</v>
      </c>
      <c r="AG365" s="3">
        <v>4.7590570751122E9</v>
      </c>
      <c r="AH365" s="3">
        <v>5.71055238095238E9</v>
      </c>
      <c r="AI365" s="3">
        <v>5.30698287432222E9</v>
      </c>
      <c r="AJ365" s="3">
        <v>4.99673295968179E9</v>
      </c>
      <c r="AK365" s="3">
        <v>2847.59662844559</v>
      </c>
      <c r="AL365" s="3">
        <v>2564.51726320231</v>
      </c>
      <c r="AM365" s="3">
        <v>4389.93395844966</v>
      </c>
      <c r="AN365" s="3">
        <v>2347.98299386988</v>
      </c>
      <c r="AO365" s="3">
        <v>6785.26601603525</v>
      </c>
      <c r="AP365" s="3">
        <v>3352.46149199638</v>
      </c>
      <c r="AQ365" s="3">
        <v>781.999262264847</v>
      </c>
      <c r="AR365" s="3">
        <v>685.460754256088</v>
      </c>
      <c r="AS365" s="3">
        <v>749.765698219307</v>
      </c>
      <c r="AT365" s="3">
        <v>1288.88125107407</v>
      </c>
      <c r="AU365" s="3">
        <v>957.900282580584</v>
      </c>
      <c r="AV365" s="3">
        <v>5361.35535063264</v>
      </c>
      <c r="AW365" s="3">
        <v>9640.2964391155</v>
      </c>
      <c r="AX365" s="3">
        <v>1.22547480136209E9</v>
      </c>
      <c r="AY365" s="3">
        <v>1.13084447750134E9</v>
      </c>
      <c r="AZ365" s="3">
        <v>1.26388340951537E9</v>
      </c>
      <c r="BA365" s="3">
        <v>2.04135885281779E9</v>
      </c>
      <c r="BB365" s="3">
        <v>8.45373725059272E8</v>
      </c>
      <c r="BC365" s="3">
        <v>9.64869468917001E8</v>
      </c>
      <c r="BD365" s="3">
        <v>6.75424211287347E8</v>
      </c>
      <c r="BE365" s="3">
        <v>5.99907877655141E8</v>
      </c>
      <c r="BF365" s="3">
        <v>7.96424865637937E8</v>
      </c>
      <c r="BG365" s="3">
        <v>5.899709697701E8</v>
      </c>
      <c r="BH365" s="3">
        <v>4.50029665363947E8</v>
      </c>
      <c r="BI365" s="3">
        <v>9.09804377546643E8</v>
      </c>
      <c r="BJ365" s="3">
        <v>1.21233847231427E9</v>
      </c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>
        <v>0.398166465202282</v>
      </c>
      <c r="BY365" s="3">
        <v>0.338559006052469</v>
      </c>
      <c r="BZ365" s="3">
        <v>0.304254148988241</v>
      </c>
      <c r="CA365" s="3">
        <v>0.212250765322087</v>
      </c>
      <c r="CB365" s="3">
        <v>0.241780079344667</v>
      </c>
      <c r="CC365" s="3">
        <v>0.40739854288426</v>
      </c>
      <c r="CD365" s="3">
        <v>0.257306093269517</v>
      </c>
      <c r="CE365" s="3">
        <v>0.062777449757414</v>
      </c>
      <c r="CF365" s="3"/>
      <c r="CG365" s="3"/>
      <c r="CH365" s="3"/>
      <c r="CI365" s="3"/>
      <c r="CJ365" s="3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>
        <v>1.70188857359062E9</v>
      </c>
      <c r="DY365" s="3">
        <v>1.3426614365474E9</v>
      </c>
      <c r="DZ365" s="3">
        <v>1.18835801066677E9</v>
      </c>
      <c r="EA365" s="3">
        <v>1.35043667579E9</v>
      </c>
      <c r="EB365" s="3">
        <v>1.08568163075972E9</v>
      </c>
      <c r="EC365" s="3">
        <v>1.13242685909242E9</v>
      </c>
      <c r="ED365" s="3">
        <v>1.03359615148162E9</v>
      </c>
      <c r="EE365" s="3">
        <v>7.18103200060617E8</v>
      </c>
      <c r="EF365" s="3">
        <v>1.26752314640572E9</v>
      </c>
      <c r="EG365" s="3">
        <v>1.28708188669659E9</v>
      </c>
      <c r="EH365" s="3">
        <v>1.3107452991453E9</v>
      </c>
      <c r="EI365" s="3">
        <v>1.25060342513556E9</v>
      </c>
      <c r="EJ365" s="3">
        <v>1.31220273609353E9</v>
      </c>
      <c r="EK365" s="3">
        <v>6.23752553916004E8</v>
      </c>
      <c r="EL365" s="3">
        <v>5.08553399278315E8</v>
      </c>
      <c r="EM365" s="3">
        <v>3.04930396441843E8</v>
      </c>
      <c r="EN365" s="3">
        <v>6.05830554864394E8</v>
      </c>
      <c r="EO365" s="3">
        <v>3.26213276981754E8</v>
      </c>
      <c r="EP365" s="3">
        <v>3.50990308263639E8</v>
      </c>
      <c r="EQ365" s="3">
        <v>1.3588804869052E8</v>
      </c>
      <c r="ER365" s="3">
        <v>6.04553835273912E7</v>
      </c>
      <c r="ES365" s="3">
        <v>4.28094843808807E8</v>
      </c>
      <c r="ET365" s="3">
        <v>2.35533914810738E8</v>
      </c>
      <c r="EU365" s="3">
        <v>2.76108424908425E8</v>
      </c>
      <c r="EV365" s="3">
        <v>-6.68528480163204E8</v>
      </c>
      <c r="EW365" s="3">
        <v>-7.03086843849816E8</v>
      </c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3">
        <v>6597.0</v>
      </c>
      <c r="FL365" s="3">
        <v>6708.0</v>
      </c>
      <c r="FM365" s="3">
        <v>6684.0</v>
      </c>
      <c r="FN365" s="3">
        <v>6802.0</v>
      </c>
      <c r="FO365" s="3">
        <v>7005.0</v>
      </c>
      <c r="FP365" s="3">
        <v>6474.0</v>
      </c>
      <c r="FQ365" s="3">
        <v>7214.0</v>
      </c>
      <c r="FR365" s="3">
        <v>7231.0</v>
      </c>
      <c r="FS365" s="3">
        <v>6972.0</v>
      </c>
      <c r="FT365" s="3">
        <v>6479.0</v>
      </c>
      <c r="FU365" s="3">
        <v>6169.0</v>
      </c>
      <c r="FV365" s="3">
        <v>6077.0</v>
      </c>
      <c r="FW365" s="3">
        <v>5993.0</v>
      </c>
    </row>
    <row r="366" ht="14.25" customHeight="1">
      <c r="A366" s="2" t="s">
        <v>1200</v>
      </c>
      <c r="B366" s="2" t="s">
        <v>1201</v>
      </c>
      <c r="C366" s="2" t="s">
        <v>38</v>
      </c>
      <c r="D366" s="2" t="s">
        <v>52</v>
      </c>
      <c r="E366" s="2" t="s">
        <v>1202</v>
      </c>
      <c r="F366" s="2" t="s">
        <v>1199</v>
      </c>
      <c r="G366" s="2" t="s">
        <v>67</v>
      </c>
      <c r="H366" s="2" t="s">
        <v>135</v>
      </c>
      <c r="I366" s="2" t="s">
        <v>43</v>
      </c>
      <c r="J366" s="3">
        <v>0.851586688235241</v>
      </c>
      <c r="K366" s="3">
        <v>8.89315386963E9</v>
      </c>
      <c r="L366" s="3">
        <v>9.00796426439725E9</v>
      </c>
      <c r="M366" s="3">
        <v>9.53285643194825E9</v>
      </c>
      <c r="N366" s="3">
        <v>9.25938047623956E9</v>
      </c>
      <c r="O366" s="3">
        <v>1.00124926783612E10</v>
      </c>
      <c r="P366" s="3">
        <v>9.3164176810525E9</v>
      </c>
      <c r="Q366" s="3">
        <v>7.31130679665597E9</v>
      </c>
      <c r="R366" s="3">
        <v>9.64175461046293E9</v>
      </c>
      <c r="S366" s="3">
        <v>9.78552163604031E9</v>
      </c>
      <c r="T366" s="3">
        <v>1.03584385836386E10</v>
      </c>
      <c r="U366" s="3">
        <v>1.01128227841306E10</v>
      </c>
      <c r="V366" s="3">
        <v>1.07632326884831E10</v>
      </c>
      <c r="W366" s="3">
        <v>9.36178020086083E9</v>
      </c>
      <c r="X366" s="3">
        <v>2.16124715006373E9</v>
      </c>
      <c r="Y366" s="3">
        <v>1.94165488957776E9</v>
      </c>
      <c r="Z366" s="3">
        <v>2.9033831798955E9</v>
      </c>
      <c r="AA366" s="3">
        <v>2.98047572415215E9</v>
      </c>
      <c r="AB366" s="3">
        <v>2.96805138733734E9</v>
      </c>
      <c r="AC366" s="3">
        <v>2.71643366531415E9</v>
      </c>
      <c r="AD366" s="3">
        <v>1.96019195312303E9</v>
      </c>
      <c r="AE366" s="3">
        <v>2.2786593902898E9</v>
      </c>
      <c r="AF366" s="3">
        <v>1.91876069099839E9</v>
      </c>
      <c r="AG366" s="3">
        <v>1.59294505494506E9</v>
      </c>
      <c r="AH366" s="3">
        <v>1.16737638911258E9</v>
      </c>
      <c r="AI366" s="3">
        <v>1.19642861447598E9</v>
      </c>
      <c r="AJ366" s="3">
        <v>9.60356384505022E8</v>
      </c>
      <c r="AK366" s="3">
        <v>1.69945783200908E7</v>
      </c>
      <c r="AL366" s="3">
        <v>1.15587126189194E7</v>
      </c>
      <c r="AM366" s="3">
        <v>7.94187779425073E7</v>
      </c>
      <c r="AN366" s="3">
        <v>2.30914590331169E7</v>
      </c>
      <c r="AO366" s="3">
        <v>9396157.09720647</v>
      </c>
      <c r="AP366" s="3">
        <v>5583882.43108602</v>
      </c>
      <c r="AQ366" s="3">
        <v>5312937.1080782</v>
      </c>
      <c r="AR366" s="3">
        <v>4642392.84722047</v>
      </c>
      <c r="AS366" s="3">
        <v>6531426.42077531</v>
      </c>
      <c r="AT366" s="3">
        <v>4266480.3759685</v>
      </c>
      <c r="AU366" s="3">
        <v>4982413.28773815</v>
      </c>
      <c r="AV366" s="3">
        <v>1.89556079776968E7</v>
      </c>
      <c r="AW366" s="3">
        <v>8953425.31782852</v>
      </c>
      <c r="AX366" s="3">
        <v>3.89660669014378E9</v>
      </c>
      <c r="AY366" s="3">
        <v>3.11946883554119E9</v>
      </c>
      <c r="AZ366" s="3">
        <v>3.81063216344802E9</v>
      </c>
      <c r="BA366" s="3">
        <v>4.70397046195665E9</v>
      </c>
      <c r="BB366" s="3">
        <v>2.12642985162612E9</v>
      </c>
      <c r="BC366" s="3">
        <v>1.90599356065638E9</v>
      </c>
      <c r="BD366" s="3">
        <v>1.93236005090372E9</v>
      </c>
      <c r="BE366" s="3">
        <v>1.37551275440103E9</v>
      </c>
      <c r="BF366" s="3">
        <v>3.0970591202484E9</v>
      </c>
      <c r="BG366" s="3">
        <v>3.03192040744739E9</v>
      </c>
      <c r="BH366" s="3">
        <v>3.77731967147044E9</v>
      </c>
      <c r="BI366" s="3">
        <v>5.25010912132747E9</v>
      </c>
      <c r="BJ366" s="3">
        <v>6.53677729860818E9</v>
      </c>
      <c r="BK366" s="3">
        <v>4.30574421485378E9</v>
      </c>
      <c r="BL366" s="3">
        <v>3.58766370795387E9</v>
      </c>
      <c r="BM366" s="3">
        <v>3.94855561084847E9</v>
      </c>
      <c r="BN366" s="3">
        <v>3.8487733223379E9</v>
      </c>
      <c r="BO366" s="3">
        <v>4.23434467558347E9</v>
      </c>
      <c r="BP366" s="3">
        <v>4.02734323127997E9</v>
      </c>
      <c r="BQ366" s="3">
        <v>3.77487030535701E9</v>
      </c>
      <c r="BR366" s="3">
        <v>5.23843319533308E9</v>
      </c>
      <c r="BS366" s="3">
        <v>3.88695655855703E9</v>
      </c>
      <c r="BT366" s="3">
        <v>4.14810842490843E9</v>
      </c>
      <c r="BU366" s="3">
        <v>4.17467386052504E9</v>
      </c>
      <c r="BV366" s="3">
        <v>4.15905080455614E9</v>
      </c>
      <c r="BW366" s="3">
        <v>3.58688091822095E9</v>
      </c>
      <c r="BX366" s="3">
        <v>0.810826815187914</v>
      </c>
      <c r="BY366" s="3">
        <v>0.874912183845598</v>
      </c>
      <c r="BZ366" s="3">
        <v>0.986060474637671</v>
      </c>
      <c r="CA366" s="3">
        <v>1.20051327726051</v>
      </c>
      <c r="CB366" s="3">
        <v>1.19432375566262</v>
      </c>
      <c r="CC366" s="3">
        <v>1.24034812772789</v>
      </c>
      <c r="CD366" s="3">
        <v>1.12506748131538</v>
      </c>
      <c r="CE366" s="3">
        <v>0.89459674619606</v>
      </c>
      <c r="CF366" s="3"/>
      <c r="CG366" s="3"/>
      <c r="CH366" s="3"/>
      <c r="CI366" s="3"/>
      <c r="CJ366" s="3"/>
      <c r="CK366" s="4">
        <v>0.0782</v>
      </c>
      <c r="CL366" s="4">
        <v>0.08990000000000001</v>
      </c>
      <c r="CM366" s="4">
        <v>0.0536</v>
      </c>
      <c r="CN366" s="4">
        <v>0.0407</v>
      </c>
      <c r="CO366" s="4">
        <v>0.03299</v>
      </c>
      <c r="CP366" s="4">
        <v>0.03229</v>
      </c>
      <c r="CQ366" s="4">
        <v>0.04372</v>
      </c>
      <c r="CR366" s="4"/>
      <c r="CS366" s="4">
        <v>0.061500000000000006</v>
      </c>
      <c r="CT366" s="4">
        <v>0.03628</v>
      </c>
      <c r="CU366" s="4">
        <v>0.06261</v>
      </c>
      <c r="CV366" s="4">
        <v>0.05781</v>
      </c>
      <c r="CW366" s="4">
        <v>0.0758</v>
      </c>
      <c r="CX366" s="4">
        <v>0.18030000000000002</v>
      </c>
      <c r="CY366" s="4">
        <v>0.20550000000000002</v>
      </c>
      <c r="CZ366" s="4">
        <v>0.11960000000000001</v>
      </c>
      <c r="DA366" s="4">
        <v>0.09</v>
      </c>
      <c r="DB366" s="4">
        <v>0.069</v>
      </c>
      <c r="DC366" s="4">
        <v>0.06586</v>
      </c>
      <c r="DD366" s="4">
        <v>0.08650000000000001</v>
      </c>
      <c r="DE366" s="4">
        <v>0.10300000000000001</v>
      </c>
      <c r="DF366" s="4">
        <v>0.1101</v>
      </c>
      <c r="DG366" s="4">
        <v>0.06</v>
      </c>
      <c r="DH366" s="4">
        <v>0.1013</v>
      </c>
      <c r="DI366" s="4">
        <v>0.098</v>
      </c>
      <c r="DJ366" s="4">
        <v>0.1216</v>
      </c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>
        <v>3.92025995009246E9</v>
      </c>
      <c r="DY366" s="3">
        <v>3.84294645435816E9</v>
      </c>
      <c r="DZ366" s="3">
        <v>4.29271311271461E9</v>
      </c>
      <c r="EA366" s="3">
        <v>4.1317712091537E9</v>
      </c>
      <c r="EB366" s="3">
        <v>4.59160109900063E9</v>
      </c>
      <c r="EC366" s="3">
        <v>4.52892966924874E9</v>
      </c>
      <c r="ED366" s="3">
        <v>3.59804207814513E9</v>
      </c>
      <c r="EE366" s="3">
        <v>5.01719570944674E9</v>
      </c>
      <c r="EF366" s="3">
        <v>5.35665128291981E9</v>
      </c>
      <c r="EG366" s="3">
        <v>5.90836825396825E9</v>
      </c>
      <c r="EH366" s="3">
        <v>6.3540339292425E9</v>
      </c>
      <c r="EI366" s="3">
        <v>6.64745555354668E9</v>
      </c>
      <c r="EJ366" s="3">
        <v>5.9087506456241E9</v>
      </c>
      <c r="EK366" s="3">
        <v>9.18923038256467E8</v>
      </c>
      <c r="EL366" s="3">
        <v>9.85720584554364E8</v>
      </c>
      <c r="EM366" s="3">
        <v>7.08366011445633E8</v>
      </c>
      <c r="EN366" s="3">
        <v>5.04070972064736E8</v>
      </c>
      <c r="EO366" s="3">
        <v>4.20561275323813E8</v>
      </c>
      <c r="EP366" s="3">
        <v>4.02510143858355E8</v>
      </c>
      <c r="EQ366" s="3">
        <v>4.5406511251989E8</v>
      </c>
      <c r="ER366" s="3">
        <v>6.99146029356417E8</v>
      </c>
      <c r="ES366" s="3">
        <v>6.37862647133542E8</v>
      </c>
      <c r="ET366" s="3">
        <v>4.7498315018315E8</v>
      </c>
      <c r="EU366" s="3">
        <v>8.50333387018844E8</v>
      </c>
      <c r="EV366" s="3">
        <v>8.32117157837642E8</v>
      </c>
      <c r="EW366" s="3">
        <v>6.10729985652798E8</v>
      </c>
      <c r="EX366" s="5">
        <v>6383.0</v>
      </c>
      <c r="EY366" s="5">
        <v>6667.0</v>
      </c>
      <c r="EZ366" s="5">
        <v>7095.0</v>
      </c>
      <c r="FA366" s="5">
        <v>7611.0</v>
      </c>
      <c r="FB366" s="5">
        <v>8245.0</v>
      </c>
      <c r="FC366" s="5">
        <v>8716.0</v>
      </c>
      <c r="FD366" s="5">
        <v>8628.0</v>
      </c>
      <c r="FE366" s="5">
        <v>8592.0</v>
      </c>
      <c r="FF366" s="5">
        <v>8647.0</v>
      </c>
      <c r="FG366" s="5">
        <v>9627.0</v>
      </c>
      <c r="FH366" s="5">
        <v>9545.0</v>
      </c>
      <c r="FI366" s="5">
        <v>9041.0</v>
      </c>
      <c r="FJ366" s="5"/>
      <c r="FK366" s="3">
        <v>6538.0</v>
      </c>
      <c r="FL366" s="3">
        <v>6667.0</v>
      </c>
      <c r="FM366" s="3">
        <v>7095.0</v>
      </c>
      <c r="FN366" s="3">
        <v>7611.0</v>
      </c>
      <c r="FO366" s="3">
        <v>8245.0</v>
      </c>
      <c r="FP366" s="3">
        <v>8531.0</v>
      </c>
      <c r="FQ366" s="3">
        <v>8813.0</v>
      </c>
      <c r="FR366" s="3">
        <v>8777.0</v>
      </c>
      <c r="FS366" s="3">
        <v>8815.0</v>
      </c>
      <c r="FT366" s="3">
        <v>9627.0</v>
      </c>
      <c r="FU366" s="3">
        <v>9545.0</v>
      </c>
      <c r="FV366" s="3">
        <v>9041.0</v>
      </c>
      <c r="FW366" s="3">
        <v>8682.0</v>
      </c>
    </row>
    <row r="367" ht="14.25" customHeight="1">
      <c r="A367" s="2" t="s">
        <v>1203</v>
      </c>
      <c r="B367" s="2" t="s">
        <v>1204</v>
      </c>
      <c r="C367" s="2" t="s">
        <v>38</v>
      </c>
      <c r="D367" s="2" t="s">
        <v>39</v>
      </c>
      <c r="E367" s="2" t="s">
        <v>1205</v>
      </c>
      <c r="F367" s="2" t="s">
        <v>1199</v>
      </c>
      <c r="G367" s="2" t="s">
        <v>41</v>
      </c>
      <c r="H367" s="2" t="s">
        <v>49</v>
      </c>
      <c r="I367" s="2" t="s">
        <v>43</v>
      </c>
      <c r="J367" s="3">
        <v>0.499505260488475</v>
      </c>
      <c r="K367" s="3">
        <v>2.5354061672342E9</v>
      </c>
      <c r="L367" s="3">
        <v>2.00742635046586E9</v>
      </c>
      <c r="M367" s="3">
        <v>1.79634634268441E9</v>
      </c>
      <c r="N367" s="3">
        <v>1.52370216471759E9</v>
      </c>
      <c r="O367" s="3">
        <v>1.52999175342748E9</v>
      </c>
      <c r="P367" s="3">
        <v>1.62262250535914E9</v>
      </c>
      <c r="Q367" s="3">
        <v>1.42103866961761E9</v>
      </c>
      <c r="R367" s="3">
        <v>1.24780087389185E9</v>
      </c>
      <c r="S367" s="3">
        <v>1.93536770794129E9</v>
      </c>
      <c r="T367" s="3">
        <v>2.49802311796088E9</v>
      </c>
      <c r="U367" s="3">
        <v>2.97485323565324E9</v>
      </c>
      <c r="V367" s="3">
        <v>2.13495624630912E9</v>
      </c>
      <c r="W367" s="3">
        <v>1.81090037967818E9</v>
      </c>
      <c r="X367" s="3">
        <v>464812.712826334</v>
      </c>
      <c r="Y367" s="3">
        <v>871048.237976411</v>
      </c>
      <c r="Z367" s="3">
        <v>1481217.62905058</v>
      </c>
      <c r="AA367" s="3">
        <v>1881562.57775566</v>
      </c>
      <c r="AB367" s="3">
        <v>6838985.67158025</v>
      </c>
      <c r="AC367" s="3">
        <v>1.66136288155551E7</v>
      </c>
      <c r="AD367" s="3">
        <v>2.86779171277511E7</v>
      </c>
      <c r="AE367" s="3">
        <v>3.57356098300205E7</v>
      </c>
      <c r="AF367" s="3">
        <v>3.91972149040271E7</v>
      </c>
      <c r="AG367" s="3">
        <v>3.97463798797527E7</v>
      </c>
      <c r="AH367" s="3">
        <v>2.07969719169719E8</v>
      </c>
      <c r="AI367" s="3">
        <v>3.56235572019112E8</v>
      </c>
      <c r="AJ367" s="3">
        <v>2.2324896040499E8</v>
      </c>
      <c r="AK367" s="3">
        <v>881.952326901249</v>
      </c>
      <c r="AL367" s="3">
        <v>165.521110955253</v>
      </c>
      <c r="AM367" s="3">
        <v>640.391243236999</v>
      </c>
      <c r="AN367" s="3">
        <v>13139.7576571869</v>
      </c>
      <c r="AO367" s="3">
        <v>222.038624393267</v>
      </c>
      <c r="AP367" s="3">
        <v>196.919359710057</v>
      </c>
      <c r="AQ367" s="3">
        <v>110.927401172403</v>
      </c>
      <c r="AR367" s="3">
        <v>9456.4695779557</v>
      </c>
      <c r="AS367" s="3">
        <v>384.674565317741</v>
      </c>
      <c r="AT367" s="3">
        <v>4657.26745416825</v>
      </c>
      <c r="AU367" s="3">
        <v>12241.7001273137</v>
      </c>
      <c r="AV367" s="3">
        <v>151726.356422904</v>
      </c>
      <c r="AW367" s="3">
        <v>602.518527444719</v>
      </c>
      <c r="AX367" s="3">
        <v>1.00978861620093E8</v>
      </c>
      <c r="AY367" s="3">
        <v>9.49939015580685E7</v>
      </c>
      <c r="AZ367" s="3">
        <v>1.16647203321331E8</v>
      </c>
      <c r="BA367" s="3">
        <v>1.70755492575452E8</v>
      </c>
      <c r="BB367" s="3">
        <v>1.29453530112874E8</v>
      </c>
      <c r="BC367" s="3">
        <v>1.21746863575978E8</v>
      </c>
      <c r="BD367" s="3">
        <v>1.17549928534981E8</v>
      </c>
      <c r="BE367" s="3">
        <v>7.85692614325764E7</v>
      </c>
      <c r="BF367" s="3">
        <v>1.41207878272487E8</v>
      </c>
      <c r="BG367" s="3">
        <v>1.76629377535035E8</v>
      </c>
      <c r="BH367" s="3">
        <v>2.58002177479237E8</v>
      </c>
      <c r="BI367" s="3">
        <v>2.04343729112159E8</v>
      </c>
      <c r="BJ367" s="3">
        <v>2.58911636247514E8</v>
      </c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>
        <v>0.508384935058542</v>
      </c>
      <c r="BY367" s="3">
        <v>0.367395066968389</v>
      </c>
      <c r="BZ367" s="3">
        <v>0.420693994185882</v>
      </c>
      <c r="CA367" s="3">
        <v>0.409063496187502</v>
      </c>
      <c r="CB367" s="3">
        <v>0.260250624981068</v>
      </c>
      <c r="CC367" s="3">
        <v>0.331858808427778</v>
      </c>
      <c r="CD367" s="3">
        <v>0.449203745222366</v>
      </c>
      <c r="CE367" s="3">
        <v>0.242322649139533</v>
      </c>
      <c r="CF367" s="3"/>
      <c r="CG367" s="3"/>
      <c r="CH367" s="3"/>
      <c r="CI367" s="3"/>
      <c r="CJ367" s="3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>
        <v>1.99791524782444E8</v>
      </c>
      <c r="DY367" s="3">
        <v>1.86407733874298E8</v>
      </c>
      <c r="DZ367" s="3">
        <v>1.89053276084487E8</v>
      </c>
      <c r="EA367" s="3">
        <v>2.3659965165464E8</v>
      </c>
      <c r="EB367" s="3">
        <v>2.3169260900938E8</v>
      </c>
      <c r="EC367" s="3">
        <v>2.56937894387247E8</v>
      </c>
      <c r="ED367" s="3">
        <v>2.47374585023976E8</v>
      </c>
      <c r="EE367" s="3">
        <v>1.97446265754047E8</v>
      </c>
      <c r="EF367" s="3">
        <v>2.8826721866767E8</v>
      </c>
      <c r="EG367" s="3">
        <v>3.14668896604285E8</v>
      </c>
      <c r="EH367" s="3">
        <v>3.43755311355311E8</v>
      </c>
      <c r="EI367" s="3">
        <v>3.41097331830139E8</v>
      </c>
      <c r="EJ367" s="3">
        <v>3.49227987705659E8</v>
      </c>
      <c r="EK367" s="3">
        <v>9552402.5728339</v>
      </c>
      <c r="EL367" s="3">
        <v>2.22460190654004E7</v>
      </c>
      <c r="EM367" s="3">
        <v>1.45068063230452E7</v>
      </c>
      <c r="EN367" s="3">
        <v>2.68987310276188E7</v>
      </c>
      <c r="EO367" s="3">
        <v>2.69948974332543E7</v>
      </c>
      <c r="EP367" s="3">
        <v>3.2843815102201E7</v>
      </c>
      <c r="EQ367" s="3">
        <v>1.95856387556867E7</v>
      </c>
      <c r="ER367" s="3">
        <v>1.42350920617281E7</v>
      </c>
      <c r="ES367" s="3">
        <v>1.73786225065864E7</v>
      </c>
      <c r="ET367" s="3">
        <v>1.40143111186383E7</v>
      </c>
      <c r="EU367" s="3">
        <v>7.61421245421246E7</v>
      </c>
      <c r="EV367" s="3">
        <v>6.60117034412412E7</v>
      </c>
      <c r="EW367" s="3">
        <v>4.21135418549991E7</v>
      </c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</row>
    <row r="368" ht="14.25" customHeight="1">
      <c r="A368" s="2" t="s">
        <v>1206</v>
      </c>
      <c r="B368" s="2" t="s">
        <v>1207</v>
      </c>
      <c r="C368" s="2" t="s">
        <v>38</v>
      </c>
      <c r="D368" s="2" t="s">
        <v>85</v>
      </c>
      <c r="E368" s="2" t="s">
        <v>1208</v>
      </c>
      <c r="F368" s="2" t="s">
        <v>1199</v>
      </c>
      <c r="G368" s="2" t="s">
        <v>41</v>
      </c>
      <c r="H368" s="2" t="s">
        <v>127</v>
      </c>
      <c r="I368" s="2" t="s">
        <v>43</v>
      </c>
      <c r="J368" s="3">
        <v>1.02223336480939</v>
      </c>
      <c r="K368" s="3">
        <v>5.53348652675798E8</v>
      </c>
      <c r="L368" s="3">
        <v>5.47182933169032E8</v>
      </c>
      <c r="M368" s="3">
        <v>4.03091316247823E8</v>
      </c>
      <c r="N368" s="3">
        <v>3.93571023605814E8</v>
      </c>
      <c r="O368" s="3">
        <v>4.0954832281634E8</v>
      </c>
      <c r="P368" s="3">
        <v>3.69575802286979E8</v>
      </c>
      <c r="Q368" s="3">
        <v>2.45235016290758E8</v>
      </c>
      <c r="R368" s="3">
        <v>3.54689123071133E8</v>
      </c>
      <c r="S368" s="3">
        <v>3.95544076551783E8</v>
      </c>
      <c r="T368" s="3">
        <v>4.38262271062271E8</v>
      </c>
      <c r="U368" s="3">
        <v>4.18898910184141E8</v>
      </c>
      <c r="V368" s="3">
        <v>4.13753992647502E8</v>
      </c>
      <c r="W368" s="3">
        <v>3.54231276901004E8</v>
      </c>
      <c r="X368" s="3">
        <v>2.03170026749008E8</v>
      </c>
      <c r="Y368" s="3">
        <v>2.06016134932707E8</v>
      </c>
      <c r="Z368" s="3">
        <v>1.2280641950734E8</v>
      </c>
      <c r="AA368" s="3">
        <v>9.58045562313164E7</v>
      </c>
      <c r="AB368" s="3">
        <v>6.6500407596389E7</v>
      </c>
      <c r="AC368" s="3">
        <v>7.8743391122587E7</v>
      </c>
      <c r="AD368" s="3">
        <v>9.65216073548355E7</v>
      </c>
      <c r="AE368" s="3">
        <v>1.51354911554385E8</v>
      </c>
      <c r="AF368" s="3">
        <v>1.73056990431027E8</v>
      </c>
      <c r="AG368" s="3">
        <v>2.00173382173382E8</v>
      </c>
      <c r="AH368" s="3">
        <v>1.72667633005852E8</v>
      </c>
      <c r="AI368" s="3">
        <v>1.58181763394202E8</v>
      </c>
      <c r="AJ368" s="3">
        <v>1.29235007173601E8</v>
      </c>
      <c r="AK368" s="3">
        <v>349396.329928112</v>
      </c>
      <c r="AL368" s="3">
        <v>3893119.00915455</v>
      </c>
      <c r="AM368" s="3">
        <v>292611.433082388</v>
      </c>
      <c r="AN368" s="3">
        <v>275254.659003259</v>
      </c>
      <c r="AO368" s="3">
        <v>139162.199773219</v>
      </c>
      <c r="AP368" s="3">
        <v>139015.730201383</v>
      </c>
      <c r="AQ368" s="3">
        <v>41682.0361490225</v>
      </c>
      <c r="AR368" s="3">
        <v>12472.9118783623</v>
      </c>
      <c r="AS368" s="3">
        <v>15807.3014678209</v>
      </c>
      <c r="AT368" s="3">
        <v>432.338953739732</v>
      </c>
      <c r="AU368" s="3">
        <v>471.809389006841</v>
      </c>
      <c r="AV368" s="3">
        <v>579.139398853304</v>
      </c>
      <c r="AW368" s="3"/>
      <c r="AX368" s="3">
        <v>4.9260708030792E8</v>
      </c>
      <c r="AY368" s="3">
        <v>5.44013490933405E8</v>
      </c>
      <c r="AZ368" s="3">
        <v>4.23931184157729E8</v>
      </c>
      <c r="BA368" s="3">
        <v>3.085586711204E8</v>
      </c>
      <c r="BB368" s="3">
        <v>2.57912889856715E8</v>
      </c>
      <c r="BC368" s="3">
        <v>3.52089489592705E8</v>
      </c>
      <c r="BD368" s="3">
        <v>2.88911410844706E8</v>
      </c>
      <c r="BE368" s="3">
        <v>1.19945508044351E8</v>
      </c>
      <c r="BF368" s="3">
        <v>1.92846208129469E8</v>
      </c>
      <c r="BG368" s="3">
        <v>1.66703663364241E8</v>
      </c>
      <c r="BH368" s="3">
        <v>1.94977042983447E8</v>
      </c>
      <c r="BI368" s="3">
        <v>1.09983103688612E8</v>
      </c>
      <c r="BJ368" s="3">
        <v>1.6107993854311E8</v>
      </c>
      <c r="BK368" s="3">
        <v>4.63559592840601E8</v>
      </c>
      <c r="BL368" s="3">
        <v>3.21695323180007E8</v>
      </c>
      <c r="BM368" s="3">
        <v>3.39763373973625E8</v>
      </c>
      <c r="BN368" s="3">
        <v>2.94080249458819E8</v>
      </c>
      <c r="BO368" s="3">
        <v>2.51451043144833E8</v>
      </c>
      <c r="BP368" s="3">
        <v>2.49800504119021E8</v>
      </c>
      <c r="BQ368" s="3">
        <v>2.21005228196903E8</v>
      </c>
      <c r="BR368" s="3">
        <v>2.87797139631163E8</v>
      </c>
      <c r="BS368" s="3">
        <v>3.03700990769752E8</v>
      </c>
      <c r="BT368" s="3">
        <v>3.23691330891331E8</v>
      </c>
      <c r="BU368" s="3">
        <v>2.92900091265368E8</v>
      </c>
      <c r="BV368" s="3">
        <v>3.07061411438558E8</v>
      </c>
      <c r="BW368" s="3">
        <v>2.45655667144907E8</v>
      </c>
      <c r="BX368" s="3">
        <v>1.01325536016742</v>
      </c>
      <c r="BY368" s="3">
        <v>0.986237367861055</v>
      </c>
      <c r="BZ368" s="3">
        <v>0.969665477141179</v>
      </c>
      <c r="CA368" s="3">
        <v>0.608288066961382</v>
      </c>
      <c r="CB368" s="3">
        <v>0.39241680653438</v>
      </c>
      <c r="CC368" s="3">
        <v>0.276882951685037</v>
      </c>
      <c r="CD368" s="3">
        <v>0.133671722626417</v>
      </c>
      <c r="CE368" s="3">
        <v>-0.290349373660442</v>
      </c>
      <c r="CF368" s="3"/>
      <c r="CG368" s="3"/>
      <c r="CH368" s="3"/>
      <c r="CI368" s="3"/>
      <c r="CJ368" s="3"/>
      <c r="CK368" s="4"/>
      <c r="CL368" s="4">
        <v>0.0713</v>
      </c>
      <c r="CM368" s="4"/>
      <c r="CN368" s="4"/>
      <c r="CO368" s="4"/>
      <c r="CP368" s="4"/>
      <c r="CQ368" s="4"/>
      <c r="CR368" s="4"/>
      <c r="CS368" s="4"/>
      <c r="CT368" s="4"/>
      <c r="CU368" s="4"/>
      <c r="CV368" s="4">
        <v>0.06017</v>
      </c>
      <c r="CW368" s="4">
        <v>0.07363</v>
      </c>
      <c r="CX368" s="4">
        <v>0.1425</v>
      </c>
      <c r="CY368" s="4">
        <v>0.2071</v>
      </c>
      <c r="CZ368" s="4"/>
      <c r="DA368" s="4">
        <v>0.0473</v>
      </c>
      <c r="DB368" s="4"/>
      <c r="DC368" s="4">
        <v>0.0825</v>
      </c>
      <c r="DD368" s="4"/>
      <c r="DE368" s="4">
        <v>0.12426</v>
      </c>
      <c r="DF368" s="4">
        <v>0.11208</v>
      </c>
      <c r="DG368" s="4"/>
      <c r="DH368" s="4"/>
      <c r="DI368" s="4">
        <v>0.135</v>
      </c>
      <c r="DJ368" s="4">
        <v>0.15646000000000002</v>
      </c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>
        <v>1.96680430138413E8</v>
      </c>
      <c r="DY368" s="3">
        <v>1.81725744652175E8</v>
      </c>
      <c r="DZ368" s="3">
        <v>1.90136601144563E8</v>
      </c>
      <c r="EA368" s="3">
        <v>2.08000979280487E8</v>
      </c>
      <c r="EB368" s="3">
        <v>2.35770357175206E8</v>
      </c>
      <c r="EC368" s="3">
        <v>2.37346612566089E8</v>
      </c>
      <c r="ED368" s="3">
        <v>1.09146061172429E8</v>
      </c>
      <c r="EE368" s="3">
        <v>1.53579224689499E8</v>
      </c>
      <c r="EF368" s="3">
        <v>1.67221187230079E8</v>
      </c>
      <c r="EG368" s="3">
        <v>1.79747496947497E8</v>
      </c>
      <c r="EH368" s="3">
        <v>1.88016320395125E8</v>
      </c>
      <c r="EI368" s="3">
        <v>1.95705417947327E8</v>
      </c>
      <c r="EJ368" s="3">
        <v>1.68383931133429E8</v>
      </c>
      <c r="EK368" s="3">
        <v>4.0579322478143E7</v>
      </c>
      <c r="EL368" s="3">
        <v>4.90118797774227E7</v>
      </c>
      <c r="EM368" s="3">
        <v>1.7499875590943E7</v>
      </c>
      <c r="EN368" s="3">
        <v>2.63565611792599E7</v>
      </c>
      <c r="EO368" s="3">
        <v>2.52392741765043E7</v>
      </c>
      <c r="EP368" s="3">
        <v>2.65218861428747E7</v>
      </c>
      <c r="EQ368" s="3">
        <v>1.70070467001743E7</v>
      </c>
      <c r="ER368" s="3">
        <v>2.17226194956718E7</v>
      </c>
      <c r="ES368" s="3">
        <v>2.11948513845372E7</v>
      </c>
      <c r="ET368" s="3">
        <v>1.53587301587302E7</v>
      </c>
      <c r="EU368" s="3">
        <v>2.99269877060181E7</v>
      </c>
      <c r="EV368" s="3">
        <v>3.69113481588622E7</v>
      </c>
      <c r="EW368" s="3">
        <v>2.95305595408895E7</v>
      </c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</row>
    <row r="369" ht="14.25" customHeight="1">
      <c r="A369" s="2" t="s">
        <v>1209</v>
      </c>
      <c r="B369" s="2" t="s">
        <v>1210</v>
      </c>
      <c r="C369" s="2" t="s">
        <v>38</v>
      </c>
      <c r="D369" s="2" t="s">
        <v>85</v>
      </c>
      <c r="E369" s="2" t="s">
        <v>1211</v>
      </c>
      <c r="F369" s="2" t="s">
        <v>1199</v>
      </c>
      <c r="G369" s="2" t="s">
        <v>54</v>
      </c>
      <c r="H369" s="2" t="s">
        <v>246</v>
      </c>
      <c r="I369" s="2" t="s">
        <v>43</v>
      </c>
      <c r="J369" s="3">
        <v>1.78590222592349</v>
      </c>
      <c r="K369" s="3">
        <v>1.18853562644741E7</v>
      </c>
      <c r="L369" s="3">
        <v>8481621.96507307</v>
      </c>
      <c r="M369" s="3">
        <v>9659119.18387659</v>
      </c>
      <c r="N369" s="3">
        <v>1.0560509225853E7</v>
      </c>
      <c r="O369" s="3">
        <v>1.13130642190755E7</v>
      </c>
      <c r="P369" s="3">
        <v>1.4749784827247E7</v>
      </c>
      <c r="Q369" s="3">
        <v>8893491.27371</v>
      </c>
      <c r="R369" s="3">
        <v>1.39755363191569E7</v>
      </c>
      <c r="S369" s="3">
        <v>4.10212549750191E7</v>
      </c>
      <c r="T369" s="3">
        <v>4.50295482295482E7</v>
      </c>
      <c r="U369" s="3">
        <v>4.14527299081978E7</v>
      </c>
      <c r="V369" s="3">
        <v>5.51117941300548E7</v>
      </c>
      <c r="W369" s="3">
        <v>4.99449067431851E7</v>
      </c>
      <c r="X369" s="3">
        <v>6821.89469148879</v>
      </c>
      <c r="Y369" s="3">
        <v>27148.2757956755</v>
      </c>
      <c r="Z369" s="3">
        <v>23140.0845981587</v>
      </c>
      <c r="AA369" s="3">
        <v>0.0</v>
      </c>
      <c r="AB369" s="3">
        <v>2036774.25198515</v>
      </c>
      <c r="AC369" s="3">
        <v>1911963.60506578</v>
      </c>
      <c r="AD369" s="3">
        <v>4082034.70310408</v>
      </c>
      <c r="AE369" s="3">
        <v>5390666.16484757</v>
      </c>
      <c r="AF369" s="3">
        <v>3257684.81666525</v>
      </c>
      <c r="AG369" s="3">
        <v>3979487.17948718</v>
      </c>
      <c r="AH369" s="3">
        <v>4606216.78209051</v>
      </c>
      <c r="AI369" s="3">
        <v>5492677.63514735</v>
      </c>
      <c r="AJ369" s="3">
        <v>4717934.00286944</v>
      </c>
      <c r="AK369" s="3">
        <v>61052.2133938706</v>
      </c>
      <c r="AL369" s="3">
        <v>107184.886016873</v>
      </c>
      <c r="AM369" s="3">
        <v>4856309.18227853</v>
      </c>
      <c r="AN369" s="3">
        <v>884774.949615586</v>
      </c>
      <c r="AO369" s="3">
        <v>93070.3020307185</v>
      </c>
      <c r="AP369" s="3">
        <v>97893.1795537574</v>
      </c>
      <c r="AQ369" s="3">
        <v>2278.37206442887</v>
      </c>
      <c r="AR369" s="3">
        <v>5770.71704594246</v>
      </c>
      <c r="AS369" s="3">
        <v>7527.28641324802</v>
      </c>
      <c r="AT369" s="3">
        <v>2540.32770227359</v>
      </c>
      <c r="AU369" s="3">
        <v>3908.15828041036</v>
      </c>
      <c r="AV369" s="3">
        <v>17692.4726570877</v>
      </c>
      <c r="AW369" s="3">
        <v>97608.0014460445</v>
      </c>
      <c r="AX369" s="3">
        <v>4.68124238552662E7</v>
      </c>
      <c r="AY369" s="3">
        <v>3.88019040710824E7</v>
      </c>
      <c r="AZ369" s="3">
        <v>6.80606524212026E7</v>
      </c>
      <c r="BA369" s="3">
        <v>3.32037367171754E7</v>
      </c>
      <c r="BB369" s="3">
        <v>3.54829566333367E7</v>
      </c>
      <c r="BC369" s="3">
        <v>6660592.51532261</v>
      </c>
      <c r="BD369" s="3">
        <v>1.66912446821591E7</v>
      </c>
      <c r="BE369" s="3">
        <v>1852845.376708</v>
      </c>
      <c r="BF369" s="3">
        <v>2928455.60782837</v>
      </c>
      <c r="BG369" s="3">
        <v>6257682.73423938</v>
      </c>
      <c r="BH369" s="3">
        <v>7226360.28334147</v>
      </c>
      <c r="BI369" s="3">
        <v>1.42738998713274E7</v>
      </c>
      <c r="BJ369" s="3">
        <v>3.76233638850394E7</v>
      </c>
      <c r="BK369" s="3">
        <v>1.06926018347306E7</v>
      </c>
      <c r="BL369" s="3">
        <v>5490305.56250842</v>
      </c>
      <c r="BM369" s="3">
        <v>4642946.00646927</v>
      </c>
      <c r="BN369" s="3">
        <v>1149881.45552005</v>
      </c>
      <c r="BO369" s="3">
        <v>10567.3137888349</v>
      </c>
      <c r="BP369" s="3">
        <v>0.0</v>
      </c>
      <c r="BQ369" s="3">
        <v>149521.380041927</v>
      </c>
      <c r="BR369" s="3">
        <v>773805.043281897</v>
      </c>
      <c r="BS369" s="3">
        <v>8065881.95444153</v>
      </c>
      <c r="BT369" s="3">
        <v>6325274.72527473</v>
      </c>
      <c r="BU369" s="3">
        <v>4662586.56788533</v>
      </c>
      <c r="BV369" s="3">
        <v>2.02904839390104E7</v>
      </c>
      <c r="BW369" s="3">
        <v>1.51311334289813E7</v>
      </c>
      <c r="BX369" s="3">
        <v>1.71955237361787</v>
      </c>
      <c r="BY369" s="3">
        <v>1.58343287211196</v>
      </c>
      <c r="BZ369" s="3">
        <v>1.57757714837454</v>
      </c>
      <c r="CA369" s="3">
        <v>1.19486414821017</v>
      </c>
      <c r="CB369" s="3">
        <v>0.880847954733421</v>
      </c>
      <c r="CC369" s="3">
        <v>1.04692339299976</v>
      </c>
      <c r="CD369" s="3">
        <v>1.20544108092106</v>
      </c>
      <c r="CE369" s="3">
        <v>0.987471910233892</v>
      </c>
      <c r="CF369" s="3"/>
      <c r="CG369" s="3"/>
      <c r="CH369" s="3"/>
      <c r="CI369" s="3"/>
      <c r="CJ369" s="3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>
        <v>-7356156.75995907</v>
      </c>
      <c r="DY369" s="3">
        <v>-1.24514315420606E7</v>
      </c>
      <c r="DZ369" s="3">
        <v>-1.66854939039562E7</v>
      </c>
      <c r="EA369" s="3">
        <v>-1.64238222863622E7</v>
      </c>
      <c r="EB369" s="3">
        <v>-3.50551009933275E7</v>
      </c>
      <c r="EC369" s="3">
        <v>-2.50940612320177E7</v>
      </c>
      <c r="ED369" s="3">
        <v>-2.6262723208648E7</v>
      </c>
      <c r="EE369" s="3">
        <v>-3.25668046669176E7</v>
      </c>
      <c r="EF369" s="3">
        <v>-1.81751206706749E7</v>
      </c>
      <c r="EG369" s="3">
        <v>-1.7352380952381E7</v>
      </c>
      <c r="EH369" s="3">
        <v>-2.56418102754067E7</v>
      </c>
      <c r="EI369" s="3">
        <v>-8821792.32206352</v>
      </c>
      <c r="EJ369" s="3">
        <v>-1.29796269727403E7</v>
      </c>
      <c r="EK369" s="3">
        <v>-293520.995278531</v>
      </c>
      <c r="EL369" s="3">
        <v>-263588.57847007</v>
      </c>
      <c r="EM369" s="3">
        <v>-861657.128638965</v>
      </c>
      <c r="EN369" s="3">
        <v>-3363570.76590042</v>
      </c>
      <c r="EO369" s="3">
        <v>-1.18640741523505E7</v>
      </c>
      <c r="EP369" s="3">
        <v>-9167281.4459609</v>
      </c>
      <c r="EQ369" s="3">
        <v>-4320460.68749527</v>
      </c>
      <c r="ER369" s="3">
        <v>-2.24505080918329E7</v>
      </c>
      <c r="ES369" s="3">
        <v>-5634262.00355661</v>
      </c>
      <c r="ET369" s="3">
        <v>-7153601.95360195</v>
      </c>
      <c r="EU369" s="3">
        <v>-1.78493584581521E7</v>
      </c>
      <c r="EV369" s="3">
        <v>-3072379.91924305</v>
      </c>
      <c r="EW369" s="3">
        <v>-1.81061692969871E7</v>
      </c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3"/>
      <c r="FL369" s="3"/>
      <c r="FM369" s="3"/>
      <c r="FN369" s="3"/>
      <c r="FO369" s="3"/>
      <c r="FP369" s="3"/>
      <c r="FQ369" s="3"/>
      <c r="FR369" s="3"/>
      <c r="FS369" s="3"/>
      <c r="FT369" s="3">
        <v>106.0</v>
      </c>
      <c r="FU369" s="3"/>
      <c r="FV369" s="3"/>
      <c r="FW369" s="3"/>
    </row>
    <row r="370" ht="14.25" customHeight="1">
      <c r="A370" s="2" t="s">
        <v>1212</v>
      </c>
      <c r="B370" s="2" t="s">
        <v>1213</v>
      </c>
      <c r="C370" s="2" t="s">
        <v>38</v>
      </c>
      <c r="D370" s="2" t="s">
        <v>398</v>
      </c>
      <c r="E370" s="2" t="s">
        <v>819</v>
      </c>
      <c r="F370" s="2" t="s">
        <v>1199</v>
      </c>
      <c r="G370" s="2" t="s">
        <v>41</v>
      </c>
      <c r="H370" s="2" t="s">
        <v>135</v>
      </c>
      <c r="I370" s="2" t="s">
        <v>43</v>
      </c>
      <c r="J370" s="3"/>
      <c r="K370" s="3">
        <v>2.1369485665045E10</v>
      </c>
      <c r="L370" s="3">
        <v>1.96127265725783E10</v>
      </c>
      <c r="M370" s="3">
        <v>2.43918061706892E10</v>
      </c>
      <c r="N370" s="3">
        <v>1.39175904545923E10</v>
      </c>
      <c r="O370" s="3">
        <v>8.64883216086471E9</v>
      </c>
      <c r="P370" s="3">
        <v>9.06879902864871E9</v>
      </c>
      <c r="Q370" s="3">
        <v>7.22903796125578E9</v>
      </c>
      <c r="R370" s="3">
        <v>1.07143014678208E10</v>
      </c>
      <c r="S370" s="3">
        <v>1.16430493691252E10</v>
      </c>
      <c r="T370" s="3">
        <v>1.2549263980464E10</v>
      </c>
      <c r="U370" s="3">
        <v>1.1836892682665E10</v>
      </c>
      <c r="V370" s="3">
        <v>1.16430127162056E10</v>
      </c>
      <c r="W370" s="3">
        <v>1.03093606886657E10</v>
      </c>
      <c r="X370" s="3">
        <v>1.53534145378166E10</v>
      </c>
      <c r="Y370" s="3">
        <v>1.503618152762E10</v>
      </c>
      <c r="Z370" s="3">
        <v>1.68376810151779E10</v>
      </c>
      <c r="AA370" s="3">
        <v>9.20974873724358E9</v>
      </c>
      <c r="AB370" s="3">
        <v>3.68111258718034E9</v>
      </c>
      <c r="AC370" s="3">
        <v>4.30767797860568E9</v>
      </c>
      <c r="AD370" s="3">
        <v>3.7187374030763E9</v>
      </c>
      <c r="AE370" s="3">
        <v>5.18858524651863E9</v>
      </c>
      <c r="AF370" s="3">
        <v>5.46839275129139E9</v>
      </c>
      <c r="AG370" s="3">
        <v>5.26012698412698E9</v>
      </c>
      <c r="AH370" s="3">
        <v>4.64845278359371E9</v>
      </c>
      <c r="AI370" s="3">
        <v>4.35637799071898E9</v>
      </c>
      <c r="AJ370" s="3">
        <v>3.81283672883788E9</v>
      </c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>
        <v>7.35554817514317E9</v>
      </c>
      <c r="BL370" s="3">
        <v>5.8658336060997E9</v>
      </c>
      <c r="BM370" s="3">
        <v>6.47259119183877E9</v>
      </c>
      <c r="BN370" s="3">
        <v>3.4629566539532E9</v>
      </c>
      <c r="BO370" s="3">
        <v>3.17653754415628E9</v>
      </c>
      <c r="BP370" s="3">
        <v>3.03781784089512E9</v>
      </c>
      <c r="BQ370" s="3">
        <v>2.58245851539414E9</v>
      </c>
      <c r="BR370" s="3">
        <v>2.73442228076778E9</v>
      </c>
      <c r="BS370" s="3">
        <v>2.40899271741892E9</v>
      </c>
      <c r="BT370" s="3">
        <v>2.53704078144078E9</v>
      </c>
      <c r="BU370" s="3">
        <v>2.60469211359854E9</v>
      </c>
      <c r="BV370" s="3">
        <v>2.72384439221358E9</v>
      </c>
      <c r="BW370" s="3">
        <v>2.28004361549498E9</v>
      </c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>
        <v>7.4735938818376E8</v>
      </c>
      <c r="DY370" s="3">
        <v>3.89580838323353E8</v>
      </c>
      <c r="DZ370" s="3">
        <v>1.23733565563573E9</v>
      </c>
      <c r="EA370" s="3">
        <v>1.04826538501185E9</v>
      </c>
      <c r="EB370" s="3">
        <v>1.18965067479847E9</v>
      </c>
      <c r="EC370" s="3">
        <v>1.06588620435264E9</v>
      </c>
      <c r="ED370" s="3">
        <v>8.15328467153285E8</v>
      </c>
      <c r="EE370" s="3">
        <v>1.36113887843432E9</v>
      </c>
      <c r="EF370" s="3">
        <v>1.5716440850199E9</v>
      </c>
      <c r="EG370" s="3">
        <v>1.37919706959707E9</v>
      </c>
      <c r="EH370" s="3">
        <v>1.50040371503731E9</v>
      </c>
      <c r="EI370" s="3">
        <v>1.69443801603086E9</v>
      </c>
      <c r="EJ370" s="3">
        <v>1.39084476327116E9</v>
      </c>
      <c r="EK370" s="3">
        <v>1.58553381325961E9</v>
      </c>
      <c r="EL370" s="3">
        <v>-3.3970140747444E9</v>
      </c>
      <c r="EM370" s="3">
        <v>-1.02035232644937E9</v>
      </c>
      <c r="EN370" s="3">
        <v>3.93487784764457E7</v>
      </c>
      <c r="EO370" s="3">
        <v>6.73228465324115E8</v>
      </c>
      <c r="EP370" s="3">
        <v>7.41251075863765E8</v>
      </c>
      <c r="EQ370" s="3">
        <v>-3.43150809486525E8</v>
      </c>
      <c r="ER370" s="3">
        <v>-1.31830259691381E8</v>
      </c>
      <c r="ES370" s="3">
        <v>-1.18030739266661E8</v>
      </c>
      <c r="ET370" s="3">
        <v>-1.475115995116E8</v>
      </c>
      <c r="EU370" s="3">
        <v>-5.24915445321308E7</v>
      </c>
      <c r="EV370" s="3">
        <v>5.39229795696981E8</v>
      </c>
      <c r="EW370" s="3">
        <v>7.71298134863702E8</v>
      </c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</row>
    <row r="371" ht="14.25" customHeight="1">
      <c r="A371" s="2" t="s">
        <v>1214</v>
      </c>
      <c r="B371" s="2" t="s">
        <v>1215</v>
      </c>
      <c r="C371" s="2" t="s">
        <v>38</v>
      </c>
      <c r="D371" s="2" t="s">
        <v>286</v>
      </c>
      <c r="E371" s="2" t="s">
        <v>1216</v>
      </c>
      <c r="F371" s="2" t="s">
        <v>1217</v>
      </c>
      <c r="G371" s="2" t="s">
        <v>67</v>
      </c>
      <c r="H371" s="2" t="s">
        <v>63</v>
      </c>
      <c r="I371" s="2" t="s">
        <v>43</v>
      </c>
      <c r="J371" s="3">
        <v>1.43540490813691</v>
      </c>
      <c r="K371" s="3">
        <v>1.84772796065078E11</v>
      </c>
      <c r="L371" s="3">
        <v>1.74667612157334E11</v>
      </c>
      <c r="M371" s="3">
        <v>1.90118605233263E11</v>
      </c>
      <c r="N371" s="3">
        <v>2.30408310525006E11</v>
      </c>
      <c r="O371" s="3">
        <v>2.2174853107927E11</v>
      </c>
      <c r="P371" s="3">
        <v>2.51053712146372E11</v>
      </c>
      <c r="Q371" s="3">
        <v>2.4743175949834E11</v>
      </c>
      <c r="R371" s="3">
        <v>2.27347005783851E11</v>
      </c>
      <c r="S371" s="3">
        <v>2.98598042905533E11</v>
      </c>
      <c r="T371" s="3">
        <v>3.18810652891862E11</v>
      </c>
      <c r="U371" s="3">
        <v>3.26755341147741E11</v>
      </c>
      <c r="V371" s="3">
        <v>3.22165117839695E11</v>
      </c>
      <c r="W371" s="3">
        <v>3.11484209003797E11</v>
      </c>
      <c r="X371" s="3">
        <v>5.31031025349981E10</v>
      </c>
      <c r="Y371" s="3">
        <v>5.88510493151177E10</v>
      </c>
      <c r="Z371" s="3">
        <v>7.5581569979013E10</v>
      </c>
      <c r="AA371" s="3">
        <v>8.73752177158497E10</v>
      </c>
      <c r="AB371" s="3">
        <v>8.42377074528399E10</v>
      </c>
      <c r="AC371" s="3">
        <v>1.0914012258084E11</v>
      </c>
      <c r="AD371" s="3">
        <v>1.16963912455428E11</v>
      </c>
      <c r="AE371" s="3">
        <v>1.22885863662769E11</v>
      </c>
      <c r="AF371" s="3">
        <v>1.32117049303726E11</v>
      </c>
      <c r="AG371" s="3">
        <v>1.12177153018884E11</v>
      </c>
      <c r="AH371" s="3">
        <v>9.48632517704518E10</v>
      </c>
      <c r="AI371" s="3">
        <v>8.35103312395984E10</v>
      </c>
      <c r="AJ371" s="3">
        <v>6.98771409630567E10</v>
      </c>
      <c r="AK371" s="3">
        <v>2.69538698070375E8</v>
      </c>
      <c r="AL371" s="3">
        <v>2.21284448034464E8</v>
      </c>
      <c r="AM371" s="3">
        <v>2.01781428268864E8</v>
      </c>
      <c r="AN371" s="3">
        <v>1.6683281406285E8</v>
      </c>
      <c r="AO371" s="3">
        <v>3.5555121843109E8</v>
      </c>
      <c r="AP371" s="3">
        <v>9.23292944053621E7</v>
      </c>
      <c r="AQ371" s="3">
        <v>8.1900864072298E7</v>
      </c>
      <c r="AR371" s="3">
        <v>5.03279359987877E7</v>
      </c>
      <c r="AS371" s="3">
        <v>1.02416635302973E8</v>
      </c>
      <c r="AT371" s="3">
        <v>7.60675727168805E7</v>
      </c>
      <c r="AU371" s="3">
        <v>2.66477283829995E8</v>
      </c>
      <c r="AV371" s="3">
        <v>2.48544392022303E8</v>
      </c>
      <c r="AW371" s="3">
        <v>4.86638549135386E8</v>
      </c>
      <c r="AX371" s="3">
        <v>6.54439013332728E10</v>
      </c>
      <c r="AY371" s="3">
        <v>6.96215148946329E10</v>
      </c>
      <c r="AZ371" s="3">
        <v>7.19095624715751E10</v>
      </c>
      <c r="BA371" s="3">
        <v>1.01323227559861E11</v>
      </c>
      <c r="BB371" s="3">
        <v>8.14587840528399E10</v>
      </c>
      <c r="BC371" s="3">
        <v>6.52289449074665E10</v>
      </c>
      <c r="BD371" s="3">
        <v>6.43604910313045E10</v>
      </c>
      <c r="BE371" s="3">
        <v>2.55892502908443E10</v>
      </c>
      <c r="BF371" s="3">
        <v>4.79885600141287E10</v>
      </c>
      <c r="BG371" s="3">
        <v>9.08961990556839E10</v>
      </c>
      <c r="BH371" s="3">
        <v>1.24500172788402E11</v>
      </c>
      <c r="BI371" s="3">
        <v>1.56318005994059E11</v>
      </c>
      <c r="BJ371" s="3">
        <v>2.29105694837994E11</v>
      </c>
      <c r="BK371" s="3">
        <v>1.21312145289444E11</v>
      </c>
      <c r="BL371" s="3">
        <v>8.12645638475486E10</v>
      </c>
      <c r="BM371" s="3">
        <v>5.23844272869053E10</v>
      </c>
      <c r="BN371" s="3">
        <v>7.52040308534461E10</v>
      </c>
      <c r="BO371" s="3">
        <v>7.99543861457582E10</v>
      </c>
      <c r="BP371" s="3">
        <v>8.56541167235289E10</v>
      </c>
      <c r="BQ371" s="3">
        <v>8.68649329890569E10</v>
      </c>
      <c r="BR371" s="3">
        <v>8.12360770843331E10</v>
      </c>
      <c r="BS371" s="3">
        <v>1.26932630786601E11</v>
      </c>
      <c r="BT371" s="3">
        <v>1.29092217799983E11</v>
      </c>
      <c r="BU371" s="3">
        <v>1.37425641025641E11</v>
      </c>
      <c r="BV371" s="3">
        <v>1.3108720781661E11</v>
      </c>
      <c r="BW371" s="3">
        <v>1.27669433496053E11</v>
      </c>
      <c r="BX371" s="3">
        <v>1.46972718194951</v>
      </c>
      <c r="BY371" s="3">
        <v>1.50656063570347</v>
      </c>
      <c r="BZ371" s="3">
        <v>1.89364965034663</v>
      </c>
      <c r="CA371" s="3">
        <v>2.26587504556982</v>
      </c>
      <c r="CB371" s="3">
        <v>2.33197922848859</v>
      </c>
      <c r="CC371" s="3">
        <v>2.30625501676801</v>
      </c>
      <c r="CD371" s="3">
        <v>2.24815789926347</v>
      </c>
      <c r="CE371" s="3">
        <v>1.71253511779216</v>
      </c>
      <c r="CF371" s="3"/>
      <c r="CG371" s="3"/>
      <c r="CH371" s="3"/>
      <c r="CI371" s="3"/>
      <c r="CJ371" s="3"/>
      <c r="CK371" s="4">
        <v>0.18269</v>
      </c>
      <c r="CL371" s="4">
        <v>0.085</v>
      </c>
      <c r="CM371" s="4">
        <v>0.0139</v>
      </c>
      <c r="CN371" s="4">
        <v>0.0449</v>
      </c>
      <c r="CO371" s="4">
        <v>0.042519999999999995</v>
      </c>
      <c r="CP371" s="4">
        <v>0.023700000000000002</v>
      </c>
      <c r="CQ371" s="4">
        <v>0.0064</v>
      </c>
      <c r="CR371" s="4">
        <v>0.01516</v>
      </c>
      <c r="CS371" s="4">
        <v>0.03782</v>
      </c>
      <c r="CT371" s="4">
        <v>0.0332</v>
      </c>
      <c r="CU371" s="4"/>
      <c r="CV371" s="4"/>
      <c r="CW371" s="4">
        <v>0.08086</v>
      </c>
      <c r="CX371" s="4">
        <v>0.475</v>
      </c>
      <c r="CY371" s="4">
        <v>0.2394</v>
      </c>
      <c r="CZ371" s="4">
        <v>0.043899999999999995</v>
      </c>
      <c r="DA371" s="4">
        <v>0.14019</v>
      </c>
      <c r="DB371" s="4">
        <v>0.13221</v>
      </c>
      <c r="DC371" s="4">
        <v>0.0751</v>
      </c>
      <c r="DD371" s="4">
        <v>0.0217</v>
      </c>
      <c r="DE371" s="4">
        <v>0.045410000000000006</v>
      </c>
      <c r="DF371" s="4">
        <v>0.08904999999999999</v>
      </c>
      <c r="DG371" s="4">
        <v>0.0697</v>
      </c>
      <c r="DH371" s="4">
        <v>0.063</v>
      </c>
      <c r="DI371" s="4">
        <v>0.1038</v>
      </c>
      <c r="DJ371" s="4">
        <v>0.1494</v>
      </c>
      <c r="DK371" s="3">
        <v>1.64642451759364E9</v>
      </c>
      <c r="DL371" s="3">
        <v>1.214297255085E9</v>
      </c>
      <c r="DM371" s="3">
        <v>1.1531278279454E9</v>
      </c>
      <c r="DN371" s="3">
        <v>1.35979099278427E9</v>
      </c>
      <c r="DO371" s="3">
        <v>1.09499020719513E9</v>
      </c>
      <c r="DP371" s="3">
        <v>1.32665076537544E9</v>
      </c>
      <c r="DQ371" s="3">
        <v>2.42284519857371E9</v>
      </c>
      <c r="DR371" s="3">
        <v>2.14457101002703E9</v>
      </c>
      <c r="DS371" s="3">
        <v>3.65976665412119E9</v>
      </c>
      <c r="DT371" s="3">
        <v>3.7568803454992E9</v>
      </c>
      <c r="DU371" s="3">
        <v>4.93724053724054E9</v>
      </c>
      <c r="DV371" s="3">
        <v>3.68927631932142E9</v>
      </c>
      <c r="DW371" s="3">
        <v>3.33633520159103E9</v>
      </c>
      <c r="DX371" s="3">
        <v>6.85951570185395E10</v>
      </c>
      <c r="DY371" s="3">
        <v>6.95346749726227E10</v>
      </c>
      <c r="DZ371" s="3">
        <v>5.93815584265553E10</v>
      </c>
      <c r="EA371" s="3">
        <v>7.3535954217467E10</v>
      </c>
      <c r="EB371" s="3">
        <v>7.14423770745284E10</v>
      </c>
      <c r="EC371" s="3">
        <v>7.97032094441593E10</v>
      </c>
      <c r="ED371" s="3">
        <v>7.69181113980081E10</v>
      </c>
      <c r="EE371" s="3">
        <v>6.43373828707095E10</v>
      </c>
      <c r="EF371" s="3">
        <v>1.16239367707941E11</v>
      </c>
      <c r="EG371" s="3">
        <v>1.4731984079939E11</v>
      </c>
      <c r="EH371" s="3">
        <v>1.60401174603175E11</v>
      </c>
      <c r="EI371" s="3">
        <v>1.77075686369249E11</v>
      </c>
      <c r="EJ371" s="3">
        <v>1.84876262279274E11</v>
      </c>
      <c r="EK371" s="3">
        <v>5.20238365493757E10</v>
      </c>
      <c r="EL371" s="3">
        <v>2.72112812595372E10</v>
      </c>
      <c r="EM371" s="3">
        <v>7124015.6343262</v>
      </c>
      <c r="EN371" s="3">
        <v>1.17546653396367E10</v>
      </c>
      <c r="EO371" s="3">
        <v>1.00420059787651E10</v>
      </c>
      <c r="EP371" s="3">
        <v>1.86407415235047E9</v>
      </c>
      <c r="EQ371" s="3">
        <v>-3.28999139308988E9</v>
      </c>
      <c r="ER371" s="3">
        <v>-1.04132043543051E10</v>
      </c>
      <c r="ES371" s="3">
        <v>-9.71622130222055E9</v>
      </c>
      <c r="ET371" s="3">
        <v>1.19209924633754E10</v>
      </c>
      <c r="EU371" s="3">
        <v>1.35545787545788E10</v>
      </c>
      <c r="EV371" s="3">
        <v>2.38100284533204E10</v>
      </c>
      <c r="EW371" s="3">
        <v>2.8872846381004E10</v>
      </c>
      <c r="EX371" s="5">
        <v>45532.0</v>
      </c>
      <c r="EY371" s="5"/>
      <c r="EZ371" s="5"/>
      <c r="FA371" s="5"/>
      <c r="FB371" s="5"/>
      <c r="FC371" s="5">
        <v>68829.0</v>
      </c>
      <c r="FD371" s="5">
        <v>78470.0</v>
      </c>
      <c r="FE371" s="5">
        <v>80908.0</v>
      </c>
      <c r="FF371" s="5">
        <v>86111.0</v>
      </c>
      <c r="FG371" s="5">
        <v>85065.0</v>
      </c>
      <c r="FH371" s="5">
        <v>81918.0</v>
      </c>
      <c r="FI371" s="5">
        <v>80492.0</v>
      </c>
      <c r="FJ371" s="5">
        <v>76919.0</v>
      </c>
      <c r="FK371" s="3">
        <v>45149.0</v>
      </c>
      <c r="FL371" s="3">
        <v>45532.0</v>
      </c>
      <c r="FM371" s="3">
        <v>49050.0</v>
      </c>
      <c r="FN371" s="3">
        <v>57983.0</v>
      </c>
      <c r="FO371" s="3">
        <v>63361.0</v>
      </c>
      <c r="FP371" s="3">
        <v>62703.0</v>
      </c>
      <c r="FQ371" s="3">
        <v>68829.0</v>
      </c>
      <c r="FR371" s="3">
        <v>78472.0</v>
      </c>
      <c r="FS371" s="3">
        <v>80908.0</v>
      </c>
      <c r="FT371" s="3">
        <v>86108.0</v>
      </c>
      <c r="FU371" s="3">
        <v>85065.0</v>
      </c>
      <c r="FV371" s="3">
        <v>81918.0</v>
      </c>
      <c r="FW371" s="3">
        <v>80492.0</v>
      </c>
    </row>
    <row r="372" ht="14.25" customHeight="1">
      <c r="A372" s="2" t="s">
        <v>1218</v>
      </c>
      <c r="B372" s="2" t="s">
        <v>1219</v>
      </c>
      <c r="C372" s="2" t="s">
        <v>38</v>
      </c>
      <c r="D372" s="2" t="s">
        <v>168</v>
      </c>
      <c r="E372" s="2" t="s">
        <v>1220</v>
      </c>
      <c r="F372" s="2" t="s">
        <v>1217</v>
      </c>
      <c r="G372" s="2" t="s">
        <v>73</v>
      </c>
      <c r="H372" s="2" t="s">
        <v>139</v>
      </c>
      <c r="I372" s="2" t="s">
        <v>43</v>
      </c>
      <c r="J372" s="3">
        <v>0.150072525776351</v>
      </c>
      <c r="K372" s="3">
        <v>1.7278782112274E7</v>
      </c>
      <c r="L372" s="3">
        <v>1.88083639794366E7</v>
      </c>
      <c r="M372" s="3">
        <v>1.83473500870863E7</v>
      </c>
      <c r="N372" s="3">
        <v>2.07238944438718E7</v>
      </c>
      <c r="O372" s="3">
        <v>2.35004981733643E7</v>
      </c>
      <c r="P372" s="3">
        <v>2.42871634083364E7</v>
      </c>
      <c r="Q372" s="3">
        <v>2.21561892253681E7</v>
      </c>
      <c r="R372" s="3">
        <v>3.8734663153933E7</v>
      </c>
      <c r="S372" s="3">
        <v>5.39436023372004E7</v>
      </c>
      <c r="T372" s="3">
        <v>1.11253235653236E8</v>
      </c>
      <c r="U372" s="3">
        <v>5.00209373490095E7</v>
      </c>
      <c r="V372" s="3">
        <v>4.99710721388537E7</v>
      </c>
      <c r="W372" s="3">
        <v>4.7874318507891E7</v>
      </c>
      <c r="X372" s="3">
        <v>573039.154085058</v>
      </c>
      <c r="Y372" s="3">
        <v>301711.689161869</v>
      </c>
      <c r="Z372" s="3">
        <v>708385.170440408</v>
      </c>
      <c r="AA372" s="3">
        <v>0.0</v>
      </c>
      <c r="AB372" s="3">
        <v>0.0</v>
      </c>
      <c r="AC372" s="3">
        <v>279724.578876183</v>
      </c>
      <c r="AD372" s="3">
        <v>0.0</v>
      </c>
      <c r="AE372" s="3">
        <v>0.0</v>
      </c>
      <c r="AF372" s="3">
        <v>0.0</v>
      </c>
      <c r="AG372" s="3">
        <v>0.0</v>
      </c>
      <c r="AH372" s="3">
        <v>0.0</v>
      </c>
      <c r="AI372" s="3">
        <v>0.0</v>
      </c>
      <c r="AJ372" s="3">
        <v>0.0</v>
      </c>
      <c r="AK372" s="3">
        <v>1765.60610640871</v>
      </c>
      <c r="AL372" s="3">
        <v>1283.13854047891</v>
      </c>
      <c r="AM372" s="3">
        <v>1957.24651892528</v>
      </c>
      <c r="AN372" s="3">
        <v>6277.8940027894</v>
      </c>
      <c r="AO372" s="3">
        <v>5385.83694452669</v>
      </c>
      <c r="AP372" s="3">
        <v>479.786628307711</v>
      </c>
      <c r="AQ372" s="3">
        <v>6468.26507447834</v>
      </c>
      <c r="AR372" s="3">
        <v>7620.49207954162</v>
      </c>
      <c r="AS372" s="3">
        <v>1129.0929619872</v>
      </c>
      <c r="AT372" s="3">
        <v>1710.71764605252</v>
      </c>
      <c r="AU372" s="3">
        <v>5862.23742061553</v>
      </c>
      <c r="AV372" s="3">
        <v>22238.2832045366</v>
      </c>
      <c r="AW372" s="3">
        <v>1774.41296504406</v>
      </c>
      <c r="AX372" s="3">
        <v>1.60995495826983E7</v>
      </c>
      <c r="AY372" s="3">
        <v>1.64579014539579E7</v>
      </c>
      <c r="AZ372" s="3">
        <v>1.92095252544891E7</v>
      </c>
      <c r="BA372" s="3">
        <v>2.22903650070911E7</v>
      </c>
      <c r="BB372" s="3">
        <v>7415896.81476136</v>
      </c>
      <c r="BC372" s="3">
        <v>1.64879520545877E7</v>
      </c>
      <c r="BD372" s="3">
        <v>9817497.54088282</v>
      </c>
      <c r="BE372" s="3">
        <v>9125112.01475008</v>
      </c>
      <c r="BF372" s="3">
        <v>3.02715867519759E7</v>
      </c>
      <c r="BG372" s="3">
        <v>3.01674533214784E7</v>
      </c>
      <c r="BH372" s="3">
        <v>5.94187298290181E7</v>
      </c>
      <c r="BI372" s="3">
        <v>6.16726677171161E7</v>
      </c>
      <c r="BJ372" s="3">
        <v>4.52811550088481E7</v>
      </c>
      <c r="BK372" s="3">
        <v>1.4745166328564E7</v>
      </c>
      <c r="BL372" s="3">
        <v>1.2383849664016E7</v>
      </c>
      <c r="BM372" s="3">
        <v>1.5825329684001E7</v>
      </c>
      <c r="BN372" s="3">
        <v>1.25922585300484E7</v>
      </c>
      <c r="BO372" s="3">
        <v>1.49107816792971E7</v>
      </c>
      <c r="BP372" s="3">
        <v>2.65117422845199E7</v>
      </c>
      <c r="BQ372" s="3">
        <v>2.81319930290708E7</v>
      </c>
      <c r="BR372" s="3">
        <v>5.92615732028604E7</v>
      </c>
      <c r="BS372" s="3">
        <v>7.12460834956389E7</v>
      </c>
      <c r="BT372" s="3">
        <v>5.72859584859585E7</v>
      </c>
      <c r="BU372" s="3">
        <v>4.81854297525098E7</v>
      </c>
      <c r="BV372" s="3">
        <v>4.96552763213403E7</v>
      </c>
      <c r="BW372" s="3">
        <v>4.44539454806313E7</v>
      </c>
      <c r="BX372" s="3">
        <v>0.101266084412663</v>
      </c>
      <c r="BY372" s="3">
        <v>0.335318506526175</v>
      </c>
      <c r="BZ372" s="3">
        <v>1.08141143113817</v>
      </c>
      <c r="CA372" s="3">
        <v>1.18932664073575</v>
      </c>
      <c r="CB372" s="3">
        <v>0.279634106943088</v>
      </c>
      <c r="CC372" s="3">
        <v>0.274181584469389</v>
      </c>
      <c r="CD372" s="3">
        <v>0.393009111686046</v>
      </c>
      <c r="CE372" s="3">
        <v>0.585433693588723</v>
      </c>
      <c r="CF372" s="3"/>
      <c r="CG372" s="3"/>
      <c r="CH372" s="3"/>
      <c r="CI372" s="3"/>
      <c r="CJ372" s="3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>
        <v>1.18131877995799E7</v>
      </c>
      <c r="DY372" s="3">
        <v>1.3476134547625E7</v>
      </c>
      <c r="DZ372" s="3">
        <v>1.28716098531973E7</v>
      </c>
      <c r="EA372" s="3">
        <v>1.56223585197402E7</v>
      </c>
      <c r="EB372" s="3">
        <v>1.71498445095257E7</v>
      </c>
      <c r="EC372" s="3">
        <v>1.68424935448174E7</v>
      </c>
      <c r="ED372" s="3">
        <v>1.57085848508575E7</v>
      </c>
      <c r="EE372" s="3">
        <v>2.73914188934889E7</v>
      </c>
      <c r="EF372" s="3">
        <v>4.01202472690321E7</v>
      </c>
      <c r="EG372" s="3">
        <v>7.06290598290598E7</v>
      </c>
      <c r="EH372" s="3">
        <v>3.67273312932839E7</v>
      </c>
      <c r="EI372" s="3">
        <v>3.8566865545712E7</v>
      </c>
      <c r="EJ372" s="3">
        <v>3.53348637015782E7</v>
      </c>
      <c r="EK372" s="3">
        <v>3220472.86501625</v>
      </c>
      <c r="EL372" s="3">
        <v>4380114.36933208</v>
      </c>
      <c r="EM372" s="3">
        <v>1158248.32047773</v>
      </c>
      <c r="EN372" s="3">
        <v>1752396.66013813</v>
      </c>
      <c r="EO372" s="3">
        <v>995440.958908246</v>
      </c>
      <c r="EP372" s="3">
        <v>-1197590.06516661</v>
      </c>
      <c r="EQ372" s="3">
        <v>-2498926.57793044</v>
      </c>
      <c r="ER372" s="3">
        <v>4777192.32216786</v>
      </c>
      <c r="ES372" s="3">
        <v>1.55288339402151E7</v>
      </c>
      <c r="ET372" s="3">
        <v>4.9764590964591E7</v>
      </c>
      <c r="EU372" s="3">
        <v>6723573.30756429</v>
      </c>
      <c r="EV372" s="3">
        <v>6212258.18116073</v>
      </c>
      <c r="EW372" s="3">
        <v>6195695.83931133</v>
      </c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</row>
    <row r="373" ht="14.25" customHeight="1">
      <c r="A373" s="2" t="s">
        <v>1221</v>
      </c>
      <c r="B373" s="2" t="s">
        <v>1222</v>
      </c>
      <c r="C373" s="2" t="s">
        <v>38</v>
      </c>
      <c r="D373" s="2" t="s">
        <v>286</v>
      </c>
      <c r="E373" s="2" t="s">
        <v>1223</v>
      </c>
      <c r="F373" s="2" t="s">
        <v>1217</v>
      </c>
      <c r="G373" s="2" t="s">
        <v>73</v>
      </c>
      <c r="H373" s="2" t="s">
        <v>64</v>
      </c>
      <c r="I373" s="2" t="s">
        <v>43</v>
      </c>
      <c r="J373" s="3">
        <v>1.14398756551141</v>
      </c>
      <c r="K373" s="3">
        <v>6.89387116912599E9</v>
      </c>
      <c r="L373" s="3">
        <v>7.00327756135217E9</v>
      </c>
      <c r="M373" s="3">
        <v>6.9796411036448E9</v>
      </c>
      <c r="N373" s="3">
        <v>7.76199850709132E9</v>
      </c>
      <c r="O373" s="3">
        <v>7.85985851974023E9</v>
      </c>
      <c r="P373" s="3">
        <v>8.5397016998279E9</v>
      </c>
      <c r="Q373" s="3">
        <v>7.40025697774499E9</v>
      </c>
      <c r="R373" s="3">
        <v>5.23149571894022E9</v>
      </c>
      <c r="S373" s="3">
        <v>7.2749762890478E9</v>
      </c>
      <c r="T373" s="3">
        <v>6.93477220763824E9</v>
      </c>
      <c r="U373" s="3">
        <v>7.44788962148962E9</v>
      </c>
      <c r="V373" s="3">
        <v>7.35368067858485E9</v>
      </c>
      <c r="W373" s="3">
        <v>7.82850780449587E9</v>
      </c>
      <c r="X373" s="3">
        <v>2.51118615209989E9</v>
      </c>
      <c r="Y373" s="3">
        <v>3.18222609195196E9</v>
      </c>
      <c r="Z373" s="3">
        <v>3.69861640063924E9</v>
      </c>
      <c r="AA373" s="3">
        <v>3.97646056232894E9</v>
      </c>
      <c r="AB373" s="3">
        <v>3.91870657664158E9</v>
      </c>
      <c r="AC373" s="3">
        <v>4.10331632499019E9</v>
      </c>
      <c r="AD373" s="3">
        <v>3.50950756178532E9</v>
      </c>
      <c r="AE373" s="3">
        <v>2.24827823100043E9</v>
      </c>
      <c r="AF373" s="3">
        <v>3.15213097478359E9</v>
      </c>
      <c r="AG373" s="3">
        <v>2.95098060801084E9</v>
      </c>
      <c r="AH373" s="3">
        <v>3.03582515262515E9</v>
      </c>
      <c r="AI373" s="3">
        <v>2.97530144414023E9</v>
      </c>
      <c r="AJ373" s="3">
        <v>3.251993611764E9</v>
      </c>
      <c r="AK373" s="3">
        <v>1.25734935679152E7</v>
      </c>
      <c r="AL373" s="3">
        <v>2.3283240172321E7</v>
      </c>
      <c r="AM373" s="3">
        <v>1.51666201359339E7</v>
      </c>
      <c r="AN373" s="3">
        <v>1.54487407628574E7</v>
      </c>
      <c r="AO373" s="3">
        <v>2.39101072054427E7</v>
      </c>
      <c r="AP373" s="3">
        <v>1.87507140484889E7</v>
      </c>
      <c r="AQ373" s="3">
        <v>2.02070751875077E7</v>
      </c>
      <c r="AR373" s="3">
        <v>2.73332172353699E7</v>
      </c>
      <c r="AS373" s="3">
        <v>2.64467444486263E7</v>
      </c>
      <c r="AT373" s="3">
        <v>1.05762310004657E7</v>
      </c>
      <c r="AU373" s="3">
        <v>1.70205178309722E7</v>
      </c>
      <c r="AV373" s="3">
        <v>9136821.78854815</v>
      </c>
      <c r="AW373" s="3">
        <v>17780.7412346502</v>
      </c>
      <c r="AX373" s="3">
        <v>2.66029749125993E9</v>
      </c>
      <c r="AY373" s="3">
        <v>2.9103690021217E9</v>
      </c>
      <c r="AZ373" s="3">
        <v>5.09660465619501E9</v>
      </c>
      <c r="BA373" s="3">
        <v>7.05491371007439E9</v>
      </c>
      <c r="BB373" s="3">
        <v>7.62827314379961E9</v>
      </c>
      <c r="BC373" s="3">
        <v>1.25993726638688E10</v>
      </c>
      <c r="BD373" s="3">
        <v>1.17072202204598E10</v>
      </c>
      <c r="BE373" s="3">
        <v>8.49510975505771E9</v>
      </c>
      <c r="BF373" s="3">
        <v>1.07741972861121E10</v>
      </c>
      <c r="BG373" s="3">
        <v>1.28956706787755E10</v>
      </c>
      <c r="BH373" s="3">
        <v>1.23104715070053E10</v>
      </c>
      <c r="BI373" s="3">
        <v>9.34255399526056E9</v>
      </c>
      <c r="BJ373" s="3">
        <v>6.9402956382754E9</v>
      </c>
      <c r="BK373" s="3">
        <v>2.7172665153235E10</v>
      </c>
      <c r="BL373" s="3">
        <v>1.969962874531E10</v>
      </c>
      <c r="BM373" s="3">
        <v>1.42592094268056E10</v>
      </c>
      <c r="BN373" s="3">
        <v>2.22189537198308E10</v>
      </c>
      <c r="BO373" s="3">
        <v>2.33733591897742E10</v>
      </c>
      <c r="BP373" s="3">
        <v>2.39213834123366E10</v>
      </c>
      <c r="BQ373" s="3">
        <v>2.37774975408828E10</v>
      </c>
      <c r="BR373" s="3">
        <v>1.91082448917738E10</v>
      </c>
      <c r="BS373" s="3">
        <v>2.5493525780956E10</v>
      </c>
      <c r="BT373" s="3">
        <v>2.58024582945211E10</v>
      </c>
      <c r="BU373" s="3">
        <v>2.63096097680098E10</v>
      </c>
      <c r="BV373" s="3">
        <v>2.61240693616793E10</v>
      </c>
      <c r="BW373" s="3">
        <v>2.56021888748267E10</v>
      </c>
      <c r="BX373" s="3">
        <v>1.16361763454777</v>
      </c>
      <c r="BY373" s="3">
        <v>1.10042954226092</v>
      </c>
      <c r="BZ373" s="3">
        <v>0.987633395926642</v>
      </c>
      <c r="CA373" s="3">
        <v>0.598969218217935</v>
      </c>
      <c r="CB373" s="3">
        <v>0.567166815909413</v>
      </c>
      <c r="CC373" s="3">
        <v>0.468232586909941</v>
      </c>
      <c r="CD373" s="3">
        <v>0.557876342733587</v>
      </c>
      <c r="CE373" s="3">
        <v>0.543941126260316</v>
      </c>
      <c r="CF373" s="3"/>
      <c r="CG373" s="3"/>
      <c r="CH373" s="3"/>
      <c r="CI373" s="3"/>
      <c r="CJ373" s="3"/>
      <c r="CK373" s="4">
        <v>0.04769</v>
      </c>
      <c r="CL373" s="4">
        <v>0.02259</v>
      </c>
      <c r="CM373" s="4">
        <v>0.0265</v>
      </c>
      <c r="CN373" s="4">
        <v>0.04839</v>
      </c>
      <c r="CO373" s="4">
        <v>0.032</v>
      </c>
      <c r="CP373" s="4">
        <v>0.0599</v>
      </c>
      <c r="CQ373" s="4">
        <v>0.0692</v>
      </c>
      <c r="CR373" s="4">
        <v>0.0748</v>
      </c>
      <c r="CS373" s="4">
        <v>0.06924999999999999</v>
      </c>
      <c r="CT373" s="4">
        <v>0.0775</v>
      </c>
      <c r="CU373" s="4">
        <v>0.06962</v>
      </c>
      <c r="CV373" s="4">
        <v>0.0635</v>
      </c>
      <c r="CW373" s="4">
        <v>0.06254</v>
      </c>
      <c r="CX373" s="4">
        <v>0.16539</v>
      </c>
      <c r="CY373" s="4">
        <v>0.08679</v>
      </c>
      <c r="CZ373" s="4">
        <v>0.0941</v>
      </c>
      <c r="DA373" s="4">
        <v>0.158</v>
      </c>
      <c r="DB373" s="4">
        <v>0.0391</v>
      </c>
      <c r="DC373" s="4">
        <v>0.195</v>
      </c>
      <c r="DD373" s="4">
        <v>0.18960000000000002</v>
      </c>
      <c r="DE373" s="4">
        <v>0.1934</v>
      </c>
      <c r="DF373" s="4">
        <v>0.17465</v>
      </c>
      <c r="DG373" s="4">
        <v>0.196</v>
      </c>
      <c r="DH373" s="4">
        <v>0.1752</v>
      </c>
      <c r="DI373" s="4">
        <v>0.15859</v>
      </c>
      <c r="DJ373" s="4">
        <v>0.15362</v>
      </c>
      <c r="DK373" s="3"/>
      <c r="DL373" s="3"/>
      <c r="DM373" s="3"/>
      <c r="DN373" s="3">
        <v>1.53244588206021E7</v>
      </c>
      <c r="DO373" s="3"/>
      <c r="DP373" s="3"/>
      <c r="DQ373" s="3"/>
      <c r="DR373" s="3"/>
      <c r="DS373" s="3"/>
      <c r="DT373" s="3"/>
      <c r="DU373" s="3"/>
      <c r="DV373" s="3"/>
      <c r="DW373" s="3"/>
      <c r="DX373" s="3">
        <v>2.21504748391979E9</v>
      </c>
      <c r="DY373" s="3">
        <v>1.80724934025097E9</v>
      </c>
      <c r="DZ373" s="3">
        <v>1.83563663669446E9</v>
      </c>
      <c r="EA373" s="3">
        <v>2.35338517044041E9</v>
      </c>
      <c r="EB373" s="3">
        <v>2.43482759509329E9</v>
      </c>
      <c r="EC373" s="3">
        <v>2.7916469913348E9</v>
      </c>
      <c r="ED373" s="3">
        <v>2.59596581827124E9</v>
      </c>
      <c r="EE373" s="3">
        <v>2.00667820069204E9</v>
      </c>
      <c r="EF373" s="3">
        <v>2.89725216409484E9</v>
      </c>
      <c r="EG373" s="3">
        <v>2.76058980438649E9</v>
      </c>
      <c r="EH373" s="3">
        <v>2.9209264957265E9</v>
      </c>
      <c r="EI373" s="3">
        <v>2.97446072904923E9</v>
      </c>
      <c r="EJ373" s="3">
        <v>3.10572530585187E9</v>
      </c>
      <c r="EK373" s="3">
        <v>3.55604426787741E8</v>
      </c>
      <c r="EL373" s="3">
        <v>1.80717017036784E8</v>
      </c>
      <c r="EM373" s="3">
        <v>1.83218322198048E8</v>
      </c>
      <c r="EN373" s="3">
        <v>1.94464543418761E8</v>
      </c>
      <c r="EO373" s="3">
        <v>4.56406298319761E8</v>
      </c>
      <c r="EP373" s="3">
        <v>7.06234413212162E8</v>
      </c>
      <c r="EQ373" s="3">
        <v>6.97962006639616E8</v>
      </c>
      <c r="ER373" s="3">
        <v>5.67602353951456E8</v>
      </c>
      <c r="ES373" s="3">
        <v>6.86752352277004E8</v>
      </c>
      <c r="ET373" s="3">
        <v>7.62738165805741E8</v>
      </c>
      <c r="EU373" s="3">
        <v>7.07226862026862E8</v>
      </c>
      <c r="EV373" s="3">
        <v>6.20436463198583E8</v>
      </c>
      <c r="EW373" s="3">
        <v>6.39064665822937E8</v>
      </c>
      <c r="EX373" s="5">
        <v>16279.0</v>
      </c>
      <c r="EY373" s="5">
        <v>15824.0</v>
      </c>
      <c r="EZ373" s="5">
        <v>16024.0</v>
      </c>
      <c r="FA373" s="5">
        <v>17034.0</v>
      </c>
      <c r="FB373" s="5">
        <v>16448.0</v>
      </c>
      <c r="FC373" s="5">
        <v>15173.0</v>
      </c>
      <c r="FD373" s="5">
        <v>14597.0</v>
      </c>
      <c r="FE373" s="5">
        <v>13973.0</v>
      </c>
      <c r="FF373" s="5"/>
      <c r="FG373" s="5">
        <v>9282.0</v>
      </c>
      <c r="FH373" s="5">
        <v>9055.0</v>
      </c>
      <c r="FI373" s="5">
        <v>8900.0</v>
      </c>
      <c r="FJ373" s="5"/>
      <c r="FK373" s="3">
        <v>9920.0</v>
      </c>
      <c r="FL373" s="3">
        <v>16442.0</v>
      </c>
      <c r="FM373" s="3">
        <v>15946.0</v>
      </c>
      <c r="FN373" s="3">
        <v>16024.0</v>
      </c>
      <c r="FO373" s="3">
        <v>17034.0</v>
      </c>
      <c r="FP373" s="3">
        <v>16448.0</v>
      </c>
      <c r="FQ373" s="3">
        <v>15173.0</v>
      </c>
      <c r="FR373" s="3">
        <v>14597.0</v>
      </c>
      <c r="FS373" s="3">
        <v>13973.0</v>
      </c>
      <c r="FT373" s="3">
        <v>9000.0</v>
      </c>
      <c r="FU373" s="3">
        <v>9282.0</v>
      </c>
      <c r="FV373" s="3">
        <v>9055.0</v>
      </c>
      <c r="FW373" s="3">
        <v>8900.0</v>
      </c>
    </row>
    <row r="374" ht="14.25" customHeight="1">
      <c r="A374" s="2" t="s">
        <v>1224</v>
      </c>
      <c r="B374" s="2" t="s">
        <v>1225</v>
      </c>
      <c r="C374" s="2" t="s">
        <v>38</v>
      </c>
      <c r="D374" s="2" t="s">
        <v>172</v>
      </c>
      <c r="E374" s="2" t="s">
        <v>1226</v>
      </c>
      <c r="F374" s="2" t="s">
        <v>1227</v>
      </c>
      <c r="G374" s="2" t="s">
        <v>54</v>
      </c>
      <c r="H374" s="2" t="s">
        <v>91</v>
      </c>
      <c r="I374" s="2" t="s">
        <v>43</v>
      </c>
      <c r="J374" s="3">
        <v>0.438594742160289</v>
      </c>
      <c r="K374" s="3">
        <v>4.09548857332639E7</v>
      </c>
      <c r="L374" s="3">
        <v>4.13060053526388E7</v>
      </c>
      <c r="M374" s="3">
        <v>4.7421497885046E7</v>
      </c>
      <c r="N374" s="3">
        <v>4.89356767343573E7</v>
      </c>
      <c r="O374" s="3">
        <v>5.46013103469098E7</v>
      </c>
      <c r="P374" s="3">
        <v>5.24689536456412E7</v>
      </c>
      <c r="Q374" s="3">
        <v>4.08713661505822E7</v>
      </c>
      <c r="R374" s="3">
        <v>5.15197591268348E7</v>
      </c>
      <c r="S374" s="3">
        <v>5.27534084173088E7</v>
      </c>
      <c r="T374" s="3">
        <v>4.90910866910867E7</v>
      </c>
      <c r="U374" s="3">
        <v>4.7475707306598E7</v>
      </c>
      <c r="V374" s="3">
        <v>5.21816428614476E7</v>
      </c>
      <c r="W374" s="3">
        <v>4.45847919655667E7</v>
      </c>
      <c r="X374" s="3">
        <v>3876092.84957722</v>
      </c>
      <c r="Y374" s="3">
        <v>3602248.87844889</v>
      </c>
      <c r="Z374" s="3">
        <v>7686240.35829808</v>
      </c>
      <c r="AA374" s="3">
        <v>8235491.18647562</v>
      </c>
      <c r="AB374" s="3">
        <v>9692340.20711935</v>
      </c>
      <c r="AC374" s="3">
        <v>1.07869174966187E7</v>
      </c>
      <c r="AD374" s="3">
        <v>6949965.90306367</v>
      </c>
      <c r="AE374" s="3">
        <v>8060971.01994731</v>
      </c>
      <c r="AF374" s="3">
        <v>8106528.91862139</v>
      </c>
      <c r="AG374" s="3">
        <v>6182661.78266178</v>
      </c>
      <c r="AH374" s="3">
        <v>5607988.40392978</v>
      </c>
      <c r="AI374" s="3">
        <v>4741758.57289218</v>
      </c>
      <c r="AJ374" s="3">
        <v>4108464.84935438</v>
      </c>
      <c r="AK374" s="3">
        <v>756.715853197124</v>
      </c>
      <c r="AL374" s="3">
        <v>465.984562915096</v>
      </c>
      <c r="AM374" s="3">
        <v>28494.7147505632</v>
      </c>
      <c r="AN374" s="3">
        <v>60178.6469607624</v>
      </c>
      <c r="AO374" s="3">
        <v>363.726307019371</v>
      </c>
      <c r="AP374" s="3">
        <v>796.47353642704</v>
      </c>
      <c r="AQ374" s="3">
        <v>2654.77782731461</v>
      </c>
      <c r="AR374" s="3">
        <v>234.237952739655</v>
      </c>
      <c r="AS374" s="3">
        <v>1826.01709151998</v>
      </c>
      <c r="AT374" s="3">
        <v>4667.3455532926</v>
      </c>
      <c r="AU374" s="3">
        <v>3908.15828041036</v>
      </c>
      <c r="AV374" s="3">
        <v>8783.9692561076</v>
      </c>
      <c r="AW374" s="3">
        <v>2324.905550712</v>
      </c>
      <c r="AX374" s="3">
        <v>2.00227014755959E7</v>
      </c>
      <c r="AY374" s="3">
        <v>2.51376772572249E7</v>
      </c>
      <c r="AZ374" s="3">
        <v>3.43604751910969E7</v>
      </c>
      <c r="BA374" s="3">
        <v>2.59685004105396E7</v>
      </c>
      <c r="BB374" s="3">
        <v>3.15310277291001E7</v>
      </c>
      <c r="BC374" s="3">
        <v>2.60378611756891E7</v>
      </c>
      <c r="BD374" s="3">
        <v>2.44608385589573E7</v>
      </c>
      <c r="BE374" s="3">
        <v>2.24746798676533E7</v>
      </c>
      <c r="BF374" s="3">
        <v>4.42604441098983E7</v>
      </c>
      <c r="BG374" s="3">
        <v>4.35666200939921E7</v>
      </c>
      <c r="BH374" s="3">
        <v>3.82999511480214E7</v>
      </c>
      <c r="BI374" s="3">
        <v>2.12792193866609E7</v>
      </c>
      <c r="BJ374" s="3">
        <v>2.12568536482496E7</v>
      </c>
      <c r="BK374" s="3">
        <v>2.40238407267113E7</v>
      </c>
      <c r="BL374" s="3">
        <v>3.13789783776498E7</v>
      </c>
      <c r="BM374" s="3">
        <v>3.71510325951729E7</v>
      </c>
      <c r="BN374" s="3">
        <v>3.08736212761571E7</v>
      </c>
      <c r="BO374" s="3">
        <v>3.31369825790284E7</v>
      </c>
      <c r="BP374" s="3">
        <v>3.47673060371327E7</v>
      </c>
      <c r="BQ374" s="3">
        <v>2.82989417321244E7</v>
      </c>
      <c r="BR374" s="3">
        <v>4.37700414000753E7</v>
      </c>
      <c r="BS374" s="3">
        <v>4.60229485985265E7</v>
      </c>
      <c r="BT374" s="3">
        <v>4.87159951159951E7</v>
      </c>
      <c r="BU374" s="3">
        <v>5.02023943737585E7</v>
      </c>
      <c r="BV374" s="3">
        <v>5.71397577291629E7</v>
      </c>
      <c r="BW374" s="3">
        <v>4.88964131994261E7</v>
      </c>
      <c r="BX374" s="3">
        <v>0.465250315941701</v>
      </c>
      <c r="BY374" s="3">
        <v>0.411789981492489</v>
      </c>
      <c r="BZ374" s="3">
        <v>0.123163352760945</v>
      </c>
      <c r="CA374" s="3">
        <v>0.010773112342421</v>
      </c>
      <c r="CB374" s="3">
        <v>0.161565032672646</v>
      </c>
      <c r="CC374" s="3">
        <v>0.179821204634133</v>
      </c>
      <c r="CD374" s="3">
        <v>0.190574055696612</v>
      </c>
      <c r="CE374" s="3">
        <v>0.845020860667861</v>
      </c>
      <c r="CF374" s="3"/>
      <c r="CG374" s="3"/>
      <c r="CH374" s="3"/>
      <c r="CI374" s="3"/>
      <c r="CJ374" s="3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3">
        <v>1018616.59156598</v>
      </c>
      <c r="DL374" s="3">
        <v>844484.66411229</v>
      </c>
      <c r="DM374" s="3">
        <v>1183378.94998756</v>
      </c>
      <c r="DN374" s="3">
        <v>1192660.55045872</v>
      </c>
      <c r="DO374" s="3">
        <v>1927176.11183237</v>
      </c>
      <c r="DP374" s="3">
        <v>2174781.75335055</v>
      </c>
      <c r="DQ374" s="3">
        <v>1434849.59462531</v>
      </c>
      <c r="DR374" s="3">
        <v>2265713.21038766</v>
      </c>
      <c r="DS374" s="3">
        <v>2227538.31823186</v>
      </c>
      <c r="DT374" s="3">
        <v>2432722.83272283</v>
      </c>
      <c r="DU374" s="3">
        <v>2601599.82820637</v>
      </c>
      <c r="DV374" s="3">
        <v>2526969.20388115</v>
      </c>
      <c r="DW374" s="3">
        <v>2549210.90387374</v>
      </c>
      <c r="DX374" s="3">
        <v>2.3377915013554E7</v>
      </c>
      <c r="DY374" s="3">
        <v>2.17723395652425E7</v>
      </c>
      <c r="DZ374" s="3">
        <v>2.501194326947E7</v>
      </c>
      <c r="EA374" s="3">
        <v>2.42330687557984E7</v>
      </c>
      <c r="EB374" s="3">
        <v>2.67410404275233E7</v>
      </c>
      <c r="EC374" s="3">
        <v>2.69359399975409E7</v>
      </c>
      <c r="ED374" s="3">
        <v>2.17629378930619E7</v>
      </c>
      <c r="EE374" s="3">
        <v>2.77820850583365E7</v>
      </c>
      <c r="EF374" s="3">
        <v>2.86920992463375E7</v>
      </c>
      <c r="EG374" s="3">
        <v>2.7195115995116E7</v>
      </c>
      <c r="EH374" s="3">
        <v>2.53352660117034E7</v>
      </c>
      <c r="EI374" s="3">
        <v>2.48201048634967E7</v>
      </c>
      <c r="EJ374" s="3">
        <v>2.15701578192253E7</v>
      </c>
      <c r="EK374" s="3">
        <v>2410821.67926324</v>
      </c>
      <c r="EL374" s="3">
        <v>4086874.48254616</v>
      </c>
      <c r="EM374" s="3">
        <v>2345857.17840259</v>
      </c>
      <c r="EN374" s="3">
        <v>1528450.67518813</v>
      </c>
      <c r="EO374" s="3">
        <v>740013.888469551</v>
      </c>
      <c r="EP374" s="3">
        <v>1668511.00454937</v>
      </c>
      <c r="EQ374" s="3">
        <v>5366100.06819387</v>
      </c>
      <c r="ER374" s="3">
        <v>6879939.78170869</v>
      </c>
      <c r="ES374" s="3">
        <v>8550681.68346177</v>
      </c>
      <c r="ET374" s="3">
        <v>6911843.71184371</v>
      </c>
      <c r="EU374" s="3">
        <v>5394856.9281151</v>
      </c>
      <c r="EV374" s="3">
        <v>4068583.13746761</v>
      </c>
      <c r="EW374" s="3">
        <v>3118507.89096126</v>
      </c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</row>
    <row r="375" ht="14.25" customHeight="1">
      <c r="A375" s="2" t="s">
        <v>1228</v>
      </c>
      <c r="B375" s="2" t="s">
        <v>1229</v>
      </c>
      <c r="C375" s="2" t="s">
        <v>38</v>
      </c>
      <c r="D375" s="2" t="s">
        <v>168</v>
      </c>
      <c r="E375" s="2" t="s">
        <v>1051</v>
      </c>
      <c r="F375" s="2" t="s">
        <v>1227</v>
      </c>
      <c r="G375" s="2" t="s">
        <v>41</v>
      </c>
      <c r="H375" s="2" t="s">
        <v>78</v>
      </c>
      <c r="I375" s="2" t="s">
        <v>43</v>
      </c>
      <c r="J375" s="3">
        <v>1.18934667313119</v>
      </c>
      <c r="K375" s="3">
        <v>6.40120317820658E8</v>
      </c>
      <c r="L375" s="3">
        <v>5.52328240848787E8</v>
      </c>
      <c r="M375" s="3">
        <v>5.84655447946551E8</v>
      </c>
      <c r="N375" s="3">
        <v>8.26525503856681E8</v>
      </c>
      <c r="O375" s="3">
        <v>8.14885321100917E8</v>
      </c>
      <c r="P375" s="3">
        <v>9.48393768304097E8</v>
      </c>
      <c r="Q375" s="3">
        <v>9.98257715480143E8</v>
      </c>
      <c r="R375" s="3">
        <v>7.6642613593312E8</v>
      </c>
      <c r="S375" s="3">
        <v>1.07703989461799E9</v>
      </c>
      <c r="T375" s="3">
        <v>1.07088280125328E9</v>
      </c>
      <c r="U375" s="3">
        <v>1.20142661782662E9</v>
      </c>
      <c r="V375" s="3">
        <v>2.83807537445643E9</v>
      </c>
      <c r="W375" s="3">
        <v>2.88300006026638E9</v>
      </c>
      <c r="X375" s="3">
        <v>0.0</v>
      </c>
      <c r="Y375" s="3">
        <v>0.0</v>
      </c>
      <c r="Z375" s="3">
        <v>0.0</v>
      </c>
      <c r="AA375" s="3">
        <v>1.93652649912914E7</v>
      </c>
      <c r="AB375" s="3">
        <v>2.50056695186063E7</v>
      </c>
      <c r="AC375" s="3">
        <v>2.89293801515655E7</v>
      </c>
      <c r="AD375" s="3">
        <v>6.18726177302348E7</v>
      </c>
      <c r="AE375" s="3">
        <v>4.51549516328644E7</v>
      </c>
      <c r="AF375" s="3">
        <v>1.00212269476854E8</v>
      </c>
      <c r="AG375" s="3">
        <v>1.7121475146075E8</v>
      </c>
      <c r="AH375" s="3">
        <v>7.21377289377289E7</v>
      </c>
      <c r="AI375" s="3">
        <v>1.07628174155795E9</v>
      </c>
      <c r="AJ375" s="3">
        <v>1.05944554932803E9</v>
      </c>
      <c r="AK375" s="3">
        <v>3323.20142492062</v>
      </c>
      <c r="AL375" s="3">
        <v>382.516603841321</v>
      </c>
      <c r="AM375" s="3">
        <v>197.739569093325</v>
      </c>
      <c r="AN375" s="3">
        <v>152437.361598368</v>
      </c>
      <c r="AO375" s="3">
        <v>206.630686198921</v>
      </c>
      <c r="AP375" s="3">
        <v>211.263390986893</v>
      </c>
      <c r="AQ375" s="3">
        <v>332.407516841981</v>
      </c>
      <c r="AR375" s="3">
        <v>57.0509828328406</v>
      </c>
      <c r="AS375" s="3">
        <v>371.029979222321</v>
      </c>
      <c r="AT375" s="3">
        <v>438.212094653812</v>
      </c>
      <c r="AU375" s="3">
        <v>24425.9892525647</v>
      </c>
      <c r="AV375" s="3">
        <v>538.996388724196</v>
      </c>
      <c r="AW375" s="3">
        <v>588.44297987525</v>
      </c>
      <c r="AX375" s="3">
        <v>1.32592231083769E8</v>
      </c>
      <c r="AY375" s="3">
        <v>9.57789711847065E7</v>
      </c>
      <c r="AZ375" s="3">
        <v>1.32302066484394E8</v>
      </c>
      <c r="BA375" s="3">
        <v>2.36249353295513E8</v>
      </c>
      <c r="BB375" s="3">
        <v>6.76187096278734E7</v>
      </c>
      <c r="BC375" s="3">
        <v>7.40672888560127E7</v>
      </c>
      <c r="BD375" s="3">
        <v>6.73159761711545E7</v>
      </c>
      <c r="BE375" s="3">
        <v>5.00101956406435E7</v>
      </c>
      <c r="BF375" s="3">
        <v>7.57413637899887E7</v>
      </c>
      <c r="BG375" s="3">
        <v>1.24208844531944E8</v>
      </c>
      <c r="BH375" s="3">
        <v>1.22097339135319E8</v>
      </c>
      <c r="BI375" s="3">
        <v>1.87554655988633E8</v>
      </c>
      <c r="BJ375" s="3">
        <v>2.50187108037597E8</v>
      </c>
      <c r="BK375" s="3">
        <v>4.64370034052213E7</v>
      </c>
      <c r="BL375" s="3">
        <v>2.79670753819363E7</v>
      </c>
      <c r="BM375" s="3">
        <v>4.60812137782313E7</v>
      </c>
      <c r="BN375" s="3">
        <v>4.8482209504852E7</v>
      </c>
      <c r="BO375" s="3">
        <v>5.58646015874652E7</v>
      </c>
      <c r="BP375" s="3">
        <v>8.12768334289424E7</v>
      </c>
      <c r="BQ375" s="3">
        <v>9.61662363211607E7</v>
      </c>
      <c r="BR375" s="3">
        <v>6.96022024095169E7</v>
      </c>
      <c r="BS375" s="3">
        <v>8.04354535190064E7</v>
      </c>
      <c r="BT375" s="3">
        <v>7.74129900923025E7</v>
      </c>
      <c r="BU375" s="3">
        <v>8.02266178266178E7</v>
      </c>
      <c r="BV375" s="3">
        <v>4.37521339990337E8</v>
      </c>
      <c r="BW375" s="3">
        <v>4.2376604592298E8</v>
      </c>
      <c r="BX375" s="3">
        <v>1.16244879370763</v>
      </c>
      <c r="BY375" s="3">
        <v>1.22077000172566</v>
      </c>
      <c r="BZ375" s="3">
        <v>0.997048406231941</v>
      </c>
      <c r="CA375" s="3">
        <v>0.657900757333643</v>
      </c>
      <c r="CB375" s="3">
        <v>-0.093505994682192</v>
      </c>
      <c r="CC375" s="3">
        <v>0.157168844461057</v>
      </c>
      <c r="CD375" s="3">
        <v>0.029885205728239</v>
      </c>
      <c r="CE375" s="3">
        <v>0.195133273123743</v>
      </c>
      <c r="CF375" s="3"/>
      <c r="CG375" s="3"/>
      <c r="CH375" s="3"/>
      <c r="CI375" s="3"/>
      <c r="CJ375" s="3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>
        <v>2.44000945894816E8</v>
      </c>
      <c r="DY375" s="3">
        <v>2.24343033588855E8</v>
      </c>
      <c r="DZ375" s="3">
        <v>2.37713190981381E8</v>
      </c>
      <c r="EA375" s="3">
        <v>2.96416770340881E8</v>
      </c>
      <c r="EB375" s="3">
        <v>2.95167508504278E8</v>
      </c>
      <c r="EC375" s="3">
        <v>3.29323993840766E8</v>
      </c>
      <c r="ED375" s="3">
        <v>3.20977806467478E8</v>
      </c>
      <c r="EE375" s="3">
        <v>2.52492107190665E8</v>
      </c>
      <c r="EF375" s="3">
        <v>3.42924727135867E8</v>
      </c>
      <c r="EG375" s="3">
        <v>3.66152087390973E8</v>
      </c>
      <c r="EH375" s="3">
        <v>4.00038583638584E8</v>
      </c>
      <c r="EI375" s="3">
        <v>4.0580501422666E8</v>
      </c>
      <c r="EJ375" s="3">
        <v>4.20520701500633E8</v>
      </c>
      <c r="EK375" s="3">
        <v>2.45130533484676E7</v>
      </c>
      <c r="EL375" s="3">
        <v>864405.866829435</v>
      </c>
      <c r="EM375" s="3">
        <v>1.53949977857789E7</v>
      </c>
      <c r="EN375" s="3">
        <v>2.32498133864145E7</v>
      </c>
      <c r="EO375" s="3">
        <v>2.99340274198536E7</v>
      </c>
      <c r="EP375" s="3">
        <v>3.28510612602277E7</v>
      </c>
      <c r="EQ375" s="3">
        <v>3.77772654616993E7</v>
      </c>
      <c r="ER375" s="3">
        <v>2.98711893516531E7</v>
      </c>
      <c r="ES375" s="3">
        <v>3.36691757621377E7</v>
      </c>
      <c r="ET375" s="3">
        <v>3.80459818782285E7</v>
      </c>
      <c r="EU375" s="3">
        <v>5.33562881562882E7</v>
      </c>
      <c r="EV375" s="3">
        <v>6.2728297632469E7</v>
      </c>
      <c r="EW375" s="3">
        <v>5.88681974326523E7</v>
      </c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</row>
    <row r="376" ht="14.25" customHeight="1">
      <c r="A376" s="2" t="s">
        <v>1230</v>
      </c>
      <c r="B376" s="2" t="s">
        <v>1231</v>
      </c>
      <c r="C376" s="2" t="s">
        <v>38</v>
      </c>
      <c r="D376" s="2" t="s">
        <v>52</v>
      </c>
      <c r="E376" s="2" t="s">
        <v>1232</v>
      </c>
      <c r="F376" s="2" t="s">
        <v>1227</v>
      </c>
      <c r="G376" s="2" t="s">
        <v>54</v>
      </c>
      <c r="H376" s="2" t="s">
        <v>127</v>
      </c>
      <c r="I376" s="2" t="s">
        <v>43</v>
      </c>
      <c r="J376" s="3">
        <v>1.13920411948693</v>
      </c>
      <c r="K376" s="3">
        <v>9.34344792919591E9</v>
      </c>
      <c r="L376" s="3">
        <v>1.0413208310068E10</v>
      </c>
      <c r="M376" s="3">
        <v>1.25717153520776E10</v>
      </c>
      <c r="N376" s="3">
        <v>1.55493539325843E10</v>
      </c>
      <c r="O376" s="3">
        <v>1.27531140364119E10</v>
      </c>
      <c r="P376" s="3">
        <v>1.29213860199188E10</v>
      </c>
      <c r="Q376" s="3">
        <v>1.03192708307024E10</v>
      </c>
      <c r="R376" s="3">
        <v>1.3172752352277E10</v>
      </c>
      <c r="S376" s="3">
        <v>1.26234829367432E10</v>
      </c>
      <c r="T376" s="3">
        <v>1.59071457875458E10</v>
      </c>
      <c r="U376" s="3">
        <v>1.98684076877651E10</v>
      </c>
      <c r="V376" s="3">
        <v>2.0173544868318E10</v>
      </c>
      <c r="W376" s="3">
        <v>1.73851649928264E10</v>
      </c>
      <c r="X376" s="3">
        <v>2.08390679137569E9</v>
      </c>
      <c r="Y376" s="3">
        <v>2.93568380923041E9</v>
      </c>
      <c r="Z376" s="3">
        <v>3.7481408310525E9</v>
      </c>
      <c r="AA376" s="3">
        <v>3.80677971343161E9</v>
      </c>
      <c r="AB376" s="3">
        <v>4.34699948673047E9</v>
      </c>
      <c r="AC376" s="3">
        <v>4.66595352268536E9</v>
      </c>
      <c r="AD376" s="3">
        <v>3.8306107140151E9</v>
      </c>
      <c r="AE376" s="3">
        <v>5.08420700037636E9</v>
      </c>
      <c r="AF376" s="3">
        <v>4.00430349733254E9</v>
      </c>
      <c r="AG376" s="3">
        <v>5.08707838827839E9</v>
      </c>
      <c r="AH376" s="3">
        <v>8.47107371020562E9</v>
      </c>
      <c r="AI376" s="3">
        <v>7.97112637859338E9</v>
      </c>
      <c r="AJ376" s="3">
        <v>6.48088780487805E9</v>
      </c>
      <c r="AK376" s="3">
        <v>3.11114894059781E7</v>
      </c>
      <c r="AL376" s="3">
        <v>1.37169759468677E7</v>
      </c>
      <c r="AM376" s="3">
        <v>2.41213256445309E7</v>
      </c>
      <c r="AN376" s="3">
        <v>1.46285606230251E7</v>
      </c>
      <c r="AO376" s="3">
        <v>3.67703259973199E7</v>
      </c>
      <c r="AP376" s="3">
        <v>1.23917765164095E7</v>
      </c>
      <c r="AQ376" s="3">
        <v>1.06425107586376E7</v>
      </c>
      <c r="AR376" s="3">
        <v>5010195.74167151</v>
      </c>
      <c r="AS376" s="3">
        <v>2.42818968761761E7</v>
      </c>
      <c r="AT376" s="3">
        <v>9655362.20839155</v>
      </c>
      <c r="AU376" s="3">
        <v>2.95285784074255E7</v>
      </c>
      <c r="AV376" s="3">
        <v>2.1525305597255E7</v>
      </c>
      <c r="AW376" s="3">
        <v>1.93625353979635E7</v>
      </c>
      <c r="AX376" s="3">
        <v>5.34456626490428E9</v>
      </c>
      <c r="AY376" s="3">
        <v>4.53459610508346E9</v>
      </c>
      <c r="AZ376" s="3">
        <v>4.43752068897317E9</v>
      </c>
      <c r="BA376" s="3">
        <v>5.22353361478689E9</v>
      </c>
      <c r="BB376" s="3">
        <v>5.35739090791413E9</v>
      </c>
      <c r="BC376" s="3">
        <v>2.95804107088856E9</v>
      </c>
      <c r="BD376" s="3">
        <v>3.00540979733801E9</v>
      </c>
      <c r="BE376" s="3">
        <v>1.98195044540701E9</v>
      </c>
      <c r="BF376" s="3">
        <v>6.33002786633044E9</v>
      </c>
      <c r="BG376" s="3">
        <v>7.50087508660823E9</v>
      </c>
      <c r="BH376" s="3">
        <v>9.29029115451881E9</v>
      </c>
      <c r="BI376" s="3">
        <v>1.12177049245013E10</v>
      </c>
      <c r="BJ376" s="3">
        <v>9.91119254319455E9</v>
      </c>
      <c r="BK376" s="3">
        <v>6.04027036245804E9</v>
      </c>
      <c r="BL376" s="3">
        <v>4.85735121397077E9</v>
      </c>
      <c r="BM376" s="3">
        <v>6.34162055237621E9</v>
      </c>
      <c r="BN376" s="3">
        <v>5.73812416245748E9</v>
      </c>
      <c r="BO376" s="3">
        <v>6.55526403188309E9</v>
      </c>
      <c r="BP376" s="3">
        <v>5.77052010328292E9</v>
      </c>
      <c r="BQ376" s="3">
        <v>5.52315863915339E9</v>
      </c>
      <c r="BR376" s="3">
        <v>7.354E9</v>
      </c>
      <c r="BS376" s="3">
        <v>6.19327631467525E9</v>
      </c>
      <c r="BT376" s="3">
        <v>6.90469255189255E9</v>
      </c>
      <c r="BU376" s="3">
        <v>8.45477854727009E9</v>
      </c>
      <c r="BV376" s="3">
        <v>8.34504550111493E9</v>
      </c>
      <c r="BW376" s="3">
        <v>7.00115868005739E9</v>
      </c>
      <c r="BX376" s="3">
        <v>1.11763170700947</v>
      </c>
      <c r="BY376" s="3">
        <v>1.17052926284061</v>
      </c>
      <c r="BZ376" s="3">
        <v>1.29283353055039</v>
      </c>
      <c r="CA376" s="3">
        <v>1.4814175656622</v>
      </c>
      <c r="CB376" s="3">
        <v>1.52267249601598</v>
      </c>
      <c r="CC376" s="3">
        <v>1.3388858181323</v>
      </c>
      <c r="CD376" s="3">
        <v>1.15339337153872</v>
      </c>
      <c r="CE376" s="3">
        <v>0.78343880538783</v>
      </c>
      <c r="CF376" s="3"/>
      <c r="CG376" s="3"/>
      <c r="CH376" s="3"/>
      <c r="CI376" s="3"/>
      <c r="CJ376" s="3"/>
      <c r="CK376" s="4">
        <v>0.0707</v>
      </c>
      <c r="CL376" s="4">
        <v>0.055099999999999996</v>
      </c>
      <c r="CM376" s="4">
        <v>0.057</v>
      </c>
      <c r="CN376" s="4">
        <v>0.0333</v>
      </c>
      <c r="CO376" s="4">
        <v>0.023799999999999998</v>
      </c>
      <c r="CP376" s="4">
        <v>0.00807</v>
      </c>
      <c r="CQ376" s="4">
        <v>0.0506</v>
      </c>
      <c r="CR376" s="4">
        <v>0.09644</v>
      </c>
      <c r="CS376" s="4">
        <v>0.09949999999999999</v>
      </c>
      <c r="CT376" s="4">
        <v>0.05395</v>
      </c>
      <c r="CU376" s="4">
        <v>0.06812</v>
      </c>
      <c r="CV376" s="4">
        <v>0.07073</v>
      </c>
      <c r="CW376" s="4"/>
      <c r="CX376" s="4">
        <v>0.2032</v>
      </c>
      <c r="CY376" s="4">
        <v>0.17170000000000002</v>
      </c>
      <c r="CZ376" s="4">
        <v>0.2053</v>
      </c>
      <c r="DA376" s="4">
        <v>0.11779999999999999</v>
      </c>
      <c r="DB376" s="4">
        <v>0.0736</v>
      </c>
      <c r="DC376" s="4">
        <v>0.025830000000000002</v>
      </c>
      <c r="DD376" s="4">
        <v>0.15810000000000002</v>
      </c>
      <c r="DE376" s="4">
        <v>0.26131</v>
      </c>
      <c r="DF376" s="4">
        <v>0.2566</v>
      </c>
      <c r="DG376" s="4">
        <v>0.35912999999999995</v>
      </c>
      <c r="DH376" s="4">
        <v>0.20803999999999997</v>
      </c>
      <c r="DI376" s="4">
        <v>0.19945000000000002</v>
      </c>
      <c r="DJ376" s="4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>
        <v>3.49288386621906E9</v>
      </c>
      <c r="DY376" s="3">
        <v>3.3642039393881E9</v>
      </c>
      <c r="DZ376" s="3">
        <v>4.00553744712615E9</v>
      </c>
      <c r="EA376" s="3">
        <v>3.79447453870735E9</v>
      </c>
      <c r="EB376" s="3">
        <v>4.32534826847015E9</v>
      </c>
      <c r="EC376" s="3">
        <v>3.97463451370958E9</v>
      </c>
      <c r="ED376" s="3">
        <v>3.27929128886419E9</v>
      </c>
      <c r="EE376" s="3">
        <v>4.24573240496801E9</v>
      </c>
      <c r="EF376" s="3">
        <v>5.35115462782623E9</v>
      </c>
      <c r="EG376" s="3">
        <v>5.64102368742369E9</v>
      </c>
      <c r="EH376" s="3">
        <v>6.3053352660117E9</v>
      </c>
      <c r="EI376" s="3">
        <v>6.91624962333514E9</v>
      </c>
      <c r="EJ376" s="3">
        <v>6.40774806312769E9</v>
      </c>
      <c r="EK376" s="3">
        <v>8.43433567312353E8</v>
      </c>
      <c r="EL376" s="3">
        <v>7.31816816527716E8</v>
      </c>
      <c r="EM376" s="3">
        <v>1.13712017914904E9</v>
      </c>
      <c r="EN376" s="3">
        <v>5.09590506133388E8</v>
      </c>
      <c r="EO376" s="3">
        <v>4.96922194378189E8</v>
      </c>
      <c r="EP376" s="3">
        <v>1.13096950694701E8</v>
      </c>
      <c r="EQ376" s="3">
        <v>8.4903543555679E8</v>
      </c>
      <c r="ER376" s="3">
        <v>1.68589010161837E9</v>
      </c>
      <c r="ES376" s="3">
        <v>1.71648573122195E9</v>
      </c>
      <c r="ET376" s="3">
        <v>2.49292600732601E9</v>
      </c>
      <c r="EU376" s="3">
        <v>1.78936006871745E9</v>
      </c>
      <c r="EV376" s="3">
        <v>1.70088953173025E9</v>
      </c>
      <c r="EW376" s="3">
        <v>1.91523730272597E9</v>
      </c>
      <c r="EX376" s="5">
        <v>5025.0</v>
      </c>
      <c r="EY376" s="5">
        <v>5254.0</v>
      </c>
      <c r="EZ376" s="5">
        <v>5596.0</v>
      </c>
      <c r="FA376" s="5">
        <v>6083.0</v>
      </c>
      <c r="FB376" s="5">
        <v>5864.0</v>
      </c>
      <c r="FC376" s="5">
        <v>7119.0</v>
      </c>
      <c r="FD376" s="5">
        <v>7860.0</v>
      </c>
      <c r="FE376" s="5">
        <v>7922.0</v>
      </c>
      <c r="FF376" s="5">
        <v>7922.0</v>
      </c>
      <c r="FG376" s="5">
        <v>8368.0</v>
      </c>
      <c r="FH376" s="5">
        <v>8706.0</v>
      </c>
      <c r="FI376" s="5">
        <v>8859.0</v>
      </c>
      <c r="FJ376" s="5">
        <v>9746.0</v>
      </c>
      <c r="FK376" s="3">
        <v>5025.0</v>
      </c>
      <c r="FL376" s="3">
        <v>5254.0</v>
      </c>
      <c r="FM376" s="3">
        <v>5596.0</v>
      </c>
      <c r="FN376" s="3">
        <v>6083.0</v>
      </c>
      <c r="FO376" s="3">
        <v>5864.0</v>
      </c>
      <c r="FP376" s="3">
        <v>7119.0</v>
      </c>
      <c r="FQ376" s="3">
        <v>7860.0</v>
      </c>
      <c r="FR376" s="3">
        <v>7922.0</v>
      </c>
      <c r="FS376" s="3">
        <v>7922.0</v>
      </c>
      <c r="FT376" s="3">
        <v>8368.0</v>
      </c>
      <c r="FU376" s="3">
        <v>8706.0</v>
      </c>
      <c r="FV376" s="3">
        <v>8859.0</v>
      </c>
      <c r="FW376" s="3">
        <v>9746.0</v>
      </c>
    </row>
    <row r="377" ht="14.25" customHeight="1">
      <c r="A377" s="2" t="s">
        <v>1233</v>
      </c>
      <c r="B377" s="2" t="s">
        <v>1234</v>
      </c>
      <c r="C377" s="2" t="s">
        <v>38</v>
      </c>
      <c r="D377" s="2" t="s">
        <v>85</v>
      </c>
      <c r="E377" s="2" t="s">
        <v>1235</v>
      </c>
      <c r="F377" s="2" t="s">
        <v>1227</v>
      </c>
      <c r="G377" s="2" t="s">
        <v>98</v>
      </c>
      <c r="H377" s="2" t="s">
        <v>54</v>
      </c>
      <c r="I377" s="2" t="s">
        <v>43</v>
      </c>
      <c r="J377" s="3">
        <v>1.09800135580775</v>
      </c>
      <c r="K377" s="3">
        <v>4.76874006810443E8</v>
      </c>
      <c r="L377" s="3">
        <v>3.58192018383211E8</v>
      </c>
      <c r="M377" s="3">
        <v>3.23325182432563E8</v>
      </c>
      <c r="N377" s="3">
        <v>3.37187857676039E8</v>
      </c>
      <c r="O377" s="3">
        <v>3.4191655499433E8</v>
      </c>
      <c r="P377" s="3">
        <v>3.38300474019504E8</v>
      </c>
      <c r="Q377" s="3">
        <v>3.3157137587606E8</v>
      </c>
      <c r="R377" s="3">
        <v>3.12467860480388E8</v>
      </c>
      <c r="S377" s="3">
        <v>4.78552502822732E8</v>
      </c>
      <c r="T377" s="3">
        <v>5.36692353289864E8</v>
      </c>
      <c r="U377" s="3">
        <v>6.71765567765568E8</v>
      </c>
      <c r="V377" s="3">
        <v>8.36529768615451E8</v>
      </c>
      <c r="W377" s="3">
        <v>9.71885132284698E8</v>
      </c>
      <c r="X377" s="3">
        <v>8.27877412031782E7</v>
      </c>
      <c r="Y377" s="3">
        <v>6.84036766421916E7</v>
      </c>
      <c r="Z377" s="3">
        <v>6.35691318327974E7</v>
      </c>
      <c r="AA377" s="3">
        <v>1.46548892759393E7</v>
      </c>
      <c r="AB377" s="3">
        <v>1.54638697041542E7</v>
      </c>
      <c r="AC377" s="3">
        <v>2.86220222819359E7</v>
      </c>
      <c r="AD377" s="3">
        <v>1.65765400221321E8</v>
      </c>
      <c r="AE377" s="3">
        <v>1.70600611219155E8</v>
      </c>
      <c r="AF377" s="3">
        <v>2.70944674444863E8</v>
      </c>
      <c r="AG377" s="3">
        <v>3.47470573291557E8</v>
      </c>
      <c r="AH377" s="3">
        <v>5.05787545787546E8</v>
      </c>
      <c r="AI377" s="3">
        <v>5.74882697160037E8</v>
      </c>
      <c r="AJ377" s="3">
        <v>4.51524739347918E8</v>
      </c>
      <c r="AK377" s="3">
        <v>548697.692016648</v>
      </c>
      <c r="AL377" s="3">
        <v>1385347.33441034</v>
      </c>
      <c r="AM377" s="3">
        <v>643081.233032328</v>
      </c>
      <c r="AN377" s="3">
        <v>2163429.87235948</v>
      </c>
      <c r="AO377" s="3">
        <v>2176040.35666426</v>
      </c>
      <c r="AP377" s="3">
        <v>1687501.28317382</v>
      </c>
      <c r="AQ377" s="3">
        <v>4963.42063199311</v>
      </c>
      <c r="AR377" s="3">
        <v>22.9838607834718</v>
      </c>
      <c r="AS377" s="3">
        <v>1126.84520902979</v>
      </c>
      <c r="AT377" s="3">
        <v>45725.8986409247</v>
      </c>
      <c r="AU377" s="3">
        <v>13190.034196385</v>
      </c>
      <c r="AV377" s="3">
        <v>536.135535063264</v>
      </c>
      <c r="AW377" s="3">
        <v>3615.11116466831</v>
      </c>
      <c r="AX377" s="3">
        <v>5.8021905507378E8</v>
      </c>
      <c r="AY377" s="3">
        <v>4.03197284178783E8</v>
      </c>
      <c r="AZ377" s="3">
        <v>3.78072126718909E8</v>
      </c>
      <c r="BA377" s="3">
        <v>5.62553403299246E8</v>
      </c>
      <c r="BB377" s="3">
        <v>4.49662420523657E8</v>
      </c>
      <c r="BC377" s="3">
        <v>6.75215950182663E8</v>
      </c>
      <c r="BD377" s="3">
        <v>1.36650937661379E8</v>
      </c>
      <c r="BE377" s="3">
        <v>8.60818419013462E7</v>
      </c>
      <c r="BF377" s="3">
        <v>8.36569120060218E7</v>
      </c>
      <c r="BG377" s="3">
        <v>2.03903171006393E8</v>
      </c>
      <c r="BH377" s="3">
        <v>1.53199804592086E8</v>
      </c>
      <c r="BI377" s="3">
        <v>2.91228822646365E8</v>
      </c>
      <c r="BJ377" s="3">
        <v>1.20202446225221E9</v>
      </c>
      <c r="BK377" s="3">
        <v>4.79934922436625E8</v>
      </c>
      <c r="BL377" s="3">
        <v>3.35202053749349E8</v>
      </c>
      <c r="BM377" s="3">
        <v>2.2704950228161E8</v>
      </c>
      <c r="BN377" s="3">
        <v>3.38388902712117E8</v>
      </c>
      <c r="BO377" s="3">
        <v>3.21864498505309E8</v>
      </c>
      <c r="BP377" s="3">
        <v>3.81353823857975E8</v>
      </c>
      <c r="BQ377" s="3">
        <v>3.48647485552687E8</v>
      </c>
      <c r="BR377" s="3">
        <v>2.43950950925669E8</v>
      </c>
      <c r="BS377" s="3">
        <v>4.76901392547986E8</v>
      </c>
      <c r="BT377" s="3">
        <v>5.61790583453298E8</v>
      </c>
      <c r="BU377" s="3">
        <v>7.24358974358974E8</v>
      </c>
      <c r="BV377" s="3">
        <v>8.20957212648306E8</v>
      </c>
      <c r="BW377" s="3">
        <v>1.17708250467064E9</v>
      </c>
      <c r="BX377" s="3">
        <v>1.13901879423466</v>
      </c>
      <c r="BY377" s="3">
        <v>1.16204491724764</v>
      </c>
      <c r="BZ377" s="3">
        <v>0.861619608223947</v>
      </c>
      <c r="CA377" s="3">
        <v>0.448978201219528</v>
      </c>
      <c r="CB377" s="3">
        <v>0.409811520901688</v>
      </c>
      <c r="CC377" s="3">
        <v>0.348226265194799</v>
      </c>
      <c r="CD377" s="3">
        <v>0.118929729974483</v>
      </c>
      <c r="CE377" s="3">
        <v>0.31506911004682</v>
      </c>
      <c r="CF377" s="3"/>
      <c r="CG377" s="3"/>
      <c r="CH377" s="3"/>
      <c r="CI377" s="3"/>
      <c r="CJ377" s="3"/>
      <c r="CK377" s="4"/>
      <c r="CL377" s="4"/>
      <c r="CM377" s="4">
        <v>0.1067</v>
      </c>
      <c r="CN377" s="4"/>
      <c r="CO377" s="4">
        <v>0.1718</v>
      </c>
      <c r="CP377" s="4"/>
      <c r="CQ377" s="4"/>
      <c r="CR377" s="4"/>
      <c r="CS377" s="4"/>
      <c r="CT377" s="4"/>
      <c r="CU377" s="4"/>
      <c r="CV377" s="4"/>
      <c r="CW377" s="4"/>
      <c r="CX377" s="4">
        <v>0.253</v>
      </c>
      <c r="CY377" s="4"/>
      <c r="CZ377" s="4">
        <v>0.1411</v>
      </c>
      <c r="DA377" s="4"/>
      <c r="DB377" s="4">
        <v>0.452</v>
      </c>
      <c r="DC377" s="4"/>
      <c r="DD377" s="4"/>
      <c r="DE377" s="4"/>
      <c r="DF377" s="4"/>
      <c r="DG377" s="4"/>
      <c r="DH377" s="4"/>
      <c r="DI377" s="4"/>
      <c r="DJ377" s="4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>
        <v>3.2377752553916E8</v>
      </c>
      <c r="DY377" s="3">
        <v>2.43473601062779E8</v>
      </c>
      <c r="DZ377" s="3">
        <v>2.16623601671256E8</v>
      </c>
      <c r="EA377" s="3">
        <v>2.70499626772829E8</v>
      </c>
      <c r="EB377" s="3">
        <v>2.42542521389547E8</v>
      </c>
      <c r="EC377" s="3">
        <v>2.36803840463754E8</v>
      </c>
      <c r="ED377" s="3">
        <v>1.58726792081643E7</v>
      </c>
      <c r="EE377" s="3">
        <v>8963958.27545273</v>
      </c>
      <c r="EF377" s="3">
        <v>2.28814452389913E7</v>
      </c>
      <c r="EG377" s="3">
        <v>5.64357693284783E7</v>
      </c>
      <c r="EH377" s="3">
        <v>2680830.28083028</v>
      </c>
      <c r="EI377" s="3">
        <v>1.14298061953079E8</v>
      </c>
      <c r="EJ377" s="3">
        <v>3.19057433857651E8</v>
      </c>
      <c r="EK377" s="3">
        <v>9.17262580401059E7</v>
      </c>
      <c r="EL377" s="3">
        <v>6.07013984884118E7</v>
      </c>
      <c r="EM377" s="3">
        <v>6976721.79756243</v>
      </c>
      <c r="EN377" s="3">
        <v>3.65503856680766E7</v>
      </c>
      <c r="EO377" s="3">
        <v>3.95812287393052E7</v>
      </c>
      <c r="EP377" s="3">
        <v>5.76954198242807E7</v>
      </c>
      <c r="EQ377" s="3">
        <v>1.13008729865978E7</v>
      </c>
      <c r="ER377" s="3">
        <v>-1.52036976233173E7</v>
      </c>
      <c r="ES377" s="3">
        <v>-2.87794505080918E7</v>
      </c>
      <c r="ET377" s="3">
        <v>-5.34744686256245E7</v>
      </c>
      <c r="EU377" s="3">
        <v>-1.20196336996337E8</v>
      </c>
      <c r="EV377" s="3">
        <v>-1.87381757663607E8</v>
      </c>
      <c r="EW377" s="3">
        <v>6.79744470559875E7</v>
      </c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3"/>
      <c r="FL377" s="3"/>
      <c r="FM377" s="3"/>
      <c r="FN377" s="3"/>
      <c r="FO377" s="3"/>
      <c r="FP377" s="3"/>
      <c r="FQ377" s="3"/>
      <c r="FR377" s="3"/>
      <c r="FS377" s="3"/>
      <c r="FT377" s="3">
        <v>23878.0</v>
      </c>
      <c r="FU377" s="3">
        <v>26757.0</v>
      </c>
      <c r="FV377" s="3">
        <v>36244.0</v>
      </c>
      <c r="FW377" s="3">
        <v>45068.0</v>
      </c>
    </row>
    <row r="378" ht="14.25" customHeight="1">
      <c r="A378" s="2" t="s">
        <v>1236</v>
      </c>
      <c r="B378" s="2" t="s">
        <v>1237</v>
      </c>
      <c r="C378" s="2" t="s">
        <v>38</v>
      </c>
      <c r="D378" s="2" t="s">
        <v>110</v>
      </c>
      <c r="E378" s="2" t="s">
        <v>1238</v>
      </c>
      <c r="F378" s="2" t="s">
        <v>1239</v>
      </c>
      <c r="G378" s="2" t="s">
        <v>49</v>
      </c>
      <c r="H378" s="2" t="s">
        <v>88</v>
      </c>
      <c r="I378" s="2" t="s">
        <v>43</v>
      </c>
      <c r="J378" s="3">
        <v>1.10083859361316</v>
      </c>
      <c r="K378" s="3">
        <v>6.2382169721559E8</v>
      </c>
      <c r="L378" s="3">
        <v>5.26454935787589E8</v>
      </c>
      <c r="M378" s="3">
        <v>5.72033590445385E8</v>
      </c>
      <c r="N378" s="3">
        <v>5.66886145758169E8</v>
      </c>
      <c r="O378" s="3">
        <v>6.1585036683675E8</v>
      </c>
      <c r="P378" s="3">
        <v>6.19220459854912E8</v>
      </c>
      <c r="Q378" s="3">
        <v>5.09792387543253E8</v>
      </c>
      <c r="R378" s="3">
        <v>7.30257809559654E8</v>
      </c>
      <c r="S378" s="3">
        <v>8.06812600558896E8</v>
      </c>
      <c r="T378" s="3">
        <v>8.69193650793651E8</v>
      </c>
      <c r="U378" s="3">
        <v>9.20162130241048E8</v>
      </c>
      <c r="V378" s="3">
        <v>9.71159525100946E8</v>
      </c>
      <c r="W378" s="3">
        <v>7.92742037302726E8</v>
      </c>
      <c r="X378" s="3">
        <v>1.3765255013195E8</v>
      </c>
      <c r="Y378" s="3">
        <v>1.07902458748099E8</v>
      </c>
      <c r="Z378" s="3">
        <v>1.17352077631252E8</v>
      </c>
      <c r="AA378" s="3">
        <v>1.14301876095248E8</v>
      </c>
      <c r="AB378" s="3">
        <v>1.06065638114791E8</v>
      </c>
      <c r="AC378" s="3">
        <v>1.05487827369974E8</v>
      </c>
      <c r="AD378" s="3">
        <v>8.24254287374031E7</v>
      </c>
      <c r="AE378" s="3">
        <v>1.08661648475725E8</v>
      </c>
      <c r="AF378" s="3">
        <v>1.23157761029723E8</v>
      </c>
      <c r="AG378" s="3">
        <v>1.33754334554335E8</v>
      </c>
      <c r="AH378" s="3">
        <v>1.24851559564074E8</v>
      </c>
      <c r="AI378" s="3">
        <v>9.71210751521726E7</v>
      </c>
      <c r="AJ378" s="3">
        <v>7.21107604017217E7</v>
      </c>
      <c r="AK378" s="3">
        <v>138308.740068104</v>
      </c>
      <c r="AL378" s="3">
        <v>75999.6409980255</v>
      </c>
      <c r="AM378" s="3">
        <v>163971.542445655</v>
      </c>
      <c r="AN378" s="3">
        <v>423353.735911025</v>
      </c>
      <c r="AO378" s="3">
        <v>26749.561900835</v>
      </c>
      <c r="AP378" s="3">
        <v>59519.9420307358</v>
      </c>
      <c r="AQ378" s="3">
        <v>40112.5046108447</v>
      </c>
      <c r="AR378" s="3">
        <v>17982.4716490289</v>
      </c>
      <c r="AS378" s="3">
        <v>38389.1607075649</v>
      </c>
      <c r="AT378" s="3">
        <v>182903.594563699</v>
      </c>
      <c r="AU378" s="3">
        <v>588177.821201759</v>
      </c>
      <c r="AV378" s="3">
        <v>380656.229894917</v>
      </c>
      <c r="AW378" s="3">
        <v>779658.974513466</v>
      </c>
      <c r="AX378" s="3">
        <v>1.6898635912221E8</v>
      </c>
      <c r="AY378" s="3">
        <v>1.63749660987255E8</v>
      </c>
      <c r="AZ378" s="3">
        <v>2.23746638951036E8</v>
      </c>
      <c r="BA378" s="3">
        <v>6.23688871836978E8</v>
      </c>
      <c r="BB378" s="3">
        <v>1.44192352798693E8</v>
      </c>
      <c r="BC378" s="3">
        <v>1.39147208478004E8</v>
      </c>
      <c r="BD378" s="3">
        <v>9.21329972404721E7</v>
      </c>
      <c r="BE378" s="3">
        <v>1.21172528982395E8</v>
      </c>
      <c r="BF378" s="3">
        <v>7.50564761008656E7</v>
      </c>
      <c r="BG378" s="3">
        <v>1.76662255302934E8</v>
      </c>
      <c r="BH378" s="3">
        <v>3.42235302212561E8</v>
      </c>
      <c r="BI378" s="3">
        <v>3.14859119736718E8</v>
      </c>
      <c r="BJ378" s="3">
        <v>4.31008536791528E8</v>
      </c>
      <c r="BK378" s="3">
        <v>4.39731971348042E8</v>
      </c>
      <c r="BL378" s="3">
        <v>3.46109709840769E8</v>
      </c>
      <c r="BM378" s="3">
        <v>3.79641701915899E8</v>
      </c>
      <c r="BN378" s="3">
        <v>3.25308988764045E8</v>
      </c>
      <c r="BO378" s="3">
        <v>3.6392651188068E8</v>
      </c>
      <c r="BP378" s="3">
        <v>3.5179208164269E8</v>
      </c>
      <c r="BQ378" s="3">
        <v>2.88753314979921E8</v>
      </c>
      <c r="BR378" s="3">
        <v>4.19521264584117E8</v>
      </c>
      <c r="BS378" s="3">
        <v>4.73514268778051E8</v>
      </c>
      <c r="BT378" s="3">
        <v>4.70558241758242E8</v>
      </c>
      <c r="BU378" s="3">
        <v>4.82697160036506E8</v>
      </c>
      <c r="BV378" s="3">
        <v>4.78516241788706E8</v>
      </c>
      <c r="BW378" s="3">
        <v>3.82597417503587E8</v>
      </c>
      <c r="BX378" s="3">
        <v>1.05431072814222</v>
      </c>
      <c r="BY378" s="3">
        <v>1.00251516661156</v>
      </c>
      <c r="BZ378" s="3">
        <v>0.808932804312897</v>
      </c>
      <c r="CA378" s="3">
        <v>0.660585227106538</v>
      </c>
      <c r="CB378" s="3">
        <v>0.616936208745973</v>
      </c>
      <c r="CC378" s="3">
        <v>0.462483843304929</v>
      </c>
      <c r="CD378" s="3">
        <v>0.39432725354564</v>
      </c>
      <c r="CE378" s="3">
        <v>0.456511004859651</v>
      </c>
      <c r="CF378" s="3"/>
      <c r="CG378" s="3"/>
      <c r="CH378" s="3"/>
      <c r="CI378" s="3"/>
      <c r="CJ378" s="3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>
        <v>0.0825</v>
      </c>
      <c r="DC378" s="4">
        <v>0.08560000000000001</v>
      </c>
      <c r="DD378" s="4"/>
      <c r="DE378" s="4"/>
      <c r="DF378" s="4"/>
      <c r="DG378" s="4"/>
      <c r="DH378" s="4"/>
      <c r="DI378" s="4"/>
      <c r="DJ378" s="4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>
        <v>3.3895696820638E8</v>
      </c>
      <c r="DY378" s="3">
        <v>2.8520938829736E8</v>
      </c>
      <c r="DZ378" s="3">
        <v>3.30115700422991E8</v>
      </c>
      <c r="EA378" s="3">
        <v>3.25472889392846E8</v>
      </c>
      <c r="EB378" s="3">
        <v>3.73579903988406E8</v>
      </c>
      <c r="EC378" s="3">
        <v>3.69242591909504E8</v>
      </c>
      <c r="ED378" s="3">
        <v>2.96347334124719E8</v>
      </c>
      <c r="EE378" s="3">
        <v>4.37517877305231E8</v>
      </c>
      <c r="EF378" s="3">
        <v>4.82457024303497E8</v>
      </c>
      <c r="EG378" s="3">
        <v>5.2192967032967E8</v>
      </c>
      <c r="EH378" s="3">
        <v>5.35362645621947E8</v>
      </c>
      <c r="EI378" s="3">
        <v>5.64619417826795E8</v>
      </c>
      <c r="EJ378" s="3">
        <v>4.8325050215208E8</v>
      </c>
      <c r="EK378" s="3">
        <v>9.43491373893686E7</v>
      </c>
      <c r="EL378" s="3">
        <v>4.66334212603731E7</v>
      </c>
      <c r="EM378" s="3">
        <v>2.37233142572779E7</v>
      </c>
      <c r="EN378" s="3">
        <v>9817544.58303268</v>
      </c>
      <c r="EO378" s="3">
        <v>9451707.37598502</v>
      </c>
      <c r="EP378" s="3">
        <v>1.12015861305791E7</v>
      </c>
      <c r="EQ378" s="3">
        <v>-3144495.23905741</v>
      </c>
      <c r="ER378" s="3">
        <v>1.59028980052691E7</v>
      </c>
      <c r="ES378" s="3">
        <v>4.33106105512744E7</v>
      </c>
      <c r="ET378" s="3">
        <v>5.56913308913309E7</v>
      </c>
      <c r="EU378" s="3">
        <v>5.25199978525796E7</v>
      </c>
      <c r="EV378" s="3">
        <v>8.17856927620081E7</v>
      </c>
      <c r="EW378" s="3">
        <v>1.15047919655667E8</v>
      </c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3"/>
      <c r="FL378" s="3"/>
      <c r="FM378" s="3"/>
      <c r="FN378" s="3"/>
      <c r="FO378" s="3"/>
      <c r="FP378" s="3"/>
      <c r="FQ378" s="3">
        <v>2378.0</v>
      </c>
      <c r="FR378" s="3">
        <v>2423.0</v>
      </c>
      <c r="FS378" s="3">
        <v>2490.0</v>
      </c>
      <c r="FT378" s="3"/>
      <c r="FU378" s="3">
        <v>2430.0</v>
      </c>
      <c r="FV378" s="3">
        <v>2622.0</v>
      </c>
      <c r="FW378" s="3">
        <v>2061.0</v>
      </c>
    </row>
    <row r="379" ht="14.25" customHeight="1">
      <c r="A379" s="2" t="s">
        <v>1240</v>
      </c>
      <c r="B379" s="2" t="s">
        <v>1241</v>
      </c>
      <c r="C379" s="2" t="s">
        <v>38</v>
      </c>
      <c r="D379" s="2" t="s">
        <v>110</v>
      </c>
      <c r="E379" s="2" t="s">
        <v>1242</v>
      </c>
      <c r="F379" s="2" t="s">
        <v>1239</v>
      </c>
      <c r="G379" s="2" t="s">
        <v>54</v>
      </c>
      <c r="H379" s="2" t="s">
        <v>112</v>
      </c>
      <c r="I379" s="2" t="s">
        <v>43</v>
      </c>
      <c r="J379" s="3">
        <v>0.749960818688306</v>
      </c>
      <c r="K379" s="3">
        <v>1.91319910956322E9</v>
      </c>
      <c r="L379" s="3">
        <v>1.87339623004794E9</v>
      </c>
      <c r="M379" s="3">
        <v>2.01568325454093E9</v>
      </c>
      <c r="N379" s="3">
        <v>2.01202607978559E9</v>
      </c>
      <c r="O379" s="3">
        <v>1.83864164729326E9</v>
      </c>
      <c r="P379" s="3">
        <v>1.74629441780401E9</v>
      </c>
      <c r="Q379" s="3">
        <v>1.28799964640214E9</v>
      </c>
      <c r="R379" s="3">
        <v>1.68545238991344E9</v>
      </c>
      <c r="S379" s="3">
        <v>1.64488991447201E9</v>
      </c>
      <c r="T379" s="3">
        <v>1.67369572649573E9</v>
      </c>
      <c r="U379" s="3">
        <v>1.64178665378214E9</v>
      </c>
      <c r="V379" s="3">
        <v>1.42325619237028E9</v>
      </c>
      <c r="W379" s="3">
        <v>1.29584275466284E9</v>
      </c>
      <c r="X379" s="3">
        <v>3.61451268333842E8</v>
      </c>
      <c r="Y379" s="3">
        <v>3.43494425939119E8</v>
      </c>
      <c r="Z379" s="3">
        <v>2.69135605872107E8</v>
      </c>
      <c r="AA379" s="3">
        <v>3.21823523348108E8</v>
      </c>
      <c r="AB379" s="3">
        <v>1.03159928746113E8</v>
      </c>
      <c r="AC379" s="3">
        <v>1.97779417189229E8</v>
      </c>
      <c r="AD379" s="3">
        <v>1.90726643598616E8</v>
      </c>
      <c r="AE379" s="3">
        <v>2.38397064358299E8</v>
      </c>
      <c r="AF379" s="3">
        <v>2.42869845033449E8</v>
      </c>
      <c r="AG379" s="3">
        <v>2.80648107448107E8</v>
      </c>
      <c r="AH379" s="3">
        <v>3.08974606753637E8</v>
      </c>
      <c r="AI379" s="3">
        <v>1.66455734345809E8</v>
      </c>
      <c r="AJ379" s="3">
        <v>2.90312195121951E8</v>
      </c>
      <c r="AK379" s="3">
        <v>6315105.37268256</v>
      </c>
      <c r="AL379" s="3">
        <v>4284395.08167295</v>
      </c>
      <c r="AM379" s="3">
        <v>5131674.52875599</v>
      </c>
      <c r="AN379" s="3">
        <v>1.00964437311836E7</v>
      </c>
      <c r="AO379" s="3">
        <v>5772421.39985568</v>
      </c>
      <c r="AP379" s="3">
        <v>8112764.71121041</v>
      </c>
      <c r="AQ379" s="3">
        <v>2134683.38866347</v>
      </c>
      <c r="AR379" s="3">
        <v>1812309.24658399</v>
      </c>
      <c r="AS379" s="3">
        <v>4512231.84042153</v>
      </c>
      <c r="AT379" s="3">
        <v>3478132.01236293</v>
      </c>
      <c r="AU379" s="3">
        <v>7929653.15095261</v>
      </c>
      <c r="AV379" s="3">
        <v>4506219.17220673</v>
      </c>
      <c r="AW379" s="3">
        <v>6501174.91112852</v>
      </c>
      <c r="AX379" s="3">
        <v>2.29783768444949E9</v>
      </c>
      <c r="AY379" s="3">
        <v>1.55108777598276E9</v>
      </c>
      <c r="AZ379" s="3">
        <v>2.22314342376341E9</v>
      </c>
      <c r="BA379" s="3">
        <v>3.21784727924162E9</v>
      </c>
      <c r="BB379" s="3">
        <v>3.73909906195237E9</v>
      </c>
      <c r="BC379" s="3">
        <v>5.33253826877207E9</v>
      </c>
      <c r="BD379" s="3">
        <v>3.99487581458256E9</v>
      </c>
      <c r="BE379" s="3">
        <v>1.89793650392746E9</v>
      </c>
      <c r="BF379" s="3">
        <v>3.88556642830259E9</v>
      </c>
      <c r="BG379" s="3">
        <v>4.80333629704898E9</v>
      </c>
      <c r="BH379" s="3">
        <v>4.32794846116267E9</v>
      </c>
      <c r="BI379" s="3">
        <v>2.90133229680463E9</v>
      </c>
      <c r="BJ379" s="3">
        <v>2.70005121407483E9</v>
      </c>
      <c r="BK379" s="3">
        <v>1.40280523490656E9</v>
      </c>
      <c r="BL379" s="3">
        <v>1.39640795579259E9</v>
      </c>
      <c r="BM379" s="3">
        <v>1.51868823090321E9</v>
      </c>
      <c r="BN379" s="3">
        <v>1.55268889805175E9</v>
      </c>
      <c r="BO379" s="3">
        <v>1.63504181637028E9</v>
      </c>
      <c r="BP379" s="3">
        <v>1.63779386450264E9</v>
      </c>
      <c r="BQ379" s="3">
        <v>1.16741949334478E9</v>
      </c>
      <c r="BR379" s="3">
        <v>1.72370718855852E9</v>
      </c>
      <c r="BS379" s="3">
        <v>1.82557286815141E9</v>
      </c>
      <c r="BT379" s="3">
        <v>1.73145396825397E9</v>
      </c>
      <c r="BU379" s="3">
        <v>1.56280292049176E9</v>
      </c>
      <c r="BV379" s="3">
        <v>1.47291026336407E9</v>
      </c>
      <c r="BW379" s="3">
        <v>1.34743070301291E9</v>
      </c>
      <c r="BX379" s="3">
        <v>0.779499157947574</v>
      </c>
      <c r="BY379" s="3">
        <v>0.760310024922208</v>
      </c>
      <c r="BZ379" s="3">
        <v>0.723344778458926</v>
      </c>
      <c r="CA379" s="3">
        <v>0.717289929112341</v>
      </c>
      <c r="CB379" s="3">
        <v>0.690988991014048</v>
      </c>
      <c r="CC379" s="3">
        <v>0.71438397246544</v>
      </c>
      <c r="CD379" s="3">
        <v>0.616473673141864</v>
      </c>
      <c r="CE379" s="3">
        <v>0.707916253007098</v>
      </c>
      <c r="CF379" s="3"/>
      <c r="CG379" s="3"/>
      <c r="CH379" s="3"/>
      <c r="CI379" s="3"/>
      <c r="CJ379" s="3"/>
      <c r="CK379" s="4">
        <v>0.0495</v>
      </c>
      <c r="CL379" s="4">
        <v>0.0857</v>
      </c>
      <c r="CM379" s="4">
        <v>0.07</v>
      </c>
      <c r="CN379" s="4">
        <v>0.10400000000000001</v>
      </c>
      <c r="CO379" s="4">
        <v>0.1434</v>
      </c>
      <c r="CP379" s="4">
        <v>0.14551999999999998</v>
      </c>
      <c r="CQ379" s="4"/>
      <c r="CR379" s="4"/>
      <c r="CS379" s="4">
        <v>0.1434</v>
      </c>
      <c r="CT379" s="4"/>
      <c r="CU379" s="4">
        <v>0.13526</v>
      </c>
      <c r="CV379" s="4">
        <v>0.15226</v>
      </c>
      <c r="CW379" s="4"/>
      <c r="CX379" s="4">
        <v>0.07379</v>
      </c>
      <c r="CY379" s="4">
        <v>0.12050000000000001</v>
      </c>
      <c r="CZ379" s="4">
        <v>0.09599</v>
      </c>
      <c r="DA379" s="4">
        <v>0.1371</v>
      </c>
      <c r="DB379" s="4">
        <v>0.18109999999999998</v>
      </c>
      <c r="DC379" s="4">
        <v>0.19487</v>
      </c>
      <c r="DD379" s="4">
        <v>0.1261</v>
      </c>
      <c r="DE379" s="4">
        <v>0.19629000000000002</v>
      </c>
      <c r="DF379" s="4">
        <v>0.2005</v>
      </c>
      <c r="DG379" s="4">
        <v>0.21309999999999998</v>
      </c>
      <c r="DH379" s="4">
        <v>0.19463999999999998</v>
      </c>
      <c r="DI379" s="4">
        <v>0.21658000000000002</v>
      </c>
      <c r="DJ379" s="4">
        <v>0.25875</v>
      </c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>
        <v>1.26246126779527E9</v>
      </c>
      <c r="DY379" s="3">
        <v>1.2795440629994E9</v>
      </c>
      <c r="DZ379" s="3">
        <v>1.50160562328938E9</v>
      </c>
      <c r="EA379" s="3">
        <v>1.43331692609009E9</v>
      </c>
      <c r="EB379" s="3">
        <v>1.50717399836961E9</v>
      </c>
      <c r="EC379" s="3">
        <v>1.33210561908275E9</v>
      </c>
      <c r="ED379" s="3">
        <v>9.38788422195843E8</v>
      </c>
      <c r="EE379" s="3">
        <v>1.23659879563417E9</v>
      </c>
      <c r="EF379" s="3">
        <v>1.19404479634177E9</v>
      </c>
      <c r="EG379" s="3">
        <v>1.17734700854701E9</v>
      </c>
      <c r="EH379" s="3">
        <v>1.07680947012401E9</v>
      </c>
      <c r="EI379" s="3">
        <v>1.06099981920087E9</v>
      </c>
      <c r="EJ379" s="3">
        <v>8.53542037302726E8</v>
      </c>
      <c r="EK379" s="3">
        <v>6.77076638601153E7</v>
      </c>
      <c r="EL379" s="3">
        <v>1.53191751545141E8</v>
      </c>
      <c r="EM379" s="3">
        <v>1.41572281662105E8</v>
      </c>
      <c r="EN379" s="3">
        <v>2.05408720750438E8</v>
      </c>
      <c r="EO379" s="3">
        <v>2.76403792156034E8</v>
      </c>
      <c r="EP379" s="3">
        <v>2.55802286978975E8</v>
      </c>
      <c r="EQ379" s="3">
        <v>1.62171343419291E8</v>
      </c>
      <c r="ER379" s="3">
        <v>2.46926608957471E8</v>
      </c>
      <c r="ES379" s="3">
        <v>2.38954610889999E8</v>
      </c>
      <c r="ET379" s="3">
        <v>2.48014652014652E8</v>
      </c>
      <c r="EU379" s="3">
        <v>2.16146990927149E8</v>
      </c>
      <c r="EV379" s="3">
        <v>2.39187609232809E8</v>
      </c>
      <c r="EW379" s="3">
        <v>2.33256241032999E8</v>
      </c>
      <c r="EX379" s="5">
        <v>15596.0</v>
      </c>
      <c r="EY379" s="5">
        <v>16601.0</v>
      </c>
      <c r="EZ379" s="5">
        <v>16992.0</v>
      </c>
      <c r="FA379" s="5">
        <v>20408.0</v>
      </c>
      <c r="FB379" s="5">
        <v>16679.0</v>
      </c>
      <c r="FC379" s="5">
        <v>16460.0</v>
      </c>
      <c r="FD379" s="5">
        <v>17292.0</v>
      </c>
      <c r="FE379" s="5">
        <v>17012.0</v>
      </c>
      <c r="FF379" s="5"/>
      <c r="FG379" s="5"/>
      <c r="FH379" s="5"/>
      <c r="FI379" s="5"/>
      <c r="FJ379" s="5"/>
      <c r="FK379" s="3">
        <v>15596.0</v>
      </c>
      <c r="FL379" s="3">
        <v>17100.0</v>
      </c>
      <c r="FM379" s="3">
        <v>17661.0</v>
      </c>
      <c r="FN379" s="3">
        <v>20408.0</v>
      </c>
      <c r="FO379" s="3">
        <v>16679.0</v>
      </c>
      <c r="FP379" s="3">
        <v>16000.0</v>
      </c>
      <c r="FQ379" s="3">
        <v>17000.0</v>
      </c>
      <c r="FR379" s="3">
        <v>17000.0</v>
      </c>
      <c r="FS379" s="3">
        <v>16000.0</v>
      </c>
      <c r="FT379" s="3">
        <v>15899.0</v>
      </c>
      <c r="FU379" s="3">
        <v>14566.0</v>
      </c>
      <c r="FV379" s="3">
        <v>11521.0</v>
      </c>
      <c r="FW379" s="3">
        <v>11106.0</v>
      </c>
    </row>
    <row r="380" ht="14.25" customHeight="1">
      <c r="A380" s="2" t="s">
        <v>1243</v>
      </c>
      <c r="B380" s="2" t="s">
        <v>1244</v>
      </c>
      <c r="C380" s="2" t="s">
        <v>38</v>
      </c>
      <c r="D380" s="2" t="s">
        <v>85</v>
      </c>
      <c r="E380" s="2" t="s">
        <v>1245</v>
      </c>
      <c r="F380" s="2" t="s">
        <v>1246</v>
      </c>
      <c r="G380" s="2" t="s">
        <v>54</v>
      </c>
      <c r="H380" s="2" t="s">
        <v>102</v>
      </c>
      <c r="I380" s="2" t="s">
        <v>43</v>
      </c>
      <c r="J380" s="3">
        <v>0.539549912493249</v>
      </c>
      <c r="K380" s="3">
        <v>1.94733497298171E8</v>
      </c>
      <c r="L380" s="3">
        <v>1.72667462502647E8</v>
      </c>
      <c r="M380" s="3">
        <v>2.1662176909679E8</v>
      </c>
      <c r="N380" s="3">
        <v>1.82033872796619E8</v>
      </c>
      <c r="O380" s="3">
        <v>2.05666223845898E8</v>
      </c>
      <c r="P380" s="3">
        <v>1.9790764785442E8</v>
      </c>
      <c r="Q380" s="3">
        <v>1.45807968580305E8</v>
      </c>
      <c r="R380" s="3">
        <v>2.21989616108393E8</v>
      </c>
      <c r="S380" s="3">
        <v>2.28147010754509E8</v>
      </c>
      <c r="T380" s="3">
        <v>2.23248810744811E8</v>
      </c>
      <c r="U380" s="3">
        <v>2.28686814838675E8</v>
      </c>
      <c r="V380" s="3">
        <v>2.38644090881697E8</v>
      </c>
      <c r="W380" s="3">
        <v>2.11295684361549E8</v>
      </c>
      <c r="X380" s="3">
        <v>2.12564852880455E7</v>
      </c>
      <c r="Y380" s="3">
        <v>1.44136164969097E7</v>
      </c>
      <c r="Z380" s="3">
        <v>1.90847151032595E7</v>
      </c>
      <c r="AA380" s="3">
        <v>0.0</v>
      </c>
      <c r="AB380" s="3">
        <v>0.0</v>
      </c>
      <c r="AC380" s="3">
        <v>0.0</v>
      </c>
      <c r="AD380" s="3">
        <v>0.0</v>
      </c>
      <c r="AE380" s="3">
        <v>0.0</v>
      </c>
      <c r="AF380" s="3">
        <v>0.0</v>
      </c>
      <c r="AG380" s="3">
        <v>0.0</v>
      </c>
      <c r="AH380" s="3">
        <v>0.0</v>
      </c>
      <c r="AI380" s="3">
        <v>0.0</v>
      </c>
      <c r="AJ380" s="3">
        <v>184206.599713056</v>
      </c>
      <c r="AK380" s="3">
        <v>87406.1672342036</v>
      </c>
      <c r="AL380" s="3">
        <v>91788.1888350386</v>
      </c>
      <c r="AM380" s="3">
        <v>33756.0891079577</v>
      </c>
      <c r="AN380" s="3">
        <v>36748.2769774328</v>
      </c>
      <c r="AO380" s="3">
        <v>101849.036181837</v>
      </c>
      <c r="AP380" s="3">
        <v>53795.4771896984</v>
      </c>
      <c r="AQ380" s="3">
        <v>22779.4171892291</v>
      </c>
      <c r="AR380" s="3">
        <v>27876.139721668</v>
      </c>
      <c r="AS380" s="3">
        <v>31614.6029356417</v>
      </c>
      <c r="AT380" s="3">
        <v>97379.2285871544</v>
      </c>
      <c r="AU380" s="3">
        <v>158280.410356619</v>
      </c>
      <c r="AV380" s="3">
        <v>439631.138751877</v>
      </c>
      <c r="AW380" s="3">
        <v>37958.6672290173</v>
      </c>
      <c r="AX380" s="3">
        <v>1.00089366392357E8</v>
      </c>
      <c r="AY380" s="3">
        <v>1.32318964218273E8</v>
      </c>
      <c r="AZ380" s="3">
        <v>1.35757460167125E8</v>
      </c>
      <c r="BA380" s="3">
        <v>1.48650548804458E8</v>
      </c>
      <c r="BB380" s="3">
        <v>1.20844289725286E8</v>
      </c>
      <c r="BC380" s="3">
        <v>1.76774022568763E8</v>
      </c>
      <c r="BD380" s="3">
        <v>1.12745757177548E8</v>
      </c>
      <c r="BE380" s="3">
        <v>5.28786116864092E7</v>
      </c>
      <c r="BF380" s="3">
        <v>1.43706209954836E8</v>
      </c>
      <c r="BG380" s="3">
        <v>1.57746355158982E8</v>
      </c>
      <c r="BH380" s="3">
        <v>1.70083945676599E8</v>
      </c>
      <c r="BI380" s="3">
        <v>1.59718572330045E8</v>
      </c>
      <c r="BJ380" s="3">
        <v>2.00787659528905E8</v>
      </c>
      <c r="BK380" s="3">
        <v>1.10166059278674E8</v>
      </c>
      <c r="BL380" s="3">
        <v>8.66366713518301E7</v>
      </c>
      <c r="BM380" s="3">
        <v>1.19549723811894E8</v>
      </c>
      <c r="BN380" s="3">
        <v>1.19362166271518E8</v>
      </c>
      <c r="BO380" s="3">
        <v>1.29307161619516E8</v>
      </c>
      <c r="BP380" s="3">
        <v>1.20017216894135E8</v>
      </c>
      <c r="BQ380" s="3">
        <v>9.44889071300482E7</v>
      </c>
      <c r="BR380" s="3">
        <v>1.57968547233722E8</v>
      </c>
      <c r="BS380" s="3">
        <v>1.5174638834787E8</v>
      </c>
      <c r="BT380" s="3">
        <v>1.55625211233211E8</v>
      </c>
      <c r="BU380" s="3">
        <v>1.56344644870349E8</v>
      </c>
      <c r="BV380" s="3">
        <v>1.5733552702947E8</v>
      </c>
      <c r="BW380" s="3">
        <v>1.33965796269727E8</v>
      </c>
      <c r="BX380" s="3">
        <v>0.503700371189717</v>
      </c>
      <c r="BY380" s="3">
        <v>0.380962843413304</v>
      </c>
      <c r="BZ380" s="3">
        <v>0.569495960144691</v>
      </c>
      <c r="CA380" s="3">
        <v>0.648456847417418</v>
      </c>
      <c r="CB380" s="3">
        <v>0.533085369803268</v>
      </c>
      <c r="CC380" s="3">
        <v>0.680570585980242</v>
      </c>
      <c r="CD380" s="3">
        <v>0.568533311296936</v>
      </c>
      <c r="CE380" s="3">
        <v>0.348799565923302</v>
      </c>
      <c r="CF380" s="3"/>
      <c r="CG380" s="3"/>
      <c r="CH380" s="3"/>
      <c r="CI380" s="3"/>
      <c r="CJ380" s="3"/>
      <c r="CK380" s="4"/>
      <c r="CL380" s="4"/>
      <c r="CM380" s="4"/>
      <c r="CN380" s="4"/>
      <c r="CO380" s="4"/>
      <c r="CP380" s="4"/>
      <c r="CQ380" s="4">
        <v>0.08924</v>
      </c>
      <c r="CR380" s="4"/>
      <c r="CS380" s="4">
        <v>0.1137</v>
      </c>
      <c r="CT380" s="4"/>
      <c r="CU380" s="4"/>
      <c r="CV380" s="4"/>
      <c r="CW380" s="4"/>
      <c r="CX380" s="4"/>
      <c r="CY380" s="4"/>
      <c r="CZ380" s="4"/>
      <c r="DA380" s="4"/>
      <c r="DB380" s="4"/>
      <c r="DC380" s="4">
        <v>0.07141</v>
      </c>
      <c r="DD380" s="4">
        <v>0.13008</v>
      </c>
      <c r="DE380" s="4">
        <v>0.16469999999999999</v>
      </c>
      <c r="DF380" s="4">
        <v>0.17309999999999998</v>
      </c>
      <c r="DG380" s="4"/>
      <c r="DH380" s="4"/>
      <c r="DI380" s="4"/>
      <c r="DJ380" s="4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>
        <v>1.34213597113261E8</v>
      </c>
      <c r="DY380" s="3">
        <v>1.21765023008645E8</v>
      </c>
      <c r="DZ380" s="3">
        <v>1.47273239611844E8</v>
      </c>
      <c r="EA380" s="3">
        <v>1.28323394495413E8</v>
      </c>
      <c r="EB380" s="3">
        <v>1.4440684158087E8</v>
      </c>
      <c r="EC380" s="3">
        <v>1.41181528956105E8</v>
      </c>
      <c r="ED380" s="3">
        <v>1.09060457656656E8</v>
      </c>
      <c r="EE380" s="3">
        <v>1.50621475348137E8</v>
      </c>
      <c r="EF380" s="3">
        <v>1.50796998052333E8</v>
      </c>
      <c r="EG380" s="3">
        <v>1.55612771672772E8</v>
      </c>
      <c r="EH380" s="3">
        <v>1.56602635958555E8</v>
      </c>
      <c r="EI380" s="3">
        <v>1.66900940155487E8</v>
      </c>
      <c r="EJ380" s="3">
        <v>1.48947334289813E8</v>
      </c>
      <c r="EK380" s="3">
        <v>3.92865734341059E7</v>
      </c>
      <c r="EL380" s="3">
        <v>1.72396749908543E7</v>
      </c>
      <c r="EM380" s="3">
        <v>3.96408459815875E7</v>
      </c>
      <c r="EN380" s="3">
        <v>1.96086202453355E7</v>
      </c>
      <c r="EO380" s="3">
        <v>2.43730835421636E7</v>
      </c>
      <c r="EP380" s="3">
        <v>2.54196083855896E7</v>
      </c>
      <c r="EQ380" s="3">
        <v>1.58679135200667E7</v>
      </c>
      <c r="ER380" s="3">
        <v>3.11274369589763E7</v>
      </c>
      <c r="ES380" s="3">
        <v>3.02063256838005E7</v>
      </c>
      <c r="ET380" s="3">
        <v>2.63710476190476E7</v>
      </c>
      <c r="EU380" s="3">
        <v>2.70428893541633E7</v>
      </c>
      <c r="EV380" s="3">
        <v>2.84621225818116E7</v>
      </c>
      <c r="EW380" s="3">
        <v>2.32631162123386E7</v>
      </c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3">
        <v>2612.0</v>
      </c>
      <c r="FL380" s="3">
        <v>2300.0</v>
      </c>
      <c r="FM380" s="3">
        <v>2482.0</v>
      </c>
      <c r="FN380" s="3">
        <v>2470.0</v>
      </c>
      <c r="FO380" s="3">
        <v>2320.0</v>
      </c>
      <c r="FP380" s="3">
        <v>1912.0</v>
      </c>
      <c r="FQ380" s="3"/>
      <c r="FR380" s="3"/>
      <c r="FS380" s="3"/>
      <c r="FT380" s="3"/>
      <c r="FU380" s="3"/>
      <c r="FV380" s="3"/>
      <c r="FW380" s="3"/>
    </row>
    <row r="381" ht="14.25" customHeight="1">
      <c r="A381" s="2" t="s">
        <v>1247</v>
      </c>
      <c r="B381" s="2" t="s">
        <v>1248</v>
      </c>
      <c r="C381" s="2" t="s">
        <v>38</v>
      </c>
      <c r="D381" s="2" t="s">
        <v>85</v>
      </c>
      <c r="E381" s="2" t="s">
        <v>1249</v>
      </c>
      <c r="F381" s="2" t="s">
        <v>1246</v>
      </c>
      <c r="G381" s="2" t="s">
        <v>63</v>
      </c>
      <c r="H381" s="2" t="s">
        <v>63</v>
      </c>
      <c r="I381" s="2" t="s">
        <v>43</v>
      </c>
      <c r="J381" s="3">
        <v>0.669561505588177</v>
      </c>
      <c r="K381" s="3">
        <v>5.2798592535411E8</v>
      </c>
      <c r="L381" s="3">
        <v>5.38456784180834E8</v>
      </c>
      <c r="M381" s="3">
        <v>5.79161731774073E8</v>
      </c>
      <c r="N381" s="3">
        <v>5.96879445417998E8</v>
      </c>
      <c r="O381" s="3">
        <v>6.72124633918058E8</v>
      </c>
      <c r="P381" s="3">
        <v>7.23876183450141E8</v>
      </c>
      <c r="Q381" s="3">
        <v>6.25853307402824E8</v>
      </c>
      <c r="R381" s="3">
        <v>9.5815920210764E8</v>
      </c>
      <c r="S381" s="3">
        <v>1.02791726649166E9</v>
      </c>
      <c r="T381" s="3">
        <v>1.15789645909646E9</v>
      </c>
      <c r="U381" s="3">
        <v>1.36384173511569E9</v>
      </c>
      <c r="V381" s="3">
        <v>1.49009100222986E9</v>
      </c>
      <c r="W381" s="3">
        <v>8.99164992826399E8</v>
      </c>
      <c r="X381" s="3">
        <v>4.88659497693122E7</v>
      </c>
      <c r="Y381" s="3">
        <v>1.09357490806169E8</v>
      </c>
      <c r="Z381" s="3">
        <v>1.04274197561582E8</v>
      </c>
      <c r="AA381" s="3">
        <v>7.51523038861973E7</v>
      </c>
      <c r="AB381" s="3">
        <v>5.3133057576764E7</v>
      </c>
      <c r="AC381" s="3">
        <v>1.53550350424198E8</v>
      </c>
      <c r="AD381" s="3">
        <v>1.21152981587654E8</v>
      </c>
      <c r="AE381" s="3">
        <v>2.22169740308619E8</v>
      </c>
      <c r="AF381" s="3">
        <v>2.06742315183335E8</v>
      </c>
      <c r="AG381" s="3">
        <v>2.38599267399267E8</v>
      </c>
      <c r="AH381" s="3">
        <v>3.71757663606593E8</v>
      </c>
      <c r="AI381" s="3">
        <v>3.84237328994154E8</v>
      </c>
      <c r="AJ381" s="3">
        <v>2.32483213773314E8</v>
      </c>
      <c r="AK381" s="3">
        <v>1661102.15664018</v>
      </c>
      <c r="AL381" s="3">
        <v>4487075.03141267</v>
      </c>
      <c r="AM381" s="3">
        <v>2231609.25736951</v>
      </c>
      <c r="AN381" s="3">
        <v>2319559.10527232</v>
      </c>
      <c r="AO381" s="3">
        <v>1459365.78703226</v>
      </c>
      <c r="AP381" s="3">
        <v>891721.868301078</v>
      </c>
      <c r="AQ381" s="3">
        <v>1087884.54444854</v>
      </c>
      <c r="AR381" s="3">
        <v>1007286.38900816</v>
      </c>
      <c r="AS381" s="3">
        <v>477606.322920587</v>
      </c>
      <c r="AT381" s="3">
        <v>945848.681146535</v>
      </c>
      <c r="AU381" s="3">
        <v>3537371.76355642</v>
      </c>
      <c r="AV381" s="3">
        <v>3030774.17971263</v>
      </c>
      <c r="AW381" s="3"/>
      <c r="AX381" s="3">
        <v>7.46888487514189E8</v>
      </c>
      <c r="AY381" s="3">
        <v>7.09370274636511E8</v>
      </c>
      <c r="AZ381" s="3">
        <v>5.18056346150143E8</v>
      </c>
      <c r="BA381" s="3">
        <v>9.1943091736956E8</v>
      </c>
      <c r="BB381" s="3">
        <v>8.30612699721678E8</v>
      </c>
      <c r="BC381" s="3">
        <v>9.24707555629359E8</v>
      </c>
      <c r="BD381" s="3">
        <v>8.18789026189598E8</v>
      </c>
      <c r="BE381" s="3">
        <v>8.02069905033718E8</v>
      </c>
      <c r="BF381" s="3">
        <v>1.01217394053443E9</v>
      </c>
      <c r="BG381" s="3">
        <v>1.48848507557474E9</v>
      </c>
      <c r="BH381" s="3">
        <v>1.56703102100635E9</v>
      </c>
      <c r="BI381" s="3">
        <v>9.74535572592751E8</v>
      </c>
      <c r="BJ381" s="3">
        <v>3.36113135807676E8</v>
      </c>
      <c r="BK381" s="3">
        <v>6.48994847674273E8</v>
      </c>
      <c r="BL381" s="3">
        <v>4.625946820186E8</v>
      </c>
      <c r="BM381" s="3">
        <v>6.28573774570789E8</v>
      </c>
      <c r="BN381" s="3">
        <v>6.6788320791671E8</v>
      </c>
      <c r="BO381" s="3">
        <v>6.83687992512303E8</v>
      </c>
      <c r="BP381" s="3">
        <v>6.58830689782368E8</v>
      </c>
      <c r="BQ381" s="3">
        <v>6.12066779481221E8</v>
      </c>
      <c r="BR381" s="3">
        <v>8.78050432818969E8</v>
      </c>
      <c r="BS381" s="3">
        <v>1.01352866457786E9</v>
      </c>
      <c r="BT381" s="3">
        <v>1.11950915750916E9</v>
      </c>
      <c r="BU381" s="3">
        <v>1.20081387233586E9</v>
      </c>
      <c r="BV381" s="3">
        <v>1.09889531730248E9</v>
      </c>
      <c r="BW381" s="3">
        <v>8.52008034433285E8</v>
      </c>
      <c r="BX381" s="3">
        <v>0.639161584730926</v>
      </c>
      <c r="BY381" s="3">
        <v>0.709136540507981</v>
      </c>
      <c r="BZ381" s="3">
        <v>0.508753703151835</v>
      </c>
      <c r="CA381" s="3">
        <v>0.062202698739937</v>
      </c>
      <c r="CB381" s="3">
        <v>0.081486183692029</v>
      </c>
      <c r="CC381" s="3">
        <v>0.196283477545232</v>
      </c>
      <c r="CD381" s="3">
        <v>0.729001421462754</v>
      </c>
      <c r="CE381" s="3">
        <v>0.313589312324724</v>
      </c>
      <c r="CF381" s="3"/>
      <c r="CG381" s="3"/>
      <c r="CH381" s="3"/>
      <c r="CI381" s="3"/>
      <c r="CJ381" s="3"/>
      <c r="CK381" s="4">
        <v>0.19760000000000003</v>
      </c>
      <c r="CL381" s="4">
        <v>0.0796</v>
      </c>
      <c r="CM381" s="4">
        <v>0.1116</v>
      </c>
      <c r="CN381" s="4">
        <v>0.1284</v>
      </c>
      <c r="CO381" s="4">
        <v>0.1036</v>
      </c>
      <c r="CP381" s="4">
        <v>0.0704</v>
      </c>
      <c r="CQ381" s="4">
        <v>0.09033</v>
      </c>
      <c r="CR381" s="4">
        <v>0.08368</v>
      </c>
      <c r="CS381" s="4">
        <v>0.084</v>
      </c>
      <c r="CT381" s="4">
        <v>0.0797</v>
      </c>
      <c r="CU381" s="4">
        <v>0.07228</v>
      </c>
      <c r="CV381" s="4"/>
      <c r="CW381" s="4"/>
      <c r="CX381" s="4">
        <v>0.37020000000000003</v>
      </c>
      <c r="CY381" s="4">
        <v>0.15380000000000002</v>
      </c>
      <c r="CZ381" s="4">
        <v>0.19559</v>
      </c>
      <c r="DA381" s="4">
        <v>0.2158</v>
      </c>
      <c r="DB381" s="4">
        <v>0.18460000000000001</v>
      </c>
      <c r="DC381" s="4">
        <v>0.1358</v>
      </c>
      <c r="DD381" s="4">
        <v>0.17343</v>
      </c>
      <c r="DE381" s="4">
        <v>0.15403</v>
      </c>
      <c r="DF381" s="4">
        <v>0.1479</v>
      </c>
      <c r="DG381" s="4">
        <v>0.1338</v>
      </c>
      <c r="DH381" s="4">
        <v>0.14177</v>
      </c>
      <c r="DI381" s="4"/>
      <c r="DJ381" s="4"/>
      <c r="DK381" s="3">
        <v>8453404.66402169</v>
      </c>
      <c r="DL381" s="3">
        <v>1.13508673970387E7</v>
      </c>
      <c r="DM381" s="3">
        <v>1.96817616322468E7</v>
      </c>
      <c r="DN381" s="3">
        <v>1.92668281620452E7</v>
      </c>
      <c r="DO381" s="3">
        <v>2.32773768907944E7</v>
      </c>
      <c r="DP381" s="3">
        <v>2.40830566826509E7</v>
      </c>
      <c r="DQ381" s="3">
        <v>2.16654459121562E7</v>
      </c>
      <c r="DR381" s="3">
        <v>2.5853970643583E7</v>
      </c>
      <c r="DS381" s="3">
        <v>2.82568380049115E7</v>
      </c>
      <c r="DT381" s="3">
        <v>2.99516483516484E7</v>
      </c>
      <c r="DU381" s="3">
        <v>3.6230203468084E7</v>
      </c>
      <c r="DV381" s="3">
        <v>2.77291629000181E7</v>
      </c>
      <c r="DW381" s="3">
        <v>2.19328550932568E7</v>
      </c>
      <c r="DX381" s="3">
        <v>3.0784787174838E8</v>
      </c>
      <c r="DY381" s="3">
        <v>2.59536746442806E8</v>
      </c>
      <c r="DZ381" s="3">
        <v>3.24347847723314E8</v>
      </c>
      <c r="EA381" s="3">
        <v>3.4954128440367E8</v>
      </c>
      <c r="EB381" s="3">
        <v>4.09120497569518E8</v>
      </c>
      <c r="EC381" s="3">
        <v>3.78345936308865E8</v>
      </c>
      <c r="ED381" s="3">
        <v>3.25890435177935E8</v>
      </c>
      <c r="EE381" s="3">
        <v>4.99197591268348E8</v>
      </c>
      <c r="EF381" s="3">
        <v>5.82465915826912E8</v>
      </c>
      <c r="EG381" s="3">
        <v>6.58891330891331E8</v>
      </c>
      <c r="EH381" s="3">
        <v>7.13191603586192E8</v>
      </c>
      <c r="EI381" s="3">
        <v>8.03271258964624E8</v>
      </c>
      <c r="EJ381" s="3">
        <v>4.11747489239598E8</v>
      </c>
      <c r="EK381" s="3">
        <v>1.28125056101108E8</v>
      </c>
      <c r="EL381" s="3">
        <v>2.07212584477348E7</v>
      </c>
      <c r="EM381" s="3">
        <v>7.56576262751928E7</v>
      </c>
      <c r="EN381" s="3">
        <v>9.15732914132564E7</v>
      </c>
      <c r="EO381" s="3">
        <v>8.42694966939404E7</v>
      </c>
      <c r="EP381" s="3">
        <v>-5772162.79355711</v>
      </c>
      <c r="EQ381" s="3">
        <v>6.39433738287071E7</v>
      </c>
      <c r="ER381" s="3">
        <v>9.86853594279262E7</v>
      </c>
      <c r="ES381" s="3">
        <v>1.17943517656025E8</v>
      </c>
      <c r="ET381" s="3">
        <v>1.17692307692308E8</v>
      </c>
      <c r="EU381" s="3">
        <v>1.34579910882053E8</v>
      </c>
      <c r="EV381" s="3">
        <v>6.54215633098295E7</v>
      </c>
      <c r="EW381" s="3">
        <v>2.06410329985653E7</v>
      </c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3">
        <v>7395.0</v>
      </c>
      <c r="FL381" s="3">
        <v>6818.0</v>
      </c>
      <c r="FM381" s="3">
        <v>6930.0</v>
      </c>
      <c r="FN381" s="3">
        <v>7539.0</v>
      </c>
      <c r="FO381" s="3">
        <v>7756.0</v>
      </c>
      <c r="FP381" s="3">
        <v>7814.0</v>
      </c>
      <c r="FQ381" s="3">
        <v>8239.0</v>
      </c>
      <c r="FR381" s="3">
        <v>9456.0</v>
      </c>
      <c r="FS381" s="3">
        <v>10001.0</v>
      </c>
      <c r="FT381" s="3">
        <v>10403.0</v>
      </c>
      <c r="FU381" s="3">
        <v>11870.0</v>
      </c>
      <c r="FV381" s="3">
        <v>11319.0</v>
      </c>
      <c r="FW381" s="3">
        <v>7790.0</v>
      </c>
    </row>
    <row r="382" ht="14.25" customHeight="1">
      <c r="A382" s="2" t="s">
        <v>1250</v>
      </c>
      <c r="B382" s="2" t="s">
        <v>1251</v>
      </c>
      <c r="C382" s="2" t="s">
        <v>38</v>
      </c>
      <c r="D382" s="2" t="s">
        <v>168</v>
      </c>
      <c r="E382" s="2" t="s">
        <v>1252</v>
      </c>
      <c r="F382" s="2" t="s">
        <v>1253</v>
      </c>
      <c r="G382" s="2" t="s">
        <v>42</v>
      </c>
      <c r="H382" s="2" t="s">
        <v>98</v>
      </c>
      <c r="I382" s="2" t="s">
        <v>43</v>
      </c>
      <c r="J382" s="3">
        <v>1.04171909557239</v>
      </c>
      <c r="K382" s="3">
        <v>1.39904464623534E9</v>
      </c>
      <c r="L382" s="3">
        <v>1.19464373552591E9</v>
      </c>
      <c r="M382" s="3">
        <v>1.12846544852417E9</v>
      </c>
      <c r="N382" s="3">
        <v>1.29228116446877E9</v>
      </c>
      <c r="O382" s="3">
        <v>1.32659107308525E9</v>
      </c>
      <c r="P382" s="3">
        <v>1.42877690890976E9</v>
      </c>
      <c r="Q382" s="3">
        <v>1.52719445469077E9</v>
      </c>
      <c r="R382" s="3">
        <v>1.27266511757129E9</v>
      </c>
      <c r="S382" s="3">
        <v>1.67051750094091E9</v>
      </c>
      <c r="T382" s="3">
        <v>1.74351765602507E9</v>
      </c>
      <c r="U382" s="3">
        <v>1.62609181929182E9</v>
      </c>
      <c r="V382" s="3">
        <v>1.72828528480163E9</v>
      </c>
      <c r="W382" s="3">
        <v>1.82583077201229E9</v>
      </c>
      <c r="X382" s="3">
        <v>4.61977676882331E8</v>
      </c>
      <c r="Y382" s="3">
        <v>4.2753639839865E8</v>
      </c>
      <c r="Z382" s="3">
        <v>4.04673546797081E8</v>
      </c>
      <c r="AA382" s="3">
        <v>4.48711868624036E8</v>
      </c>
      <c r="AB382" s="3">
        <v>4.98455829295949E8</v>
      </c>
      <c r="AC382" s="3">
        <v>5.8678089429667E8</v>
      </c>
      <c r="AD382" s="3">
        <v>7.06911963605066E8</v>
      </c>
      <c r="AE382" s="3">
        <v>6.25304220443007E8</v>
      </c>
      <c r="AF382" s="3">
        <v>7.95207753105006E8</v>
      </c>
      <c r="AG382" s="3">
        <v>7.7746887966805E8</v>
      </c>
      <c r="AH382" s="3">
        <v>6.10848351648352E8</v>
      </c>
      <c r="AI382" s="3">
        <v>7.63189456165781E8</v>
      </c>
      <c r="AJ382" s="3">
        <v>8.21213162176821E8</v>
      </c>
      <c r="AK382" s="3">
        <v>3924365.68293606</v>
      </c>
      <c r="AL382" s="3">
        <v>2913058.87632382</v>
      </c>
      <c r="AM382" s="3">
        <v>2247820.24375686</v>
      </c>
      <c r="AN382" s="3">
        <v>6931918.8375507</v>
      </c>
      <c r="AO382" s="3">
        <v>3219526.59519637</v>
      </c>
      <c r="AP382" s="3">
        <v>1839026.90136167</v>
      </c>
      <c r="AQ382" s="3">
        <v>2227820.91479159</v>
      </c>
      <c r="AR382" s="3">
        <v>709188.492915414</v>
      </c>
      <c r="AS382" s="3">
        <v>2400451.63718479</v>
      </c>
      <c r="AT382" s="3">
        <v>2865066.26021423</v>
      </c>
      <c r="AU382" s="3">
        <v>1.08236443575965E7</v>
      </c>
      <c r="AV382" s="3">
        <v>1988526.69954965</v>
      </c>
      <c r="AW382" s="3">
        <v>8639513.16502982</v>
      </c>
      <c r="AX382" s="3">
        <v>4.79153951218313E8</v>
      </c>
      <c r="AY382" s="3">
        <v>4.84675844713695E8</v>
      </c>
      <c r="AZ382" s="3">
        <v>5.13379423097214E8</v>
      </c>
      <c r="BA382" s="3">
        <v>1.0550920415914E9</v>
      </c>
      <c r="BB382" s="3">
        <v>9.23407341634882E8</v>
      </c>
      <c r="BC382" s="3">
        <v>1.03513790435977E9</v>
      </c>
      <c r="BD382" s="3">
        <v>7.17286940766015E8</v>
      </c>
      <c r="BE382" s="3">
        <v>4.06137775313818E8</v>
      </c>
      <c r="BF382" s="3">
        <v>1.13179330988332E9</v>
      </c>
      <c r="BG382" s="3">
        <v>1.90772906541343E9</v>
      </c>
      <c r="BH382" s="3">
        <v>2.73847192291157E9</v>
      </c>
      <c r="BI382" s="3">
        <v>1.64512246996568E9</v>
      </c>
      <c r="BJ382" s="3">
        <v>1.79092219387841E9</v>
      </c>
      <c r="BK382" s="3">
        <v>1.02452099886493E9</v>
      </c>
      <c r="BL382" s="3">
        <v>6.28231693086548E8</v>
      </c>
      <c r="BM382" s="3">
        <v>6.91156978647207E8</v>
      </c>
      <c r="BN382" s="3">
        <v>1.08669295844737E9</v>
      </c>
      <c r="BO382" s="3">
        <v>1.08171013297598E9</v>
      </c>
      <c r="BP382" s="3">
        <v>8.6832915672836E8</v>
      </c>
      <c r="BQ382" s="3">
        <v>7.91249538915529E8</v>
      </c>
      <c r="BR382" s="3">
        <v>6.91822291819261E8</v>
      </c>
      <c r="BS382" s="3">
        <v>1.27971170493037E9</v>
      </c>
      <c r="BT382" s="3">
        <v>1.54937293589635E9</v>
      </c>
      <c r="BU382" s="3">
        <v>1.64587985347985E9</v>
      </c>
      <c r="BV382" s="3">
        <v>1.55701884361411E9</v>
      </c>
      <c r="BW382" s="3">
        <v>1.78659615500512E9</v>
      </c>
      <c r="BX382" s="3">
        <v>1.04924507994865</v>
      </c>
      <c r="BY382" s="3">
        <v>1.15307858069098</v>
      </c>
      <c r="BZ382" s="3">
        <v>1.04255662496607</v>
      </c>
      <c r="CA382" s="3">
        <v>0.938447935985063</v>
      </c>
      <c r="CB382" s="3">
        <v>0.87832324430153</v>
      </c>
      <c r="CC382" s="3">
        <v>0.777286227803624</v>
      </c>
      <c r="CD382" s="3">
        <v>0.721563408501885</v>
      </c>
      <c r="CE382" s="3">
        <v>0.684398001362824</v>
      </c>
      <c r="CF382" s="3"/>
      <c r="CG382" s="3"/>
      <c r="CH382" s="3"/>
      <c r="CI382" s="3"/>
      <c r="CJ382" s="3"/>
      <c r="CK382" s="4">
        <v>0.06219</v>
      </c>
      <c r="CL382" s="4">
        <v>0.057300000000000004</v>
      </c>
      <c r="CM382" s="4">
        <v>0.016399999999999998</v>
      </c>
      <c r="CN382" s="4">
        <v>0.038900000000000004</v>
      </c>
      <c r="CO382" s="4">
        <v>0.03899</v>
      </c>
      <c r="CP382" s="4">
        <v>0.0149</v>
      </c>
      <c r="CQ382" s="4">
        <v>0.04385</v>
      </c>
      <c r="CR382" s="4">
        <v>0.0184</v>
      </c>
      <c r="CS382" s="4">
        <v>0.05237</v>
      </c>
      <c r="CT382" s="4">
        <v>0.0784</v>
      </c>
      <c r="CU382" s="4">
        <v>0.08810000000000001</v>
      </c>
      <c r="CV382" s="4">
        <v>0.10705</v>
      </c>
      <c r="CW382" s="4">
        <v>0.10773999999999999</v>
      </c>
      <c r="CX382" s="4">
        <v>0.14400000000000002</v>
      </c>
      <c r="CY382" s="4">
        <v>0.1313</v>
      </c>
      <c r="CZ382" s="4">
        <v>0.0373</v>
      </c>
      <c r="DA382" s="4">
        <v>0.09119</v>
      </c>
      <c r="DB382" s="4">
        <v>0.09315</v>
      </c>
      <c r="DC382" s="4">
        <v>0.0387</v>
      </c>
      <c r="DD382" s="4">
        <v>0.122</v>
      </c>
      <c r="DE382" s="4">
        <v>0.0501</v>
      </c>
      <c r="DF382" s="4">
        <v>0.14166</v>
      </c>
      <c r="DG382" s="4">
        <v>0.225</v>
      </c>
      <c r="DH382" s="4">
        <v>0.26</v>
      </c>
      <c r="DI382" s="4">
        <v>0.32402000000000003</v>
      </c>
      <c r="DJ382" s="4">
        <v>0.35182</v>
      </c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>
        <v>5.98252932273931E8</v>
      </c>
      <c r="DY382" s="3">
        <v>5.21516794427589E8</v>
      </c>
      <c r="DZ382" s="3">
        <v>4.91406319194409E8</v>
      </c>
      <c r="EA382" s="3">
        <v>5.74789499875591E8</v>
      </c>
      <c r="EB382" s="3">
        <v>5.42629368106381E8</v>
      </c>
      <c r="EC382" s="3">
        <v>5.73282509586063E8</v>
      </c>
      <c r="ED382" s="3">
        <v>5.64493114471905E8</v>
      </c>
      <c r="EE382" s="3">
        <v>4.61719243300583E8</v>
      </c>
      <c r="EF382" s="3">
        <v>6.2009070380128E8</v>
      </c>
      <c r="EG382" s="3">
        <v>6.41839275129139E8</v>
      </c>
      <c r="EH382" s="3">
        <v>6.34884004884005E8</v>
      </c>
      <c r="EI382" s="3">
        <v>6.23902936597412E8</v>
      </c>
      <c r="EJ382" s="3">
        <v>5.76082685469776E8</v>
      </c>
      <c r="EK382" s="3">
        <v>7.81846386681801E7</v>
      </c>
      <c r="EL382" s="3">
        <v>6.87390266233417E7</v>
      </c>
      <c r="EM382" s="3">
        <v>9375204.57477328</v>
      </c>
      <c r="EN382" s="3">
        <v>6.10104503607863E7</v>
      </c>
      <c r="EO382" s="3">
        <v>5.39385114936604E7</v>
      </c>
      <c r="EP382" s="3">
        <v>2.80707104254099E7</v>
      </c>
      <c r="EQ382" s="3">
        <v>1.1380702077954E8</v>
      </c>
      <c r="ER382" s="3">
        <v>3.22574697547546E7</v>
      </c>
      <c r="ES382" s="3">
        <v>1.04013172751223E8</v>
      </c>
      <c r="ET382" s="3">
        <v>1.65233720044034E8</v>
      </c>
      <c r="EU382" s="3">
        <v>1.95811477411477E8</v>
      </c>
      <c r="EV382" s="3">
        <v>2.58155365866753E8</v>
      </c>
      <c r="EW382" s="3">
        <v>2.66351473512927E8</v>
      </c>
      <c r="EX382" s="5"/>
      <c r="EY382" s="5"/>
      <c r="EZ382" s="5"/>
      <c r="FA382" s="5"/>
      <c r="FB382" s="5"/>
      <c r="FC382" s="5"/>
      <c r="FD382" s="5">
        <v>21435.0</v>
      </c>
      <c r="FE382" s="5">
        <v>21002.0</v>
      </c>
      <c r="FF382" s="5">
        <v>20508.0</v>
      </c>
      <c r="FG382" s="5"/>
      <c r="FH382" s="5"/>
      <c r="FI382" s="5"/>
      <c r="FJ382" s="5"/>
      <c r="FK382" s="3">
        <v>12682.0</v>
      </c>
      <c r="FL382" s="3">
        <v>9682.0</v>
      </c>
      <c r="FM382" s="3">
        <v>10123.0</v>
      </c>
      <c r="FN382" s="3">
        <v>14187.0</v>
      </c>
      <c r="FO382" s="3">
        <v>15554.0</v>
      </c>
      <c r="FP382" s="3">
        <v>12360.0</v>
      </c>
      <c r="FQ382" s="3">
        <v>12813.0</v>
      </c>
      <c r="FR382" s="3">
        <v>12471.0</v>
      </c>
      <c r="FS382" s="3">
        <v>16818.0</v>
      </c>
      <c r="FT382" s="3">
        <v>18516.0</v>
      </c>
      <c r="FU382" s="3">
        <v>16230.0</v>
      </c>
      <c r="FV382" s="3">
        <v>17231.0</v>
      </c>
      <c r="FW382" s="3">
        <v>16079.0</v>
      </c>
    </row>
    <row r="383" ht="14.25" customHeight="1">
      <c r="A383" s="2" t="s">
        <v>1254</v>
      </c>
      <c r="B383" s="2" t="s">
        <v>1255</v>
      </c>
      <c r="C383" s="2" t="s">
        <v>38</v>
      </c>
      <c r="D383" s="2" t="s">
        <v>85</v>
      </c>
      <c r="E383" s="2" t="s">
        <v>1256</v>
      </c>
      <c r="F383" s="2" t="s">
        <v>1257</v>
      </c>
      <c r="G383" s="2" t="s">
        <v>118</v>
      </c>
      <c r="H383" s="2" t="s">
        <v>135</v>
      </c>
      <c r="I383" s="2" t="s">
        <v>43</v>
      </c>
      <c r="J383" s="3">
        <v>0.44122741512253</v>
      </c>
      <c r="K383" s="3">
        <v>3.87824713211138E7</v>
      </c>
      <c r="L383" s="3">
        <v>4.16820378535533E7</v>
      </c>
      <c r="M383" s="3">
        <v>5.49007215725305E7</v>
      </c>
      <c r="N383" s="3">
        <v>5.2341511184414E7</v>
      </c>
      <c r="O383" s="3">
        <v>6.09018447510643E7</v>
      </c>
      <c r="P383" s="3">
        <v>6.4104266568302E7</v>
      </c>
      <c r="Q383" s="3">
        <v>4.97471775313818E7</v>
      </c>
      <c r="R383" s="3">
        <v>7.72009785472337E7</v>
      </c>
      <c r="S383" s="3">
        <v>8.87416377339317E7</v>
      </c>
      <c r="T383" s="3">
        <v>1.12863003663004E8</v>
      </c>
      <c r="U383" s="3">
        <v>1.35048048531701E8</v>
      </c>
      <c r="V383" s="3">
        <v>2.89802928945941E8</v>
      </c>
      <c r="W383" s="3">
        <v>1.3946456241033E8</v>
      </c>
      <c r="X383" s="3">
        <v>387052.761969732</v>
      </c>
      <c r="Y383" s="3">
        <v>876253.923022123</v>
      </c>
      <c r="Z383" s="3">
        <v>1983578.00447873</v>
      </c>
      <c r="AA383" s="3">
        <v>0.0</v>
      </c>
      <c r="AB383" s="3">
        <v>0.0</v>
      </c>
      <c r="AC383" s="3">
        <v>0.0</v>
      </c>
      <c r="AD383" s="3">
        <v>0.0</v>
      </c>
      <c r="AE383" s="3">
        <v>0.0</v>
      </c>
      <c r="AF383" s="3">
        <v>0.0</v>
      </c>
      <c r="AG383" s="3">
        <v>0.0</v>
      </c>
      <c r="AH383" s="3">
        <v>0.0</v>
      </c>
      <c r="AI383" s="3">
        <v>0.0</v>
      </c>
      <c r="AJ383" s="3">
        <v>0.0</v>
      </c>
      <c r="AK383" s="3">
        <v>646.235338630344</v>
      </c>
      <c r="AL383" s="3">
        <v>511.247531861425</v>
      </c>
      <c r="AM383" s="3">
        <v>719.727035321477</v>
      </c>
      <c r="AN383" s="3">
        <v>2257.32129083626</v>
      </c>
      <c r="AO383" s="3">
        <v>524.114427346897</v>
      </c>
      <c r="AP383" s="3">
        <v>937.19996376921</v>
      </c>
      <c r="AQ383" s="3">
        <v>879.029304029304</v>
      </c>
      <c r="AR383" s="3">
        <v>530.191076197143</v>
      </c>
      <c r="AS383" s="3">
        <v>7136.68632385531</v>
      </c>
      <c r="AT383" s="3">
        <v>849.978750531237</v>
      </c>
      <c r="AU383" s="3">
        <v>488.519785051295</v>
      </c>
      <c r="AV383" s="3">
        <v>533.646405891456</v>
      </c>
      <c r="AW383" s="3">
        <v>9037.77791167078</v>
      </c>
      <c r="AX383" s="3">
        <v>2.718520620507E7</v>
      </c>
      <c r="AY383" s="3">
        <v>1.9459316549991E7</v>
      </c>
      <c r="AZ383" s="3">
        <v>2.20593632670351E7</v>
      </c>
      <c r="BA383" s="3">
        <v>3.11154860540917E7</v>
      </c>
      <c r="BB383" s="3">
        <v>3.31066062777033E7</v>
      </c>
      <c r="BC383" s="3">
        <v>4.7354631502672E7</v>
      </c>
      <c r="BD383" s="3">
        <v>4.02540137403172E7</v>
      </c>
      <c r="BE383" s="3">
        <v>2.44643623872906E7</v>
      </c>
      <c r="BF383" s="3">
        <v>4.62109522017312E7</v>
      </c>
      <c r="BG383" s="3">
        <v>6.35367712434904E7</v>
      </c>
      <c r="BH383" s="3">
        <v>8.39743527112848E7</v>
      </c>
      <c r="BI383" s="3">
        <v>8.04565194081063E7</v>
      </c>
      <c r="BJ383" s="3">
        <v>1.87412785443152E8</v>
      </c>
      <c r="BK383" s="3">
        <v>3166256.75457336</v>
      </c>
      <c r="BL383" s="3">
        <v>4195467.58572886</v>
      </c>
      <c r="BM383" s="3">
        <v>3861159.49241105</v>
      </c>
      <c r="BN383" s="3">
        <v>3576950.82981136</v>
      </c>
      <c r="BO383" s="3">
        <v>4938256.69514809</v>
      </c>
      <c r="BP383" s="3">
        <v>5964896.10229927</v>
      </c>
      <c r="BQ383" s="3">
        <v>5206223.32230445</v>
      </c>
      <c r="BR383" s="3">
        <v>1.22875423409861E7</v>
      </c>
      <c r="BS383" s="3">
        <v>1.463163688712E7</v>
      </c>
      <c r="BT383" s="3">
        <v>1.73186813186813E7</v>
      </c>
      <c r="BU383" s="3">
        <v>1.85601546142696E7</v>
      </c>
      <c r="BV383" s="3">
        <v>1.81648888085337E7</v>
      </c>
      <c r="BW383" s="3">
        <v>1.80114777618364E7</v>
      </c>
      <c r="BX383" s="3">
        <v>0.453460784812638</v>
      </c>
      <c r="BY383" s="3">
        <v>0.553360945920323</v>
      </c>
      <c r="BZ383" s="3">
        <v>0.441408882887673</v>
      </c>
      <c r="CA383" s="3">
        <v>0.434354789165766</v>
      </c>
      <c r="CB383" s="3">
        <v>0.404369986894671</v>
      </c>
      <c r="CC383" s="3">
        <v>0.378405140613915</v>
      </c>
      <c r="CD383" s="3">
        <v>0.467416008689698</v>
      </c>
      <c r="CE383" s="3">
        <v>0.673729836378844</v>
      </c>
      <c r="CF383" s="3"/>
      <c r="CG383" s="3"/>
      <c r="CH383" s="3"/>
      <c r="CI383" s="3"/>
      <c r="CJ383" s="3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>
        <v>3.44629553165898E7</v>
      </c>
      <c r="DY383" s="3">
        <v>3.66705816662495E7</v>
      </c>
      <c r="DZ383" s="3">
        <v>4.73530729037074E7</v>
      </c>
      <c r="EA383" s="3">
        <v>4.75399443356355E7</v>
      </c>
      <c r="EB383" s="3">
        <v>5.5100691404245E7</v>
      </c>
      <c r="EC383" s="3">
        <v>5.71683265707611E7</v>
      </c>
      <c r="ED383" s="3">
        <v>4.42265046851716E7</v>
      </c>
      <c r="EE383" s="3">
        <v>6.77372977041776E7</v>
      </c>
      <c r="EF383" s="3">
        <v>7.75734609196376E7</v>
      </c>
      <c r="EG383" s="3">
        <v>9.41557997557998E7</v>
      </c>
      <c r="EH383" s="3">
        <v>1.10175551618618E8</v>
      </c>
      <c r="EI383" s="3">
        <v>1.9155607786416E8</v>
      </c>
      <c r="EJ383" s="3">
        <v>1.14716212338594E8</v>
      </c>
      <c r="EK383" s="3">
        <v>1783745.93827981</v>
      </c>
      <c r="EL383" s="3">
        <v>1015075.95740994</v>
      </c>
      <c r="EM383" s="3">
        <v>1020154.26723065</v>
      </c>
      <c r="EN383" s="3">
        <v>1562983.19760849</v>
      </c>
      <c r="EO383" s="3">
        <v>3328099.99698077</v>
      </c>
      <c r="EP383" s="3">
        <v>7353989.91761957</v>
      </c>
      <c r="EQ383" s="3">
        <v>4186851.21107267</v>
      </c>
      <c r="ER383" s="3">
        <v>6692510.35001882</v>
      </c>
      <c r="ES383" s="3">
        <v>5850622.406639</v>
      </c>
      <c r="ET383" s="3">
        <v>7874481.07448108</v>
      </c>
      <c r="EU383" s="3">
        <v>1.95984323830998E7</v>
      </c>
      <c r="EV383" s="3">
        <v>1.5858675345025E8</v>
      </c>
      <c r="EW383" s="3">
        <v>7652797.70444763</v>
      </c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</row>
    <row r="384" ht="14.25" customHeight="1">
      <c r="A384" s="2" t="s">
        <v>1258</v>
      </c>
      <c r="B384" s="2" t="s">
        <v>1259</v>
      </c>
      <c r="C384" s="2" t="s">
        <v>38</v>
      </c>
      <c r="D384" s="2" t="s">
        <v>110</v>
      </c>
      <c r="E384" s="2" t="s">
        <v>1260</v>
      </c>
      <c r="F384" s="2" t="s">
        <v>1257</v>
      </c>
      <c r="G384" s="2" t="s">
        <v>48</v>
      </c>
      <c r="H384" s="2" t="s">
        <v>70</v>
      </c>
      <c r="I384" s="2" t="s">
        <v>43</v>
      </c>
      <c r="J384" s="3">
        <v>1.03944033618884</v>
      </c>
      <c r="K384" s="3">
        <v>1.53013302694648E8</v>
      </c>
      <c r="L384" s="3">
        <v>1.29954945414637E8</v>
      </c>
      <c r="M384" s="3">
        <v>1.63621050012441E8</v>
      </c>
      <c r="N384" s="3">
        <v>1.74596691062777E8</v>
      </c>
      <c r="O384" s="3">
        <v>2.0692793091996E8</v>
      </c>
      <c r="P384" s="3">
        <v>2.18584470675028E8</v>
      </c>
      <c r="Q384" s="3">
        <v>1.77157073220014E8</v>
      </c>
      <c r="R384" s="3">
        <v>2.84148663906662E8</v>
      </c>
      <c r="S384" s="3">
        <v>3.00872639512236E8</v>
      </c>
      <c r="T384" s="3">
        <v>3.51607814407814E8</v>
      </c>
      <c r="U384" s="3">
        <v>3.67868685241853E8</v>
      </c>
      <c r="V384" s="3">
        <v>3.76276140541192E8</v>
      </c>
      <c r="W384" s="3">
        <v>3.64517647058824E8</v>
      </c>
      <c r="X384" s="3">
        <v>5.9693373785972E7</v>
      </c>
      <c r="Y384" s="3">
        <v>5.23076034426324E7</v>
      </c>
      <c r="Z384" s="3">
        <v>8.05125653147549E7</v>
      </c>
      <c r="AA384" s="3">
        <v>7.58859911349345E7</v>
      </c>
      <c r="AB384" s="3">
        <v>7.39554965127864E7</v>
      </c>
      <c r="AC384" s="3">
        <v>4.74492807082257E7</v>
      </c>
      <c r="AD384" s="3">
        <v>3.49594625312555E7</v>
      </c>
      <c r="AE384" s="3">
        <v>5.38584870154309E7</v>
      </c>
      <c r="AF384" s="3">
        <v>6.61207553560843E7</v>
      </c>
      <c r="AG384" s="3">
        <v>6.90275946275946E7</v>
      </c>
      <c r="AH384" s="3">
        <v>6.80329629033124E7</v>
      </c>
      <c r="AI384" s="3">
        <v>4.53745555354668E7</v>
      </c>
      <c r="AJ384" s="3">
        <v>3.95787661406026E7</v>
      </c>
      <c r="AK384" s="3">
        <v>6384.60083238744</v>
      </c>
      <c r="AL384" s="3">
        <v>1650.15257583917</v>
      </c>
      <c r="AM384" s="3">
        <v>41329.6878910988</v>
      </c>
      <c r="AN384" s="3">
        <v>64205.6679356075</v>
      </c>
      <c r="AO384" s="3">
        <v>8100.9689722709</v>
      </c>
      <c r="AP384" s="3">
        <v>56706.3192536457</v>
      </c>
      <c r="AQ384" s="3">
        <v>1654.98586007623</v>
      </c>
      <c r="AR384" s="3">
        <v>39.9060439976764</v>
      </c>
      <c r="AS384" s="3">
        <v>752.728641324802</v>
      </c>
      <c r="AT384" s="3">
        <v>4233.87950378932</v>
      </c>
      <c r="AU384" s="3">
        <v>13190.034196385</v>
      </c>
      <c r="AV384" s="3">
        <v>522196.011151619</v>
      </c>
      <c r="AW384" s="3">
        <v>3012.59263722359</v>
      </c>
      <c r="AX384" s="3">
        <v>6.06180530022701E7</v>
      </c>
      <c r="AY384" s="3">
        <v>7.85597610339257E7</v>
      </c>
      <c r="AZ384" s="3">
        <v>1.11352544309451E8</v>
      </c>
      <c r="BA384" s="3">
        <v>1.32228595745316E8</v>
      </c>
      <c r="BB384" s="3">
        <v>3.65288703195939E7</v>
      </c>
      <c r="BC384" s="3">
        <v>8.06121829721798E7</v>
      </c>
      <c r="BD384" s="3">
        <v>3.37363560924628E7</v>
      </c>
      <c r="BE384" s="3">
        <v>2.15750382744424E7</v>
      </c>
      <c r="BF384" s="3">
        <v>4.92421162815205E7</v>
      </c>
      <c r="BG384" s="3">
        <v>1.46040082746941E8</v>
      </c>
      <c r="BH384" s="3">
        <v>2.0336948099658E8</v>
      </c>
      <c r="BI384" s="3">
        <v>2.55076331975123E8</v>
      </c>
      <c r="BJ384" s="3">
        <v>3.07507206555401E8</v>
      </c>
      <c r="BK384" s="3">
        <v>2.04488806707E8</v>
      </c>
      <c r="BL384" s="3">
        <v>2.22002233475172E8</v>
      </c>
      <c r="BM384" s="3">
        <v>2.63684000995272E8</v>
      </c>
      <c r="BN384" s="3">
        <v>2.51054015049995E8</v>
      </c>
      <c r="BO384" s="3">
        <v>3.31124664110383E8</v>
      </c>
      <c r="BP384" s="3">
        <v>3.37443132915283E8</v>
      </c>
      <c r="BQ384" s="3">
        <v>2.75673982774733E8</v>
      </c>
      <c r="BR384" s="3">
        <v>4.33845314264208E8</v>
      </c>
      <c r="BS384" s="3">
        <v>4.9114023202642E8</v>
      </c>
      <c r="BT384" s="3">
        <v>4.8060463980464E8</v>
      </c>
      <c r="BU384" s="3">
        <v>4.54079561926236E8</v>
      </c>
      <c r="BV384" s="3">
        <v>4.85098535527029E8</v>
      </c>
      <c r="BW384" s="3">
        <v>4.78746054519369E8</v>
      </c>
      <c r="BX384" s="3">
        <v>1.04392847135745</v>
      </c>
      <c r="BY384" s="3">
        <v>1.22330826222793</v>
      </c>
      <c r="BZ384" s="3">
        <v>1.11351549476343</v>
      </c>
      <c r="CA384" s="3">
        <v>0.983279155667084</v>
      </c>
      <c r="CB384" s="3">
        <v>0.943071958313492</v>
      </c>
      <c r="CC384" s="3">
        <v>0.660623237007714</v>
      </c>
      <c r="CD384" s="3">
        <v>0.466224414468519</v>
      </c>
      <c r="CE384" s="3">
        <v>0.352417213014462</v>
      </c>
      <c r="CF384" s="3"/>
      <c r="CG384" s="3"/>
      <c r="CH384" s="3"/>
      <c r="CI384" s="3"/>
      <c r="CJ384" s="3"/>
      <c r="CK384" s="4"/>
      <c r="CL384" s="4"/>
      <c r="CM384" s="4"/>
      <c r="CN384" s="4"/>
      <c r="CO384" s="4"/>
      <c r="CP384" s="4"/>
      <c r="CQ384" s="4">
        <v>0.10693</v>
      </c>
      <c r="CR384" s="4"/>
      <c r="CS384" s="4">
        <v>0.15771000000000002</v>
      </c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>
        <v>0.16018999999999997</v>
      </c>
      <c r="DE384" s="4"/>
      <c r="DF384" s="4">
        <v>0.24989</v>
      </c>
      <c r="DG384" s="4"/>
      <c r="DH384" s="4"/>
      <c r="DI384" s="4"/>
      <c r="DJ384" s="4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>
        <v>-3.20009694271404E7</v>
      </c>
      <c r="DY384" s="3">
        <v>-4.72035350520823E7</v>
      </c>
      <c r="DZ384" s="3">
        <v>-7.09422741975616E7</v>
      </c>
      <c r="EA384" s="3">
        <v>-6.22072466756005E7</v>
      </c>
      <c r="EB384" s="3">
        <v>-4.42704024636937E7</v>
      </c>
      <c r="EC384" s="3">
        <v>-8.40430960285258E7</v>
      </c>
      <c r="ED384" s="3">
        <v>-6.22923244007779E7</v>
      </c>
      <c r="EE384" s="3">
        <v>-2.26827248776816E7</v>
      </c>
      <c r="EF384" s="3">
        <v>-5.24464391565755E7</v>
      </c>
      <c r="EG384" s="3">
        <v>-9311843.71184371</v>
      </c>
      <c r="EH384" s="3">
        <v>-2.17673269984431E7</v>
      </c>
      <c r="EI384" s="3">
        <v>-3.6190562285301E7</v>
      </c>
      <c r="EJ384" s="3">
        <v>-8.00918220946915E7</v>
      </c>
      <c r="EK384" s="3">
        <v>2.52970217043965E7</v>
      </c>
      <c r="EL384" s="3">
        <v>1.00604578624102E7</v>
      </c>
      <c r="EM384" s="3">
        <v>-1.10617068922618E7</v>
      </c>
      <c r="EN384" s="3">
        <v>1.74407277600247E7</v>
      </c>
      <c r="EO384" s="3">
        <v>3.08251562452824E7</v>
      </c>
      <c r="EP384" s="3">
        <v>-7510143.85835485</v>
      </c>
      <c r="EQ384" s="3">
        <v>-8.26913848407547E7</v>
      </c>
      <c r="ER384" s="3">
        <v>-2.14331953330824E7</v>
      </c>
      <c r="ES384" s="3">
        <v>-6.3858074350072E7</v>
      </c>
      <c r="ET384" s="3">
        <v>-1.19106227106227E7</v>
      </c>
      <c r="EU384" s="3">
        <v>-1.138240188973E7</v>
      </c>
      <c r="EV384" s="3">
        <v>1.37913578014826E7</v>
      </c>
      <c r="EW384" s="3">
        <v>2.01152941176471E8</v>
      </c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</row>
    <row r="385" ht="14.25" customHeight="1">
      <c r="A385" s="2" t="s">
        <v>1261</v>
      </c>
      <c r="B385" s="2" t="s">
        <v>1262</v>
      </c>
      <c r="C385" s="2" t="s">
        <v>38</v>
      </c>
      <c r="D385" s="2" t="s">
        <v>39</v>
      </c>
      <c r="E385" s="2" t="s">
        <v>1263</v>
      </c>
      <c r="F385" s="2" t="s">
        <v>1264</v>
      </c>
      <c r="G385" s="2" t="s">
        <v>73</v>
      </c>
      <c r="H385" s="2" t="s">
        <v>127</v>
      </c>
      <c r="I385" s="2" t="s">
        <v>43</v>
      </c>
      <c r="J385" s="3">
        <v>0.34914379020511</v>
      </c>
      <c r="K385" s="3">
        <v>3.87147011830602E8</v>
      </c>
      <c r="L385" s="3">
        <v>3.17791555153359E8</v>
      </c>
      <c r="M385" s="3">
        <v>4.24311022642448E8</v>
      </c>
      <c r="N385" s="3">
        <v>4.05217245644779E8</v>
      </c>
      <c r="O385" s="3">
        <v>4.91739681772893E8</v>
      </c>
      <c r="P385" s="3">
        <v>4.81341755809664E8</v>
      </c>
      <c r="Q385" s="3">
        <v>3.62371883918875E8</v>
      </c>
      <c r="R385" s="3">
        <v>5.16255175009409E8</v>
      </c>
      <c r="S385" s="3">
        <v>5.37746633923279E8</v>
      </c>
      <c r="T385" s="3">
        <v>6.43463247863248E8</v>
      </c>
      <c r="U385" s="3">
        <v>6.5678960648521E8</v>
      </c>
      <c r="V385" s="3">
        <v>6.33082625203399E8</v>
      </c>
      <c r="W385" s="3">
        <v>5.67957532281205E8</v>
      </c>
      <c r="X385" s="3">
        <v>1.64595982263074E8</v>
      </c>
      <c r="Y385" s="3">
        <v>7.92279107380095E7</v>
      </c>
      <c r="Z385" s="3">
        <v>9.09183876586215E7</v>
      </c>
      <c r="AA385" s="3">
        <v>3.9808782599732E7</v>
      </c>
      <c r="AB385" s="3">
        <v>1.89453820838743E7</v>
      </c>
      <c r="AC385" s="3">
        <v>1.36997417926964E7</v>
      </c>
      <c r="AD385" s="3">
        <v>5210769.5804814</v>
      </c>
      <c r="AE385" s="3">
        <v>0.0</v>
      </c>
      <c r="AF385" s="3">
        <v>0.0</v>
      </c>
      <c r="AG385" s="3">
        <v>0.0</v>
      </c>
      <c r="AH385" s="3">
        <v>0.0</v>
      </c>
      <c r="AI385" s="3">
        <v>0.0</v>
      </c>
      <c r="AJ385" s="3">
        <v>0.0</v>
      </c>
      <c r="AK385" s="3">
        <v>9064.27974789278</v>
      </c>
      <c r="AL385" s="3">
        <v>441035.002692515</v>
      </c>
      <c r="AM385" s="3">
        <v>34330.2462598918</v>
      </c>
      <c r="AN385" s="3">
        <v>4229.80269214501</v>
      </c>
      <c r="AO385" s="3">
        <v>4264.96580342734</v>
      </c>
      <c r="AP385" s="3">
        <v>4510.43144832584</v>
      </c>
      <c r="AQ385" s="3">
        <v>9326.09692707537</v>
      </c>
      <c r="AR385" s="3">
        <v>3563.4216754662</v>
      </c>
      <c r="AS385" s="3">
        <v>4507.38083611914</v>
      </c>
      <c r="AT385" s="3">
        <v>40408.3368779243</v>
      </c>
      <c r="AU385" s="3">
        <v>12999.5185363505</v>
      </c>
      <c r="AV385" s="3">
        <v>14273.9500411749</v>
      </c>
      <c r="AW385" s="3">
        <v>17473.0372958968</v>
      </c>
      <c r="AX385" s="3">
        <v>1.10661946478812E9</v>
      </c>
      <c r="AY385" s="3">
        <v>8.68646974510859E8</v>
      </c>
      <c r="AZ385" s="3">
        <v>5.30720336713711E8</v>
      </c>
      <c r="BA385" s="3">
        <v>5.18202475678634E8</v>
      </c>
      <c r="BB385" s="3">
        <v>5.25674749123801E8</v>
      </c>
      <c r="BC385" s="3">
        <v>5.52582924787898E8</v>
      </c>
      <c r="BD385" s="3">
        <v>5.83714267490471E8</v>
      </c>
      <c r="BE385" s="3">
        <v>4.09551619495682E8</v>
      </c>
      <c r="BF385" s="3">
        <v>5.35005334072262E8</v>
      </c>
      <c r="BG385" s="3">
        <v>8.24684206270375E8</v>
      </c>
      <c r="BH385" s="3">
        <v>7.50644127015144E8</v>
      </c>
      <c r="BI385" s="3">
        <v>5.26995456787475E8</v>
      </c>
      <c r="BJ385" s="3">
        <v>6.67741188660601E8</v>
      </c>
      <c r="BK385" s="3">
        <v>264797.228156473</v>
      </c>
      <c r="BL385" s="3">
        <v>2.09457612106976E7</v>
      </c>
      <c r="BM385" s="3">
        <v>280666.832545409</v>
      </c>
      <c r="BN385" s="3">
        <v>946294.19647459</v>
      </c>
      <c r="BO385" s="3">
        <v>832704.326560188</v>
      </c>
      <c r="BP385" s="3">
        <v>1092155.41620558</v>
      </c>
      <c r="BQ385" s="3">
        <v>983254.615714899</v>
      </c>
      <c r="BR385" s="3">
        <v>1847948.81445239</v>
      </c>
      <c r="BS385" s="3">
        <v>597425.692268609</v>
      </c>
      <c r="BT385" s="3">
        <v>636874.236874237</v>
      </c>
      <c r="BU385" s="3">
        <v>0.0</v>
      </c>
      <c r="BV385" s="3">
        <v>0.0</v>
      </c>
      <c r="BW385" s="3">
        <v>226111.908177905</v>
      </c>
      <c r="BX385" s="3">
        <v>0.35708281435304</v>
      </c>
      <c r="BY385" s="3">
        <v>0.373278454180162</v>
      </c>
      <c r="BZ385" s="3">
        <v>0.459194008271679</v>
      </c>
      <c r="CA385" s="3">
        <v>1.22090528993385</v>
      </c>
      <c r="CB385" s="3">
        <v>1.22490640182566</v>
      </c>
      <c r="CC385" s="3">
        <v>1.34488482032461</v>
      </c>
      <c r="CD385" s="3">
        <v>1.40080561192997</v>
      </c>
      <c r="CE385" s="3">
        <v>0.169338144668771</v>
      </c>
      <c r="CF385" s="3"/>
      <c r="CG385" s="3"/>
      <c r="CH385" s="3"/>
      <c r="CI385" s="3"/>
      <c r="CJ385" s="3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>
        <v>1.6573793152972E8</v>
      </c>
      <c r="DY385" s="3">
        <v>1.87323873154014E8</v>
      </c>
      <c r="DZ385" s="3">
        <v>2.65713859168947E8</v>
      </c>
      <c r="EA385" s="3">
        <v>2.92278373363571E8</v>
      </c>
      <c r="EB385" s="3">
        <v>3.98928776305063E8</v>
      </c>
      <c r="EC385" s="3">
        <v>4.00849317594983E8</v>
      </c>
      <c r="ED385" s="3">
        <v>2.99989392064254E8</v>
      </c>
      <c r="EE385" s="3">
        <v>4.8509634926609E8</v>
      </c>
      <c r="EF385" s="3">
        <v>4.98719620628334E8</v>
      </c>
      <c r="EG385" s="3">
        <v>6.03453968253968E8</v>
      </c>
      <c r="EH385" s="3">
        <v>5.95135555913459E8</v>
      </c>
      <c r="EI385" s="3">
        <v>6.24850840715965E8</v>
      </c>
      <c r="EJ385" s="3">
        <v>5.61281492109039E8</v>
      </c>
      <c r="EK385" s="3">
        <v>1.13862628583739E8</v>
      </c>
      <c r="EL385" s="3">
        <v>1.27791362612396E7</v>
      </c>
      <c r="EM385" s="3">
        <v>3.17765613336651E7</v>
      </c>
      <c r="EN385" s="3">
        <v>2.05386042676013E7</v>
      </c>
      <c r="EO385" s="3">
        <v>4.41846562603786E7</v>
      </c>
      <c r="EP385" s="3">
        <v>6.04103651789008E7</v>
      </c>
      <c r="EQ385" s="3">
        <v>3.15808349960852E7</v>
      </c>
      <c r="ER385" s="3">
        <v>6.97320286036884E7</v>
      </c>
      <c r="ES385" s="3">
        <v>4.30722330425946E7</v>
      </c>
      <c r="ET385" s="3">
        <v>8.88815628815629E7</v>
      </c>
      <c r="EU385" s="3">
        <v>1.28391045256885E8</v>
      </c>
      <c r="EV385" s="3">
        <v>6.82155125655397E7</v>
      </c>
      <c r="EW385" s="3">
        <v>3.60975609756098E7</v>
      </c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>
        <v>44.0</v>
      </c>
      <c r="FW385" s="3"/>
    </row>
    <row r="386" ht="14.25" customHeight="1">
      <c r="A386" s="2" t="s">
        <v>1265</v>
      </c>
      <c r="B386" s="2" t="s">
        <v>1266</v>
      </c>
      <c r="C386" s="2" t="s">
        <v>38</v>
      </c>
      <c r="D386" s="2" t="s">
        <v>85</v>
      </c>
      <c r="E386" s="2" t="s">
        <v>1267</v>
      </c>
      <c r="F386" s="2" t="s">
        <v>1268</v>
      </c>
      <c r="G386" s="2" t="s">
        <v>91</v>
      </c>
      <c r="H386" s="2" t="s">
        <v>73</v>
      </c>
      <c r="I386" s="2" t="s">
        <v>43</v>
      </c>
      <c r="J386" s="3">
        <v>2.21588508026362</v>
      </c>
      <c r="K386" s="3">
        <v>6.34436206308457E9</v>
      </c>
      <c r="L386" s="3">
        <v>6.36463407589965E9</v>
      </c>
      <c r="M386" s="3">
        <v>6.0771336153272E9</v>
      </c>
      <c r="N386" s="3">
        <v>6.35913823317184E9</v>
      </c>
      <c r="O386" s="3">
        <v>7.03300021134628E9</v>
      </c>
      <c r="P386" s="3">
        <v>5.38761834501414E9</v>
      </c>
      <c r="Q386" s="3">
        <v>4.11385851034274E9</v>
      </c>
      <c r="R386" s="3">
        <v>5.86450884456154E9</v>
      </c>
      <c r="S386" s="3">
        <v>5.69819629096452E9</v>
      </c>
      <c r="T386" s="3">
        <v>5.90108522588523E9</v>
      </c>
      <c r="U386" s="3">
        <v>6.26774574542331E9</v>
      </c>
      <c r="V386" s="3">
        <v>5.90961489784849E9</v>
      </c>
      <c r="W386" s="3">
        <v>1.43705423242468E9</v>
      </c>
      <c r="X386" s="3">
        <v>2.44582877044324E9</v>
      </c>
      <c r="Y386" s="3">
        <v>2.51439243699097E9</v>
      </c>
      <c r="Z386" s="3">
        <v>2.60860910674297E9</v>
      </c>
      <c r="AA386" s="3">
        <v>2.22270899907226E9</v>
      </c>
      <c r="AB386" s="3">
        <v>2.51441683524048E9</v>
      </c>
      <c r="AC386" s="3">
        <v>1.21080781999262E9</v>
      </c>
      <c r="AD386" s="3">
        <v>8.23125299926755E8</v>
      </c>
      <c r="AE386" s="3">
        <v>1.39480617237486E9</v>
      </c>
      <c r="AF386" s="3">
        <v>1.67795749004996E9</v>
      </c>
      <c r="AG386" s="3">
        <v>1.85156971916972E9</v>
      </c>
      <c r="AH386" s="3">
        <v>2.34118806034251E9</v>
      </c>
      <c r="AI386" s="3">
        <v>1.90792261797143E9</v>
      </c>
      <c r="AJ386" s="3">
        <v>6.28430416068867E7</v>
      </c>
      <c r="AK386" s="3">
        <v>3.5217242149073E7</v>
      </c>
      <c r="AL386" s="3">
        <v>5.45657226709747E7</v>
      </c>
      <c r="AM386" s="3">
        <v>1.16395221133296E8</v>
      </c>
      <c r="AN386" s="3">
        <v>9.04783772486378E7</v>
      </c>
      <c r="AO386" s="3">
        <v>7630827.23430574</v>
      </c>
      <c r="AP386" s="3">
        <v>34557.2295522478</v>
      </c>
      <c r="AQ386" s="3">
        <v>5907.72162793557</v>
      </c>
      <c r="AR386" s="3">
        <v>36.6226353143232</v>
      </c>
      <c r="AS386" s="3">
        <v>374.882849109653</v>
      </c>
      <c r="AT386" s="3">
        <v>9334.6911065852</v>
      </c>
      <c r="AU386" s="3">
        <v>15144.1133365901</v>
      </c>
      <c r="AV386" s="3">
        <v>37529.4874544285</v>
      </c>
      <c r="AW386" s="3">
        <v>7097.65186017626</v>
      </c>
      <c r="AX386" s="3">
        <v>7.25734977979569E8</v>
      </c>
      <c r="AY386" s="3">
        <v>1.50632485083467E9</v>
      </c>
      <c r="AZ386" s="3">
        <v>4.97006761249976E9</v>
      </c>
      <c r="BA386" s="3">
        <v>3.61203406483043E9</v>
      </c>
      <c r="BB386" s="3">
        <v>1.46427994754149E9</v>
      </c>
      <c r="BC386" s="3">
        <v>3.18351087374173E9</v>
      </c>
      <c r="BD386" s="3">
        <v>1.41896453565719E9</v>
      </c>
      <c r="BE386" s="3">
        <v>4.08602050476094E8</v>
      </c>
      <c r="BF386" s="3">
        <v>3.30339020669928E9</v>
      </c>
      <c r="BG386" s="3">
        <v>2.09590817993141E9</v>
      </c>
      <c r="BH386" s="3">
        <v>6.00565730434516E9</v>
      </c>
      <c r="BI386" s="3">
        <v>7.19919703048509E9</v>
      </c>
      <c r="BJ386" s="3">
        <v>3.79323896177622E9</v>
      </c>
      <c r="BK386" s="3">
        <v>5.54709800190295E9</v>
      </c>
      <c r="BL386" s="3">
        <v>5.56462637426112E9</v>
      </c>
      <c r="BM386" s="3">
        <v>6.38342871361035E9</v>
      </c>
      <c r="BN386" s="3">
        <v>6.939490774147E9</v>
      </c>
      <c r="BO386" s="3">
        <v>7.74161408170043E9</v>
      </c>
      <c r="BP386" s="3">
        <v>6.09215541620558E9</v>
      </c>
      <c r="BQ386" s="3">
        <v>4.86651680852676E9</v>
      </c>
      <c r="BR386" s="3">
        <v>8.53368460669929E9</v>
      </c>
      <c r="BS386" s="3">
        <v>9.21161825726141E9</v>
      </c>
      <c r="BT386" s="3">
        <v>9.50168986568987E9</v>
      </c>
      <c r="BU386" s="3">
        <v>9.57079239813174E9</v>
      </c>
      <c r="BV386" s="3">
        <v>5.18654974989453E9</v>
      </c>
      <c r="BW386" s="3">
        <v>2.27385078909613E9</v>
      </c>
      <c r="BX386" s="3">
        <v>2.14176218658787</v>
      </c>
      <c r="BY386" s="3">
        <v>2.06888912655883</v>
      </c>
      <c r="BZ386" s="3">
        <v>1.80878640312713</v>
      </c>
      <c r="CA386" s="3">
        <v>1.57826779245892</v>
      </c>
      <c r="CB386" s="3">
        <v>1.29422191561272</v>
      </c>
      <c r="CC386" s="3">
        <v>1.53754697747417</v>
      </c>
      <c r="CD386" s="3">
        <v>1.25346593012679</v>
      </c>
      <c r="CE386" s="3">
        <v>1.06826338333278</v>
      </c>
      <c r="CF386" s="3"/>
      <c r="CG386" s="3"/>
      <c r="CH386" s="3"/>
      <c r="CI386" s="3"/>
      <c r="CJ386" s="3"/>
      <c r="CK386" s="4">
        <v>0.015700000000000002</v>
      </c>
      <c r="CL386" s="4">
        <v>0.0484</v>
      </c>
      <c r="CM386" s="4">
        <v>-0.0195</v>
      </c>
      <c r="CN386" s="4">
        <v>-0.014410000000000001</v>
      </c>
      <c r="CO386" s="4"/>
      <c r="CP386" s="4"/>
      <c r="CQ386" s="4"/>
      <c r="CR386" s="4"/>
      <c r="CS386" s="4"/>
      <c r="CT386" s="4"/>
      <c r="CU386" s="4"/>
      <c r="CV386" s="4"/>
      <c r="CW386" s="4"/>
      <c r="CX386" s="4">
        <v>0.0926</v>
      </c>
      <c r="CY386" s="4">
        <v>0.424</v>
      </c>
      <c r="CZ386" s="4">
        <v>-0.3718</v>
      </c>
      <c r="DA386" s="4">
        <v>-0.1008</v>
      </c>
      <c r="DB386" s="4"/>
      <c r="DC386" s="4"/>
      <c r="DD386" s="4"/>
      <c r="DE386" s="4"/>
      <c r="DF386" s="4"/>
      <c r="DG386" s="4"/>
      <c r="DH386" s="4"/>
      <c r="DI386" s="4"/>
      <c r="DJ386" s="4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>
        <v>1.01197422041901E9</v>
      </c>
      <c r="DY386" s="3">
        <v>1.1512024183145E9</v>
      </c>
      <c r="DZ386" s="3">
        <v>1.43816869868126E8</v>
      </c>
      <c r="EA386" s="3">
        <v>5.15153077002371E8</v>
      </c>
      <c r="EB386" s="3">
        <v>6.86271549772048E8</v>
      </c>
      <c r="EC386" s="3">
        <v>8.63150129103652E8</v>
      </c>
      <c r="ED386" s="3">
        <v>1.07241178996287E9</v>
      </c>
      <c r="EE386" s="3">
        <v>1.61573202860369E9</v>
      </c>
      <c r="EF386" s="3">
        <v>1.67245321365061E9</v>
      </c>
      <c r="EG386" s="3">
        <v>1.44308376068376E9</v>
      </c>
      <c r="EH386" s="3">
        <v>1.41548397487518E9</v>
      </c>
      <c r="EI386" s="3">
        <v>1.53354366299042E9</v>
      </c>
      <c r="EJ386" s="3">
        <v>3.77034720229555E8</v>
      </c>
      <c r="EK386" s="3">
        <v>-2.80056729440066E8</v>
      </c>
      <c r="EL386" s="3">
        <v>1.77715308931975E8</v>
      </c>
      <c r="EM386" s="3">
        <v>-4.98631500373227E8</v>
      </c>
      <c r="EN386" s="3">
        <v>-1.09267085867436E8</v>
      </c>
      <c r="EO386" s="3">
        <v>7.63865825307207E7</v>
      </c>
      <c r="EP386" s="3">
        <v>-1.93655477683512E7</v>
      </c>
      <c r="EQ386" s="3">
        <v>2.02055918975576E7</v>
      </c>
      <c r="ER386" s="3">
        <v>5.3142642077531E8</v>
      </c>
      <c r="ES386" s="3">
        <v>7.14285714285714E8</v>
      </c>
      <c r="ET386" s="3">
        <v>2.59729914529915E8</v>
      </c>
      <c r="EU386" s="3">
        <v>5.98813550222795E7</v>
      </c>
      <c r="EV386" s="3">
        <v>-6.77128909781233E7</v>
      </c>
      <c r="EW386" s="3">
        <v>-2.68970444763271E8</v>
      </c>
      <c r="EX386" s="5">
        <v>52954.0</v>
      </c>
      <c r="EY386" s="5">
        <v>49018.0</v>
      </c>
      <c r="EZ386" s="5">
        <v>52383.0</v>
      </c>
      <c r="FA386" s="5">
        <v>53101.0</v>
      </c>
      <c r="FB386" s="5">
        <v>49836.0</v>
      </c>
      <c r="FC386" s="5">
        <v>55346.0</v>
      </c>
      <c r="FD386" s="5">
        <v>68748.0</v>
      </c>
      <c r="FE386" s="5"/>
      <c r="FF386" s="5"/>
      <c r="FG386" s="5"/>
      <c r="FH386" s="5"/>
      <c r="FI386" s="5"/>
      <c r="FJ386" s="5"/>
      <c r="FK386" s="3"/>
      <c r="FL386" s="3"/>
      <c r="FM386" s="3"/>
      <c r="FN386" s="3"/>
      <c r="FO386" s="3"/>
      <c r="FP386" s="3">
        <v>46029.0</v>
      </c>
      <c r="FQ386" s="3">
        <v>46978.0</v>
      </c>
      <c r="FR386" s="3">
        <v>64599.0</v>
      </c>
      <c r="FS386" s="3">
        <v>67590.0</v>
      </c>
      <c r="FT386" s="3">
        <v>73600.0</v>
      </c>
      <c r="FU386" s="3">
        <v>75563.0</v>
      </c>
      <c r="FV386" s="3">
        <v>63320.0</v>
      </c>
      <c r="FW386" s="3">
        <v>9587.0</v>
      </c>
    </row>
    <row r="387" ht="14.25" customHeight="1">
      <c r="A387" s="2" t="s">
        <v>1269</v>
      </c>
      <c r="B387" s="2" t="s">
        <v>1270</v>
      </c>
      <c r="C387" s="2" t="s">
        <v>38</v>
      </c>
      <c r="D387" s="2" t="s">
        <v>46</v>
      </c>
      <c r="E387" s="2" t="s">
        <v>1271</v>
      </c>
      <c r="F387" s="2" t="s">
        <v>1268</v>
      </c>
      <c r="G387" s="2" t="s">
        <v>63</v>
      </c>
      <c r="H387" s="2" t="s">
        <v>73</v>
      </c>
      <c r="I387" s="2" t="s">
        <v>43</v>
      </c>
      <c r="J387" s="3">
        <v>1.08195008707711</v>
      </c>
      <c r="K387" s="3">
        <v>1.52253821415059E9</v>
      </c>
      <c r="L387" s="3">
        <v>1.32359190707861E9</v>
      </c>
      <c r="M387" s="3">
        <v>1.35044977568978E9</v>
      </c>
      <c r="N387" s="3">
        <v>1.43021821348594E9</v>
      </c>
      <c r="O387" s="3">
        <v>1.39029687661066E9</v>
      </c>
      <c r="P387" s="3">
        <v>1.55939675734428E9</v>
      </c>
      <c r="Q387" s="3">
        <v>1.6610549612689E9</v>
      </c>
      <c r="R387" s="3">
        <v>1.36079938372945E9</v>
      </c>
      <c r="S387" s="3">
        <v>2.19496424538954E9</v>
      </c>
      <c r="T387" s="3">
        <v>2.44251079684986E9</v>
      </c>
      <c r="U387" s="3">
        <v>2.37826422466423E9</v>
      </c>
      <c r="V387" s="3">
        <v>2.33503945885006E9</v>
      </c>
      <c r="W387" s="3">
        <v>1.20976851684445E10</v>
      </c>
      <c r="X387" s="3">
        <v>5.87041619371926E8</v>
      </c>
      <c r="Y387" s="3">
        <v>6.15378525393605E8</v>
      </c>
      <c r="Z387" s="3">
        <v>6.88331054931937E8</v>
      </c>
      <c r="AA387" s="3">
        <v>6.13787260512565E8</v>
      </c>
      <c r="AB387" s="3">
        <v>6.00251520461808E8</v>
      </c>
      <c r="AC387" s="3">
        <v>6.73861598381691E8</v>
      </c>
      <c r="AD387" s="3">
        <v>7.26916574449772E8</v>
      </c>
      <c r="AE387" s="3">
        <v>5.97084080519284E8</v>
      </c>
      <c r="AF387" s="3">
        <v>8.78840421528039E8</v>
      </c>
      <c r="AG387" s="3">
        <v>9.40171902786011E8</v>
      </c>
      <c r="AH387" s="3">
        <v>8.98071306471307E8</v>
      </c>
      <c r="AI387" s="3">
        <v>7.49433617866538E8</v>
      </c>
      <c r="AJ387" s="3">
        <v>5.20959681793527E9</v>
      </c>
      <c r="AK387" s="3">
        <v>40067.7260688611</v>
      </c>
      <c r="AL387" s="3">
        <v>411821.037515706</v>
      </c>
      <c r="AM387" s="3">
        <v>8898717.09956293</v>
      </c>
      <c r="AN387" s="3">
        <v>4068920.65387773</v>
      </c>
      <c r="AO387" s="3">
        <v>414083.341923513</v>
      </c>
      <c r="AP387" s="3">
        <v>3022.71561736402</v>
      </c>
      <c r="AQ387" s="3">
        <v>936.755997802332</v>
      </c>
      <c r="AR387" s="3">
        <v>312.724770929105</v>
      </c>
      <c r="AS387" s="3">
        <v>893.974611121044</v>
      </c>
      <c r="AT387" s="3">
        <v>1019.16021198532</v>
      </c>
      <c r="AU387" s="3">
        <v>987.898246480613</v>
      </c>
      <c r="AV387" s="3">
        <v>1612.1231662099</v>
      </c>
      <c r="AW387" s="3">
        <v>2353.21802565008</v>
      </c>
      <c r="AX387" s="3">
        <v>1.07213509895952E9</v>
      </c>
      <c r="AY387" s="3">
        <v>4.07190878675282E8</v>
      </c>
      <c r="AZ387" s="3">
        <v>4.44886378585594E8</v>
      </c>
      <c r="BA387" s="3">
        <v>8.26605652310218E8</v>
      </c>
      <c r="BB387" s="3">
        <v>5.16182423322337E8</v>
      </c>
      <c r="BC387" s="3">
        <v>5.56877937634733E8</v>
      </c>
      <c r="BD387" s="3">
        <v>1.86523124910857E8</v>
      </c>
      <c r="BE387" s="3">
        <v>2.12798834023691E8</v>
      </c>
      <c r="BF387" s="3">
        <v>5.19278535106729E8</v>
      </c>
      <c r="BG387" s="3">
        <v>7.21574059325119E8</v>
      </c>
      <c r="BH387" s="3">
        <v>7.79820453287738E8</v>
      </c>
      <c r="BI387" s="3">
        <v>7.173169441454E8</v>
      </c>
      <c r="BJ387" s="3">
        <v>1.02453909842742E9</v>
      </c>
      <c r="BK387" s="3">
        <v>1.92270336738555E8</v>
      </c>
      <c r="BL387" s="3">
        <v>1.54042690698885E8</v>
      </c>
      <c r="BM387" s="3">
        <v>1.30285538248262E8</v>
      </c>
      <c r="BN387" s="3">
        <v>1.87945508833043E8</v>
      </c>
      <c r="BO387" s="3">
        <v>1.86219461911143E8</v>
      </c>
      <c r="BP387" s="3">
        <v>2.09303764982941E8</v>
      </c>
      <c r="BQ387" s="3">
        <v>2.05554530923399E8</v>
      </c>
      <c r="BR387" s="3">
        <v>1.60800899148839E8</v>
      </c>
      <c r="BS387" s="3">
        <v>2.17375987956342E8</v>
      </c>
      <c r="BT387" s="3">
        <v>1.77529003302566E8</v>
      </c>
      <c r="BU387" s="3">
        <v>1.86967521367521E8</v>
      </c>
      <c r="BV387" s="3">
        <v>2.75050357008643E9</v>
      </c>
      <c r="BW387" s="3">
        <v>4.32078587356114E9</v>
      </c>
      <c r="BX387" s="3">
        <v>1.12359991287657</v>
      </c>
      <c r="BY387" s="3">
        <v>1.23382939472251</v>
      </c>
      <c r="BZ387" s="3">
        <v>1.06673237422671</v>
      </c>
      <c r="CA387" s="3">
        <v>0.458043887316941</v>
      </c>
      <c r="CB387" s="3">
        <v>0.214583612903386</v>
      </c>
      <c r="CC387" s="3">
        <v>-0.094840554803939</v>
      </c>
      <c r="CD387" s="3">
        <v>-0.18997926156141</v>
      </c>
      <c r="CE387" s="3">
        <v>0.086094152053443</v>
      </c>
      <c r="CF387" s="3"/>
      <c r="CG387" s="3"/>
      <c r="CH387" s="3"/>
      <c r="CI387" s="3"/>
      <c r="CJ387" s="3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>
        <v>7.74371736662883E8</v>
      </c>
      <c r="DY387" s="3">
        <v>6.15654094034433E8</v>
      </c>
      <c r="DZ387" s="3">
        <v>3.11280975027437E8</v>
      </c>
      <c r="EA387" s="3">
        <v>3.82546404578253E8</v>
      </c>
      <c r="EB387" s="3">
        <v>3.7272394598495E8</v>
      </c>
      <c r="EC387" s="3">
        <v>4.23675613659008E8</v>
      </c>
      <c r="ED387" s="3">
        <v>4.39380302471413E8</v>
      </c>
      <c r="EE387" s="3">
        <v>3.60389462783825E8</v>
      </c>
      <c r="EF387" s="3">
        <v>5.94377117049304E8</v>
      </c>
      <c r="EG387" s="3">
        <v>7.3210051655517E8</v>
      </c>
      <c r="EH387" s="3">
        <v>8.12481562881563E8</v>
      </c>
      <c r="EI387" s="3">
        <v>8.94956783164224E8</v>
      </c>
      <c r="EJ387" s="3">
        <v>6.52235882601097E8</v>
      </c>
      <c r="EK387" s="3">
        <v>-2.47661748013621E7</v>
      </c>
      <c r="EL387" s="3">
        <v>9.63845753370554E7</v>
      </c>
      <c r="EM387" s="3">
        <v>4.72385775073647E7</v>
      </c>
      <c r="EN387" s="3">
        <v>9.24929086837522E7</v>
      </c>
      <c r="EO387" s="3">
        <v>7.96812184310896E7</v>
      </c>
      <c r="EP387" s="3">
        <v>6.87669454424685E7</v>
      </c>
      <c r="EQ387" s="3">
        <v>4.17960777081028E7</v>
      </c>
      <c r="ER387" s="3">
        <v>-1.31639431212588E8</v>
      </c>
      <c r="ES387" s="3">
        <v>-1.22206624012044E8</v>
      </c>
      <c r="ET387" s="3">
        <v>5.04538911000085E7</v>
      </c>
      <c r="EU387" s="3">
        <v>1.07891086691087E8</v>
      </c>
      <c r="EV387" s="3">
        <v>5.64425833467547E8</v>
      </c>
      <c r="EW387" s="3">
        <v>2.21155306454529E8</v>
      </c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3">
        <v>636.0</v>
      </c>
      <c r="FL387" s="3">
        <v>493.0</v>
      </c>
      <c r="FM387" s="3">
        <v>372.0</v>
      </c>
      <c r="FN387" s="3"/>
      <c r="FO387" s="3"/>
      <c r="FP387" s="3"/>
      <c r="FQ387" s="3"/>
      <c r="FR387" s="3"/>
      <c r="FS387" s="3">
        <v>149000.0</v>
      </c>
      <c r="FT387" s="3">
        <v>153000.0</v>
      </c>
      <c r="FU387" s="3">
        <v>146000.0</v>
      </c>
      <c r="FV387" s="3">
        <v>150000.0</v>
      </c>
      <c r="FW387" s="3">
        <v>117000.0</v>
      </c>
    </row>
    <row r="388" ht="14.25" customHeight="1">
      <c r="A388" s="2" t="s">
        <v>1272</v>
      </c>
      <c r="B388" s="2" t="s">
        <v>1273</v>
      </c>
      <c r="C388" s="2" t="s">
        <v>38</v>
      </c>
      <c r="D388" s="2" t="s">
        <v>286</v>
      </c>
      <c r="E388" s="2" t="s">
        <v>1274</v>
      </c>
      <c r="F388" s="2" t="s">
        <v>1268</v>
      </c>
      <c r="G388" s="2" t="s">
        <v>41</v>
      </c>
      <c r="H388" s="2" t="s">
        <v>48</v>
      </c>
      <c r="I388" s="2" t="s">
        <v>43</v>
      </c>
      <c r="J388" s="3">
        <v>0.880126320129336</v>
      </c>
      <c r="K388" s="3">
        <v>7.53419384952337E8</v>
      </c>
      <c r="L388" s="3">
        <v>6.23024818530142E8</v>
      </c>
      <c r="M388" s="3">
        <v>6.19531973127644E8</v>
      </c>
      <c r="N388" s="3">
        <v>4.63292186372539E8</v>
      </c>
      <c r="O388" s="3">
        <v>3.55201835693367E8</v>
      </c>
      <c r="P388" s="3">
        <v>1.96952231648838E8</v>
      </c>
      <c r="Q388" s="3">
        <v>9.31970297779911E7</v>
      </c>
      <c r="R388" s="3">
        <v>1.19820097854723E8</v>
      </c>
      <c r="S388" s="3">
        <v>1.28932170378525E8</v>
      </c>
      <c r="T388" s="3">
        <v>1.55844688644689E8</v>
      </c>
      <c r="U388" s="3">
        <v>3.23389166264025E8</v>
      </c>
      <c r="V388" s="3">
        <v>3.51588621707949E8</v>
      </c>
      <c r="W388" s="3">
        <v>2.33607460545194E8</v>
      </c>
      <c r="X388" s="3">
        <v>0.0</v>
      </c>
      <c r="Y388" s="3">
        <v>0.0</v>
      </c>
      <c r="Z388" s="3">
        <v>0.0</v>
      </c>
      <c r="AA388" s="3">
        <v>3062828.57437378</v>
      </c>
      <c r="AB388" s="3">
        <v>1.24485975664986E7</v>
      </c>
      <c r="AC388" s="3">
        <v>1.4607463420632E7</v>
      </c>
      <c r="AD388" s="3">
        <v>1.16230141691713E7</v>
      </c>
      <c r="AE388" s="3">
        <v>1.5939781708694E7</v>
      </c>
      <c r="AF388" s="3">
        <v>1.65382335506817E7</v>
      </c>
      <c r="AG388" s="3">
        <v>1.8215873015873E7</v>
      </c>
      <c r="AH388" s="3">
        <v>3.51640092339078E7</v>
      </c>
      <c r="AI388" s="3">
        <v>5.0514674862894E7</v>
      </c>
      <c r="AJ388" s="3">
        <v>4.45147776183644E7</v>
      </c>
      <c r="AK388" s="3">
        <v>6844.87325009459</v>
      </c>
      <c r="AL388" s="3">
        <v>3940.76467420571</v>
      </c>
      <c r="AM388" s="3">
        <v>20049.290486551</v>
      </c>
      <c r="AN388" s="3">
        <v>55445.9953720982</v>
      </c>
      <c r="AO388" s="3">
        <v>27345.3767652819</v>
      </c>
      <c r="AP388" s="3">
        <v>115053.591377072</v>
      </c>
      <c r="AQ388" s="3">
        <v>2589.14299766384</v>
      </c>
      <c r="AR388" s="3">
        <v>99733.0336170535</v>
      </c>
      <c r="AS388" s="3">
        <v>25592.7738050433</v>
      </c>
      <c r="AT388" s="3">
        <v>32177.4842287989</v>
      </c>
      <c r="AU388" s="3">
        <v>83536.8832437714</v>
      </c>
      <c r="AV388" s="3">
        <v>4100900.70769891</v>
      </c>
      <c r="AW388" s="3">
        <v>1428571.42857143</v>
      </c>
      <c r="AX388" s="3">
        <v>2.18459581782975E7</v>
      </c>
      <c r="AY388" s="3">
        <v>3.40219998563992E7</v>
      </c>
      <c r="AZ388" s="3">
        <v>3.67542202630109E7</v>
      </c>
      <c r="BA388" s="3">
        <v>8.62335200617053E7</v>
      </c>
      <c r="BB388" s="3">
        <v>5.21590482192557E7</v>
      </c>
      <c r="BC388" s="3">
        <v>1.61457645934603E8</v>
      </c>
      <c r="BD388" s="3">
        <v>1.50023559907168E8</v>
      </c>
      <c r="BE388" s="3">
        <v>6.15487242795443E7</v>
      </c>
      <c r="BF388" s="3">
        <v>1.11762799744072E8</v>
      </c>
      <c r="BG388" s="3">
        <v>1.55346036157331E8</v>
      </c>
      <c r="BH388" s="3">
        <v>1.16837142686858E8</v>
      </c>
      <c r="BI388" s="3">
        <v>6.39452403720781E8</v>
      </c>
      <c r="BJ388" s="3">
        <v>3.47702343935651E8</v>
      </c>
      <c r="BK388" s="3">
        <v>3.96955101161517E8</v>
      </c>
      <c r="BL388" s="3">
        <v>2.87963109151472E8</v>
      </c>
      <c r="BM388" s="3">
        <v>2.94877581487932E8</v>
      </c>
      <c r="BN388" s="3">
        <v>2.60770539119678E8</v>
      </c>
      <c r="BO388" s="3">
        <v>2.0968720751185E8</v>
      </c>
      <c r="BP388" s="3">
        <v>2.18721259067995E8</v>
      </c>
      <c r="BQ388" s="3">
        <v>1.79356704467961E8</v>
      </c>
      <c r="BR388" s="3">
        <v>8.96401957094467E7</v>
      </c>
      <c r="BS388" s="3">
        <v>4.90790922178E7</v>
      </c>
      <c r="BT388" s="3">
        <v>9.0978315018315E8</v>
      </c>
      <c r="BU388" s="3">
        <v>1.26458313201267E9</v>
      </c>
      <c r="BV388" s="3">
        <v>8.03493039233412E8</v>
      </c>
      <c r="BW388" s="3">
        <v>2.05441032998565E8</v>
      </c>
      <c r="BX388" s="3">
        <v>0.868566788981906</v>
      </c>
      <c r="BY388" s="3">
        <v>0.902117717210652</v>
      </c>
      <c r="BZ388" s="3">
        <v>0.736673775007692</v>
      </c>
      <c r="CA388" s="3">
        <v>0.42282282937522</v>
      </c>
      <c r="CB388" s="3">
        <v>0.45561515653815</v>
      </c>
      <c r="CC388" s="3">
        <v>0.303097578377456</v>
      </c>
      <c r="CD388" s="3">
        <v>0.367257932345701</v>
      </c>
      <c r="CE388" s="3">
        <v>0.142184580237711</v>
      </c>
      <c r="CF388" s="3"/>
      <c r="CG388" s="3"/>
      <c r="CH388" s="3"/>
      <c r="CI388" s="3"/>
      <c r="CJ388" s="3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>
        <v>-6.3805432382457E8</v>
      </c>
      <c r="DY388" s="3">
        <v>-6.14667385486262E8</v>
      </c>
      <c r="DZ388" s="3">
        <v>-6.91586713112715E8</v>
      </c>
      <c r="EA388" s="3">
        <v>-6.57439181527678E8</v>
      </c>
      <c r="EB388" s="3">
        <v>-7.16782403912925E8</v>
      </c>
      <c r="EC388" s="3">
        <v>-6.57145272347227E8</v>
      </c>
      <c r="ED388" s="3">
        <v>-3.97236885308009E8</v>
      </c>
      <c r="EE388" s="3">
        <v>-4.16429431689876E8</v>
      </c>
      <c r="EF388" s="3">
        <v>-3.89960199847574E8</v>
      </c>
      <c r="EG388" s="3">
        <v>-2.54960195360195E8</v>
      </c>
      <c r="EH388" s="3">
        <v>-1.12264454823643E8</v>
      </c>
      <c r="EI388" s="3">
        <v>-1.27567649008618E8</v>
      </c>
      <c r="EJ388" s="3">
        <v>-5.51477761836442E7</v>
      </c>
      <c r="EK388" s="3">
        <v>-6.49602355348904E7</v>
      </c>
      <c r="EL388" s="3">
        <v>-7.95167221826444E7</v>
      </c>
      <c r="EM388" s="3">
        <v>-5.68457327693456E7</v>
      </c>
      <c r="EN388" s="3">
        <v>-4.56295742706937E7</v>
      </c>
      <c r="EO388" s="3">
        <v>-7.12282237855137E7</v>
      </c>
      <c r="EP388" s="3">
        <v>-1.73762141891061E8</v>
      </c>
      <c r="EQ388" s="3">
        <v>-1.21898820498573E8</v>
      </c>
      <c r="ER388" s="3">
        <v>-6.99341362438841E7</v>
      </c>
      <c r="ES388" s="3">
        <v>-1.9643957998137E8</v>
      </c>
      <c r="ET388" s="3">
        <v>-1.79149206349206E8</v>
      </c>
      <c r="EU388" s="3">
        <v>-1.16771353411714E7</v>
      </c>
      <c r="EV388" s="3">
        <v>-9.59705900078346E7</v>
      </c>
      <c r="EW388" s="3">
        <v>3.83030129124821E7</v>
      </c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</row>
    <row r="389" ht="14.25" customHeight="1">
      <c r="A389" s="2" t="s">
        <v>1275</v>
      </c>
      <c r="B389" s="2" t="s">
        <v>1276</v>
      </c>
      <c r="C389" s="2" t="s">
        <v>38</v>
      </c>
      <c r="D389" s="2" t="s">
        <v>85</v>
      </c>
      <c r="E389" s="2" t="s">
        <v>1277</v>
      </c>
      <c r="F389" s="2" t="s">
        <v>1268</v>
      </c>
      <c r="G389" s="2" t="s">
        <v>48</v>
      </c>
      <c r="H389" s="2" t="s">
        <v>41</v>
      </c>
      <c r="I389" s="2" t="s">
        <v>43</v>
      </c>
      <c r="J389" s="3">
        <v>0.241284186740701</v>
      </c>
      <c r="K389" s="3">
        <v>5.09875590183653E7</v>
      </c>
      <c r="L389" s="3">
        <v>4.56801509521151E7</v>
      </c>
      <c r="M389" s="3">
        <v>4.71343617815377E7</v>
      </c>
      <c r="N389" s="3">
        <v>4.48226986908566E7</v>
      </c>
      <c r="O389" s="3">
        <v>5.97219286857281E7</v>
      </c>
      <c r="P389" s="3">
        <v>5.12243329644658E7</v>
      </c>
      <c r="Q389" s="3">
        <v>4.42886368802566E7</v>
      </c>
      <c r="R389" s="3">
        <v>6.98310124200226E7</v>
      </c>
      <c r="S389" s="3">
        <v>7.84808197137776E7</v>
      </c>
      <c r="T389" s="3">
        <v>8.8947496947497E7</v>
      </c>
      <c r="U389" s="3">
        <v>1.04642186073979E8</v>
      </c>
      <c r="V389" s="3">
        <v>1.11213764840595E8</v>
      </c>
      <c r="W389" s="3">
        <v>9.96218077474892E7</v>
      </c>
      <c r="X389" s="3">
        <v>2632892.30382565</v>
      </c>
      <c r="Y389" s="3">
        <v>2505728.09365192</v>
      </c>
      <c r="Z389" s="3">
        <v>1486688.23090321</v>
      </c>
      <c r="AA389" s="3">
        <v>2231728.68776415</v>
      </c>
      <c r="AB389" s="3">
        <v>6213278.5845838</v>
      </c>
      <c r="AC389" s="3">
        <v>7680130.33321038</v>
      </c>
      <c r="AD389" s="3">
        <v>1.13656454423762E7</v>
      </c>
      <c r="AE389" s="3">
        <v>2.35961610839292E7</v>
      </c>
      <c r="AF389" s="3">
        <v>2.64264543991871E7</v>
      </c>
      <c r="AG389" s="3">
        <v>3.53880341880342E7</v>
      </c>
      <c r="AH389" s="3">
        <v>4.91936436355828E7</v>
      </c>
      <c r="AI389" s="3">
        <v>5.80106068824203E7</v>
      </c>
      <c r="AJ389" s="3">
        <v>5.09687230989957E7</v>
      </c>
      <c r="AK389" s="3">
        <v>87847.3325766175</v>
      </c>
      <c r="AL389" s="3">
        <v>6909.89050439777</v>
      </c>
      <c r="AM389" s="3">
        <v>7208.03619354344</v>
      </c>
      <c r="AN389" s="3">
        <v>6315.42733572517</v>
      </c>
      <c r="AO389" s="3">
        <v>1538.07988092285</v>
      </c>
      <c r="AP389" s="3">
        <v>1026.53905377253</v>
      </c>
      <c r="AQ389" s="3">
        <v>668.927610805754</v>
      </c>
      <c r="AR389" s="3">
        <v>1129.0929619872</v>
      </c>
      <c r="AS389" s="3">
        <v>1330.08202172467</v>
      </c>
      <c r="AT389" s="3">
        <v>4407.01204583293</v>
      </c>
      <c r="AU389" s="3">
        <v>7745.07634432396</v>
      </c>
      <c r="AV389" s="3">
        <v>585.000585000585</v>
      </c>
      <c r="AW389" s="3"/>
      <c r="AX389" s="3">
        <v>7.92165443870602E7</v>
      </c>
      <c r="AY389" s="3">
        <v>8.0569323281278E7</v>
      </c>
      <c r="AZ389" s="3">
        <v>2.11032597185051E7</v>
      </c>
      <c r="BA389" s="3">
        <v>1.86398696225523E7</v>
      </c>
      <c r="BB389" s="3">
        <v>9315028.65034866</v>
      </c>
      <c r="BC389" s="3">
        <v>5984728.83855793</v>
      </c>
      <c r="BD389" s="3"/>
      <c r="BE389" s="3">
        <v>3369043.44674694</v>
      </c>
      <c r="BF389" s="3">
        <v>6034067.17682661</v>
      </c>
      <c r="BG389" s="3">
        <v>7392721.0965041</v>
      </c>
      <c r="BH389" s="3">
        <v>1.21043114229285E7</v>
      </c>
      <c r="BI389" s="3">
        <v>2.5630521749243E7</v>
      </c>
      <c r="BJ389" s="3">
        <v>3.45999632825119E7</v>
      </c>
      <c r="BK389" s="3">
        <v>5.80054934204621E7</v>
      </c>
      <c r="BL389" s="3">
        <v>3.7601132140863E7</v>
      </c>
      <c r="BM389" s="3">
        <v>4.1819358049266E7</v>
      </c>
      <c r="BN389" s="3">
        <v>3.74149572209051E7</v>
      </c>
      <c r="BO389" s="3">
        <v>3.69943540352042E7</v>
      </c>
      <c r="BP389" s="3">
        <v>3.35150006147793E7</v>
      </c>
      <c r="BQ389" s="3">
        <v>2.88422195842699E7</v>
      </c>
      <c r="BR389" s="3">
        <v>5.12036130974784E7</v>
      </c>
      <c r="BS389" s="3">
        <v>5.73388940638496E7</v>
      </c>
      <c r="BT389" s="3">
        <v>5.34178266178266E7</v>
      </c>
      <c r="BU389" s="3">
        <v>7.68518816771353E7</v>
      </c>
      <c r="BV389" s="3">
        <v>7.19128548182969E7</v>
      </c>
      <c r="BW389" s="3">
        <v>4.98146341463415E7</v>
      </c>
      <c r="BX389" s="3">
        <v>0.122391607428188</v>
      </c>
      <c r="BY389" s="3">
        <v>0.484221878716986</v>
      </c>
      <c r="BZ389" s="3">
        <v>1.07643670256203</v>
      </c>
      <c r="CA389" s="3">
        <v>1.04764184881156</v>
      </c>
      <c r="CB389" s="3">
        <v>0.943334842020095</v>
      </c>
      <c r="CC389" s="3">
        <v>1.00070551480602</v>
      </c>
      <c r="CD389" s="3">
        <v>0.99059419018595</v>
      </c>
      <c r="CE389" s="3">
        <v>0.963944562548277</v>
      </c>
      <c r="CF389" s="3"/>
      <c r="CG389" s="3"/>
      <c r="CH389" s="3"/>
      <c r="CI389" s="3"/>
      <c r="CJ389" s="3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>
        <v>1.43658330790083E7</v>
      </c>
      <c r="DY389" s="3">
        <v>-1575370.16000154</v>
      </c>
      <c r="DZ389" s="3">
        <v>-651157.004229908</v>
      </c>
      <c r="EA389" s="3">
        <v>-5132975.98185754</v>
      </c>
      <c r="EB389" s="3">
        <v>-9585157.45297545</v>
      </c>
      <c r="EC389" s="3">
        <v>-2.10515799827862E7</v>
      </c>
      <c r="ED389" s="3">
        <v>-1.3333922663097E7</v>
      </c>
      <c r="EE389" s="3">
        <v>2822356.04064735</v>
      </c>
      <c r="EF389" s="3">
        <v>189685.83283936</v>
      </c>
      <c r="EG389" s="3">
        <v>3153601.95360195</v>
      </c>
      <c r="EH389" s="3">
        <v>1.18140333923874E7</v>
      </c>
      <c r="EI389" s="3">
        <v>1.50207919001989E7</v>
      </c>
      <c r="EJ389" s="3">
        <v>1.64269727403156E7</v>
      </c>
      <c r="EK389" s="3">
        <v>1.85819435218929E7</v>
      </c>
      <c r="EL389" s="3">
        <v>-577815.430232782</v>
      </c>
      <c r="EM389" s="3">
        <v>5390395.62080119</v>
      </c>
      <c r="EN389" s="3">
        <v>3839294.91804969</v>
      </c>
      <c r="EO389" s="3">
        <v>3873071.46523354</v>
      </c>
      <c r="EP389" s="3">
        <v>-5731587.36013771</v>
      </c>
      <c r="EQ389" s="3">
        <v>-9770919.10186144</v>
      </c>
      <c r="ER389" s="3">
        <v>-789988.70907038</v>
      </c>
      <c r="ES389" s="3">
        <v>-3788635.78626471</v>
      </c>
      <c r="ET389" s="3">
        <v>-1.12229548229548E7</v>
      </c>
      <c r="EU389" s="3">
        <v>-2939818.54297525</v>
      </c>
      <c r="EV389" s="3">
        <v>-3262219.00801543</v>
      </c>
      <c r="EW389" s="3">
        <v>-9544906.74318508</v>
      </c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3">
        <v>898.0</v>
      </c>
      <c r="FL389" s="3"/>
      <c r="FM389" s="3"/>
      <c r="FN389" s="3"/>
      <c r="FO389" s="3"/>
      <c r="FP389" s="3"/>
      <c r="FQ389" s="3"/>
      <c r="FR389" s="3"/>
      <c r="FS389" s="3"/>
      <c r="FT389" s="3">
        <v>1016.0</v>
      </c>
      <c r="FU389" s="3"/>
      <c r="FV389" s="3"/>
      <c r="FW389" s="3"/>
    </row>
    <row r="390" ht="14.25" customHeight="1">
      <c r="A390" s="2" t="s">
        <v>1278</v>
      </c>
      <c r="B390" s="2" t="s">
        <v>1279</v>
      </c>
      <c r="C390" s="2" t="s">
        <v>38</v>
      </c>
      <c r="D390" s="2" t="s">
        <v>168</v>
      </c>
      <c r="E390" s="2" t="s">
        <v>1280</v>
      </c>
      <c r="F390" s="2" t="s">
        <v>1268</v>
      </c>
      <c r="G390" s="2" t="s">
        <v>67</v>
      </c>
      <c r="H390" s="2" t="s">
        <v>123</v>
      </c>
      <c r="I390" s="2" t="s">
        <v>43</v>
      </c>
      <c r="J390" s="3">
        <v>0.819976244302123</v>
      </c>
      <c r="K390" s="3">
        <v>1.19940398183222E8</v>
      </c>
      <c r="L390" s="3">
        <v>1.09626470531606E8</v>
      </c>
      <c r="M390" s="3">
        <v>1.28258770838517E8</v>
      </c>
      <c r="N390" s="3">
        <v>1.30614369652613E8</v>
      </c>
      <c r="O390" s="3">
        <v>1.43061501766251E8</v>
      </c>
      <c r="P390" s="3">
        <v>1.49258576171155E8</v>
      </c>
      <c r="Q390" s="3">
        <v>1.22737352562322E8</v>
      </c>
      <c r="R390" s="3">
        <v>2.18133232969514E8</v>
      </c>
      <c r="S390" s="3">
        <v>2.91733847065797E8</v>
      </c>
      <c r="T390" s="3">
        <v>3.21434920634921E8</v>
      </c>
      <c r="U390" s="3">
        <v>3.0150104686745E8</v>
      </c>
      <c r="V390" s="3">
        <v>3.4237931657928E8</v>
      </c>
      <c r="W390" s="3">
        <v>3.07609756097561E8</v>
      </c>
      <c r="X390" s="3">
        <v>1135486.41904386</v>
      </c>
      <c r="Y390" s="3">
        <v>1872268.32508616</v>
      </c>
      <c r="Z390" s="3">
        <v>2923115.20278676</v>
      </c>
      <c r="AA390" s="3">
        <v>3831563.75631378</v>
      </c>
      <c r="AB390" s="3">
        <v>6005857.31107153</v>
      </c>
      <c r="AC390" s="3">
        <v>1666359.27701955</v>
      </c>
      <c r="AD390" s="3">
        <v>1655595.68610613</v>
      </c>
      <c r="AE390" s="3">
        <v>2169363.94429808</v>
      </c>
      <c r="AF390" s="3">
        <v>3622237.2766534</v>
      </c>
      <c r="AG390" s="3">
        <v>2035653.23565324</v>
      </c>
      <c r="AH390" s="3">
        <v>3020346.80839641</v>
      </c>
      <c r="AI390" s="3">
        <v>3.22877116856506E7</v>
      </c>
      <c r="AJ390" s="3">
        <v>4252510.76040172</v>
      </c>
      <c r="AK390" s="3">
        <v>15024.4040862656</v>
      </c>
      <c r="AL390" s="3">
        <v>8231.197271585</v>
      </c>
      <c r="AM390" s="3">
        <v>9437.39530585132</v>
      </c>
      <c r="AN390" s="3">
        <v>2638.89925605235</v>
      </c>
      <c r="AO390" s="3">
        <v>3827.69817544583</v>
      </c>
      <c r="AP390" s="3">
        <v>913.317834606443</v>
      </c>
      <c r="AQ390" s="3">
        <v>23590.3110783229</v>
      </c>
      <c r="AR390" s="3">
        <v>3167.47909984088</v>
      </c>
      <c r="AS390" s="3">
        <v>3387.27888596161</v>
      </c>
      <c r="AT390" s="3">
        <v>44879.1227401668</v>
      </c>
      <c r="AU390" s="3">
        <v>7707.12909441233</v>
      </c>
      <c r="AV390" s="3">
        <v>11316.48434553</v>
      </c>
      <c r="AW390" s="3">
        <v>33138.5190094595</v>
      </c>
      <c r="AX390" s="3">
        <v>1.52653420261067E8</v>
      </c>
      <c r="AY390" s="3">
        <v>2.43041559504577E8</v>
      </c>
      <c r="AZ390" s="3">
        <v>1.91309510560871E8</v>
      </c>
      <c r="BA390" s="3">
        <v>1.19035858052797E8</v>
      </c>
      <c r="BB390" s="3">
        <v>4.7279247371405E7</v>
      </c>
      <c r="BC390" s="3">
        <v>6.84777453881223E7</v>
      </c>
      <c r="BD390" s="3">
        <v>3.92907235952293E7</v>
      </c>
      <c r="BE390" s="3">
        <v>4.89160215189553E7</v>
      </c>
      <c r="BF390" s="3">
        <v>2.18032218456906E8</v>
      </c>
      <c r="BG390" s="3">
        <v>2.18473605427833E8</v>
      </c>
      <c r="BH390" s="3">
        <v>2.48888651763556E8</v>
      </c>
      <c r="BI390" s="3">
        <v>2.53740010004289E8</v>
      </c>
      <c r="BJ390" s="3">
        <v>2.25949598578056E8</v>
      </c>
      <c r="BK390" s="3">
        <v>3.32328779419421E8</v>
      </c>
      <c r="BL390" s="3">
        <v>1.87225099639948E8</v>
      </c>
      <c r="BM390" s="3">
        <v>2.67597661109729E8</v>
      </c>
      <c r="BN390" s="3">
        <v>1.93870734975776E8</v>
      </c>
      <c r="BO390" s="3">
        <v>1.47864798768153E8</v>
      </c>
      <c r="BP390" s="3">
        <v>1.29555514570269E8</v>
      </c>
      <c r="BQ390" s="3">
        <v>1.25487838759377E8</v>
      </c>
      <c r="BR390" s="3">
        <v>3.25508468197215E8</v>
      </c>
      <c r="BS390" s="3">
        <v>4.80444999576594E8</v>
      </c>
      <c r="BT390" s="3">
        <v>3.96816117216117E8</v>
      </c>
      <c r="BU390" s="3">
        <v>5.04193912063134E8</v>
      </c>
      <c r="BV390" s="3">
        <v>5.92289519676972E8</v>
      </c>
      <c r="BW390" s="3">
        <v>3.25060545193687E8</v>
      </c>
      <c r="BX390" s="3">
        <v>0.937293251433122</v>
      </c>
      <c r="BY390" s="3">
        <v>0.929326768148208</v>
      </c>
      <c r="BZ390" s="3">
        <v>0.641739083133508</v>
      </c>
      <c r="CA390" s="3">
        <v>0.708389546202895</v>
      </c>
      <c r="CB390" s="3">
        <v>0.411486705149157</v>
      </c>
      <c r="CC390" s="3">
        <v>0.160257427713782</v>
      </c>
      <c r="CD390" s="3">
        <v>-0.018021282175456</v>
      </c>
      <c r="CE390" s="3">
        <v>0.11808695041273</v>
      </c>
      <c r="CF390" s="3"/>
      <c r="CG390" s="3"/>
      <c r="CH390" s="3"/>
      <c r="CI390" s="3"/>
      <c r="CJ390" s="3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>
        <v>9.72979911315369E7</v>
      </c>
      <c r="DY390" s="3">
        <v>8.89065598706125E7</v>
      </c>
      <c r="DZ390" s="3">
        <v>1.04533963672555E8</v>
      </c>
      <c r="EA390" s="3">
        <v>1.00024482012164E8</v>
      </c>
      <c r="EB390" s="3">
        <v>1.13145134506808E8</v>
      </c>
      <c r="EC390" s="3">
        <v>1.16540944300996E8</v>
      </c>
      <c r="ED390" s="3">
        <v>1.00783219255929E8</v>
      </c>
      <c r="EE390" s="3">
        <v>1.82119683853971E8</v>
      </c>
      <c r="EF390" s="3">
        <v>2.02939707003133E8</v>
      </c>
      <c r="EG390" s="3">
        <v>2.40275946275946E8</v>
      </c>
      <c r="EH390" s="3">
        <v>2.49374563805229E8</v>
      </c>
      <c r="EI390" s="3">
        <v>2.62589043572591E8</v>
      </c>
      <c r="EJ390" s="3">
        <v>2.25823242467719E8</v>
      </c>
      <c r="EK390" s="3">
        <v>2.60687934222573E7</v>
      </c>
      <c r="EL390" s="3">
        <v>1.48974719371546E7</v>
      </c>
      <c r="EM390" s="3">
        <v>1.45832296591192E7</v>
      </c>
      <c r="EN390" s="3">
        <v>6026440.57313679</v>
      </c>
      <c r="EO390" s="3">
        <v>-1536487.42489659</v>
      </c>
      <c r="EP390" s="3">
        <v>-5329214.31206197</v>
      </c>
      <c r="EQ390" s="3">
        <v>1596241.75990705</v>
      </c>
      <c r="ER390" s="3">
        <v>7149040.27098231</v>
      </c>
      <c r="ES390" s="3">
        <v>1.6185536455246E7</v>
      </c>
      <c r="ET390" s="3">
        <v>3.33606837606838E7</v>
      </c>
      <c r="EU390" s="3">
        <v>3.15493638267032E7</v>
      </c>
      <c r="EV390" s="3">
        <v>4.662990417646E7</v>
      </c>
      <c r="EW390" s="3">
        <v>1.97457675753228E7</v>
      </c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3">
        <v>884.0</v>
      </c>
      <c r="FL390" s="3">
        <v>865.0</v>
      </c>
      <c r="FM390" s="3">
        <v>851.0</v>
      </c>
      <c r="FN390" s="3"/>
      <c r="FO390" s="3"/>
      <c r="FP390" s="3"/>
      <c r="FQ390" s="3"/>
      <c r="FR390" s="3">
        <v>1024.0</v>
      </c>
      <c r="FS390" s="3">
        <v>1050.0</v>
      </c>
      <c r="FT390" s="3">
        <v>1011.0</v>
      </c>
      <c r="FU390" s="3">
        <v>995.0</v>
      </c>
      <c r="FV390" s="3">
        <v>861.0</v>
      </c>
      <c r="FW390" s="3">
        <v>786.0</v>
      </c>
    </row>
    <row r="391" ht="14.25" customHeight="1">
      <c r="A391" s="2" t="s">
        <v>1281</v>
      </c>
      <c r="B391" s="2" t="s">
        <v>1282</v>
      </c>
      <c r="C391" s="2" t="s">
        <v>38</v>
      </c>
      <c r="D391" s="2" t="s">
        <v>85</v>
      </c>
      <c r="E391" s="2" t="s">
        <v>1283</v>
      </c>
      <c r="F391" s="2" t="s">
        <v>1284</v>
      </c>
      <c r="G391" s="2" t="s">
        <v>63</v>
      </c>
      <c r="H391" s="2" t="s">
        <v>78</v>
      </c>
      <c r="I391" s="2" t="s">
        <v>43</v>
      </c>
      <c r="J391" s="3"/>
      <c r="K391" s="3">
        <v>1.65775990521157E8</v>
      </c>
      <c r="L391" s="3">
        <v>1.65945664940216E8</v>
      </c>
      <c r="M391" s="3">
        <v>1.83632993281911E8</v>
      </c>
      <c r="N391" s="3">
        <v>1.87003917121946E8</v>
      </c>
      <c r="O391" s="3">
        <v>2.03169288366897E8</v>
      </c>
      <c r="P391" s="3">
        <v>1.97290052871019E8</v>
      </c>
      <c r="Q391" s="3">
        <v>1.62718409819918E8</v>
      </c>
      <c r="R391" s="3">
        <v>2.35035754610463E8</v>
      </c>
      <c r="S391" s="3">
        <v>2.44393682784317E8</v>
      </c>
      <c r="T391" s="3">
        <v>2.69814896214896E8</v>
      </c>
      <c r="U391" s="3">
        <v>2.79444354968594E8</v>
      </c>
      <c r="V391" s="3">
        <v>3.02545049117098E8</v>
      </c>
      <c r="W391" s="3">
        <v>2.84332281205165E8</v>
      </c>
      <c r="X391" s="3">
        <v>8064556.66660683</v>
      </c>
      <c r="Y391" s="3">
        <v>7196218.49548491</v>
      </c>
      <c r="Z391" s="3">
        <v>3539935.30729037</v>
      </c>
      <c r="AA391" s="3">
        <v>6963457.3755283</v>
      </c>
      <c r="AB391" s="3">
        <v>4065396.57619033</v>
      </c>
      <c r="AC391" s="3">
        <v>4487581.45825649</v>
      </c>
      <c r="AD391" s="3">
        <v>7568257.01512894</v>
      </c>
      <c r="AE391" s="3">
        <v>9851336.09333835</v>
      </c>
      <c r="AF391" s="3">
        <v>8414344.99110848</v>
      </c>
      <c r="AG391" s="3">
        <v>1.7234188034188E7</v>
      </c>
      <c r="AH391" s="3">
        <v>1.02270897084877E7</v>
      </c>
      <c r="AI391" s="3">
        <v>1.060567709275E7</v>
      </c>
      <c r="AJ391" s="3">
        <v>1.43931133428981E7</v>
      </c>
      <c r="AK391" s="3">
        <v>197.796546472299</v>
      </c>
      <c r="AL391" s="3">
        <v>704.899958428977</v>
      </c>
      <c r="AM391" s="3">
        <v>7166.35636000691</v>
      </c>
      <c r="AN391" s="3">
        <v>246.566560643046</v>
      </c>
      <c r="AO391" s="3">
        <v>2000.32219954892</v>
      </c>
      <c r="AP391" s="3">
        <v>2131.82579035467</v>
      </c>
      <c r="AQ391" s="3">
        <v>235.588972431078</v>
      </c>
      <c r="AR391" s="3">
        <v>639.059304703477</v>
      </c>
      <c r="AS391" s="3">
        <v>417.710944026734</v>
      </c>
      <c r="AT391" s="3">
        <v>870.928409684724</v>
      </c>
      <c r="AU391" s="3">
        <v>483.652544012381</v>
      </c>
      <c r="AV391" s="3">
        <v>577.30054266251</v>
      </c>
      <c r="AW391" s="3">
        <v>1769.38956060159</v>
      </c>
      <c r="AX391" s="3">
        <v>1.20369258800474E8</v>
      </c>
      <c r="AY391" s="3">
        <v>2.08685818336025E8</v>
      </c>
      <c r="AZ391" s="3">
        <v>2.31315861495658E8</v>
      </c>
      <c r="BA391" s="3">
        <v>1.40412561886989E8</v>
      </c>
      <c r="BB391" s="3">
        <v>1.15467637343961E8</v>
      </c>
      <c r="BC391" s="3">
        <v>1.25970529730382E8</v>
      </c>
      <c r="BD391" s="3">
        <v>1.29674131206196E8</v>
      </c>
      <c r="BE391" s="3">
        <v>1.12582529504839E8</v>
      </c>
      <c r="BF391" s="3">
        <v>1.24140400421528E8</v>
      </c>
      <c r="BG391" s="3">
        <v>1.13649819147322E8</v>
      </c>
      <c r="BH391" s="3">
        <v>7.28732390385344E7</v>
      </c>
      <c r="BI391" s="3">
        <v>1.40046072331584E8</v>
      </c>
      <c r="BJ391" s="3">
        <v>9.49536283496294E7</v>
      </c>
      <c r="BK391" s="3">
        <v>1.21059907006804E8</v>
      </c>
      <c r="BL391" s="3">
        <v>1.00664073781697E8</v>
      </c>
      <c r="BM391" s="3">
        <v>1.24550634486191E8</v>
      </c>
      <c r="BN391" s="3">
        <v>1.23881558602206E8</v>
      </c>
      <c r="BO391" s="3">
        <v>1.38888620512666E8</v>
      </c>
      <c r="BP391" s="3">
        <v>1.31923337022009E8</v>
      </c>
      <c r="BQ391" s="3">
        <v>1.00589498143611E8</v>
      </c>
      <c r="BR391" s="3">
        <v>1.49154309371472E8</v>
      </c>
      <c r="BS391" s="3">
        <v>1.5594123126429E8</v>
      </c>
      <c r="BT391" s="3">
        <v>1.53200488400488E8</v>
      </c>
      <c r="BU391" s="3">
        <v>1.6164062919418E8</v>
      </c>
      <c r="BV391" s="3">
        <v>1.48617489302718E8</v>
      </c>
      <c r="BW391" s="3">
        <v>1.17639024390244E8</v>
      </c>
      <c r="BX391" s="3">
        <v>0.898597238699261</v>
      </c>
      <c r="BY391" s="3">
        <v>0.892034098633662</v>
      </c>
      <c r="BZ391" s="3">
        <v>1.2352738570447</v>
      </c>
      <c r="CA391" s="3">
        <v>1.01589755632199</v>
      </c>
      <c r="CB391" s="3">
        <v>0.919683978891515</v>
      </c>
      <c r="CC391" s="3">
        <v>0.975527337152668</v>
      </c>
      <c r="CD391" s="3">
        <v>0.988771619729054</v>
      </c>
      <c r="CE391" s="3">
        <v>0.978191805783948</v>
      </c>
      <c r="CF391" s="3"/>
      <c r="CG391" s="3"/>
      <c r="CH391" s="3"/>
      <c r="CI391" s="3"/>
      <c r="CJ391" s="3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>
        <v>1.26522090372152E8</v>
      </c>
      <c r="DY391" s="3">
        <v>1.26211564010243E8</v>
      </c>
      <c r="DZ391" s="3">
        <v>1.47938541925852E8</v>
      </c>
      <c r="EA391" s="3">
        <v>1.47101329759819E8</v>
      </c>
      <c r="EB391" s="3">
        <v>1.61169348751547E8</v>
      </c>
      <c r="EC391" s="3">
        <v>1.57040759867208E8</v>
      </c>
      <c r="ED391" s="3">
        <v>1.24634657641502E8</v>
      </c>
      <c r="EE391" s="3">
        <v>1.77229958599925E8</v>
      </c>
      <c r="EF391" s="3">
        <v>1.86343890253197E8</v>
      </c>
      <c r="EG391" s="3">
        <v>2.00859096459096E8</v>
      </c>
      <c r="EH391" s="3">
        <v>2.15393246362807E8</v>
      </c>
      <c r="EI391" s="3">
        <v>2.32881335502923E8</v>
      </c>
      <c r="EJ391" s="3">
        <v>2.18177905308465E8</v>
      </c>
      <c r="EK391" s="3">
        <v>1.58501337450407E7</v>
      </c>
      <c r="EL391" s="3">
        <v>1.98894814871864E7</v>
      </c>
      <c r="EM391" s="3">
        <v>1523264.49365514</v>
      </c>
      <c r="EN391" s="3">
        <v>1.54795897330172E7</v>
      </c>
      <c r="EO391" s="3">
        <v>1.14754989281725E7</v>
      </c>
      <c r="EP391" s="3">
        <v>5823189.47497848</v>
      </c>
      <c r="EQ391" s="3">
        <v>9076099.31048418</v>
      </c>
      <c r="ER391" s="3">
        <v>1.8061347384268E7</v>
      </c>
      <c r="ES391" s="3">
        <v>1.97264798035397E7</v>
      </c>
      <c r="ET391" s="3">
        <v>1.20717948717949E7</v>
      </c>
      <c r="EU391" s="3">
        <v>1.50330165888227E7</v>
      </c>
      <c r="EV391" s="3">
        <v>1.01844151148074E7</v>
      </c>
      <c r="EW391" s="3">
        <v>3915064.56241033</v>
      </c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3"/>
      <c r="FL391" s="3"/>
      <c r="FM391" s="3"/>
      <c r="FN391" s="3">
        <v>3000.0</v>
      </c>
      <c r="FO391" s="3">
        <v>3000.0</v>
      </c>
      <c r="FP391" s="3">
        <v>3000.0</v>
      </c>
      <c r="FQ391" s="3">
        <v>3000.0</v>
      </c>
      <c r="FR391" s="3"/>
      <c r="FS391" s="3"/>
      <c r="FT391" s="3"/>
      <c r="FU391" s="3"/>
      <c r="FV391" s="3"/>
      <c r="FW391" s="3"/>
    </row>
    <row r="392" ht="14.25" customHeight="1">
      <c r="A392" s="2" t="s">
        <v>1285</v>
      </c>
      <c r="B392" s="2" t="s">
        <v>1286</v>
      </c>
      <c r="C392" s="2" t="s">
        <v>38</v>
      </c>
      <c r="D392" s="2" t="s">
        <v>39</v>
      </c>
      <c r="E392" s="2" t="s">
        <v>1287</v>
      </c>
      <c r="F392" s="2" t="s">
        <v>1288</v>
      </c>
      <c r="G392" s="2" t="s">
        <v>48</v>
      </c>
      <c r="H392" s="2" t="s">
        <v>54</v>
      </c>
      <c r="I392" s="2" t="s">
        <v>43</v>
      </c>
      <c r="J392" s="3">
        <v>1.22217851348661</v>
      </c>
      <c r="K392" s="3">
        <v>3.36610758040106E11</v>
      </c>
      <c r="L392" s="3">
        <v>2.96871904206237E11</v>
      </c>
      <c r="M392" s="3">
        <v>3.0634018984539E11</v>
      </c>
      <c r="N392" s="3">
        <v>3.3817841950734E11</v>
      </c>
      <c r="O392" s="3">
        <v>3.31742115503556E11</v>
      </c>
      <c r="P392" s="3">
        <v>3.65711095075632E11</v>
      </c>
      <c r="Q392" s="3">
        <v>3.62599014816181E11</v>
      </c>
      <c r="R392" s="3">
        <v>2.57345467885737E11</v>
      </c>
      <c r="S392" s="3">
        <v>3.48588570191946E11</v>
      </c>
      <c r="T392" s="3">
        <v>3.84511510288763E11</v>
      </c>
      <c r="U392" s="3">
        <v>3.91299975091575E11</v>
      </c>
      <c r="V392" s="3">
        <v>3.87054592258549E11</v>
      </c>
      <c r="W392" s="3">
        <v>3.63378547580305E11</v>
      </c>
      <c r="X392" s="3">
        <v>5.81840054861899E10</v>
      </c>
      <c r="Y392" s="3">
        <v>5.4498300091557E10</v>
      </c>
      <c r="Z392" s="3">
        <v>5.66688593873347E10</v>
      </c>
      <c r="AA392" s="3">
        <v>6.28727827817865E10</v>
      </c>
      <c r="AB392" s="3">
        <v>7.71587256468405E10</v>
      </c>
      <c r="AC392" s="3">
        <v>1.00521708885601E11</v>
      </c>
      <c r="AD392" s="3">
        <v>1.08442762818148E11</v>
      </c>
      <c r="AE392" s="3">
        <v>8.66058636627687E10</v>
      </c>
      <c r="AF392" s="3">
        <v>1.18243444486263E11</v>
      </c>
      <c r="AG392" s="3">
        <v>1.47454759505462E11</v>
      </c>
      <c r="AH392" s="3">
        <v>1.49509144810745E11</v>
      </c>
      <c r="AI392" s="3">
        <v>3.67966178128523E10</v>
      </c>
      <c r="AJ392" s="3">
        <v>2.65923648526487E10</v>
      </c>
      <c r="AK392" s="3">
        <v>1.20759847710935E8</v>
      </c>
      <c r="AL392" s="3">
        <v>1.12956917788548E8</v>
      </c>
      <c r="AM392" s="3">
        <v>1.16061220517165E8</v>
      </c>
      <c r="AN392" s="3">
        <v>6.71569513075067E7</v>
      </c>
      <c r="AO392" s="3">
        <v>1.19750735748892E8</v>
      </c>
      <c r="AP392" s="3">
        <v>6.35858539899158E7</v>
      </c>
      <c r="AQ392" s="3">
        <v>6.00486299643428E7</v>
      </c>
      <c r="AR392" s="3">
        <v>4.13298196650923E7</v>
      </c>
      <c r="AS392" s="3">
        <v>6.18592397440723E7</v>
      </c>
      <c r="AT392" s="3">
        <v>3.83242304924002E7</v>
      </c>
      <c r="AU392" s="3">
        <v>9.74201270151441E7</v>
      </c>
      <c r="AV392" s="3">
        <v>6.63140681964401E7</v>
      </c>
      <c r="AW392" s="3">
        <v>6.97993613303609E7</v>
      </c>
      <c r="AX392" s="3">
        <v>2.88512281316913E10</v>
      </c>
      <c r="AY392" s="3">
        <v>3.08731590831412E10</v>
      </c>
      <c r="AZ392" s="3">
        <v>4.38412613295993E10</v>
      </c>
      <c r="BA392" s="3">
        <v>7.0463959372143E10</v>
      </c>
      <c r="BB392" s="3">
        <v>6.27757074274172E10</v>
      </c>
      <c r="BC392" s="3">
        <v>6.07834423156818E10</v>
      </c>
      <c r="BD392" s="3">
        <v>4.96259690057604E10</v>
      </c>
      <c r="BE392" s="3">
        <v>2.53628714488066E10</v>
      </c>
      <c r="BF392" s="3">
        <v>5.49304991839969E10</v>
      </c>
      <c r="BG392" s="3">
        <v>5.43655548429019E10</v>
      </c>
      <c r="BH392" s="3">
        <v>6.45655967875281E10</v>
      </c>
      <c r="BI392" s="3">
        <v>5.74580439718796E10</v>
      </c>
      <c r="BJ392" s="3">
        <v>6.7234067126077E10</v>
      </c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>
        <v>1.26149763061252</v>
      </c>
      <c r="BY392" s="3">
        <v>1.24477576867507</v>
      </c>
      <c r="BZ392" s="3">
        <v>1.26781885581646</v>
      </c>
      <c r="CA392" s="3">
        <v>1.4638391555899</v>
      </c>
      <c r="CB392" s="3">
        <v>1.44418872237188</v>
      </c>
      <c r="CC392" s="3">
        <v>1.35056650866004</v>
      </c>
      <c r="CD392" s="3">
        <v>1.16677574201912</v>
      </c>
      <c r="CE392" s="3">
        <v>1.03133684459668</v>
      </c>
      <c r="CF392" s="3"/>
      <c r="CG392" s="3"/>
      <c r="CH392" s="3"/>
      <c r="CI392" s="3"/>
      <c r="CJ392" s="3"/>
      <c r="CK392" s="4">
        <v>0.011000000000000001</v>
      </c>
      <c r="CL392" s="4">
        <v>0.01569</v>
      </c>
      <c r="CM392" s="4">
        <v>0.0127</v>
      </c>
      <c r="CN392" s="4">
        <v>0.018500000000000003</v>
      </c>
      <c r="CO392" s="4">
        <v>0.0161</v>
      </c>
      <c r="CP392" s="4">
        <v>0.015</v>
      </c>
      <c r="CQ392" s="4">
        <v>0.015</v>
      </c>
      <c r="CR392" s="4">
        <v>0.0168</v>
      </c>
      <c r="CS392" s="4"/>
      <c r="CT392" s="4">
        <v>0.013999999999999999</v>
      </c>
      <c r="CU392" s="4">
        <v>0.013999999999999999</v>
      </c>
      <c r="CV392" s="4">
        <v>0.01601</v>
      </c>
      <c r="CW392" s="4">
        <v>0.01714</v>
      </c>
      <c r="CX392" s="4">
        <v>0.131</v>
      </c>
      <c r="CY392" s="4">
        <v>0.18100000000000002</v>
      </c>
      <c r="CZ392" s="4">
        <v>0.14029999999999998</v>
      </c>
      <c r="DA392" s="4">
        <v>0.198</v>
      </c>
      <c r="DB392" s="4">
        <v>0.19</v>
      </c>
      <c r="DC392" s="4">
        <v>0.18100000000000002</v>
      </c>
      <c r="DD392" s="4">
        <v>0.17600000000000002</v>
      </c>
      <c r="DE392" s="4">
        <v>0.1906</v>
      </c>
      <c r="DF392" s="4"/>
      <c r="DG392" s="4">
        <v>0.18</v>
      </c>
      <c r="DH392" s="4">
        <v>0.192</v>
      </c>
      <c r="DI392" s="4">
        <v>0.213</v>
      </c>
      <c r="DJ392" s="4">
        <v>0.222</v>
      </c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>
        <v>2.91833566023458E10</v>
      </c>
      <c r="DY392" s="3">
        <v>2.64116853670359E10</v>
      </c>
      <c r="DZ392" s="3">
        <v>2.76686447041608E10</v>
      </c>
      <c r="EA392" s="3">
        <v>3.32727596417019E10</v>
      </c>
      <c r="EB392" s="3">
        <v>3.12135009277394E10</v>
      </c>
      <c r="EC392" s="3">
        <v>3.33496802632771E10</v>
      </c>
      <c r="ED392" s="3">
        <v>3.08749578876183E10</v>
      </c>
      <c r="EE392" s="3">
        <v>2.2455142070568E10</v>
      </c>
      <c r="EF392" s="3">
        <v>3.06767971396312E10</v>
      </c>
      <c r="EG392" s="3">
        <v>3.00363290710475E10</v>
      </c>
      <c r="EH392" s="3">
        <v>3.47436918192918E10</v>
      </c>
      <c r="EI392" s="3">
        <v>3.17490986202824E10</v>
      </c>
      <c r="EJ392" s="3">
        <v>3.07667293436992E10</v>
      </c>
      <c r="EK392" s="3">
        <v>4.5201664774877E9</v>
      </c>
      <c r="EL392" s="3">
        <v>5.47468700070014E9</v>
      </c>
      <c r="EM392" s="3">
        <v>9.80293047345823E8</v>
      </c>
      <c r="EN392" s="3">
        <v>4.02571286389649E9</v>
      </c>
      <c r="EO392" s="3">
        <v>6.17126997216782E9</v>
      </c>
      <c r="EP392" s="3">
        <v>6.04722804263156E9</v>
      </c>
      <c r="EQ392" s="3">
        <v>8.3486038362228E9</v>
      </c>
      <c r="ER392" s="3">
        <v>2.30171116106382E9</v>
      </c>
      <c r="ES392" s="3">
        <v>7.52610688746707E9</v>
      </c>
      <c r="ET392" s="3">
        <v>6.06282030654585E9</v>
      </c>
      <c r="EU392" s="3">
        <v>7.54161074481075E9</v>
      </c>
      <c r="EV392" s="3">
        <v>7.84411982605895E9</v>
      </c>
      <c r="EW392" s="3">
        <v>9.23529018260712E9</v>
      </c>
      <c r="EX392" s="5">
        <v>87274.0</v>
      </c>
      <c r="EY392" s="5">
        <v>89575.0</v>
      </c>
      <c r="EZ392" s="5">
        <v>97329.0</v>
      </c>
      <c r="FA392" s="5">
        <v>98605.0</v>
      </c>
      <c r="FB392" s="5">
        <v>98808.0</v>
      </c>
      <c r="FC392" s="5">
        <v>108793.0</v>
      </c>
      <c r="FD392" s="5">
        <v>92861.0</v>
      </c>
      <c r="FE392" s="5">
        <v>95520.0</v>
      </c>
      <c r="FF392" s="5">
        <v>100489.0</v>
      </c>
      <c r="FG392" s="5">
        <v>103385.0</v>
      </c>
      <c r="FH392" s="5">
        <v>104412.0</v>
      </c>
      <c r="FI392" s="5">
        <v>95248.0</v>
      </c>
      <c r="FJ392" s="5">
        <v>85072.0</v>
      </c>
      <c r="FK392" s="3">
        <v>88381.0</v>
      </c>
      <c r="FL392" s="3">
        <v>87274.0</v>
      </c>
      <c r="FM392" s="3">
        <v>89575.0</v>
      </c>
      <c r="FN392" s="3">
        <v>97329.0</v>
      </c>
      <c r="FO392" s="3">
        <v>98605.0</v>
      </c>
      <c r="FP392" s="3">
        <v>98808.0</v>
      </c>
      <c r="FQ392" s="3">
        <v>108793.0</v>
      </c>
      <c r="FR392" s="3">
        <v>92861.0</v>
      </c>
      <c r="FS392" s="3">
        <v>95520.0</v>
      </c>
      <c r="FT392" s="3">
        <v>100489.0</v>
      </c>
      <c r="FU392" s="3">
        <v>103385.0</v>
      </c>
      <c r="FV392" s="3">
        <v>104684.0</v>
      </c>
      <c r="FW392" s="3">
        <v>95248.0</v>
      </c>
    </row>
    <row r="393" ht="14.25" customHeight="1">
      <c r="A393" s="2" t="s">
        <v>1289</v>
      </c>
      <c r="B393" s="2" t="s">
        <v>1290</v>
      </c>
      <c r="C393" s="2" t="s">
        <v>38</v>
      </c>
      <c r="D393" s="2" t="s">
        <v>85</v>
      </c>
      <c r="E393" s="2" t="s">
        <v>1291</v>
      </c>
      <c r="F393" s="2" t="s">
        <v>1288</v>
      </c>
      <c r="G393" s="2" t="s">
        <v>118</v>
      </c>
      <c r="H393" s="2" t="s">
        <v>375</v>
      </c>
      <c r="I393" s="2" t="s">
        <v>43</v>
      </c>
      <c r="J393" s="3">
        <v>0.618803559548286</v>
      </c>
      <c r="K393" s="3">
        <v>8.17510726531785E7</v>
      </c>
      <c r="L393" s="3">
        <v>8.89473785547875E7</v>
      </c>
      <c r="M393" s="3">
        <v>1.1884349340632E8</v>
      </c>
      <c r="N393" s="3">
        <v>1.24340016493145E8</v>
      </c>
      <c r="O393" s="3">
        <v>1.63173817215664E8</v>
      </c>
      <c r="P393" s="3">
        <v>1.77351223410796E8</v>
      </c>
      <c r="Q393" s="3">
        <v>1.44654358093602E8</v>
      </c>
      <c r="R393" s="3">
        <v>2.06867143394806E8</v>
      </c>
      <c r="S393" s="3">
        <v>2.27775002117029E8</v>
      </c>
      <c r="T393" s="3">
        <v>2.52942612942613E8</v>
      </c>
      <c r="U393" s="3">
        <v>2.7934611048478E8</v>
      </c>
      <c r="V393" s="3">
        <v>3.35317905140722E8</v>
      </c>
      <c r="W393" s="3">
        <v>3.14220946915351E8</v>
      </c>
      <c r="X393" s="3">
        <v>218121.106583128</v>
      </c>
      <c r="Y393" s="3">
        <v>234322.352080405</v>
      </c>
      <c r="Z393" s="3">
        <v>508335.406817616</v>
      </c>
      <c r="AA393" s="3">
        <v>1266621.99773219</v>
      </c>
      <c r="AB393" s="3">
        <v>2321185.95453036</v>
      </c>
      <c r="AC393" s="3">
        <v>3600147.54703062</v>
      </c>
      <c r="AD393" s="3">
        <v>3430656.93430657</v>
      </c>
      <c r="AE393" s="3">
        <v>4856228.82950696</v>
      </c>
      <c r="AF393" s="3">
        <v>3499026.16648319</v>
      </c>
      <c r="AG393" s="3">
        <v>5441269.84126984</v>
      </c>
      <c r="AH393" s="3">
        <v>7931497.28888173</v>
      </c>
      <c r="AI393" s="3">
        <v>1.1392755981438E7</v>
      </c>
      <c r="AJ393" s="3">
        <v>1.31822094691535E7</v>
      </c>
      <c r="AK393" s="3">
        <v>946.462353386304</v>
      </c>
      <c r="AL393" s="3">
        <v>7919.94255968408</v>
      </c>
      <c r="AM393" s="3">
        <v>2352.85056895855</v>
      </c>
      <c r="AN393" s="3">
        <v>2491.10497375034</v>
      </c>
      <c r="AO393" s="3">
        <v>636.790021647253</v>
      </c>
      <c r="AP393" s="3">
        <v>649.73883638779</v>
      </c>
      <c r="AQ393" s="3">
        <v>101.745973195623</v>
      </c>
      <c r="AR393" s="3">
        <v>265.198393655444</v>
      </c>
      <c r="AS393" s="3">
        <v>3763.64320662401</v>
      </c>
      <c r="AT393" s="3">
        <v>846.775900757865</v>
      </c>
      <c r="AU393" s="3">
        <v>25403.0288226673</v>
      </c>
      <c r="AV393" s="3">
        <v>20373.150332404</v>
      </c>
      <c r="AW393" s="3">
        <v>3615.11116466831</v>
      </c>
      <c r="AX393" s="3">
        <v>4136051.66288309</v>
      </c>
      <c r="AY393" s="3">
        <v>9234024.55573505</v>
      </c>
      <c r="AZ393" s="3">
        <v>9975585.61719005</v>
      </c>
      <c r="BA393" s="3">
        <v>1.07424960438904E7</v>
      </c>
      <c r="BB393" s="3">
        <v>9043218.48520771</v>
      </c>
      <c r="BC393" s="3">
        <v>1.49215861809727E7</v>
      </c>
      <c r="BD393" s="3">
        <v>1.86931883714496E7</v>
      </c>
      <c r="BE393" s="3">
        <v>1.62411129492587E7</v>
      </c>
      <c r="BF393" s="3">
        <v>2.90418255175009E7</v>
      </c>
      <c r="BG393" s="3">
        <v>6.45628602396375E7</v>
      </c>
      <c r="BH393" s="3">
        <v>5.29541918905715E7</v>
      </c>
      <c r="BI393" s="3">
        <v>5.81156073343341E7</v>
      </c>
      <c r="BJ393" s="3">
        <v>1.14018101825631E8</v>
      </c>
      <c r="BK393" s="3">
        <v>8280164.44356677</v>
      </c>
      <c r="BL393" s="3">
        <v>6961703.60244142</v>
      </c>
      <c r="BM393" s="3">
        <v>2.26349838268226E7</v>
      </c>
      <c r="BN393" s="3">
        <v>2.02394083084218E7</v>
      </c>
      <c r="BO393" s="3">
        <v>3.54599800730654E7</v>
      </c>
      <c r="BP393" s="3">
        <v>4.41669740563138E7</v>
      </c>
      <c r="BQ393" s="3">
        <v>3.6554441441669E7</v>
      </c>
      <c r="BR393" s="3">
        <v>6.38705306736921E7</v>
      </c>
      <c r="BS393" s="3">
        <v>6.61334575323905E7</v>
      </c>
      <c r="BT393" s="3">
        <v>6.67428571428571E7</v>
      </c>
      <c r="BU393" s="3">
        <v>6.99495356203361E7</v>
      </c>
      <c r="BV393" s="3">
        <v>6.94943650937142E7</v>
      </c>
      <c r="BW393" s="3">
        <v>5.85119081779053E7</v>
      </c>
      <c r="BX393" s="3">
        <v>0.602177297436688</v>
      </c>
      <c r="BY393" s="3">
        <v>0.567147675721918</v>
      </c>
      <c r="BZ393" s="3">
        <v>0.357300084881968</v>
      </c>
      <c r="CA393" s="3">
        <v>0.284535831156582</v>
      </c>
      <c r="CB393" s="3">
        <v>0.285318581676757</v>
      </c>
      <c r="CC393" s="3">
        <v>0.153083801605837</v>
      </c>
      <c r="CD393" s="3">
        <v>0.284927311843908</v>
      </c>
      <c r="CE393" s="3">
        <v>0.403835368516555</v>
      </c>
      <c r="CF393" s="3"/>
      <c r="CG393" s="3"/>
      <c r="CH393" s="3"/>
      <c r="CI393" s="3"/>
      <c r="CJ393" s="3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>
        <v>-8.64438181067447E7</v>
      </c>
      <c r="DY393" s="3">
        <v>-8.68390550089532E7</v>
      </c>
      <c r="DZ393" s="3">
        <v>-9.02943518288131E7</v>
      </c>
      <c r="EA393" s="3">
        <v>-5.83089372229667E7</v>
      </c>
      <c r="EB393" s="3">
        <v>-3.55979589988225E7</v>
      </c>
      <c r="EC393" s="3">
        <v>-2.39115332595598E7</v>
      </c>
      <c r="ED393" s="3">
        <v>-1.85805571691966E7</v>
      </c>
      <c r="EE393" s="3">
        <v>-1.87233722243131E7</v>
      </c>
      <c r="EF393" s="3">
        <v>-2.07113218731476E7</v>
      </c>
      <c r="EG393" s="3">
        <v>-7.86857142857143E7</v>
      </c>
      <c r="EH393" s="3">
        <v>-7.15198367960487E7</v>
      </c>
      <c r="EI393" s="3">
        <v>-2.50762369673959E7</v>
      </c>
      <c r="EJ393" s="3">
        <v>-1.02393113342898E7</v>
      </c>
      <c r="EK393" s="3">
        <v>-7127623.2877942</v>
      </c>
      <c r="EL393" s="3">
        <v>-1.62065579452028E7</v>
      </c>
      <c r="EM393" s="3">
        <v>-3.26715600895745E7</v>
      </c>
      <c r="EN393" s="3">
        <v>-2.13202247191011E7</v>
      </c>
      <c r="EO393" s="3">
        <v>-1.24416533317231E7</v>
      </c>
      <c r="EP393" s="3">
        <v>-678716.340833641</v>
      </c>
      <c r="EQ393" s="3">
        <v>-6355416.36147804</v>
      </c>
      <c r="ER393" s="3">
        <v>448249.90590892</v>
      </c>
      <c r="ES393" s="3">
        <v>3.72957066644085E7</v>
      </c>
      <c r="ET393" s="3">
        <v>-1.48903540903541E7</v>
      </c>
      <c r="EU393" s="3">
        <v>-2.97492886669888E7</v>
      </c>
      <c r="EV393" s="3">
        <v>-1.10305550533357E7</v>
      </c>
      <c r="EW393" s="3">
        <v>-2871162.12338594</v>
      </c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3"/>
      <c r="FL393" s="3"/>
      <c r="FM393" s="3"/>
      <c r="FN393" s="3"/>
      <c r="FO393" s="3"/>
      <c r="FP393" s="3"/>
      <c r="FQ393" s="3"/>
      <c r="FR393" s="3"/>
      <c r="FS393" s="3">
        <v>1271.0</v>
      </c>
      <c r="FT393" s="3">
        <v>1375.0</v>
      </c>
      <c r="FU393" s="3">
        <v>1371.0</v>
      </c>
      <c r="FV393" s="3">
        <v>1366.0</v>
      </c>
      <c r="FW393" s="3">
        <v>1373.0</v>
      </c>
    </row>
    <row r="394" ht="14.25" customHeight="1">
      <c r="A394" s="2" t="s">
        <v>1292</v>
      </c>
      <c r="B394" s="2" t="s">
        <v>1293</v>
      </c>
      <c r="C394" s="2" t="s">
        <v>38</v>
      </c>
      <c r="D394" s="2" t="s">
        <v>39</v>
      </c>
      <c r="E394" s="2" t="s">
        <v>1294</v>
      </c>
      <c r="F394" s="2" t="s">
        <v>1288</v>
      </c>
      <c r="G394" s="2" t="s">
        <v>78</v>
      </c>
      <c r="H394" s="2" t="s">
        <v>78</v>
      </c>
      <c r="I394" s="2" t="s">
        <v>43</v>
      </c>
      <c r="J394" s="3">
        <v>1.03419292364659</v>
      </c>
      <c r="K394" s="3">
        <v>4.39545970488082E11</v>
      </c>
      <c r="L394" s="3">
        <v>3.71471195447283E11</v>
      </c>
      <c r="M394" s="3">
        <v>3.88788532260238E11</v>
      </c>
      <c r="N394" s="3">
        <v>4.074349340632E11</v>
      </c>
      <c r="O394" s="3">
        <v>4.00164158334192E11</v>
      </c>
      <c r="P394" s="3">
        <v>4.33633948250355E11</v>
      </c>
      <c r="Q394" s="3">
        <v>4.15379933603836E11</v>
      </c>
      <c r="R394" s="3">
        <v>3.22384007274013E11</v>
      </c>
      <c r="S394" s="3">
        <v>4.24238991343621E11</v>
      </c>
      <c r="T394" s="3">
        <v>4.34963587094589E11</v>
      </c>
      <c r="U394" s="3">
        <v>4.67474481074481E11</v>
      </c>
      <c r="V394" s="3">
        <v>4.39220486390723E11</v>
      </c>
      <c r="W394" s="3">
        <v>4.3818598204062E11</v>
      </c>
      <c r="X394" s="3">
        <v>1.36461975028377E11</v>
      </c>
      <c r="Y394" s="3">
        <v>1.03038076943791E11</v>
      </c>
      <c r="Z394" s="3">
        <v>1.10282842674779E11</v>
      </c>
      <c r="AA394" s="3">
        <v>1.34316994277183E11</v>
      </c>
      <c r="AB394" s="3">
        <v>1.4402664673745E11</v>
      </c>
      <c r="AC394" s="3">
        <v>1.61741191389149E11</v>
      </c>
      <c r="AD394" s="3">
        <v>1.76764723964097E11</v>
      </c>
      <c r="AE394" s="3">
        <v>1.48502007930695E11</v>
      </c>
      <c r="AF394" s="3">
        <v>1.82655250282273E11</v>
      </c>
      <c r="AG394" s="3">
        <v>1.90723600643577E11</v>
      </c>
      <c r="AH394" s="3">
        <v>2.3773431013431E11</v>
      </c>
      <c r="AI394" s="3">
        <v>1.28963332796478E11</v>
      </c>
      <c r="AJ394" s="3">
        <v>1.47152413668414E11</v>
      </c>
      <c r="AK394" s="3">
        <v>1.17728928679531E8</v>
      </c>
      <c r="AL394" s="3">
        <v>1.51171520373362E8</v>
      </c>
      <c r="AM394" s="3">
        <v>1.57154182952423E8</v>
      </c>
      <c r="AN394" s="3">
        <v>8.53156502699609E7</v>
      </c>
      <c r="AO394" s="3">
        <v>1.2405471703948E8</v>
      </c>
      <c r="AP394" s="3">
        <v>1.36815125449111E8</v>
      </c>
      <c r="AQ394" s="3">
        <v>7.95720379933604E7</v>
      </c>
      <c r="AR394" s="3">
        <v>8.50612234485894E7</v>
      </c>
      <c r="AS394" s="3">
        <v>1.12597666541212E8</v>
      </c>
      <c r="AT394" s="3">
        <v>1.29030864981583E8</v>
      </c>
      <c r="AU394" s="3">
        <v>1.1652418172936E8</v>
      </c>
      <c r="AV394" s="3">
        <v>8.71852884409179E7</v>
      </c>
      <c r="AW394" s="3">
        <v>1.09626438512984E8</v>
      </c>
      <c r="AX394" s="3">
        <v>4.34512108746708E10</v>
      </c>
      <c r="AY394" s="3">
        <v>3.52134653514378E10</v>
      </c>
      <c r="AZ394" s="3">
        <v>5.61755832506575E10</v>
      </c>
      <c r="BA394" s="3">
        <v>8.42464455451892E10</v>
      </c>
      <c r="BB394" s="3">
        <v>8.27296470460391E10</v>
      </c>
      <c r="BC394" s="3">
        <v>7.93111149519519E10</v>
      </c>
      <c r="BD394" s="3">
        <v>6.45232064106418E10</v>
      </c>
      <c r="BE394" s="3">
        <v>3.91122639331876E10</v>
      </c>
      <c r="BF394" s="3">
        <v>6.96257910091832E10</v>
      </c>
      <c r="BG394" s="3">
        <v>6.47123598935179E10</v>
      </c>
      <c r="BH394" s="3">
        <v>7.20880494590425E10</v>
      </c>
      <c r="BI394" s="3">
        <v>7.47302715463811E10</v>
      </c>
      <c r="BJ394" s="3">
        <v>9.74602181350605E10</v>
      </c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>
        <v>1.09842812893559</v>
      </c>
      <c r="BY394" s="3">
        <v>1.04175250141586</v>
      </c>
      <c r="BZ394" s="3">
        <v>1.08899753810312</v>
      </c>
      <c r="CA394" s="3">
        <v>1.23596960872569</v>
      </c>
      <c r="CB394" s="3">
        <v>1.25634040404149</v>
      </c>
      <c r="CC394" s="3">
        <v>1.15745053070783</v>
      </c>
      <c r="CD394" s="3">
        <v>1.0544831440838</v>
      </c>
      <c r="CE394" s="3">
        <v>1.03460925294965</v>
      </c>
      <c r="CF394" s="3"/>
      <c r="CG394" s="3"/>
      <c r="CH394" s="3"/>
      <c r="CI394" s="3"/>
      <c r="CJ394" s="3"/>
      <c r="CK394" s="4">
        <v>0.01399</v>
      </c>
      <c r="CL394" s="4">
        <v>0.0131</v>
      </c>
      <c r="CM394" s="4">
        <v>0.0101</v>
      </c>
      <c r="CN394" s="4">
        <v>0.017</v>
      </c>
      <c r="CO394" s="4">
        <v>0.016</v>
      </c>
      <c r="CP394" s="4">
        <v>0.017</v>
      </c>
      <c r="CQ394" s="4">
        <v>0.01591</v>
      </c>
      <c r="CR394" s="4">
        <v>0.01983</v>
      </c>
      <c r="CS394" s="4">
        <v>0.01931</v>
      </c>
      <c r="CT394" s="4">
        <v>0.015</v>
      </c>
      <c r="CU394" s="4">
        <v>0.0146</v>
      </c>
      <c r="CV394" s="4">
        <v>0.018000000000000002</v>
      </c>
      <c r="CW394" s="4">
        <v>0.02</v>
      </c>
      <c r="CX394" s="4"/>
      <c r="CY394" s="4">
        <v>0.23399</v>
      </c>
      <c r="CZ394" s="4">
        <v>0.1324</v>
      </c>
      <c r="DA394" s="4">
        <v>0.19809000000000002</v>
      </c>
      <c r="DB394" s="4">
        <v>0.19899</v>
      </c>
      <c r="DC394" s="4">
        <v>0.218</v>
      </c>
      <c r="DD394" s="4">
        <v>0.19949999999999998</v>
      </c>
      <c r="DE394" s="4">
        <v>0.22535</v>
      </c>
      <c r="DF394" s="4">
        <v>0.24167000000000002</v>
      </c>
      <c r="DG394" s="4">
        <v>0.209</v>
      </c>
      <c r="DH394" s="4">
        <v>0.18789999999999998</v>
      </c>
      <c r="DI394" s="4">
        <v>0.223</v>
      </c>
      <c r="DJ394" s="4">
        <v>0.24100000000000002</v>
      </c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>
        <v>3.17731744230042E10</v>
      </c>
      <c r="DY394" s="3">
        <v>2.74426871084143E10</v>
      </c>
      <c r="DZ394" s="3">
        <v>2.75320099351137E10</v>
      </c>
      <c r="EA394" s="3">
        <v>3.40694202537945E10</v>
      </c>
      <c r="EB394" s="3">
        <v>3.52494588186785E10</v>
      </c>
      <c r="EC394" s="3">
        <v>3.96660728842728E10</v>
      </c>
      <c r="ED394" s="3">
        <v>3.69159596704783E10</v>
      </c>
      <c r="EE394" s="3">
        <v>2.8351476271058E10</v>
      </c>
      <c r="EF394" s="3">
        <v>3.73579224689499E10</v>
      </c>
      <c r="EG394" s="3">
        <v>3.52371072910492E10</v>
      </c>
      <c r="EH394" s="3">
        <v>3.70705738705739E10</v>
      </c>
      <c r="EI394" s="3">
        <v>3.9695603156708E10</v>
      </c>
      <c r="EJ394" s="3">
        <v>3.97004761043814E10</v>
      </c>
      <c r="EK394" s="3">
        <v>7.10045402951192E9</v>
      </c>
      <c r="EL394" s="3">
        <v>7.58145880832271E9</v>
      </c>
      <c r="EM394" s="3">
        <v>1.00698923696016E9</v>
      </c>
      <c r="EN394" s="3">
        <v>7.77382433441155E9</v>
      </c>
      <c r="EO394" s="3">
        <v>7.88784661375116E9</v>
      </c>
      <c r="EP394" s="3">
        <v>9.23341686543281E9</v>
      </c>
      <c r="EQ394" s="3">
        <v>1.09673552194762E10</v>
      </c>
      <c r="ER394" s="3">
        <v>4.61318920011113E9</v>
      </c>
      <c r="ES394" s="3">
        <v>1.08423033496425E10</v>
      </c>
      <c r="ET394" s="3">
        <v>8.83436362096706E9</v>
      </c>
      <c r="EU394" s="3">
        <v>8.50598290598291E9</v>
      </c>
      <c r="EV394" s="3">
        <v>9.79814248134428E9</v>
      </c>
      <c r="EW394" s="3">
        <v>1.08660278430664E10</v>
      </c>
      <c r="EX394" s="5">
        <v>91083.0</v>
      </c>
      <c r="EY394" s="5">
        <v>88081.0</v>
      </c>
      <c r="EZ394" s="5">
        <v>88491.0</v>
      </c>
      <c r="FA394" s="5">
        <v>95325.0</v>
      </c>
      <c r="FB394" s="5">
        <v>90183.0</v>
      </c>
      <c r="FC394" s="5">
        <v>87711.0</v>
      </c>
      <c r="FD394" s="5">
        <v>90320.0</v>
      </c>
      <c r="FE394" s="5">
        <v>93175.0</v>
      </c>
      <c r="FF394" s="5">
        <v>95696.0</v>
      </c>
      <c r="FG394" s="5">
        <v>96977.0</v>
      </c>
      <c r="FH394" s="5">
        <v>108392.0</v>
      </c>
      <c r="FI394" s="5">
        <v>108040.0</v>
      </c>
      <c r="FJ394" s="5"/>
      <c r="FK394" s="3"/>
      <c r="FL394" s="3">
        <v>99600.0</v>
      </c>
      <c r="FM394" s="3">
        <v>96500.0</v>
      </c>
      <c r="FN394" s="3">
        <v>94900.0</v>
      </c>
      <c r="FO394" s="3">
        <v>100335.0</v>
      </c>
      <c r="FP394" s="3">
        <v>99332.0</v>
      </c>
      <c r="FQ394" s="3">
        <v>94779.0</v>
      </c>
      <c r="FR394" s="3">
        <v>90320.0</v>
      </c>
      <c r="FS394" s="3">
        <v>93175.0</v>
      </c>
      <c r="FT394" s="3">
        <v>95696.0</v>
      </c>
      <c r="FU394" s="3">
        <v>96977.0</v>
      </c>
      <c r="FV394" s="3">
        <v>104542.0</v>
      </c>
      <c r="FW394" s="3">
        <v>108000.0</v>
      </c>
    </row>
    <row r="395" ht="14.25" customHeight="1">
      <c r="A395" s="2" t="s">
        <v>1295</v>
      </c>
      <c r="B395" s="2" t="s">
        <v>1296</v>
      </c>
      <c r="C395" s="2" t="s">
        <v>38</v>
      </c>
      <c r="D395" s="2" t="s">
        <v>110</v>
      </c>
      <c r="E395" s="2" t="s">
        <v>1297</v>
      </c>
      <c r="F395" s="2" t="s">
        <v>1288</v>
      </c>
      <c r="G395" s="2" t="s">
        <v>91</v>
      </c>
      <c r="H395" s="2" t="s">
        <v>148</v>
      </c>
      <c r="I395" s="2" t="s">
        <v>43</v>
      </c>
      <c r="J395" s="3">
        <v>0.878137441121036</v>
      </c>
      <c r="K395" s="3">
        <v>3.66303967081663E9</v>
      </c>
      <c r="L395" s="3">
        <v>2.20507076267424E9</v>
      </c>
      <c r="M395" s="3">
        <v>2.32746531914076E9</v>
      </c>
      <c r="N395" s="3">
        <v>2.48451042356899E9</v>
      </c>
      <c r="O395" s="3">
        <v>2.75818919082491E9</v>
      </c>
      <c r="P395" s="3">
        <v>2.78318379763048E9</v>
      </c>
      <c r="Q395" s="3">
        <v>2.05452804453723E9</v>
      </c>
      <c r="R395" s="3">
        <v>2.23655241493724E9</v>
      </c>
      <c r="S395" s="3">
        <v>2.21818966276305E9</v>
      </c>
      <c r="T395" s="3">
        <v>2.43306893995552E9</v>
      </c>
      <c r="U395" s="3">
        <v>2.30265268116339E9</v>
      </c>
      <c r="V395" s="3">
        <v>2.41597180508734E9</v>
      </c>
      <c r="W395" s="3">
        <v>2.29875981161695E9</v>
      </c>
      <c r="X395" s="3">
        <v>1.87702046845326E9</v>
      </c>
      <c r="Y395" s="3">
        <v>1.05897132202788E9</v>
      </c>
      <c r="Z395" s="3">
        <v>1.24704203973408E9</v>
      </c>
      <c r="AA395" s="3">
        <v>1.1347673173964E9</v>
      </c>
      <c r="AB395" s="3">
        <v>1.18770713550808E9</v>
      </c>
      <c r="AC395" s="3">
        <v>1.19086135126481E9</v>
      </c>
      <c r="AD395" s="3">
        <v>9.76252470424496E8</v>
      </c>
      <c r="AE395" s="3">
        <v>1.01420446364291E9</v>
      </c>
      <c r="AF395" s="3">
        <v>7.00370256229638E8</v>
      </c>
      <c r="AG395" s="3">
        <v>7.0E8</v>
      </c>
      <c r="AH395" s="3">
        <v>4.32142739771047E8</v>
      </c>
      <c r="AI395" s="3">
        <v>4.36220042905302E8</v>
      </c>
      <c r="AJ395" s="3">
        <v>5.35511886073111E8</v>
      </c>
      <c r="AK395" s="3">
        <v>2.00481520998865E7</v>
      </c>
      <c r="AL395" s="3">
        <v>4914150.42182732</v>
      </c>
      <c r="AM395" s="3">
        <v>4839550.60939215</v>
      </c>
      <c r="AN395" s="3">
        <v>6146023.73665746</v>
      </c>
      <c r="AO395" s="3">
        <v>4191336.97556953</v>
      </c>
      <c r="AP395" s="3">
        <v>3784526.43338063</v>
      </c>
      <c r="AQ395" s="3">
        <v>4551486.22894381</v>
      </c>
      <c r="AR395" s="3">
        <v>1776500.39148334</v>
      </c>
      <c r="AS395" s="3">
        <v>3165976.66541212</v>
      </c>
      <c r="AT395" s="3">
        <v>491976.798340319</v>
      </c>
      <c r="AU395" s="3">
        <v>2263800.6839277</v>
      </c>
      <c r="AV395" s="3">
        <v>1262599.18507399</v>
      </c>
      <c r="AW395" s="3">
        <v>1323130.6862686</v>
      </c>
      <c r="AX395" s="3">
        <v>1.78228803346496E9</v>
      </c>
      <c r="AY395" s="3">
        <v>2.18850299241787E9</v>
      </c>
      <c r="AZ395" s="3">
        <v>1.86490362582359E9</v>
      </c>
      <c r="BA395" s="3">
        <v>2.08931072227115E9</v>
      </c>
      <c r="BB395" s="3">
        <v>1.70636173448871E9</v>
      </c>
      <c r="BC395" s="3">
        <v>2.12113723912321E9</v>
      </c>
      <c r="BD395" s="3">
        <v>2.03791915944301E9</v>
      </c>
      <c r="BE395" s="3">
        <v>1.31067218663147E9</v>
      </c>
      <c r="BF395" s="3">
        <v>1.54617378763643E9</v>
      </c>
      <c r="BG395" s="3">
        <v>1.37308946187391E9</v>
      </c>
      <c r="BH395" s="3">
        <v>1.54567659990229E9</v>
      </c>
      <c r="BI395" s="3">
        <v>1.01477053399099E9</v>
      </c>
      <c r="BJ395" s="3">
        <v>1.80424173043321E9</v>
      </c>
      <c r="BK395" s="3">
        <v>1.20699577970036E9</v>
      </c>
      <c r="BL395" s="3">
        <v>7.6446470744917E8</v>
      </c>
      <c r="BM395" s="3">
        <v>7.09729854359605E8</v>
      </c>
      <c r="BN395" s="3">
        <v>8.56405015546154E8</v>
      </c>
      <c r="BO395" s="3">
        <v>1.03967197240211E9</v>
      </c>
      <c r="BP395" s="3">
        <v>8.35580851745117E8</v>
      </c>
      <c r="BQ395" s="3">
        <v>6.5100347947112E8</v>
      </c>
      <c r="BR395" s="3">
        <v>5.99757097693054E8</v>
      </c>
      <c r="BS395" s="3">
        <v>6.75211323412873E8</v>
      </c>
      <c r="BT395" s="3">
        <v>6.38245614035088E8</v>
      </c>
      <c r="BU395" s="3">
        <v>6.33685161855727E8</v>
      </c>
      <c r="BV395" s="3">
        <v>7.93776279497395E8</v>
      </c>
      <c r="BW395" s="3">
        <v>6.63425655976676E8</v>
      </c>
      <c r="BX395" s="3">
        <v>0.881231300414094</v>
      </c>
      <c r="BY395" s="3">
        <v>0.864172265407168</v>
      </c>
      <c r="BZ395" s="3">
        <v>0.689303694623562</v>
      </c>
      <c r="CA395" s="3">
        <v>0.185722261502957</v>
      </c>
      <c r="CB395" s="3">
        <v>0.317125799024206</v>
      </c>
      <c r="CC395" s="3">
        <v>0.441601788581665</v>
      </c>
      <c r="CD395" s="3">
        <v>0.562775690199715</v>
      </c>
      <c r="CE395" s="3">
        <v>1.0363106153058</v>
      </c>
      <c r="CF395" s="3"/>
      <c r="CG395" s="3"/>
      <c r="CH395" s="3"/>
      <c r="CI395" s="3"/>
      <c r="CJ395" s="3"/>
      <c r="CK395" s="4">
        <v>0.09949999999999999</v>
      </c>
      <c r="CL395" s="4">
        <v>0.0756</v>
      </c>
      <c r="CM395" s="4">
        <v>0.058499999999999996</v>
      </c>
      <c r="CN395" s="4">
        <v>0.0333</v>
      </c>
      <c r="CO395" s="4">
        <v>0.0552</v>
      </c>
      <c r="CP395" s="4">
        <v>0.0353</v>
      </c>
      <c r="CQ395" s="4">
        <v>0.026699999999999998</v>
      </c>
      <c r="CR395" s="4">
        <v>0.04393</v>
      </c>
      <c r="CS395" s="4">
        <v>0.0236</v>
      </c>
      <c r="CT395" s="4">
        <v>0.013999999999999999</v>
      </c>
      <c r="CU395" s="4">
        <v>0.029009999999999998</v>
      </c>
      <c r="CV395" s="4">
        <v>0.03463</v>
      </c>
      <c r="CW395" s="4"/>
      <c r="CX395" s="4">
        <v>0.31829999999999997</v>
      </c>
      <c r="CY395" s="4">
        <v>0.2529</v>
      </c>
      <c r="CZ395" s="4">
        <v>0.18969999999999998</v>
      </c>
      <c r="DA395" s="4">
        <v>0.094</v>
      </c>
      <c r="DB395" s="4">
        <v>0.1469</v>
      </c>
      <c r="DC395" s="4">
        <v>0.09380000000000001</v>
      </c>
      <c r="DD395" s="4">
        <v>0.07383</v>
      </c>
      <c r="DE395" s="4">
        <v>0.12193</v>
      </c>
      <c r="DF395" s="4">
        <v>0.0646</v>
      </c>
      <c r="DG395" s="4">
        <v>0.0354</v>
      </c>
      <c r="DH395" s="4">
        <v>0.06365</v>
      </c>
      <c r="DI395" s="4">
        <v>0.07367</v>
      </c>
      <c r="DJ395" s="4">
        <v>0.057089999999999995</v>
      </c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>
        <v>1.12226735598228E9</v>
      </c>
      <c r="DY395" s="3">
        <v>7.07908905265027E8</v>
      </c>
      <c r="DZ395" s="3">
        <v>6.43022710679015E8</v>
      </c>
      <c r="EA395" s="3">
        <v>8.64215811203425E8</v>
      </c>
      <c r="EB395" s="3">
        <v>9.95513829207771E8</v>
      </c>
      <c r="EC395" s="3">
        <v>1.08975984630163E9</v>
      </c>
      <c r="ED395" s="3">
        <v>7.36700626304802E8</v>
      </c>
      <c r="EE395" s="3">
        <v>8.14380693022819E8</v>
      </c>
      <c r="EF395" s="3">
        <v>9.13952628334948E8</v>
      </c>
      <c r="EG395" s="3">
        <v>1.03811069928342E9</v>
      </c>
      <c r="EH395" s="3">
        <v>1.10898723777181E9</v>
      </c>
      <c r="EI395" s="3">
        <v>1.19735580753907E9</v>
      </c>
      <c r="EJ395" s="3">
        <v>1.07052646333259E9</v>
      </c>
      <c r="EK395" s="3">
        <v>4.09208904832243E8</v>
      </c>
      <c r="EL395" s="3">
        <v>2.14650093225606E8</v>
      </c>
      <c r="EM395" s="3">
        <v>1.40966452753334E8</v>
      </c>
      <c r="EN395" s="3">
        <v>9.66496763341659E7</v>
      </c>
      <c r="EO395" s="3">
        <v>1.88387701991164E8</v>
      </c>
      <c r="EP395" s="3">
        <v>1.32451168747999E8</v>
      </c>
      <c r="EQ395" s="3">
        <v>5.36222686151705E7</v>
      </c>
      <c r="ER395" s="3">
        <v>9.82370801640217E7</v>
      </c>
      <c r="ES395" s="3">
        <v>8.30153209474333E7</v>
      </c>
      <c r="ET395" s="3">
        <v>5.70387941685199E7</v>
      </c>
      <c r="EU395" s="3">
        <v>9.28159062277482E7</v>
      </c>
      <c r="EV395" s="3">
        <v>1.20806619675146E8</v>
      </c>
      <c r="EW395" s="3">
        <v>8.17806683112805E7</v>
      </c>
      <c r="EX395" s="5">
        <v>12733.0</v>
      </c>
      <c r="EY395" s="5">
        <v>12881.0</v>
      </c>
      <c r="EZ395" s="5">
        <v>12176.0</v>
      </c>
      <c r="FA395" s="5">
        <v>12312.0</v>
      </c>
      <c r="FB395" s="5">
        <v>10085.0</v>
      </c>
      <c r="FC395" s="5">
        <v>10166.0</v>
      </c>
      <c r="FD395" s="5">
        <v>11205.0</v>
      </c>
      <c r="FE395" s="5">
        <v>7898.0</v>
      </c>
      <c r="FF395" s="5">
        <v>6940.0</v>
      </c>
      <c r="FG395" s="5">
        <v>6162.0</v>
      </c>
      <c r="FH395" s="5">
        <v>5897.0</v>
      </c>
      <c r="FI395" s="5"/>
      <c r="FJ395" s="5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</row>
    <row r="396" ht="14.25" customHeight="1">
      <c r="A396" s="2" t="s">
        <v>1298</v>
      </c>
      <c r="B396" s="2" t="s">
        <v>1299</v>
      </c>
      <c r="C396" s="2" t="s">
        <v>38</v>
      </c>
      <c r="D396" s="2" t="s">
        <v>398</v>
      </c>
      <c r="E396" s="2" t="s">
        <v>1300</v>
      </c>
      <c r="F396" s="2" t="s">
        <v>1288</v>
      </c>
      <c r="G396" s="2" t="s">
        <v>48</v>
      </c>
      <c r="H396" s="2" t="s">
        <v>49</v>
      </c>
      <c r="I396" s="2" t="s">
        <v>43</v>
      </c>
      <c r="J396" s="3">
        <v>0.527850755443226</v>
      </c>
      <c r="K396" s="3">
        <v>8.57712826333712E10</v>
      </c>
      <c r="L396" s="3">
        <v>8.96052277256162E10</v>
      </c>
      <c r="M396" s="3">
        <v>9.20595172998055E10</v>
      </c>
      <c r="N396" s="3">
        <v>9.19806737994526E10</v>
      </c>
      <c r="O396" s="3">
        <v>8.80617560045356E10</v>
      </c>
      <c r="P396" s="3">
        <v>9.90600232480903E10</v>
      </c>
      <c r="Q396" s="3">
        <v>9.91934569039715E10</v>
      </c>
      <c r="R396" s="3">
        <v>8.72753858005203E10</v>
      </c>
      <c r="S396" s="3">
        <v>1.16452966503575E11</v>
      </c>
      <c r="T396" s="3">
        <v>1.23583839021086E11</v>
      </c>
      <c r="U396" s="3">
        <v>1.30364666178266E11</v>
      </c>
      <c r="V396" s="3">
        <v>1.27282198958501E11</v>
      </c>
      <c r="W396" s="3">
        <v>1.27153467124691E11</v>
      </c>
      <c r="X396" s="3">
        <v>1.25482406356413E10</v>
      </c>
      <c r="Y396" s="3">
        <v>1.38069762849398E10</v>
      </c>
      <c r="Z396" s="3">
        <v>1.50353495581185E10</v>
      </c>
      <c r="AA396" s="3">
        <v>1.48899552127395E10</v>
      </c>
      <c r="AB396" s="3">
        <v>1.54437568291929E10</v>
      </c>
      <c r="AC396" s="3">
        <v>2.2460749071586E10</v>
      </c>
      <c r="AD396" s="3">
        <v>2.93752176318702E10</v>
      </c>
      <c r="AE396" s="3">
        <v>2.84562298891218E10</v>
      </c>
      <c r="AF396" s="3">
        <v>2.87983857734287E10</v>
      </c>
      <c r="AG396" s="3">
        <v>2.92052730967906E10</v>
      </c>
      <c r="AH396" s="3">
        <v>3.02104293040293E10</v>
      </c>
      <c r="AI396" s="3">
        <v>2.31234219144253E10</v>
      </c>
      <c r="AJ396" s="3">
        <v>2.46600090399566E10</v>
      </c>
      <c r="AK396" s="3">
        <v>6.76105423193341E8</v>
      </c>
      <c r="AL396" s="3">
        <v>3.73209057619817E8</v>
      </c>
      <c r="AM396" s="3">
        <v>5.06258528216878E8</v>
      </c>
      <c r="AN396" s="3">
        <v>1.58699600656863E8</v>
      </c>
      <c r="AO396" s="3">
        <v>1.5571426579734E8</v>
      </c>
      <c r="AP396" s="3">
        <v>1.20765905014945E8</v>
      </c>
      <c r="AQ396" s="3">
        <v>3.79905431575065E7</v>
      </c>
      <c r="AR396" s="3">
        <v>1.71691937968833E7</v>
      </c>
      <c r="AS396" s="3">
        <v>3.43473842679714E7</v>
      </c>
      <c r="AT396" s="3">
        <v>3.88780219314958E7</v>
      </c>
      <c r="AU396" s="3">
        <v>5.1028334147533E7</v>
      </c>
      <c r="AV396" s="3">
        <v>7.43802273214669E7</v>
      </c>
      <c r="AW396" s="3">
        <v>1.16506597577876E8</v>
      </c>
      <c r="AX396" s="3">
        <v>8.03533251284298E10</v>
      </c>
      <c r="AY396" s="3">
        <v>7.18230940061173E10</v>
      </c>
      <c r="AZ396" s="3">
        <v>8.89784390004236E10</v>
      </c>
      <c r="BA396" s="3">
        <v>7.00809895849817E10</v>
      </c>
      <c r="BB396" s="3">
        <v>6.94537195314916E10</v>
      </c>
      <c r="BC396" s="3">
        <v>6.42350636273663E10</v>
      </c>
      <c r="BD396" s="3">
        <v>3.99393087118775E10</v>
      </c>
      <c r="BE396" s="3">
        <v>1.58356335684489E10</v>
      </c>
      <c r="BF396" s="3">
        <v>4.12007015073241E10</v>
      </c>
      <c r="BG396" s="3">
        <v>7.84586316733816E10</v>
      </c>
      <c r="BH396" s="3">
        <v>1.09365881820527E11</v>
      </c>
      <c r="BI396" s="3">
        <v>1.11636426103184E11</v>
      </c>
      <c r="BJ396" s="3">
        <v>1.70187791204471E11</v>
      </c>
      <c r="BK396" s="3">
        <v>4.28505486189936E10</v>
      </c>
      <c r="BL396" s="3">
        <v>5.26944688795936E10</v>
      </c>
      <c r="BM396" s="3">
        <v>3.96823074109017E10</v>
      </c>
      <c r="BN396" s="3">
        <v>3.5987807912416E10</v>
      </c>
      <c r="BO396" s="3">
        <v>3.46570265951964E10</v>
      </c>
      <c r="BP396" s="3">
        <v>3.27683409317352E10</v>
      </c>
      <c r="BQ396" s="3">
        <v>2.90892856264601E10</v>
      </c>
      <c r="BR396" s="3">
        <v>1.97149556739828E10</v>
      </c>
      <c r="BS396" s="3">
        <v>3.10948118178397E10</v>
      </c>
      <c r="BT396" s="3">
        <v>4.29713553222119E10</v>
      </c>
      <c r="BU396" s="3">
        <v>4.45760595848596E10</v>
      </c>
      <c r="BV396" s="3">
        <v>5.39838299243034E10</v>
      </c>
      <c r="BW396" s="3">
        <v>5.01566925812089E10</v>
      </c>
      <c r="BX396" s="3">
        <v>0.489362963571318</v>
      </c>
      <c r="BY396" s="3">
        <v>0.577617043512249</v>
      </c>
      <c r="BZ396" s="3">
        <v>0.838275961223742</v>
      </c>
      <c r="CA396" s="3">
        <v>1.26335509575102</v>
      </c>
      <c r="CB396" s="3">
        <v>1.19809037769728</v>
      </c>
      <c r="CC396" s="3">
        <v>1.40466293139436</v>
      </c>
      <c r="CD396" s="3">
        <v>1.41019817775237</v>
      </c>
      <c r="CE396" s="3">
        <v>0.750421981664518</v>
      </c>
      <c r="CF396" s="3"/>
      <c r="CG396" s="3"/>
      <c r="CH396" s="3"/>
      <c r="CI396" s="3"/>
      <c r="CJ396" s="3"/>
      <c r="CK396" s="4">
        <v>0.21449000000000001</v>
      </c>
      <c r="CL396" s="4">
        <v>0.2473</v>
      </c>
      <c r="CM396" s="4">
        <v>0.05929</v>
      </c>
      <c r="CN396" s="4">
        <v>0.06349</v>
      </c>
      <c r="CO396" s="4">
        <v>0.0732</v>
      </c>
      <c r="CP396" s="4">
        <v>0.071</v>
      </c>
      <c r="CQ396" s="4"/>
      <c r="CR396" s="4"/>
      <c r="CS396" s="4"/>
      <c r="CT396" s="4"/>
      <c r="CU396" s="4">
        <v>0.0797</v>
      </c>
      <c r="CV396" s="4"/>
      <c r="CW396" s="4"/>
      <c r="CX396" s="4">
        <v>0.48049</v>
      </c>
      <c r="CY396" s="4">
        <v>0.6390899999999999</v>
      </c>
      <c r="CZ396" s="4">
        <v>0.1437</v>
      </c>
      <c r="DA396" s="4">
        <v>0.13599</v>
      </c>
      <c r="DB396" s="4">
        <v>0.15689999999999998</v>
      </c>
      <c r="DC396" s="4">
        <v>0.1704</v>
      </c>
      <c r="DD396" s="4">
        <v>0.1434</v>
      </c>
      <c r="DE396" s="4">
        <v>-0.1332</v>
      </c>
      <c r="DF396" s="4"/>
      <c r="DG396" s="4">
        <v>0.1793</v>
      </c>
      <c r="DH396" s="4">
        <v>0.1334</v>
      </c>
      <c r="DI396" s="4"/>
      <c r="DJ396" s="4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>
        <v>9.44374133670825E8</v>
      </c>
      <c r="DX396" s="3">
        <v>3.53976541808551E10</v>
      </c>
      <c r="DY396" s="3">
        <v>3.45408685349084E10</v>
      </c>
      <c r="DZ396" s="3">
        <v>3.57712187842964E10</v>
      </c>
      <c r="EA396" s="3">
        <v>4.01792236874844E10</v>
      </c>
      <c r="EB396" s="3">
        <v>4.39136753942892E10</v>
      </c>
      <c r="EC396" s="3">
        <v>4.34037420367743E10</v>
      </c>
      <c r="ED396" s="3">
        <v>3.91124194639125E10</v>
      </c>
      <c r="EE396" s="3">
        <v>3.31271227237138E10</v>
      </c>
      <c r="EF396" s="3">
        <v>5.51052627022958E10</v>
      </c>
      <c r="EG396" s="3">
        <v>6.28104864933525E10</v>
      </c>
      <c r="EH396" s="3">
        <v>7.30961714285714E10</v>
      </c>
      <c r="EI396" s="3">
        <v>7.6329044397917E10</v>
      </c>
      <c r="EJ396" s="3">
        <v>6.75694582052673E10</v>
      </c>
      <c r="EK396" s="3">
        <v>1.92402572833901E10</v>
      </c>
      <c r="EL396" s="3">
        <v>2.85706335385886E10</v>
      </c>
      <c r="EM396" s="3">
        <v>7.39453568746751E9</v>
      </c>
      <c r="EN396" s="3">
        <v>-1.4307041552625E8</v>
      </c>
      <c r="EO396" s="3">
        <v>6.47310199979384E9</v>
      </c>
      <c r="EP396" s="3">
        <v>7.51310286525165E9</v>
      </c>
      <c r="EQ396" s="3">
        <v>8.30626951924259E9</v>
      </c>
      <c r="ER396" s="3">
        <v>-1.63350496299851E10</v>
      </c>
      <c r="ES396" s="3">
        <v>2.28201053820098E9</v>
      </c>
      <c r="ET396" s="3">
        <v>6.34849733254298E9</v>
      </c>
      <c r="EU396" s="3">
        <v>3.38367960927961E9</v>
      </c>
      <c r="EV396" s="3">
        <v>2.47289799753047E10</v>
      </c>
      <c r="EW396" s="3">
        <v>2.27077683360453E10</v>
      </c>
      <c r="EX396" s="5">
        <v>72266.0</v>
      </c>
      <c r="EY396" s="5">
        <v>74316.0</v>
      </c>
      <c r="EZ396" s="5">
        <v>71149.0</v>
      </c>
      <c r="FA396" s="5">
        <v>70300.0</v>
      </c>
      <c r="FB396" s="5">
        <v>73600.0</v>
      </c>
      <c r="FC396" s="5">
        <v>73100.0</v>
      </c>
      <c r="FD396" s="5">
        <v>74100.0</v>
      </c>
      <c r="FE396" s="5">
        <v>76500.0</v>
      </c>
      <c r="FF396" s="5">
        <v>83300.0</v>
      </c>
      <c r="FG396" s="5">
        <v>85300.0</v>
      </c>
      <c r="FH396" s="5">
        <v>79600.0</v>
      </c>
      <c r="FI396" s="5">
        <v>70800.0</v>
      </c>
      <c r="FJ396" s="5"/>
      <c r="FK396" s="3">
        <v>64516.0</v>
      </c>
      <c r="FL396" s="3">
        <v>72266.0</v>
      </c>
      <c r="FM396" s="3">
        <v>74316.0</v>
      </c>
      <c r="FN396" s="3">
        <v>71149.0</v>
      </c>
      <c r="FO396" s="3">
        <v>70270.0</v>
      </c>
      <c r="FP396" s="3">
        <v>65539.0</v>
      </c>
      <c r="FQ396" s="3">
        <v>64105.0</v>
      </c>
      <c r="FR396" s="3">
        <v>65022.0</v>
      </c>
      <c r="FS396" s="3">
        <v>76531.0</v>
      </c>
      <c r="FT396" s="3"/>
      <c r="FU396" s="3">
        <v>85305.0</v>
      </c>
      <c r="FV396" s="3">
        <v>79646.0</v>
      </c>
      <c r="FW396" s="3">
        <v>70785.0</v>
      </c>
    </row>
    <row r="397" ht="14.25" customHeight="1">
      <c r="A397" s="2" t="s">
        <v>1301</v>
      </c>
      <c r="B397" s="2" t="s">
        <v>1302</v>
      </c>
      <c r="C397" s="2" t="s">
        <v>38</v>
      </c>
      <c r="D397" s="2" t="s">
        <v>39</v>
      </c>
      <c r="E397" s="2" t="s">
        <v>1303</v>
      </c>
      <c r="F397" s="2" t="s">
        <v>1304</v>
      </c>
      <c r="G397" s="2" t="s">
        <v>91</v>
      </c>
      <c r="H397" s="2" t="s">
        <v>78</v>
      </c>
      <c r="I397" s="2" t="s">
        <v>43</v>
      </c>
      <c r="J397" s="3">
        <v>0.559761786125428</v>
      </c>
      <c r="K397" s="3">
        <v>4.65908209611691E9</v>
      </c>
      <c r="L397" s="3">
        <v>4.00787665825904E9</v>
      </c>
      <c r="M397" s="3">
        <v>5.09550659368002E9</v>
      </c>
      <c r="N397" s="3">
        <v>4.88092954334605E9</v>
      </c>
      <c r="O397" s="3">
        <v>5.1182307297485E9</v>
      </c>
      <c r="P397" s="3">
        <v>4.35705121111521E9</v>
      </c>
      <c r="Q397" s="3">
        <v>3.05182532265805E9</v>
      </c>
      <c r="R397" s="3">
        <v>4.67385547610087E9</v>
      </c>
      <c r="S397" s="3">
        <v>4.79723388940639E9</v>
      </c>
      <c r="T397" s="3">
        <v>5.15226568986569E9</v>
      </c>
      <c r="U397" s="3">
        <v>5.29962098029742E9</v>
      </c>
      <c r="V397" s="3">
        <v>5.09971433737118E9</v>
      </c>
      <c r="W397" s="3">
        <v>4.47962352941177E9</v>
      </c>
      <c r="X397" s="3">
        <v>1.86147945353033E9</v>
      </c>
      <c r="Y397" s="3">
        <v>1.38980707395498E9</v>
      </c>
      <c r="Z397" s="3">
        <v>2.10776984324459E9</v>
      </c>
      <c r="AA397" s="3">
        <v>2.03106535408721E9</v>
      </c>
      <c r="AB397" s="3">
        <v>1.8804885118203E9</v>
      </c>
      <c r="AC397" s="3">
        <v>1.35170201647608E9</v>
      </c>
      <c r="AD397" s="3">
        <v>7.20667289672417E8</v>
      </c>
      <c r="AE397" s="3">
        <v>1.45975009409108E9</v>
      </c>
      <c r="AF397" s="3">
        <v>1.51135913286476E9</v>
      </c>
      <c r="AG397" s="3">
        <v>1.85642588522589E9</v>
      </c>
      <c r="AH397" s="3">
        <v>1.64060181457025E9</v>
      </c>
      <c r="AI397" s="3">
        <v>1.27075091906225E9</v>
      </c>
      <c r="AJ397" s="3">
        <v>1.11824275466284E9</v>
      </c>
      <c r="AK397" s="3">
        <v>23601.5891032917</v>
      </c>
      <c r="AL397" s="3">
        <v>7878.11882965356</v>
      </c>
      <c r="AM397" s="3">
        <v>27586.6915686312</v>
      </c>
      <c r="AN397" s="3">
        <v>22258.7146376054</v>
      </c>
      <c r="AO397" s="3">
        <v>16626.8941346253</v>
      </c>
      <c r="AP397" s="3">
        <v>754.170563214577</v>
      </c>
      <c r="AQ397" s="3">
        <v>863.764908397885</v>
      </c>
      <c r="AR397" s="3">
        <v>184.376026065214</v>
      </c>
      <c r="AS397" s="3">
        <v>1881.82160331201</v>
      </c>
      <c r="AT397" s="3">
        <v>423.387950378932</v>
      </c>
      <c r="AU397" s="3">
        <v>21983.3903273083</v>
      </c>
      <c r="AV397" s="3">
        <v>2144.54214025306</v>
      </c>
      <c r="AW397" s="3">
        <v>60251.8527444719</v>
      </c>
      <c r="AX397" s="3">
        <v>5.31572791071835E8</v>
      </c>
      <c r="AY397" s="3">
        <v>2.19723923430263E8</v>
      </c>
      <c r="AZ397" s="3">
        <v>2.40880260199857E8</v>
      </c>
      <c r="BA397" s="3">
        <v>2.95050802418451E8</v>
      </c>
      <c r="BB397" s="3">
        <v>1.82365022237398E8</v>
      </c>
      <c r="BC397" s="3">
        <v>2.23770168473174E8</v>
      </c>
      <c r="BD397" s="3">
        <v>2.56071459701217E8</v>
      </c>
      <c r="BE397" s="3">
        <v>1.87191975980602E8</v>
      </c>
      <c r="BF397" s="3">
        <v>2.78942111592021E8</v>
      </c>
      <c r="BG397" s="3">
        <v>4.14207600431855E8</v>
      </c>
      <c r="BH397" s="3">
        <v>5.35857743986321E8</v>
      </c>
      <c r="BI397" s="3">
        <v>6.35770268496676E8</v>
      </c>
      <c r="BJ397" s="3">
        <v>9.64561216774115E8</v>
      </c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>
        <v>0.581934397814485</v>
      </c>
      <c r="BY397" s="3">
        <v>0.529532991668958</v>
      </c>
      <c r="BZ397" s="3">
        <v>0.516233901766932</v>
      </c>
      <c r="CA397" s="3">
        <v>0.503881171683784</v>
      </c>
      <c r="CB397" s="3">
        <v>0.465833271212539</v>
      </c>
      <c r="CC397" s="3">
        <v>0.395233026689619</v>
      </c>
      <c r="CD397" s="3">
        <v>0.39201842696635</v>
      </c>
      <c r="CE397" s="3">
        <v>0.317819007109483</v>
      </c>
      <c r="CF397" s="3"/>
      <c r="CG397" s="3"/>
      <c r="CH397" s="3"/>
      <c r="CI397" s="3"/>
      <c r="CJ397" s="3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>
        <v>5.28688400983789E8</v>
      </c>
      <c r="DY397" s="3">
        <v>4.65332421972775E8</v>
      </c>
      <c r="DZ397" s="3">
        <v>5.47202289126648E8</v>
      </c>
      <c r="EA397" s="3">
        <v>4.99589733017215E8</v>
      </c>
      <c r="EB397" s="3">
        <v>5.69218622626128E8</v>
      </c>
      <c r="EC397" s="3">
        <v>6.0238811016845E8</v>
      </c>
      <c r="ED397" s="3">
        <v>4.85984391180259E8</v>
      </c>
      <c r="EE397" s="3">
        <v>6.44182160331201E8</v>
      </c>
      <c r="EF397" s="3">
        <v>6.88032009484292E8</v>
      </c>
      <c r="EG397" s="3">
        <v>9.68480586080586E8</v>
      </c>
      <c r="EH397" s="3">
        <v>1.0383931926773E9</v>
      </c>
      <c r="EI397" s="3">
        <v>1.16531790514072E9</v>
      </c>
      <c r="EJ397" s="3">
        <v>1.08884820659971E9</v>
      </c>
      <c r="EK397" s="3">
        <v>2.44361704037485E8</v>
      </c>
      <c r="EL397" s="3">
        <v>7.80249148006238E7</v>
      </c>
      <c r="EM397" s="3">
        <v>8.67302811644688E7</v>
      </c>
      <c r="EN397" s="3">
        <v>7.06007112668797E7</v>
      </c>
      <c r="EO397" s="3">
        <v>1.20455602185924E8</v>
      </c>
      <c r="EP397" s="3">
        <v>1.33800258207304E8</v>
      </c>
      <c r="EQ397" s="3">
        <v>1.13142474679868E8</v>
      </c>
      <c r="ER397" s="3">
        <v>1.11152427549868E8</v>
      </c>
      <c r="ES397" s="3">
        <v>7.2484969091371E7</v>
      </c>
      <c r="ET397" s="3">
        <v>1.52089377289377E8</v>
      </c>
      <c r="EU397" s="3">
        <v>8.22714339399796E7</v>
      </c>
      <c r="EV397" s="3">
        <v>1.42515518592177E8</v>
      </c>
      <c r="EW397" s="3">
        <v>1.64183644189383E7</v>
      </c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3">
        <v>2818.0</v>
      </c>
      <c r="FL397" s="3">
        <v>2896.0</v>
      </c>
      <c r="FM397" s="3">
        <v>2965.0</v>
      </c>
      <c r="FN397" s="3">
        <v>3378.0</v>
      </c>
      <c r="FO397" s="3">
        <v>2971.0</v>
      </c>
      <c r="FP397" s="3">
        <v>3610.0</v>
      </c>
      <c r="FQ397" s="3"/>
      <c r="FR397" s="3"/>
      <c r="FS397" s="3"/>
      <c r="FT397" s="3">
        <v>3585.0</v>
      </c>
      <c r="FU397" s="3">
        <v>3464.0</v>
      </c>
      <c r="FV397" s="3">
        <v>2914.0</v>
      </c>
      <c r="FW397" s="3">
        <v>3312.0</v>
      </c>
    </row>
    <row r="398" ht="14.25" customHeight="1">
      <c r="A398" s="2" t="s">
        <v>1305</v>
      </c>
      <c r="B398" s="2" t="s">
        <v>1306</v>
      </c>
      <c r="C398" s="2" t="s">
        <v>38</v>
      </c>
      <c r="D398" s="2" t="s">
        <v>168</v>
      </c>
      <c r="E398" s="2" t="s">
        <v>1307</v>
      </c>
      <c r="F398" s="2" t="s">
        <v>1304</v>
      </c>
      <c r="G398" s="2" t="s">
        <v>48</v>
      </c>
      <c r="H398" s="2" t="s">
        <v>42</v>
      </c>
      <c r="I398" s="2" t="s">
        <v>43</v>
      </c>
      <c r="J398" s="3">
        <v>0.643931751492659</v>
      </c>
      <c r="K398" s="3">
        <v>8.39944832414771E7</v>
      </c>
      <c r="L398" s="3">
        <v>6.85954213758977E7</v>
      </c>
      <c r="M398" s="3">
        <v>7.68424807165962E7</v>
      </c>
      <c r="N398" s="3">
        <v>7.21542134831461E7</v>
      </c>
      <c r="O398" s="3">
        <v>8.21390990610187E7</v>
      </c>
      <c r="P398" s="3">
        <v>9.74271793925981E7</v>
      </c>
      <c r="Q398" s="3">
        <v>1.04072740130831E8</v>
      </c>
      <c r="R398" s="3">
        <v>1.53354794881445E8</v>
      </c>
      <c r="S398" s="3">
        <v>1.47647806757558E8</v>
      </c>
      <c r="T398" s="3">
        <v>1.27860234432234E8</v>
      </c>
      <c r="U398" s="3">
        <v>1.53845299833575E8</v>
      </c>
      <c r="V398" s="3">
        <v>1.55799566082083E8</v>
      </c>
      <c r="W398" s="3">
        <v>1.26139403156385E8</v>
      </c>
      <c r="X398" s="3">
        <v>1.3677539809346E7</v>
      </c>
      <c r="Y398" s="3">
        <v>4385270.61632362</v>
      </c>
      <c r="Z398" s="3">
        <v>9469049.51480468</v>
      </c>
      <c r="AA398" s="3">
        <v>5524755.17987836</v>
      </c>
      <c r="AB398" s="3">
        <v>7941079.67754597</v>
      </c>
      <c r="AC398" s="3">
        <v>2.4179162055822E7</v>
      </c>
      <c r="AD398" s="3">
        <v>4.64212663854722E7</v>
      </c>
      <c r="AE398" s="3">
        <v>6.947158449379E7</v>
      </c>
      <c r="AF398" s="3">
        <v>5.5452434583792E7</v>
      </c>
      <c r="AG398" s="3">
        <v>2.4027536019536E7</v>
      </c>
      <c r="AH398" s="3">
        <v>4.6453154023729E7</v>
      </c>
      <c r="AI398" s="3">
        <v>3.63339601036582E7</v>
      </c>
      <c r="AJ398" s="3">
        <v>1.98635294117647E7</v>
      </c>
      <c r="AK398" s="3">
        <v>21750.0945894817</v>
      </c>
      <c r="AL398" s="3">
        <v>155346.257404416</v>
      </c>
      <c r="AM398" s="3">
        <v>91579.2209792633</v>
      </c>
      <c r="AN398" s="3">
        <v>61350.7999303327</v>
      </c>
      <c r="AO398" s="3">
        <v>33765.3334707762</v>
      </c>
      <c r="AP398" s="3">
        <v>33138.7941185351</v>
      </c>
      <c r="AQ398" s="3">
        <v>2799.70490593877</v>
      </c>
      <c r="AR398" s="3">
        <v>650.367489202637</v>
      </c>
      <c r="AS398" s="3">
        <v>1129.0929619872</v>
      </c>
      <c r="AT398" s="3">
        <v>846.775900757865</v>
      </c>
      <c r="AU398" s="3">
        <v>977.039570102589</v>
      </c>
      <c r="AV398" s="3">
        <v>12239.9020807834</v>
      </c>
      <c r="AW398" s="3">
        <v>6627.70380189191</v>
      </c>
      <c r="AX398" s="3">
        <v>8.01491971803931E7</v>
      </c>
      <c r="AY398" s="3">
        <v>6.96406725866092E7</v>
      </c>
      <c r="AZ398" s="3">
        <v>5.62095525059206E7</v>
      </c>
      <c r="BA398" s="3">
        <v>5.34035748973651E7</v>
      </c>
      <c r="BB398" s="3">
        <v>3.48734318704257E7</v>
      </c>
      <c r="BC398" s="3">
        <v>4.45538472419311E7</v>
      </c>
      <c r="BD398" s="3">
        <v>2.84240444977253E7</v>
      </c>
      <c r="BE398" s="3">
        <v>3.11954366175839E7</v>
      </c>
      <c r="BF398" s="3">
        <v>5.05312914000752E7</v>
      </c>
      <c r="BG398" s="3">
        <v>7.54485011008086E7</v>
      </c>
      <c r="BH398" s="3">
        <v>1.00173005862237E8</v>
      </c>
      <c r="BI398" s="3">
        <v>1.41347330581171E8</v>
      </c>
      <c r="BJ398" s="3">
        <v>1.54730314454419E8</v>
      </c>
      <c r="BK398" s="3">
        <v>1.04438400086171E8</v>
      </c>
      <c r="BL398" s="3">
        <v>7.07871652194004E7</v>
      </c>
      <c r="BM398" s="3">
        <v>7.18578900223936E7</v>
      </c>
      <c r="BN398" s="3">
        <v>6.97686681785383E7</v>
      </c>
      <c r="BO398" s="3">
        <v>7.25149150086048E7</v>
      </c>
      <c r="BP398" s="3">
        <v>6.70165590802902E7</v>
      </c>
      <c r="BQ398" s="3">
        <v>5.60605687874119E7</v>
      </c>
      <c r="BR398" s="3">
        <v>8.90711328566052E7</v>
      </c>
      <c r="BS398" s="3">
        <v>1.04812960453891E8</v>
      </c>
      <c r="BT398" s="3">
        <v>1.09709245421245E8</v>
      </c>
      <c r="BU398" s="3">
        <v>1.12715949965104E8</v>
      </c>
      <c r="BV398" s="3">
        <v>1.20023606340023E8</v>
      </c>
      <c r="BW398" s="3">
        <v>1.07873819225251E8</v>
      </c>
      <c r="BX398" s="3">
        <v>0.697534545810729</v>
      </c>
      <c r="BY398" s="3">
        <v>0.790114147149202</v>
      </c>
      <c r="BZ398" s="3">
        <v>0.607915008039409</v>
      </c>
      <c r="CA398" s="3">
        <v>0.470499972698993</v>
      </c>
      <c r="CB398" s="3">
        <v>0.323087587545109</v>
      </c>
      <c r="CC398" s="3">
        <v>0.146740003966549</v>
      </c>
      <c r="CD398" s="3">
        <v>0.066552107705788</v>
      </c>
      <c r="CE398" s="3">
        <v>0.0237977661154</v>
      </c>
      <c r="CF398" s="3"/>
      <c r="CG398" s="3"/>
      <c r="CH398" s="3"/>
      <c r="CI398" s="3"/>
      <c r="CJ398" s="3"/>
      <c r="CK398" s="4"/>
      <c r="CL398" s="4"/>
      <c r="CM398" s="4"/>
      <c r="CN398" s="4"/>
      <c r="CO398" s="4"/>
      <c r="CP398" s="4">
        <v>0.11481</v>
      </c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>
        <v>0.14689</v>
      </c>
      <c r="DD398" s="4"/>
      <c r="DE398" s="4"/>
      <c r="DF398" s="4"/>
      <c r="DG398" s="4"/>
      <c r="DH398" s="4"/>
      <c r="DI398" s="4"/>
      <c r="DJ398" s="4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>
        <v>5.67102669515107E7</v>
      </c>
      <c r="DY398" s="3">
        <v>5.37124862814564E7</v>
      </c>
      <c r="DZ398" s="3">
        <v>6.00926175665588E7</v>
      </c>
      <c r="EA398" s="3">
        <v>5.94372126584888E7</v>
      </c>
      <c r="EB398" s="3">
        <v>6.63980284411703E7</v>
      </c>
      <c r="EC398" s="3">
        <v>6.50111059879503E7</v>
      </c>
      <c r="ED398" s="3">
        <v>5.11925769706766E7</v>
      </c>
      <c r="EE398" s="3">
        <v>7.23678622506586E7</v>
      </c>
      <c r="EF398" s="3">
        <v>7.74995342535354E7</v>
      </c>
      <c r="EG398" s="3">
        <v>8.71610451770452E7</v>
      </c>
      <c r="EH398" s="3">
        <v>8.91518870456864E7</v>
      </c>
      <c r="EI398" s="3">
        <v>9.44142951847164E7</v>
      </c>
      <c r="EJ398" s="3">
        <v>8.3068493543759E7</v>
      </c>
      <c r="EK398" s="3">
        <v>1.35316176866596E7</v>
      </c>
      <c r="EL398" s="3">
        <v>1.60553112424668E7</v>
      </c>
      <c r="EM398" s="3">
        <v>5942799.20378204</v>
      </c>
      <c r="EN398" s="3">
        <v>5530530.35769508</v>
      </c>
      <c r="EO398" s="3">
        <v>4642516.83222125</v>
      </c>
      <c r="EP398" s="3">
        <v>5489567.19537686</v>
      </c>
      <c r="EQ398" s="3">
        <v>5620816.81105246</v>
      </c>
      <c r="ER398" s="3">
        <v>9878709.07038013</v>
      </c>
      <c r="ES398" s="3">
        <v>1.29928529087984E7</v>
      </c>
      <c r="ET398" s="3">
        <v>1.46574652014652E7</v>
      </c>
      <c r="EU398" s="3">
        <v>1.28611102163526E7</v>
      </c>
      <c r="EV398" s="3">
        <v>1.67250888929066E7</v>
      </c>
      <c r="EW398" s="3">
        <v>1.75247632711621E7</v>
      </c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3"/>
      <c r="FL398" s="3"/>
      <c r="FM398" s="3"/>
      <c r="FN398" s="3"/>
      <c r="FO398" s="3"/>
      <c r="FP398" s="3"/>
      <c r="FQ398" s="3"/>
      <c r="FR398" s="3">
        <v>1065.0</v>
      </c>
      <c r="FS398" s="3"/>
      <c r="FT398" s="3"/>
      <c r="FU398" s="3"/>
      <c r="FV398" s="3"/>
      <c r="FW398" s="3"/>
    </row>
    <row r="399" ht="14.25" customHeight="1">
      <c r="A399" s="2" t="s">
        <v>1308</v>
      </c>
      <c r="B399" s="2" t="s">
        <v>1309</v>
      </c>
      <c r="C399" s="2" t="s">
        <v>38</v>
      </c>
      <c r="D399" s="2" t="s">
        <v>398</v>
      </c>
      <c r="E399" s="2" t="s">
        <v>1310</v>
      </c>
      <c r="F399" s="2" t="s">
        <v>1311</v>
      </c>
      <c r="G399" s="2" t="s">
        <v>73</v>
      </c>
      <c r="H399" s="2" t="s">
        <v>73</v>
      </c>
      <c r="I399" s="2" t="s">
        <v>43</v>
      </c>
      <c r="J399" s="3"/>
      <c r="K399" s="3">
        <v>2.14803996194101E9</v>
      </c>
      <c r="L399" s="3">
        <v>2.15856614744787E9</v>
      </c>
      <c r="M399" s="3">
        <v>2.44247748196069E9</v>
      </c>
      <c r="N399" s="3">
        <v>2.50068420781363E9</v>
      </c>
      <c r="O399" s="3">
        <v>3.42479122007186E9</v>
      </c>
      <c r="P399" s="3"/>
      <c r="Q399" s="3"/>
      <c r="R399" s="3"/>
      <c r="S399" s="3"/>
      <c r="T399" s="3"/>
      <c r="U399" s="3"/>
      <c r="V399" s="3"/>
      <c r="W399" s="3"/>
      <c r="X399" s="3">
        <v>6.07156347054916E8</v>
      </c>
      <c r="Y399" s="3">
        <v>6.84868398251728E8</v>
      </c>
      <c r="Z399" s="3">
        <v>6.29862403582981E8</v>
      </c>
      <c r="AA399" s="3">
        <v>5.96719925780847E8</v>
      </c>
      <c r="AB399" s="3">
        <v>8.62268047462335E8</v>
      </c>
      <c r="AC399" s="3"/>
      <c r="AD399" s="3"/>
      <c r="AE399" s="3"/>
      <c r="AF399" s="3"/>
      <c r="AG399" s="3"/>
      <c r="AH399" s="3"/>
      <c r="AI399" s="3"/>
      <c r="AJ399" s="3"/>
      <c r="AK399" s="3">
        <v>7017385.35754824</v>
      </c>
      <c r="AL399" s="3">
        <v>1.4075661999641E7</v>
      </c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>
        <v>1.30645360242805E9</v>
      </c>
      <c r="AY399" s="3">
        <v>1.46204301958535E9</v>
      </c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>
        <v>1.51215912966986E9</v>
      </c>
      <c r="BL399" s="3">
        <v>1.04191270192734E9</v>
      </c>
      <c r="BM399" s="3">
        <v>1.30969992535457E9</v>
      </c>
      <c r="BN399" s="3">
        <v>1.39611277187919E9</v>
      </c>
      <c r="BO399" s="3">
        <v>1.33532924730533E9</v>
      </c>
      <c r="BP399" s="3"/>
      <c r="BQ399" s="3"/>
      <c r="BR399" s="3"/>
      <c r="BS399" s="3"/>
      <c r="BT399" s="3"/>
      <c r="BU399" s="3"/>
      <c r="BV399" s="3"/>
      <c r="BW399" s="3"/>
      <c r="BX399" s="3">
        <v>1.4829112843221</v>
      </c>
      <c r="BY399" s="3">
        <v>1.25795842887202</v>
      </c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4">
        <v>0.0723</v>
      </c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>
        <v>0.2078</v>
      </c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>
        <v>8.07999389619949E8</v>
      </c>
      <c r="DY399" s="3">
        <v>6.86100275333577E8</v>
      </c>
      <c r="DZ399" s="3">
        <v>1.22976685742722E9</v>
      </c>
      <c r="EA399" s="3">
        <v>1.30512730646325E9</v>
      </c>
      <c r="EB399" s="3">
        <v>1.67495425862746E9</v>
      </c>
      <c r="EC399" s="3"/>
      <c r="ED399" s="3"/>
      <c r="EE399" s="3"/>
      <c r="EF399" s="3"/>
      <c r="EG399" s="3"/>
      <c r="EH399" s="3"/>
      <c r="EI399" s="3"/>
      <c r="EJ399" s="3"/>
      <c r="EK399" s="3">
        <v>1.53924923253685E8</v>
      </c>
      <c r="EL399" s="3">
        <v>-1.18474305408476E7</v>
      </c>
      <c r="EM399" s="3">
        <v>-770838.517044041</v>
      </c>
      <c r="EN399" s="3">
        <v>3.30252035872591E7</v>
      </c>
      <c r="EO399" s="3">
        <v>1.51591135533347E8</v>
      </c>
      <c r="EP399" s="3"/>
      <c r="EQ399" s="3"/>
      <c r="ER399" s="3"/>
      <c r="ES399" s="3"/>
      <c r="ET399" s="3"/>
      <c r="EU399" s="3"/>
      <c r="EV399" s="3"/>
      <c r="EW399" s="3"/>
      <c r="EX399" s="5">
        <v>5811.0</v>
      </c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</row>
    <row r="400" ht="14.25" customHeight="1">
      <c r="A400" s="2" t="s">
        <v>1312</v>
      </c>
      <c r="B400" s="2" t="s">
        <v>1313</v>
      </c>
      <c r="C400" s="2" t="s">
        <v>38</v>
      </c>
      <c r="D400" s="2" t="s">
        <v>398</v>
      </c>
      <c r="E400" s="2" t="s">
        <v>1314</v>
      </c>
      <c r="F400" s="2" t="s">
        <v>1311</v>
      </c>
      <c r="G400" s="2" t="s">
        <v>118</v>
      </c>
      <c r="H400" s="2" t="s">
        <v>78</v>
      </c>
      <c r="I400" s="2" t="s">
        <v>43</v>
      </c>
      <c r="J400" s="3">
        <v>1.23441863086648</v>
      </c>
      <c r="K400" s="3">
        <v>1.42504179308116E10</v>
      </c>
      <c r="L400" s="3">
        <v>1.21304944451932E10</v>
      </c>
      <c r="M400" s="3">
        <v>1.26571973127644E10</v>
      </c>
      <c r="N400" s="3">
        <v>1.21965580867952E10</v>
      </c>
      <c r="O400" s="3">
        <v>1.3649941124966E10</v>
      </c>
      <c r="P400" s="3">
        <v>1.35723665928932E10</v>
      </c>
      <c r="Q400" s="3">
        <v>1.19565097365696E10</v>
      </c>
      <c r="R400" s="3">
        <v>1.87305607828378E10</v>
      </c>
      <c r="S400" s="3">
        <v>2.13407312219494E10</v>
      </c>
      <c r="T400" s="3">
        <v>2.60235746031746E10</v>
      </c>
      <c r="U400" s="3">
        <v>2.51622386857787E10</v>
      </c>
      <c r="V400" s="3">
        <v>2.29346381004038E10</v>
      </c>
      <c r="W400" s="3">
        <v>1.7633000286944E10</v>
      </c>
      <c r="X400" s="3">
        <v>5.94565337594025E9</v>
      </c>
      <c r="Y400" s="3">
        <v>6.89311743073339E9</v>
      </c>
      <c r="Z400" s="3">
        <v>7.07674197561582E9</v>
      </c>
      <c r="AA400" s="3">
        <v>7.42889238222864E9</v>
      </c>
      <c r="AB400" s="3">
        <v>8.91000996346729E9</v>
      </c>
      <c r="AC400" s="3">
        <v>9.35725378089266E9</v>
      </c>
      <c r="AD400" s="3">
        <v>8.65873134139873E9</v>
      </c>
      <c r="AE400" s="3">
        <v>1.12470376364321E10</v>
      </c>
      <c r="AF400" s="3">
        <v>1.17480015242612E10</v>
      </c>
      <c r="AG400" s="3">
        <v>1.43124317460317E10</v>
      </c>
      <c r="AH400" s="3">
        <v>1.4972130777903E10</v>
      </c>
      <c r="AI400" s="3">
        <v>1.21071819441933E10</v>
      </c>
      <c r="AJ400" s="3">
        <v>8.18800631276901E9</v>
      </c>
      <c r="AK400" s="3">
        <v>2.86424209231933E7</v>
      </c>
      <c r="AL400" s="3">
        <v>3.73016736672052E7</v>
      </c>
      <c r="AM400" s="3">
        <v>6.41479151664517E7</v>
      </c>
      <c r="AN400" s="3">
        <v>2.94894762509019E7</v>
      </c>
      <c r="AO400" s="3">
        <v>1.13029460880322E7</v>
      </c>
      <c r="AP400" s="3">
        <v>1.44054826243169E7</v>
      </c>
      <c r="AQ400" s="3">
        <v>1.04918667773269E7</v>
      </c>
      <c r="AR400" s="3">
        <v>4676688.05091809</v>
      </c>
      <c r="AS400" s="3">
        <v>1.13816334211517E7</v>
      </c>
      <c r="AT400" s="3">
        <v>3.02243956137008E7</v>
      </c>
      <c r="AU400" s="3">
        <v>2.00312652662433E7</v>
      </c>
      <c r="AV400" s="3">
        <v>1.52938022732147E7</v>
      </c>
      <c r="AW400" s="3">
        <v>4.10519973489185E7</v>
      </c>
      <c r="AX400" s="3">
        <v>3.65014508680477E9</v>
      </c>
      <c r="AY400" s="3">
        <v>6.22405778756596E9</v>
      </c>
      <c r="AZ400" s="3">
        <v>8.50889363978474E9</v>
      </c>
      <c r="BA400" s="3">
        <v>4.87123094801572E9</v>
      </c>
      <c r="BB400" s="3">
        <v>3.16094025757138E9</v>
      </c>
      <c r="BC400" s="3">
        <v>3.51059796318347E9</v>
      </c>
      <c r="BD400" s="3">
        <v>4.62763921982971E9</v>
      </c>
      <c r="BE400" s="3">
        <v>1.40178723208648E9</v>
      </c>
      <c r="BF400" s="3">
        <v>2.9139571630636E9</v>
      </c>
      <c r="BG400" s="3">
        <v>8.87658671113933E9</v>
      </c>
      <c r="BH400" s="3">
        <v>8.44725231112848E9</v>
      </c>
      <c r="BI400" s="3">
        <v>1.17094103677031E10</v>
      </c>
      <c r="BJ400" s="3">
        <v>2.38311191052298E10</v>
      </c>
      <c r="BK400" s="3">
        <v>8.60133906611852E9</v>
      </c>
      <c r="BL400" s="3">
        <v>5.78855536515394E9</v>
      </c>
      <c r="BM400" s="3">
        <v>6.32904130380692E9</v>
      </c>
      <c r="BN400" s="3">
        <v>5.91920549427894E9</v>
      </c>
      <c r="BO400" s="3">
        <v>5.59300775942755E9</v>
      </c>
      <c r="BP400" s="3">
        <v>5.27140938153203E9</v>
      </c>
      <c r="BQ400" s="3">
        <v>3.85464526557725E9</v>
      </c>
      <c r="BR400" s="3">
        <v>6.06933835152428E9</v>
      </c>
      <c r="BS400" s="3">
        <v>7.33018545177407E9</v>
      </c>
      <c r="BT400" s="3">
        <v>7.43765030525031E9</v>
      </c>
      <c r="BU400" s="3">
        <v>8.8686229666613E9</v>
      </c>
      <c r="BV400" s="3">
        <v>8.70879889109866E9</v>
      </c>
      <c r="BW400" s="3">
        <v>6.30035236728838E9</v>
      </c>
      <c r="BX400" s="3">
        <v>1.26686825946361</v>
      </c>
      <c r="BY400" s="3">
        <v>1.37375367581288</v>
      </c>
      <c r="BZ400" s="3">
        <v>1.78545624818127</v>
      </c>
      <c r="CA400" s="3">
        <v>2.48912386567891</v>
      </c>
      <c r="CB400" s="3">
        <v>2.32774476687215</v>
      </c>
      <c r="CC400" s="3">
        <v>2.48608923839521</v>
      </c>
      <c r="CD400" s="3">
        <v>2.38255028411597</v>
      </c>
      <c r="CE400" s="3">
        <v>1.69931402044444</v>
      </c>
      <c r="CF400" s="3"/>
      <c r="CG400" s="3"/>
      <c r="CH400" s="3"/>
      <c r="CI400" s="3"/>
      <c r="CJ400" s="3"/>
      <c r="CK400" s="4">
        <v>0.17219</v>
      </c>
      <c r="CL400" s="4">
        <v>0.0666</v>
      </c>
      <c r="CM400" s="4">
        <v>0.045700000000000005</v>
      </c>
      <c r="CN400" s="4">
        <v>0.08</v>
      </c>
      <c r="CO400" s="4">
        <v>2.0E-4</v>
      </c>
      <c r="CP400" s="4">
        <v>-0.0187</v>
      </c>
      <c r="CQ400" s="4">
        <v>0.0316</v>
      </c>
      <c r="CR400" s="4">
        <v>-0.0022400000000000002</v>
      </c>
      <c r="CS400" s="4">
        <v>0.0103</v>
      </c>
      <c r="CT400" s="4">
        <v>-0.0087</v>
      </c>
      <c r="CU400" s="4">
        <v>0.08728</v>
      </c>
      <c r="CV400" s="4">
        <v>0.07344</v>
      </c>
      <c r="CW400" s="4">
        <v>0.0768</v>
      </c>
      <c r="CX400" s="4">
        <v>0.81109</v>
      </c>
      <c r="CY400" s="4">
        <v>0.3778</v>
      </c>
      <c r="CZ400" s="4">
        <v>0.2378</v>
      </c>
      <c r="DA400" s="4">
        <v>0.35609999999999997</v>
      </c>
      <c r="DB400" s="4">
        <v>0.0016</v>
      </c>
      <c r="DC400" s="4">
        <v>-0.14029999999999998</v>
      </c>
      <c r="DD400" s="4">
        <v>0.3472</v>
      </c>
      <c r="DE400" s="4">
        <v>-0.01638</v>
      </c>
      <c r="DF400" s="4">
        <v>0.0639</v>
      </c>
      <c r="DG400" s="4">
        <v>-0.0506</v>
      </c>
      <c r="DH400" s="4">
        <v>0.47457</v>
      </c>
      <c r="DI400" s="4">
        <v>0.34918</v>
      </c>
      <c r="DJ400" s="4">
        <v>0.38168</v>
      </c>
      <c r="DK400" s="3">
        <v>1.38976356749188E7</v>
      </c>
      <c r="DL400" s="3">
        <v>5344359.51248628</v>
      </c>
      <c r="DM400" s="3">
        <v>6945011.19681513</v>
      </c>
      <c r="DN400" s="3">
        <v>9387176.57973405</v>
      </c>
      <c r="DO400" s="3">
        <v>1.11409679659431E7</v>
      </c>
      <c r="DP400" s="3">
        <v>1.02744989548752E7</v>
      </c>
      <c r="DQ400" s="3">
        <v>1.04819033667568E7</v>
      </c>
      <c r="DR400" s="3">
        <v>1.9651110274746E7</v>
      </c>
      <c r="DS400" s="3">
        <v>4.05148615462783E7</v>
      </c>
      <c r="DT400" s="3">
        <v>2.83663003663004E7</v>
      </c>
      <c r="DU400" s="3"/>
      <c r="DV400" s="3"/>
      <c r="DW400" s="3"/>
      <c r="DX400" s="3">
        <v>3.64702044773172E9</v>
      </c>
      <c r="DY400" s="3">
        <v>1.90874540308451E9</v>
      </c>
      <c r="DZ400" s="3">
        <v>2.53161084846977E9</v>
      </c>
      <c r="EA400" s="3">
        <v>2.24274172765694E9</v>
      </c>
      <c r="EB400" s="3">
        <v>2.1217273029196E9</v>
      </c>
      <c r="EC400" s="3">
        <v>1.90413377597443E9</v>
      </c>
      <c r="ED400" s="3">
        <v>1.50620286414265E9</v>
      </c>
      <c r="EE400" s="3">
        <v>2.14394730899511E9</v>
      </c>
      <c r="EF400" s="3">
        <v>3.42813532051825E9</v>
      </c>
      <c r="EG400" s="3">
        <v>4.2084967032967E9</v>
      </c>
      <c r="EH400" s="3">
        <v>4.28722875395931E9</v>
      </c>
      <c r="EI400" s="3">
        <v>4.59998794672452E9</v>
      </c>
      <c r="EJ400" s="3">
        <v>3.73397417503587E9</v>
      </c>
      <c r="EK400" s="3">
        <v>3.33837997953432E9</v>
      </c>
      <c r="EL400" s="3">
        <v>9.46940716637465E8</v>
      </c>
      <c r="EM400" s="3">
        <v>3.51015924359293E8</v>
      </c>
      <c r="EN400" s="3">
        <v>1.4047306978662E9</v>
      </c>
      <c r="EO400" s="3">
        <v>1.5710214063585E8</v>
      </c>
      <c r="EP400" s="3">
        <v>-1.77348764293619E8</v>
      </c>
      <c r="EQ400" s="3">
        <v>4.25666405677771E8</v>
      </c>
      <c r="ER400" s="3">
        <v>-9.91418893488897E7</v>
      </c>
      <c r="ES400" s="3">
        <v>2.57496401050047E8</v>
      </c>
      <c r="ET400" s="3">
        <v>-6.99771428571429E8</v>
      </c>
      <c r="EU400" s="3">
        <v>2.01380737638911E9</v>
      </c>
      <c r="EV400" s="3">
        <v>1.86035557162659E9</v>
      </c>
      <c r="EW400" s="3">
        <v>1.9023225251076E9</v>
      </c>
      <c r="EX400" s="5">
        <v>26119.0</v>
      </c>
      <c r="EY400" s="5">
        <v>23577.0</v>
      </c>
      <c r="EZ400" s="5">
        <v>28029.0</v>
      </c>
      <c r="FA400" s="5"/>
      <c r="FB400" s="5">
        <v>24042.0</v>
      </c>
      <c r="FC400" s="5">
        <v>23000.0</v>
      </c>
      <c r="FD400" s="5">
        <v>23279.0</v>
      </c>
      <c r="FE400" s="5"/>
      <c r="FF400" s="5"/>
      <c r="FG400" s="5">
        <v>21192.0</v>
      </c>
      <c r="FH400" s="5"/>
      <c r="FI400" s="5"/>
      <c r="FJ400" s="5"/>
      <c r="FK400" s="3">
        <v>35179.0</v>
      </c>
      <c r="FL400" s="3">
        <v>35053.0</v>
      </c>
      <c r="FM400" s="3">
        <v>38304.0</v>
      </c>
      <c r="FN400" s="3">
        <v>35266.0</v>
      </c>
      <c r="FO400" s="3">
        <v>34554.0</v>
      </c>
      <c r="FP400" s="3">
        <v>35000.0</v>
      </c>
      <c r="FQ400" s="3"/>
      <c r="FR400" s="3"/>
      <c r="FS400" s="3"/>
      <c r="FT400" s="3"/>
      <c r="FU400" s="3"/>
      <c r="FV400" s="3"/>
      <c r="FW400" s="3">
        <v>16974.0</v>
      </c>
    </row>
    <row r="401" ht="14.25" customHeight="1">
      <c r="A401" s="2" t="s">
        <v>1315</v>
      </c>
      <c r="B401" s="2" t="s">
        <v>1316</v>
      </c>
      <c r="C401" s="2" t="s">
        <v>38</v>
      </c>
      <c r="D401" s="2" t="s">
        <v>398</v>
      </c>
      <c r="E401" s="2" t="s">
        <v>1317</v>
      </c>
      <c r="F401" s="2" t="s">
        <v>1311</v>
      </c>
      <c r="G401" s="2" t="s">
        <v>98</v>
      </c>
      <c r="H401" s="2" t="s">
        <v>98</v>
      </c>
      <c r="I401" s="2" t="s">
        <v>43</v>
      </c>
      <c r="J401" s="3">
        <v>1.00041158920509</v>
      </c>
      <c r="K401" s="3">
        <v>6.65027998486568E8</v>
      </c>
      <c r="L401" s="3">
        <v>4.24627039836275E8</v>
      </c>
      <c r="M401" s="3">
        <v>3.49291834337755E8</v>
      </c>
      <c r="N401" s="3">
        <v>3.93019656631003E8</v>
      </c>
      <c r="O401" s="3">
        <v>3.93429543346047E8</v>
      </c>
      <c r="P401" s="3">
        <v>4.67398327345189E8</v>
      </c>
      <c r="Q401" s="3">
        <v>5.16399545063322E8</v>
      </c>
      <c r="R401" s="3">
        <v>4.18910160887025E8</v>
      </c>
      <c r="S401" s="3">
        <v>6.31854347007904E8</v>
      </c>
      <c r="T401" s="3">
        <v>6.90795579642645E8</v>
      </c>
      <c r="U401" s="3">
        <v>5.90031746031746E8</v>
      </c>
      <c r="V401" s="3">
        <v>6.34430665163472E8</v>
      </c>
      <c r="W401" s="3">
        <v>6.89905984451275E8</v>
      </c>
      <c r="X401" s="3">
        <v>3.42955353764661E8</v>
      </c>
      <c r="Y401" s="3">
        <v>1.64333518840996E8</v>
      </c>
      <c r="Z401" s="3">
        <v>1.17324835858829E8</v>
      </c>
      <c r="AA401" s="3">
        <v>2.14159492411048E8</v>
      </c>
      <c r="AB401" s="3">
        <v>2.12598185754046E8</v>
      </c>
      <c r="AC401" s="3">
        <v>2.45558708976178E8</v>
      </c>
      <c r="AD401" s="3">
        <v>2.81991577523669E8</v>
      </c>
      <c r="AE401" s="3">
        <v>2.32975525976814E8</v>
      </c>
      <c r="AF401" s="3">
        <v>2.92376740684983E8</v>
      </c>
      <c r="AG401" s="3">
        <v>2.68221695317131E8</v>
      </c>
      <c r="AH401" s="3">
        <v>1.99379731379731E8</v>
      </c>
      <c r="AI401" s="3">
        <v>1.97960487464433E8</v>
      </c>
      <c r="AJ401" s="3">
        <v>1.99604652564334E8</v>
      </c>
      <c r="AK401" s="3">
        <v>2490308.7400681</v>
      </c>
      <c r="AL401" s="3">
        <v>1196612.99587148</v>
      </c>
      <c r="AM401" s="3">
        <v>1007545.68034349</v>
      </c>
      <c r="AN401" s="3">
        <v>14468.6621382897</v>
      </c>
      <c r="AO401" s="3">
        <v>2880.37315740645</v>
      </c>
      <c r="AP401" s="3">
        <v>1500.86048126566</v>
      </c>
      <c r="AQ401" s="3">
        <v>220.70576662978</v>
      </c>
      <c r="AR401" s="3">
        <v>4107.79683277347</v>
      </c>
      <c r="AS401" s="3">
        <v>3010.91456529921</v>
      </c>
      <c r="AT401" s="3">
        <v>3810.49155341039</v>
      </c>
      <c r="AU401" s="3">
        <v>488.519785051295</v>
      </c>
      <c r="AV401" s="3">
        <v>1074.74877747327</v>
      </c>
      <c r="AW401" s="3">
        <v>73586.1373212272</v>
      </c>
      <c r="AX401" s="3">
        <v>3.75178304568672E8</v>
      </c>
      <c r="AY401" s="3">
        <v>3.17962595853527E8</v>
      </c>
      <c r="AZ401" s="3">
        <v>2.66423179361534E8</v>
      </c>
      <c r="BA401" s="3">
        <v>1.66884132766042E8</v>
      </c>
      <c r="BB401" s="3">
        <v>1.26580811320997E8</v>
      </c>
      <c r="BC401" s="3">
        <v>9.99766778327949E7</v>
      </c>
      <c r="BD401" s="3">
        <v>1.23388003473503E8</v>
      </c>
      <c r="BE401" s="3">
        <v>1.27661478451163E8</v>
      </c>
      <c r="BF401" s="3">
        <v>2.04605219683853E8</v>
      </c>
      <c r="BG401" s="3">
        <v>2.32667031838773E8</v>
      </c>
      <c r="BH401" s="3">
        <v>1.23628223058133E8</v>
      </c>
      <c r="BI401" s="3">
        <v>8.27540011517401E7</v>
      </c>
      <c r="BJ401" s="3">
        <v>1.31458087003675E8</v>
      </c>
      <c r="BK401" s="3">
        <v>3.19081725312145E8</v>
      </c>
      <c r="BL401" s="3">
        <v>2.88285011579269E8</v>
      </c>
      <c r="BM401" s="3">
        <v>1.98241138302174E8</v>
      </c>
      <c r="BN401" s="3">
        <v>2.23632495645683E8</v>
      </c>
      <c r="BO401" s="3">
        <v>2.05947582723431E8</v>
      </c>
      <c r="BP401" s="3">
        <v>2.11825126052957E8</v>
      </c>
      <c r="BQ401" s="3">
        <v>2.38778740932005E8</v>
      </c>
      <c r="BR401" s="3">
        <v>1.91639431212588E8</v>
      </c>
      <c r="BS401" s="3">
        <v>2.77944674444863E8</v>
      </c>
      <c r="BT401" s="3">
        <v>2.55839190447963E8</v>
      </c>
      <c r="BU401" s="3">
        <v>2.36116727716728E8</v>
      </c>
      <c r="BV401" s="3">
        <v>2.53188382455575E8</v>
      </c>
      <c r="BW401" s="3">
        <v>2.66790815404086E8</v>
      </c>
      <c r="BX401" s="3">
        <v>1.01090198018177</v>
      </c>
      <c r="BY401" s="3">
        <v>1.03957553266691</v>
      </c>
      <c r="BZ401" s="3">
        <v>1.06804458874549</v>
      </c>
      <c r="CA401" s="3">
        <v>1.00110109566341</v>
      </c>
      <c r="CB401" s="3">
        <v>0.733615217647656</v>
      </c>
      <c r="CC401" s="3">
        <v>0.509607395964704</v>
      </c>
      <c r="CD401" s="3">
        <v>0.331456692047051</v>
      </c>
      <c r="CE401" s="3">
        <v>0.130039957565089</v>
      </c>
      <c r="CF401" s="3"/>
      <c r="CG401" s="3"/>
      <c r="CH401" s="3"/>
      <c r="CI401" s="3"/>
      <c r="CJ401" s="3"/>
      <c r="CK401" s="4">
        <v>0.1365</v>
      </c>
      <c r="CL401" s="4">
        <v>0.0547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>
        <v>0.3307</v>
      </c>
      <c r="CY401" s="4">
        <v>0.1679</v>
      </c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>
        <v>2.12842413923572E8</v>
      </c>
      <c r="DY401" s="3">
        <v>1.71882663411306E8</v>
      </c>
      <c r="DZ401" s="3">
        <v>1.51366848296975E8</v>
      </c>
      <c r="EA401" s="3">
        <v>8.37235630753919E7</v>
      </c>
      <c r="EB401" s="3">
        <v>7.92150293784146E7</v>
      </c>
      <c r="EC401" s="3">
        <v>1.03845596449383E8</v>
      </c>
      <c r="ED401" s="3">
        <v>1.36847104389524E8</v>
      </c>
      <c r="EE401" s="3">
        <v>1.00173010380623E8</v>
      </c>
      <c r="EF401" s="3">
        <v>1.87283025969138E8</v>
      </c>
      <c r="EG401" s="3">
        <v>2.06719027860107E8</v>
      </c>
      <c r="EH401" s="3">
        <v>2.21733333333333E8</v>
      </c>
      <c r="EI401" s="3">
        <v>2.49224244376443E8</v>
      </c>
      <c r="EJ401" s="3">
        <v>2.81513891399988E8</v>
      </c>
      <c r="EK401" s="3">
        <v>9.80628074158154E7</v>
      </c>
      <c r="EL401" s="3">
        <v>7.00524208749978E7</v>
      </c>
      <c r="EM401" s="3">
        <v>2.1162947417063E7</v>
      </c>
      <c r="EN401" s="3">
        <v>-7346354.8146305</v>
      </c>
      <c r="EO401" s="3">
        <v>9805174.72425523</v>
      </c>
      <c r="EP401" s="3">
        <v>-1.67226231092056E7</v>
      </c>
      <c r="EQ401" s="3">
        <v>-1.0793065289561E7</v>
      </c>
      <c r="ER401" s="3">
        <v>242972.242568131</v>
      </c>
      <c r="ES401" s="3">
        <v>1.06797139631163E7</v>
      </c>
      <c r="ET401" s="3">
        <v>2.37568803454992E7</v>
      </c>
      <c r="EU401" s="3">
        <v>1.21587301587302E7</v>
      </c>
      <c r="EV401" s="3">
        <v>3050947.54925646</v>
      </c>
      <c r="EW401" s="3">
        <v>2.52528174531429E7</v>
      </c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3">
        <v>2362.0</v>
      </c>
      <c r="FL401" s="3"/>
      <c r="FM401" s="3"/>
      <c r="FN401" s="3"/>
      <c r="FO401" s="3"/>
      <c r="FP401" s="3"/>
      <c r="FQ401" s="3"/>
      <c r="FR401" s="3"/>
      <c r="FS401" s="3"/>
      <c r="FT401" s="3">
        <v>2359.0</v>
      </c>
      <c r="FU401" s="3">
        <v>1766.0</v>
      </c>
      <c r="FV401" s="3">
        <v>1722.0</v>
      </c>
      <c r="FW401" s="3">
        <v>1687.0</v>
      </c>
    </row>
    <row r="402" ht="14.25" customHeight="1">
      <c r="A402" s="2" t="s">
        <v>1318</v>
      </c>
      <c r="B402" s="2" t="s">
        <v>1319</v>
      </c>
      <c r="C402" s="2" t="s">
        <v>38</v>
      </c>
      <c r="D402" s="2" t="s">
        <v>39</v>
      </c>
      <c r="E402" s="2" t="s">
        <v>1320</v>
      </c>
      <c r="F402" s="2" t="s">
        <v>1321</v>
      </c>
      <c r="G402" s="2" t="s">
        <v>54</v>
      </c>
      <c r="H402" s="2" t="s">
        <v>63</v>
      </c>
      <c r="I402" s="2" t="s">
        <v>43</v>
      </c>
      <c r="J402" s="3">
        <v>0.362686379683842</v>
      </c>
      <c r="K402" s="3"/>
      <c r="L402" s="3">
        <v>2.23028651957704E9</v>
      </c>
      <c r="M402" s="3">
        <v>2.06372393476712E9</v>
      </c>
      <c r="N402" s="3">
        <v>2.48148768350336E9</v>
      </c>
      <c r="O402" s="3">
        <v>2.4631527677559E9</v>
      </c>
      <c r="P402" s="3">
        <v>2.92683403278887E9</v>
      </c>
      <c r="Q402" s="3">
        <v>3.24325648592155E9</v>
      </c>
      <c r="R402" s="3">
        <v>3.13442931831384E9</v>
      </c>
      <c r="S402" s="3">
        <v>4.99651825366955E9</v>
      </c>
      <c r="T402" s="3">
        <v>5.74078838174274E9</v>
      </c>
      <c r="U402" s="3">
        <v>7.02368595848596E9</v>
      </c>
      <c r="V402" s="3">
        <v>6.51765018521501E9</v>
      </c>
      <c r="W402" s="3">
        <v>6.65562345567408E9</v>
      </c>
      <c r="X402" s="3"/>
      <c r="Y402" s="3">
        <v>1.23897815198463E8</v>
      </c>
      <c r="Z402" s="3">
        <v>1.25653002676319E8</v>
      </c>
      <c r="AA402" s="3">
        <v>3.39692211993033E8</v>
      </c>
      <c r="AB402" s="3">
        <v>3.02551025667457E8</v>
      </c>
      <c r="AC402" s="3">
        <v>4.78598170345098E8</v>
      </c>
      <c r="AD402" s="3">
        <v>5.27996741669741E8</v>
      </c>
      <c r="AE402" s="3">
        <v>6.45511832899755E8</v>
      </c>
      <c r="AF402" s="3">
        <v>9.96959729017689E8</v>
      </c>
      <c r="AG402" s="3">
        <v>1.06392666610213E9</v>
      </c>
      <c r="AH402" s="3">
        <v>2.23112673992674E9</v>
      </c>
      <c r="AI402" s="3">
        <v>1.97143930853063E9</v>
      </c>
      <c r="AJ402" s="3">
        <v>2.26249020671367E9</v>
      </c>
      <c r="AK402" s="3">
        <v>38158.7211502081</v>
      </c>
      <c r="AL402" s="3">
        <v>776.52127086699</v>
      </c>
      <c r="AM402" s="3">
        <v>9727.93961915397</v>
      </c>
      <c r="AN402" s="3">
        <v>11352.2928018711</v>
      </c>
      <c r="AO402" s="3">
        <v>14128.4403669725</v>
      </c>
      <c r="AP402" s="3">
        <v>12869.1766552942</v>
      </c>
      <c r="AQ402" s="3">
        <v>8114.16451493914</v>
      </c>
      <c r="AR402" s="3">
        <v>3447.2049689441</v>
      </c>
      <c r="AS402" s="3">
        <v>1529.63671128107</v>
      </c>
      <c r="AT402" s="3">
        <v>16088.7421143994</v>
      </c>
      <c r="AU402" s="3">
        <v>4885.19785051295</v>
      </c>
      <c r="AV402" s="3">
        <v>12331.1173064551</v>
      </c>
      <c r="AW402" s="3">
        <v>10845.3334940049</v>
      </c>
      <c r="AX402" s="3">
        <v>1.98469412924707E8</v>
      </c>
      <c r="AY402" s="3">
        <v>2.17852246182014E8</v>
      </c>
      <c r="AZ402" s="3">
        <v>1.65566177387989E8</v>
      </c>
      <c r="BA402" s="3">
        <v>1.69992780234381E8</v>
      </c>
      <c r="BB402" s="3">
        <v>9.52630447995052E7</v>
      </c>
      <c r="BC402" s="3">
        <v>9.38432892907822E7</v>
      </c>
      <c r="BD402" s="3">
        <v>6.75284958871265E7</v>
      </c>
      <c r="BE402" s="3">
        <v>6.74750156845907E7</v>
      </c>
      <c r="BF402" s="3">
        <v>9.9896484599172E7</v>
      </c>
      <c r="BG402" s="3">
        <v>2.22252476218298E8</v>
      </c>
      <c r="BH402" s="3">
        <v>2.8849572271617E8</v>
      </c>
      <c r="BI402" s="3">
        <v>2.65704725605833E8</v>
      </c>
      <c r="BJ402" s="3">
        <v>3.10932911899741E8</v>
      </c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>
        <v>0.377498474170641</v>
      </c>
      <c r="BY402" s="3">
        <v>0.462805339887802</v>
      </c>
      <c r="BZ402" s="3">
        <v>0.392169030592273</v>
      </c>
      <c r="CA402" s="3">
        <v>0.434915905116406</v>
      </c>
      <c r="CB402" s="3">
        <v>0.428982667967354</v>
      </c>
      <c r="CC402" s="3">
        <v>0.388658605560796</v>
      </c>
      <c r="CD402" s="3">
        <v>0.291029957588974</v>
      </c>
      <c r="CE402" s="3">
        <v>0.228591435470635</v>
      </c>
      <c r="CF402" s="3"/>
      <c r="CG402" s="3"/>
      <c r="CH402" s="3"/>
      <c r="CI402" s="3"/>
      <c r="CJ402" s="3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>
        <v>0.151</v>
      </c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>
        <v>2.01872610092814E8</v>
      </c>
      <c r="DZ402" s="3">
        <v>1.90224310222E8</v>
      </c>
      <c r="EA402" s="3">
        <v>2.20825827320229E8</v>
      </c>
      <c r="EB402" s="3">
        <v>2.06190598907329E8</v>
      </c>
      <c r="EC402" s="3">
        <v>2.31360768092751E8</v>
      </c>
      <c r="ED402" s="3">
        <v>2.15277265461699E8</v>
      </c>
      <c r="EE402" s="3">
        <v>1.78826812820448E8</v>
      </c>
      <c r="EF402" s="3">
        <v>2.51343244260444E8</v>
      </c>
      <c r="EG402" s="3">
        <v>3.59269201456516E8</v>
      </c>
      <c r="EH402" s="3">
        <v>3.96734065934066E8</v>
      </c>
      <c r="EI402" s="3">
        <v>3.35372309013797E8</v>
      </c>
      <c r="EJ402" s="3">
        <v>3.50883505092509E8</v>
      </c>
      <c r="EK402" s="3"/>
      <c r="EL402" s="3">
        <v>3.00457785038508E7</v>
      </c>
      <c r="EM402" s="3">
        <v>4.41265379209427E7</v>
      </c>
      <c r="EN402" s="3">
        <v>2.9036327444638E7</v>
      </c>
      <c r="EO402" s="3">
        <v>3.59643335738584E7</v>
      </c>
      <c r="EP402" s="3">
        <v>2.28232843211256E7</v>
      </c>
      <c r="EQ402" s="3">
        <v>1.46904586253535E7</v>
      </c>
      <c r="ER402" s="3">
        <v>8081731.61922562</v>
      </c>
      <c r="ES402" s="3">
        <v>-1.09036883703425E8</v>
      </c>
      <c r="ET402" s="3">
        <v>1802438.81785079</v>
      </c>
      <c r="EU402" s="3">
        <v>9.92302808302808E7</v>
      </c>
      <c r="EV402" s="3">
        <v>2.17522950555645E7</v>
      </c>
      <c r="EW402" s="3">
        <v>1.7254384378955E8</v>
      </c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3"/>
      <c r="FL402" s="3">
        <v>2978.0</v>
      </c>
      <c r="FM402" s="3">
        <v>2899.0</v>
      </c>
      <c r="FN402" s="3">
        <v>2856.0</v>
      </c>
      <c r="FO402" s="3">
        <v>2889.0</v>
      </c>
      <c r="FP402" s="3"/>
      <c r="FQ402" s="3"/>
      <c r="FR402" s="3">
        <v>2757.0</v>
      </c>
      <c r="FS402" s="3">
        <v>2845.0</v>
      </c>
      <c r="FT402" s="3">
        <v>3102.0</v>
      </c>
      <c r="FU402" s="3">
        <v>3010.0</v>
      </c>
      <c r="FV402" s="3">
        <v>2680.0</v>
      </c>
      <c r="FW402" s="3">
        <v>2644.0</v>
      </c>
    </row>
    <row r="403" ht="14.25" customHeight="1">
      <c r="A403" s="2" t="s">
        <v>1322</v>
      </c>
      <c r="B403" s="2" t="s">
        <v>1323</v>
      </c>
      <c r="C403" s="2" t="s">
        <v>38</v>
      </c>
      <c r="D403" s="2" t="s">
        <v>398</v>
      </c>
      <c r="E403" s="2" t="s">
        <v>1324</v>
      </c>
      <c r="F403" s="2" t="s">
        <v>1321</v>
      </c>
      <c r="G403" s="2" t="s">
        <v>48</v>
      </c>
      <c r="H403" s="2" t="s">
        <v>107</v>
      </c>
      <c r="I403" s="2" t="s">
        <v>43</v>
      </c>
      <c r="J403" s="3">
        <v>1.93667518403169</v>
      </c>
      <c r="K403" s="3">
        <v>2.31227203934922E8</v>
      </c>
      <c r="L403" s="3">
        <v>1.81665439922446E8</v>
      </c>
      <c r="M403" s="3">
        <v>1.43494618480082E8</v>
      </c>
      <c r="N403" s="3">
        <v>1.35751928340383E8</v>
      </c>
      <c r="O403" s="3">
        <v>1.46669415524173E8</v>
      </c>
      <c r="P403" s="3">
        <v>1.70170586636877E8</v>
      </c>
      <c r="Q403" s="3">
        <v>2.58959793434157E8</v>
      </c>
      <c r="R403" s="3">
        <v>2.35696714065618E8</v>
      </c>
      <c r="S403" s="3">
        <v>3.37923974407226E8</v>
      </c>
      <c r="T403" s="3">
        <v>3.52964687949869E8</v>
      </c>
      <c r="U403" s="3">
        <v>3.95663003663004E8</v>
      </c>
      <c r="V403" s="3">
        <v>3.71468835561282E8</v>
      </c>
      <c r="W403" s="3">
        <v>3.98407159645634E8</v>
      </c>
      <c r="X403" s="3">
        <v>1.90196746121831E7</v>
      </c>
      <c r="Y403" s="3">
        <v>8111232.78818017</v>
      </c>
      <c r="Z403" s="3">
        <v>1.4549165334925E7</v>
      </c>
      <c r="AA403" s="3">
        <v>3.10627021647176E7</v>
      </c>
      <c r="AB403" s="3">
        <v>3.37400783424389E7</v>
      </c>
      <c r="AC403" s="3">
        <v>2.94248362066363E7</v>
      </c>
      <c r="AD403" s="3">
        <v>3.82291282429608E7</v>
      </c>
      <c r="AE403" s="3">
        <v>4.22450938297174E7</v>
      </c>
      <c r="AF403" s="3">
        <v>4.8146029356417E7</v>
      </c>
      <c r="AG403" s="3">
        <v>3.50071978999069E7</v>
      </c>
      <c r="AH403" s="3">
        <v>3.90456654456654E7</v>
      </c>
      <c r="AI403" s="3">
        <v>2.60074086004188E7</v>
      </c>
      <c r="AJ403" s="3">
        <v>1.44241547640571E7</v>
      </c>
      <c r="AK403" s="3">
        <v>831134.506242906</v>
      </c>
      <c r="AL403" s="3">
        <v>9272925.14808832</v>
      </c>
      <c r="AM403" s="3">
        <v>3329551.379556</v>
      </c>
      <c r="AN403" s="3">
        <v>412696.125998358</v>
      </c>
      <c r="AO403" s="3">
        <v>58616.8951654469</v>
      </c>
      <c r="AP403" s="3">
        <v>138610.549198394</v>
      </c>
      <c r="AQ403" s="3">
        <v>224137.464650191</v>
      </c>
      <c r="AR403" s="3">
        <v>27931.957669285</v>
      </c>
      <c r="AS403" s="3">
        <v>41400.0752728641</v>
      </c>
      <c r="AT403" s="3">
        <v>309073.203776621</v>
      </c>
      <c r="AU403" s="3">
        <v>1072789.44797264</v>
      </c>
      <c r="AV403" s="3">
        <v>1544070.3409822</v>
      </c>
      <c r="AW403" s="3">
        <v>1500873.65186479</v>
      </c>
      <c r="AX403" s="3">
        <v>1.25368590392209E8</v>
      </c>
      <c r="AY403" s="3">
        <v>2.32424521988871E8</v>
      </c>
      <c r="AZ403" s="3">
        <v>1.25863213267997E8</v>
      </c>
      <c r="BA403" s="3">
        <v>3.3678419929835E7</v>
      </c>
      <c r="BB403" s="3">
        <v>2.15269901041129E7</v>
      </c>
      <c r="BC403" s="3">
        <v>4.97207209927236E7</v>
      </c>
      <c r="BD403" s="3">
        <v>7.26300258207303E7</v>
      </c>
      <c r="BE403" s="3">
        <v>9.44889248099411E7</v>
      </c>
      <c r="BF403" s="3">
        <v>2.18949943545351E8</v>
      </c>
      <c r="BG403" s="3">
        <v>3.31186756424912E8</v>
      </c>
      <c r="BH403" s="3">
        <v>3.54152418172935E8</v>
      </c>
      <c r="BI403" s="3">
        <v>4.27058760454642E8</v>
      </c>
      <c r="BJ403" s="3">
        <v>6.47104898475628E8</v>
      </c>
      <c r="BK403" s="3">
        <v>2.2462788497919E8</v>
      </c>
      <c r="BL403" s="3">
        <v>2.01627380931009E8</v>
      </c>
      <c r="BM403" s="3">
        <v>1.31586922617787E8</v>
      </c>
      <c r="BN403" s="3">
        <v>1.2159019656631E8</v>
      </c>
      <c r="BO403" s="3">
        <v>1.38363313060509E8</v>
      </c>
      <c r="BP403" s="3">
        <v>2.01002083270433E8</v>
      </c>
      <c r="BQ403" s="3">
        <v>2.54356940858232E8</v>
      </c>
      <c r="BR403" s="3">
        <v>2.46223322304448E8</v>
      </c>
      <c r="BS403" s="3">
        <v>3.6814226571321E8</v>
      </c>
      <c r="BT403" s="3">
        <v>4.05326869336946E8</v>
      </c>
      <c r="BU403" s="3">
        <v>4.42645665445665E8</v>
      </c>
      <c r="BV403" s="3">
        <v>4.40348955816825E8</v>
      </c>
      <c r="BW403" s="3">
        <v>4.57268125112999E8</v>
      </c>
      <c r="BX403" s="3">
        <v>1.80771478073089</v>
      </c>
      <c r="BY403" s="3">
        <v>1.78467540931389</v>
      </c>
      <c r="BZ403" s="3">
        <v>1.2357008843733</v>
      </c>
      <c r="CA403" s="3">
        <v>0.96952894879829</v>
      </c>
      <c r="CB403" s="3">
        <v>0.728611895169775</v>
      </c>
      <c r="CC403" s="3">
        <v>0.494267699599891</v>
      </c>
      <c r="CD403" s="3">
        <v>0.396509836071777</v>
      </c>
      <c r="CE403" s="3">
        <v>0.580193760196996</v>
      </c>
      <c r="CF403" s="3"/>
      <c r="CG403" s="3"/>
      <c r="CH403" s="3"/>
      <c r="CI403" s="3"/>
      <c r="CJ403" s="3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>
        <v>0.15439999999999998</v>
      </c>
      <c r="CV403" s="4">
        <v>0.14367000000000002</v>
      </c>
      <c r="CW403" s="4">
        <v>0.1656</v>
      </c>
      <c r="CX403" s="4"/>
      <c r="CY403" s="4"/>
      <c r="CZ403" s="4"/>
      <c r="DA403" s="4"/>
      <c r="DB403" s="4"/>
      <c r="DC403" s="4"/>
      <c r="DD403" s="4"/>
      <c r="DE403" s="4"/>
      <c r="DF403" s="4"/>
      <c r="DG403" s="4">
        <v>0.2075</v>
      </c>
      <c r="DH403" s="4">
        <v>0.2463</v>
      </c>
      <c r="DI403" s="4">
        <v>0.22854</v>
      </c>
      <c r="DJ403" s="4">
        <v>0.25417</v>
      </c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>
        <v>1.27920544835414E8</v>
      </c>
      <c r="DY403" s="3">
        <v>1.01115738829147E8</v>
      </c>
      <c r="DZ403" s="3">
        <v>4.13770529680189E7</v>
      </c>
      <c r="EA403" s="3">
        <v>-702164.717591441</v>
      </c>
      <c r="EB403" s="3">
        <v>3150963.81816308</v>
      </c>
      <c r="EC403" s="3">
        <v>5.14785181606836E7</v>
      </c>
      <c r="ED403" s="3">
        <v>1.41286425673183E8</v>
      </c>
      <c r="EE403" s="3">
        <v>1.2630970120981E8</v>
      </c>
      <c r="EF403" s="3">
        <v>1.93748964998118E8</v>
      </c>
      <c r="EG403" s="3">
        <v>2.14291218562114E8</v>
      </c>
      <c r="EH403" s="3">
        <v>2.34197802197802E8</v>
      </c>
      <c r="EI403" s="3">
        <v>2.35192462554357E8</v>
      </c>
      <c r="EJ403" s="3">
        <v>2.48584342795155E8</v>
      </c>
      <c r="EK403" s="3">
        <v>3.12152856602346E7</v>
      </c>
      <c r="EL403" s="3">
        <v>6.22989785110317E7</v>
      </c>
      <c r="EM403" s="3">
        <v>3.72857500433217E7</v>
      </c>
      <c r="EN403" s="3">
        <v>1.10572281662105E7</v>
      </c>
      <c r="EO403" s="3">
        <v>-3.43577981651376E7</v>
      </c>
      <c r="EP403" s="3">
        <v>-7.39548926662842E7</v>
      </c>
      <c r="EQ403" s="3">
        <v>-8522992.74560433</v>
      </c>
      <c r="ER403" s="3">
        <v>1.73305887404339E7</v>
      </c>
      <c r="ES403" s="3">
        <v>4.89589762890478E7</v>
      </c>
      <c r="ET403" s="3">
        <v>6.02205944618511E7</v>
      </c>
      <c r="EU403" s="3">
        <v>7.70705738705739E7</v>
      </c>
      <c r="EV403" s="3">
        <v>7.04031781822086E7</v>
      </c>
      <c r="EW403" s="3">
        <v>8.03857048152836E7</v>
      </c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</row>
    <row r="404" ht="14.25" customHeight="1">
      <c r="A404" s="2" t="s">
        <v>1325</v>
      </c>
      <c r="B404" s="2" t="s">
        <v>1326</v>
      </c>
      <c r="C404" s="2" t="s">
        <v>38</v>
      </c>
      <c r="D404" s="2" t="s">
        <v>46</v>
      </c>
      <c r="E404" s="2" t="s">
        <v>1327</v>
      </c>
      <c r="F404" s="2" t="s">
        <v>1321</v>
      </c>
      <c r="G404" s="2" t="s">
        <v>67</v>
      </c>
      <c r="H404" s="2" t="s">
        <v>67</v>
      </c>
      <c r="I404" s="2" t="s">
        <v>43</v>
      </c>
      <c r="J404" s="3">
        <v>1.80020071550842</v>
      </c>
      <c r="K404" s="3">
        <v>2.15304202646177E8</v>
      </c>
      <c r="L404" s="3">
        <v>2.46524250534301E8</v>
      </c>
      <c r="M404" s="3">
        <v>3.36531226673302E8</v>
      </c>
      <c r="N404" s="3">
        <v>4.6554272755386E8</v>
      </c>
      <c r="O404" s="3">
        <v>6.55992572688023E8</v>
      </c>
      <c r="P404" s="3">
        <v>8.11984200172138E8</v>
      </c>
      <c r="Q404" s="3">
        <v>7.69196322582275E8</v>
      </c>
      <c r="R404" s="3">
        <v>1.20229657508468E9</v>
      </c>
      <c r="S404" s="3">
        <v>1.43968625624524E9</v>
      </c>
      <c r="T404" s="3">
        <v>1.28141391941392E9</v>
      </c>
      <c r="U404" s="3">
        <v>9.83443925484512E8</v>
      </c>
      <c r="V404" s="3">
        <v>7.2601337913578E8</v>
      </c>
      <c r="W404" s="3">
        <v>3.53198278335725E8</v>
      </c>
      <c r="X404" s="3">
        <v>1.07529217456869E8</v>
      </c>
      <c r="Y404" s="3">
        <v>1.1268382848451E8</v>
      </c>
      <c r="Z404" s="3">
        <v>1.41487185867131E8</v>
      </c>
      <c r="AA404" s="3">
        <v>1.5972657457994E8</v>
      </c>
      <c r="AB404" s="3">
        <v>2.8135774886024E8</v>
      </c>
      <c r="AC404" s="3">
        <v>3.67195991639002E8</v>
      </c>
      <c r="AD404" s="3">
        <v>3.14627080544541E8</v>
      </c>
      <c r="AE404" s="3">
        <v>5.75610086563794E8</v>
      </c>
      <c r="AF404" s="3">
        <v>6.21325683800491E8</v>
      </c>
      <c r="AG404" s="3">
        <v>5.59153601953602E8</v>
      </c>
      <c r="AH404" s="3">
        <v>4.69366510978687E8</v>
      </c>
      <c r="AI404" s="3">
        <v>3.20671367444103E8</v>
      </c>
      <c r="AJ404" s="3">
        <v>1.31166714490674E8</v>
      </c>
      <c r="AK404" s="3">
        <v>60053.1592886871</v>
      </c>
      <c r="AL404" s="3">
        <v>29966.7923173578</v>
      </c>
      <c r="AM404" s="3">
        <v>1212.50512352349</v>
      </c>
      <c r="AN404" s="3">
        <v>106820.432435122</v>
      </c>
      <c r="AO404" s="3">
        <v>2982.93990310277</v>
      </c>
      <c r="AP404" s="3">
        <v>4615.80266296307</v>
      </c>
      <c r="AQ404" s="3">
        <v>892.659535226853</v>
      </c>
      <c r="AR404" s="3">
        <v>1094.27971802185</v>
      </c>
      <c r="AS404" s="3">
        <v>9032.74369589763</v>
      </c>
      <c r="AT404" s="3">
        <v>1185062.87311063</v>
      </c>
      <c r="AU404" s="3">
        <v>143136.297020029</v>
      </c>
      <c r="AV404" s="3">
        <v>70769.8906283509</v>
      </c>
      <c r="AW404" s="3">
        <v>538049.045008134</v>
      </c>
      <c r="AX404" s="3">
        <v>1.39316440597806E7</v>
      </c>
      <c r="AY404" s="3">
        <v>1.81288211093161E7</v>
      </c>
      <c r="AZ404" s="3">
        <v>8.77086699173999E7</v>
      </c>
      <c r="BA404" s="3">
        <v>6.9366303339056E7</v>
      </c>
      <c r="BB404" s="3">
        <v>9.21794070198948E7</v>
      </c>
      <c r="BC404" s="3">
        <v>2.32909468630174E8</v>
      </c>
      <c r="BD404" s="3">
        <v>2.1850442041682E8</v>
      </c>
      <c r="BE404" s="3">
        <v>2.47361301189604E8</v>
      </c>
      <c r="BF404" s="3">
        <v>4.06232064674444E8</v>
      </c>
      <c r="BG404" s="3">
        <v>4.47831686290698E8</v>
      </c>
      <c r="BH404" s="3">
        <v>4.67806546165119E8</v>
      </c>
      <c r="BI404" s="3">
        <v>4.97533776538708E8</v>
      </c>
      <c r="BJ404" s="3">
        <v>7.10369343857323E8</v>
      </c>
      <c r="BK404" s="3">
        <v>762077.446457103</v>
      </c>
      <c r="BL404" s="3">
        <v>5580607.27419759</v>
      </c>
      <c r="BM404" s="3">
        <v>4.34824583229659E7</v>
      </c>
      <c r="BN404" s="3">
        <v>6.66967322956396E7</v>
      </c>
      <c r="BO404" s="3">
        <v>4.84544548775701E7</v>
      </c>
      <c r="BP404" s="3">
        <v>7.25888356080167E7</v>
      </c>
      <c r="BQ404" s="3">
        <v>1.41852852777006E8</v>
      </c>
      <c r="BR404" s="3">
        <v>3.00789235980429E8</v>
      </c>
      <c r="BS404" s="3">
        <v>4.11452705563553E8</v>
      </c>
      <c r="BT404" s="3">
        <v>2.8366105006105E8</v>
      </c>
      <c r="BU404" s="3">
        <v>3.46249530251785E8</v>
      </c>
      <c r="BV404" s="3">
        <v>3.637955764479E8</v>
      </c>
      <c r="BW404" s="3">
        <v>1.66589956958393E8</v>
      </c>
      <c r="BX404" s="3">
        <v>1.74682174541035</v>
      </c>
      <c r="BY404" s="3">
        <v>1.69849454364539</v>
      </c>
      <c r="BZ404" s="3">
        <v>1.41660308598043</v>
      </c>
      <c r="CA404" s="3">
        <v>1.22761448974606</v>
      </c>
      <c r="CB404" s="3">
        <v>0.638128546829183</v>
      </c>
      <c r="CC404" s="3">
        <v>0.106668595161505</v>
      </c>
      <c r="CD404" s="3">
        <v>0.369461840226787</v>
      </c>
      <c r="CE404" s="3">
        <v>0.407456237874935</v>
      </c>
      <c r="CF404" s="3"/>
      <c r="CG404" s="3"/>
      <c r="CH404" s="3"/>
      <c r="CI404" s="3"/>
      <c r="CJ404" s="3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>
        <v>-1.0032780999228E8</v>
      </c>
      <c r="DY404" s="3">
        <v>-6.71014883416447E7</v>
      </c>
      <c r="DZ404" s="3">
        <v>-4.47494401592436E7</v>
      </c>
      <c r="EA404" s="3">
        <v>4.69737655911762E7</v>
      </c>
      <c r="EB404" s="3">
        <v>1.55741674466351E8</v>
      </c>
      <c r="EC404" s="3">
        <v>1.62417312184926E8</v>
      </c>
      <c r="ED404" s="3">
        <v>2.45174399515066E8</v>
      </c>
      <c r="EE404" s="3">
        <v>3.20457659013925E8</v>
      </c>
      <c r="EF404" s="3">
        <v>3.76513252603946E8</v>
      </c>
      <c r="EG404" s="3">
        <v>3.09133089133089E8</v>
      </c>
      <c r="EH404" s="3">
        <v>2.09910882052934E8</v>
      </c>
      <c r="EI404" s="3">
        <v>1.92615560778642E8</v>
      </c>
      <c r="EJ404" s="3">
        <v>1.38617503586801E8</v>
      </c>
      <c r="EK404" s="3">
        <v>-3.44137658653932E7</v>
      </c>
      <c r="EL404" s="3">
        <v>-3.01080154802934E7</v>
      </c>
      <c r="EM404" s="3">
        <v>-9.9560587210749E7</v>
      </c>
      <c r="EN404" s="3">
        <v>-1.09441037006494E8</v>
      </c>
      <c r="EO404" s="3">
        <v>-1.60663023459437E8</v>
      </c>
      <c r="EP404" s="3">
        <v>-1.42763740317226E8</v>
      </c>
      <c r="EQ404" s="3">
        <v>-6.49566842623696E7</v>
      </c>
      <c r="ER404" s="3">
        <v>-5.84538953707189E7</v>
      </c>
      <c r="ES404" s="3">
        <v>2.8338978745025E7</v>
      </c>
      <c r="ET404" s="3">
        <v>4659829.05982906</v>
      </c>
      <c r="EU404" s="3">
        <v>4.38460299565147E7</v>
      </c>
      <c r="EV404" s="3">
        <v>6.14367504369312E7</v>
      </c>
      <c r="EW404" s="3">
        <v>4.30875179340029E7</v>
      </c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</row>
    <row r="405" ht="14.25" customHeight="1">
      <c r="A405" s="2" t="s">
        <v>1328</v>
      </c>
      <c r="B405" s="2" t="s">
        <v>1329</v>
      </c>
      <c r="C405" s="2" t="s">
        <v>38</v>
      </c>
      <c r="D405" s="2" t="s">
        <v>85</v>
      </c>
      <c r="E405" s="2" t="s">
        <v>1330</v>
      </c>
      <c r="F405" s="2" t="s">
        <v>1321</v>
      </c>
      <c r="G405" s="2" t="s">
        <v>54</v>
      </c>
      <c r="H405" s="2" t="s">
        <v>375</v>
      </c>
      <c r="I405" s="2" t="s">
        <v>43</v>
      </c>
      <c r="J405" s="3">
        <v>0.812416590985088</v>
      </c>
      <c r="K405" s="3">
        <v>2.60659749026085E9</v>
      </c>
      <c r="L405" s="3">
        <v>2.38978050330208E9</v>
      </c>
      <c r="M405" s="3">
        <v>2.33277208260761E9</v>
      </c>
      <c r="N405" s="3">
        <v>2.32429388722812E9</v>
      </c>
      <c r="O405" s="3">
        <v>2.39191087225627E9</v>
      </c>
      <c r="P405" s="3">
        <v>2.16928408951187E9</v>
      </c>
      <c r="Q405" s="3">
        <v>2.02436844896825E9</v>
      </c>
      <c r="R405" s="3">
        <v>2.36696424538954E9</v>
      </c>
      <c r="S405" s="3">
        <v>2.5555529680752E9</v>
      </c>
      <c r="T405" s="3">
        <v>2.67408644688645E9</v>
      </c>
      <c r="U405" s="3">
        <v>1.10494067751114E9</v>
      </c>
      <c r="V405" s="3">
        <v>1.25619116494907E9</v>
      </c>
      <c r="W405" s="3">
        <v>9.73492682926829E8</v>
      </c>
      <c r="X405" s="3">
        <v>9.93161948189505E8</v>
      </c>
      <c r="Y405" s="3">
        <v>9.85884629454917E8</v>
      </c>
      <c r="Z405" s="3">
        <v>7.61777307788007E8</v>
      </c>
      <c r="AA405" s="3">
        <v>7.25106947737347E8</v>
      </c>
      <c r="AB405" s="3">
        <v>8.58451133721808E8</v>
      </c>
      <c r="AC405" s="3">
        <v>9.40638448297061E8</v>
      </c>
      <c r="AD405" s="3">
        <v>8.62489581491678E8</v>
      </c>
      <c r="AE405" s="3">
        <v>1.08859841926985E9</v>
      </c>
      <c r="AF405" s="3">
        <v>1.17430942501482E9</v>
      </c>
      <c r="AG405" s="3">
        <v>1.3389684981685E9</v>
      </c>
      <c r="AH405" s="3">
        <v>3.29794384495625E8</v>
      </c>
      <c r="AI405" s="3">
        <v>4.40709937925631E8</v>
      </c>
      <c r="AJ405" s="3">
        <v>3.72599139167862E8</v>
      </c>
      <c r="AK405" s="3">
        <v>2959264.85054862</v>
      </c>
      <c r="AL405" s="3">
        <v>6407437.44390594</v>
      </c>
      <c r="AM405" s="3">
        <v>9357767.68007394</v>
      </c>
      <c r="AN405" s="3">
        <v>9719776.81570501</v>
      </c>
      <c r="AO405" s="3">
        <v>3696104.52530667</v>
      </c>
      <c r="AP405" s="3">
        <v>3864952.7490112</v>
      </c>
      <c r="AQ405" s="3">
        <v>1862495.08176565</v>
      </c>
      <c r="AR405" s="3">
        <v>744899.098325462</v>
      </c>
      <c r="AS405" s="3">
        <v>1391795.25780956</v>
      </c>
      <c r="AT405" s="3">
        <v>2608069.77433422</v>
      </c>
      <c r="AU405" s="3">
        <v>5474352.71128481</v>
      </c>
      <c r="AV405" s="3">
        <v>4162020.15869612</v>
      </c>
      <c r="AW405" s="3">
        <v>3491594.86654215</v>
      </c>
      <c r="AX405" s="3">
        <v>3.42277658677639E8</v>
      </c>
      <c r="AY405" s="3">
        <v>4.23549789149165E8</v>
      </c>
      <c r="AZ405" s="3">
        <v>4.58758460346188E8</v>
      </c>
      <c r="BA405" s="3">
        <v>8.94221161797417E8</v>
      </c>
      <c r="BB405" s="3">
        <v>9.23922223884135E8</v>
      </c>
      <c r="BC405" s="3">
        <v>9.74469063735998E8</v>
      </c>
      <c r="BD405" s="3">
        <v>3.40005815049797E8</v>
      </c>
      <c r="BE405" s="3">
        <v>2.94703476776197E8</v>
      </c>
      <c r="BF405" s="3">
        <v>4.35578900414001E8</v>
      </c>
      <c r="BG405" s="3">
        <v>1.05028882586053E9</v>
      </c>
      <c r="BH405" s="3">
        <v>6.33225726164267E8</v>
      </c>
      <c r="BI405" s="3">
        <v>6.33225726164267E8</v>
      </c>
      <c r="BJ405" s="3">
        <v>6.33225726164267E8</v>
      </c>
      <c r="BK405" s="3">
        <v>2.4573841624329E9</v>
      </c>
      <c r="BL405" s="3">
        <v>1.68676819993454E9</v>
      </c>
      <c r="BM405" s="3">
        <v>2.49226051256531E9</v>
      </c>
      <c r="BN405" s="3">
        <v>2.47817209566024E9</v>
      </c>
      <c r="BO405" s="3">
        <v>2.26078318891338E9</v>
      </c>
      <c r="BP405" s="3">
        <v>2.09530738964712E9</v>
      </c>
      <c r="BQ405" s="3">
        <v>1.72920869850731E9</v>
      </c>
      <c r="BR405" s="3">
        <v>2.22494429808054E9</v>
      </c>
      <c r="BS405" s="3">
        <v>2.49456854941147E9</v>
      </c>
      <c r="BT405" s="3">
        <v>2.57358925518926E9</v>
      </c>
      <c r="BU405" s="3">
        <v>1.55963869651581E9</v>
      </c>
      <c r="BV405" s="3">
        <v>1.34237208461399E9</v>
      </c>
      <c r="BW405" s="3">
        <v>7.56158967001435E8</v>
      </c>
      <c r="BX405" s="3">
        <v>0.80943270146932</v>
      </c>
      <c r="BY405" s="3">
        <v>0.991287759535847</v>
      </c>
      <c r="BZ405" s="3">
        <v>1.07210998157586</v>
      </c>
      <c r="CA405" s="3">
        <v>0.915901617213838</v>
      </c>
      <c r="CB405" s="3">
        <v>0.878234203810064</v>
      </c>
      <c r="CC405" s="3">
        <v>0.844836720434496</v>
      </c>
      <c r="CD405" s="3">
        <v>0.888496398234925</v>
      </c>
      <c r="CE405" s="3">
        <v>0.847583649962874</v>
      </c>
      <c r="CF405" s="3"/>
      <c r="CG405" s="3"/>
      <c r="CH405" s="3"/>
      <c r="CI405" s="3"/>
      <c r="CJ405" s="3"/>
      <c r="CK405" s="4">
        <v>0.039900000000000005</v>
      </c>
      <c r="CL405" s="4">
        <v>-0.045090000000000005</v>
      </c>
      <c r="CM405" s="4">
        <v>0.03669</v>
      </c>
      <c r="CN405" s="4">
        <v>0.023799999999999998</v>
      </c>
      <c r="CO405" s="4">
        <v>0.001</v>
      </c>
      <c r="CP405" s="4">
        <v>0.0028399999999999996</v>
      </c>
      <c r="CQ405" s="4">
        <v>0.0069</v>
      </c>
      <c r="CR405" s="4">
        <v>0.011000000000000001</v>
      </c>
      <c r="CS405" s="4">
        <v>0.031</v>
      </c>
      <c r="CT405" s="4">
        <v>0.0163</v>
      </c>
      <c r="CU405" s="4">
        <v>0.08012999999999999</v>
      </c>
      <c r="CV405" s="4">
        <v>0.08683999999999999</v>
      </c>
      <c r="CW405" s="4"/>
      <c r="CX405" s="4">
        <v>0.1432</v>
      </c>
      <c r="CY405" s="4">
        <v>-0.14699</v>
      </c>
      <c r="CZ405" s="4">
        <v>0.1097</v>
      </c>
      <c r="DA405" s="4">
        <v>0.0699</v>
      </c>
      <c r="DB405" s="4">
        <v>0.0026</v>
      </c>
      <c r="DC405" s="4">
        <v>0.01094</v>
      </c>
      <c r="DD405" s="4">
        <v>0.0279</v>
      </c>
      <c r="DE405" s="4">
        <v>0.05205</v>
      </c>
      <c r="DF405" s="4">
        <v>0.1671</v>
      </c>
      <c r="DG405" s="4">
        <v>0.073</v>
      </c>
      <c r="DH405" s="4">
        <v>0.26317</v>
      </c>
      <c r="DI405" s="4">
        <v>0.22568000000000002</v>
      </c>
      <c r="DJ405" s="4">
        <v>0.1192</v>
      </c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>
        <v>7.25588208893597E8</v>
      </c>
      <c r="DY405" s="3">
        <v>6.66631688391705E8</v>
      </c>
      <c r="DZ405" s="3">
        <v>8.03303806917144E8</v>
      </c>
      <c r="EA405" s="3">
        <v>7.53002267807443E8</v>
      </c>
      <c r="EB405" s="3">
        <v>7.20948340931735E8</v>
      </c>
      <c r="EC405" s="3">
        <v>5.48378519611459E8</v>
      </c>
      <c r="ED405" s="3">
        <v>5.43895890687748E8</v>
      </c>
      <c r="EE405" s="3">
        <v>5.20660143018442E8</v>
      </c>
      <c r="EF405" s="3">
        <v>5.17012871538657E8</v>
      </c>
      <c r="EG405" s="3">
        <v>4.45928205128205E8</v>
      </c>
      <c r="EH405" s="3">
        <v>4.93165834541257E8</v>
      </c>
      <c r="EI405" s="3">
        <v>4.69708913397216E8</v>
      </c>
      <c r="EJ405" s="3">
        <v>3.87590817790531E8</v>
      </c>
      <c r="EK405" s="3">
        <v>1.71780334990934E8</v>
      </c>
      <c r="EL405" s="3">
        <v>-8.04257080693918E7</v>
      </c>
      <c r="EM405" s="3">
        <v>1.259893008211E8</v>
      </c>
      <c r="EN405" s="3">
        <v>1.23872281208123E8</v>
      </c>
      <c r="EO405" s="3">
        <v>4.50916337067118E7</v>
      </c>
      <c r="EP405" s="3">
        <v>4.14459609000369E7</v>
      </c>
      <c r="EQ405" s="3">
        <v>3.35518904856919E7</v>
      </c>
      <c r="ER405" s="3">
        <v>6.06861121565676E7</v>
      </c>
      <c r="ES405" s="3">
        <v>1.01886273181472E8</v>
      </c>
      <c r="ET405" s="3">
        <v>6.62495726495726E7</v>
      </c>
      <c r="EU405" s="3">
        <v>1.84183174961078E8</v>
      </c>
      <c r="EV405" s="3">
        <v>1.39848731392756E8</v>
      </c>
      <c r="EW405" s="3">
        <v>4.62266857962697E7</v>
      </c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3">
        <v>17000.0</v>
      </c>
      <c r="FL405" s="3">
        <v>15000.0</v>
      </c>
      <c r="FM405" s="3">
        <v>16000.0</v>
      </c>
      <c r="FN405" s="3">
        <v>15000.0</v>
      </c>
      <c r="FO405" s="3">
        <v>15000.0</v>
      </c>
      <c r="FP405" s="3">
        <v>14000.0</v>
      </c>
      <c r="FQ405" s="3">
        <v>14000.0</v>
      </c>
      <c r="FR405" s="3"/>
      <c r="FS405" s="3"/>
      <c r="FT405" s="3"/>
      <c r="FU405" s="3"/>
      <c r="FV405" s="3"/>
      <c r="FW405" s="3"/>
    </row>
    <row r="406" ht="14.25" customHeight="1">
      <c r="A406" s="2" t="s">
        <v>1331</v>
      </c>
      <c r="B406" s="2" t="s">
        <v>1332</v>
      </c>
      <c r="C406" s="2" t="s">
        <v>38</v>
      </c>
      <c r="D406" s="2" t="s">
        <v>39</v>
      </c>
      <c r="E406" s="2" t="s">
        <v>1333</v>
      </c>
      <c r="F406" s="2" t="s">
        <v>1334</v>
      </c>
      <c r="G406" s="2" t="s">
        <v>118</v>
      </c>
      <c r="H406" s="2" t="s">
        <v>63</v>
      </c>
      <c r="I406" s="2" t="s">
        <v>43</v>
      </c>
      <c r="J406" s="3">
        <v>1.28700491439095</v>
      </c>
      <c r="K406" s="3">
        <v>4.07059601816778E9</v>
      </c>
      <c r="L406" s="3">
        <v>4.33032404644088E9</v>
      </c>
      <c r="M406" s="3">
        <v>4.35462851455586E9</v>
      </c>
      <c r="N406" s="3">
        <v>4.10627254922173E9</v>
      </c>
      <c r="O406" s="3">
        <v>4.33054859454727E9</v>
      </c>
      <c r="P406" s="3">
        <v>4.19234292389032E9</v>
      </c>
      <c r="Q406" s="3">
        <v>3.62903745611598E9</v>
      </c>
      <c r="R406" s="3">
        <v>4.75777004140008E9</v>
      </c>
      <c r="S406" s="3">
        <v>5.13966889660429E9</v>
      </c>
      <c r="T406" s="3">
        <v>5.54408742368742E9</v>
      </c>
      <c r="U406" s="3"/>
      <c r="V406" s="3"/>
      <c r="W406" s="3"/>
      <c r="X406" s="3">
        <v>1.48907778755184E8</v>
      </c>
      <c r="Y406" s="3">
        <v>1.58006045786241E8</v>
      </c>
      <c r="Z406" s="3">
        <v>0.0</v>
      </c>
      <c r="AA406" s="3">
        <v>0.0</v>
      </c>
      <c r="AB406" s="3">
        <v>0.0</v>
      </c>
      <c r="AC406" s="3">
        <v>0.0</v>
      </c>
      <c r="AD406" s="3">
        <v>0.0</v>
      </c>
      <c r="AE406" s="3">
        <v>0.0</v>
      </c>
      <c r="AF406" s="3">
        <v>0.0</v>
      </c>
      <c r="AG406" s="3">
        <v>0.0</v>
      </c>
      <c r="AH406" s="3"/>
      <c r="AI406" s="3"/>
      <c r="AJ406" s="3"/>
      <c r="AK406" s="3">
        <v>2.47671683692773E7</v>
      </c>
      <c r="AL406" s="3">
        <v>6268378.38808114</v>
      </c>
      <c r="AM406" s="3">
        <v>1.55801570941718E8</v>
      </c>
      <c r="AN406" s="3">
        <v>2.72714013087507E7</v>
      </c>
      <c r="AO406" s="3">
        <v>2.48436171528708E7</v>
      </c>
      <c r="AP406" s="3">
        <v>6793962.13882431</v>
      </c>
      <c r="AQ406" s="3"/>
      <c r="AR406" s="3"/>
      <c r="AS406" s="3"/>
      <c r="AT406" s="3"/>
      <c r="AU406" s="3"/>
      <c r="AV406" s="3"/>
      <c r="AW406" s="3"/>
      <c r="AX406" s="3">
        <v>4.01510723545214E8</v>
      </c>
      <c r="AY406" s="3">
        <v>9.14902015907377E8</v>
      </c>
      <c r="AZ406" s="3">
        <v>1.99690835196102E9</v>
      </c>
      <c r="BA406" s="3">
        <v>9.07098604165111E9</v>
      </c>
      <c r="BB406" s="3">
        <v>6.71052468817647E9</v>
      </c>
      <c r="BC406" s="3">
        <v>3.20280184777029E9</v>
      </c>
      <c r="BD406" s="3"/>
      <c r="BE406" s="3"/>
      <c r="BF406" s="3"/>
      <c r="BG406" s="3"/>
      <c r="BH406" s="3"/>
      <c r="BI406" s="3"/>
      <c r="BJ406" s="3"/>
      <c r="BK406" s="3">
        <v>1.39917203741271E9</v>
      </c>
      <c r="BL406" s="3">
        <v>1.70067119779733E9</v>
      </c>
      <c r="BM406" s="3">
        <v>2.17531301318736E9</v>
      </c>
      <c r="BN406" s="3">
        <v>1.657195649933E9</v>
      </c>
      <c r="BO406" s="3">
        <v>2.09335678270584E9</v>
      </c>
      <c r="BP406" s="3">
        <v>1.9246640231157E9</v>
      </c>
      <c r="BQ406" s="3">
        <v>1.0095069835577E9</v>
      </c>
      <c r="BR406" s="3">
        <v>1.21074520135491E9</v>
      </c>
      <c r="BS406" s="3">
        <v>1.24678042171225E9</v>
      </c>
      <c r="BT406" s="3">
        <v>9.45179487179487E8</v>
      </c>
      <c r="BU406" s="3"/>
      <c r="BV406" s="3"/>
      <c r="BW406" s="3"/>
      <c r="BX406" s="3">
        <v>1.23931523035378</v>
      </c>
      <c r="BY406" s="3">
        <v>1.2082203571898</v>
      </c>
      <c r="BZ406" s="3">
        <v>1.21569129926394</v>
      </c>
      <c r="CA406" s="3">
        <v>0.140221077316552</v>
      </c>
      <c r="CB406" s="3">
        <v>0.085048311358444</v>
      </c>
      <c r="CC406" s="3">
        <v>0.198095667287148</v>
      </c>
      <c r="CD406" s="3"/>
      <c r="CE406" s="3"/>
      <c r="CF406" s="3"/>
      <c r="CG406" s="3"/>
      <c r="CH406" s="3"/>
      <c r="CI406" s="3"/>
      <c r="CJ406" s="3"/>
      <c r="CK406" s="4">
        <v>-0.0301</v>
      </c>
      <c r="CL406" s="4">
        <v>-0.07629</v>
      </c>
      <c r="CM406" s="4">
        <v>0.1041</v>
      </c>
      <c r="CN406" s="4">
        <v>0.0805</v>
      </c>
      <c r="CO406" s="4">
        <v>0.066</v>
      </c>
      <c r="CP406" s="4"/>
      <c r="CQ406" s="4"/>
      <c r="CR406" s="4"/>
      <c r="CS406" s="4"/>
      <c r="CT406" s="4"/>
      <c r="CU406" s="4"/>
      <c r="CV406" s="4"/>
      <c r="CW406" s="4"/>
      <c r="CX406" s="4">
        <v>-0.17300000000000001</v>
      </c>
      <c r="CY406" s="4">
        <v>-0.342</v>
      </c>
      <c r="CZ406" s="4">
        <v>0.3961</v>
      </c>
      <c r="DA406" s="4">
        <v>0.3215</v>
      </c>
      <c r="DB406" s="4">
        <v>0.26780000000000004</v>
      </c>
      <c r="DC406" s="4"/>
      <c r="DD406" s="4"/>
      <c r="DE406" s="4"/>
      <c r="DF406" s="4"/>
      <c r="DG406" s="4"/>
      <c r="DH406" s="4"/>
      <c r="DI406" s="4"/>
      <c r="DJ406" s="4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>
        <v>6.52453189235768E8</v>
      </c>
      <c r="DY406" s="3">
        <v>8.50030228931205E8</v>
      </c>
      <c r="DZ406" s="3">
        <v>9.8162478228415E8</v>
      </c>
      <c r="EA406" s="3">
        <v>9.35895268529018E8</v>
      </c>
      <c r="EB406" s="3">
        <v>1.08124241417832E9</v>
      </c>
      <c r="EC406" s="3">
        <v>1.02305944915775E9</v>
      </c>
      <c r="ED406" s="3">
        <v>8.01807137625338E8</v>
      </c>
      <c r="EE406" s="3">
        <v>1.11175461046293E9</v>
      </c>
      <c r="EF406" s="3">
        <v>1.12973706495046E9</v>
      </c>
      <c r="EG406" s="3">
        <v>1.23238046398046E9</v>
      </c>
      <c r="EH406" s="3"/>
      <c r="EI406" s="3"/>
      <c r="EJ406" s="3"/>
      <c r="EK406" s="3">
        <v>-2.50518823043642E8</v>
      </c>
      <c r="EL406" s="3">
        <v>-3.58495484914416E8</v>
      </c>
      <c r="EM406" s="3">
        <v>4.48007962179647E8</v>
      </c>
      <c r="EN406" s="3">
        <v>3.2904185135553E8</v>
      </c>
      <c r="EO406" s="3">
        <v>3.83752604088041E8</v>
      </c>
      <c r="EP406" s="3">
        <v>3.81597503996065E8</v>
      </c>
      <c r="EQ406" s="3">
        <v>2.5762331725305E8</v>
      </c>
      <c r="ER406" s="3">
        <v>3.38807301467821E8</v>
      </c>
      <c r="ES406" s="3">
        <v>2.5568803454992E8</v>
      </c>
      <c r="ET406" s="3">
        <v>2.4926105006105E8</v>
      </c>
      <c r="EU406" s="3"/>
      <c r="EV406" s="3"/>
      <c r="EW406" s="3"/>
      <c r="EX406" s="5">
        <v>446.0</v>
      </c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3">
        <v>457.0</v>
      </c>
      <c r="FL406" s="3">
        <v>386.0</v>
      </c>
      <c r="FM406" s="3">
        <v>381.0</v>
      </c>
      <c r="FN406" s="3">
        <v>389.0</v>
      </c>
      <c r="FO406" s="3"/>
      <c r="FP406" s="3"/>
      <c r="FQ406" s="3"/>
      <c r="FR406" s="3">
        <v>438.0</v>
      </c>
      <c r="FS406" s="3">
        <v>344.0</v>
      </c>
      <c r="FT406" s="3"/>
      <c r="FU406" s="3"/>
      <c r="FV406" s="3"/>
      <c r="FW406" s="3"/>
    </row>
    <row r="407" ht="14.25" customHeight="1">
      <c r="A407" s="2" t="s">
        <v>1335</v>
      </c>
      <c r="B407" s="2" t="s">
        <v>1336</v>
      </c>
      <c r="C407" s="2" t="s">
        <v>38</v>
      </c>
      <c r="D407" s="2" t="s">
        <v>168</v>
      </c>
      <c r="E407" s="2" t="s">
        <v>1337</v>
      </c>
      <c r="F407" s="2" t="s">
        <v>1334</v>
      </c>
      <c r="G407" s="2" t="s">
        <v>49</v>
      </c>
      <c r="H407" s="2" t="s">
        <v>233</v>
      </c>
      <c r="I407" s="2" t="s">
        <v>43</v>
      </c>
      <c r="J407" s="3">
        <v>1.16169757785583</v>
      </c>
      <c r="K407" s="3">
        <v>3.7585408326302E8</v>
      </c>
      <c r="L407" s="3">
        <v>2.81234957737259E8</v>
      </c>
      <c r="M407" s="3">
        <v>2.65349589450112E8</v>
      </c>
      <c r="N407" s="3">
        <v>2.37386867333265E8</v>
      </c>
      <c r="O407" s="3">
        <v>2.32166299326711E8</v>
      </c>
      <c r="P407" s="3">
        <v>2.74516476085085E8</v>
      </c>
      <c r="Q407" s="3">
        <v>2.58212310256864E8</v>
      </c>
      <c r="R407" s="3">
        <v>3.68747835905156E8</v>
      </c>
      <c r="S407" s="3">
        <v>5.01352358370734E8</v>
      </c>
      <c r="T407" s="3">
        <v>5.44226617826618E8</v>
      </c>
      <c r="U407" s="3">
        <v>5.98232136146454E8</v>
      </c>
      <c r="V407" s="3">
        <v>6.02580003615983E8</v>
      </c>
      <c r="W407" s="3">
        <v>5.27593113342898E8</v>
      </c>
      <c r="X407" s="3">
        <v>1.2605137963844E8</v>
      </c>
      <c r="Y407" s="3">
        <v>1.47565126980765E8</v>
      </c>
      <c r="Z407" s="3">
        <v>1.86608857924857E8</v>
      </c>
      <c r="AA407" s="3">
        <v>2.10465673641893E8</v>
      </c>
      <c r="AB407" s="3">
        <v>2.09137103348329E8</v>
      </c>
      <c r="AC407" s="3">
        <v>2.05370711914423E8</v>
      </c>
      <c r="AD407" s="3">
        <v>1.36313237188392E8</v>
      </c>
      <c r="AE407" s="3">
        <v>2.32035001881822E8</v>
      </c>
      <c r="AF407" s="3">
        <v>3.04532983317808E8</v>
      </c>
      <c r="AG407" s="3">
        <v>3.28565567765568E8</v>
      </c>
      <c r="AH407" s="3">
        <v>2.45356740215816E8</v>
      </c>
      <c r="AI407" s="3">
        <v>1.96120653287531E8</v>
      </c>
      <c r="AJ407" s="3">
        <v>1.22122238163558E8</v>
      </c>
      <c r="AK407" s="3">
        <v>1127409.76163451</v>
      </c>
      <c r="AL407" s="3">
        <v>4864597.73828756</v>
      </c>
      <c r="AM407" s="3">
        <v>3522886.38157768</v>
      </c>
      <c r="AN407" s="3">
        <v>3490789.72904382</v>
      </c>
      <c r="AO407" s="3">
        <v>1745348.15998351</v>
      </c>
      <c r="AP407" s="3">
        <v>77822.5295129978</v>
      </c>
      <c r="AQ407" s="3">
        <v>17108.0781999262</v>
      </c>
      <c r="AR407" s="3">
        <v>3612.25469148587</v>
      </c>
      <c r="AS407" s="3">
        <v>528791.870530674</v>
      </c>
      <c r="AT407" s="3">
        <v>178246.32710953</v>
      </c>
      <c r="AU407" s="3">
        <v>266731.802638007</v>
      </c>
      <c r="AV407" s="3">
        <v>86853.9566802488</v>
      </c>
      <c r="AW407" s="3">
        <v>77122.371512924</v>
      </c>
      <c r="AX407" s="3">
        <v>3.20055653903106E8</v>
      </c>
      <c r="AY407" s="3">
        <v>5.17139729359181E8</v>
      </c>
      <c r="AZ407" s="3">
        <v>2.69083499466661E8</v>
      </c>
      <c r="BA407" s="3">
        <v>1.21670872881988E8</v>
      </c>
      <c r="BB407" s="3">
        <v>7.63727427481702E7</v>
      </c>
      <c r="BC407" s="3">
        <v>3.90465685999818E7</v>
      </c>
      <c r="BD407" s="3">
        <v>2.96383121203737E7</v>
      </c>
      <c r="BE407" s="3">
        <v>1.54261185967216E7</v>
      </c>
      <c r="BF407" s="3">
        <v>4.15453968084305E7</v>
      </c>
      <c r="BG407" s="3">
        <v>1.44092904686904E8</v>
      </c>
      <c r="BH407" s="3">
        <v>2.08399964802149E8</v>
      </c>
      <c r="BI407" s="3">
        <v>1.12460888135321E8</v>
      </c>
      <c r="BJ407" s="3">
        <v>3.52836454780984E8</v>
      </c>
      <c r="BK407" s="3">
        <v>4.91977810889898E8</v>
      </c>
      <c r="BL407" s="3">
        <v>3.5799911431157E8</v>
      </c>
      <c r="BM407" s="3">
        <v>2.48713859168947E8</v>
      </c>
      <c r="BN407" s="3">
        <v>2.17835017008556E8</v>
      </c>
      <c r="BO407" s="3">
        <v>2.09914555719936E8</v>
      </c>
      <c r="BP407" s="3">
        <v>2.55217324480512E8</v>
      </c>
      <c r="BQ407" s="3">
        <v>2.08069355694188E8</v>
      </c>
      <c r="BR407" s="3">
        <v>2.22633044787354E8</v>
      </c>
      <c r="BS407" s="3">
        <v>3.41832500635109E8</v>
      </c>
      <c r="BT407" s="3">
        <v>3.42354578754579E8</v>
      </c>
      <c r="BU407" s="3">
        <v>3.31759274171901E8</v>
      </c>
      <c r="BV407" s="3">
        <v>3.67093955282348E8</v>
      </c>
      <c r="BW407" s="3">
        <v>3.7716843615495E8</v>
      </c>
      <c r="BX407" s="3">
        <v>1.0489951316341</v>
      </c>
      <c r="BY407" s="3">
        <v>1.1126259678232</v>
      </c>
      <c r="BZ407" s="3">
        <v>1.01609087343946</v>
      </c>
      <c r="CA407" s="3">
        <v>0.710677950320172</v>
      </c>
      <c r="CB407" s="3">
        <v>0.31068926070478</v>
      </c>
      <c r="CC407" s="3">
        <v>0.245275714830901</v>
      </c>
      <c r="CD407" s="3">
        <v>0.218457139692254</v>
      </c>
      <c r="CE407" s="3">
        <v>-0.062106433123216</v>
      </c>
      <c r="CF407" s="3"/>
      <c r="CG407" s="3"/>
      <c r="CH407" s="3"/>
      <c r="CI407" s="3"/>
      <c r="CJ407" s="3"/>
      <c r="CK407" s="4"/>
      <c r="CL407" s="4"/>
      <c r="CM407" s="4"/>
      <c r="CN407" s="4"/>
      <c r="CO407" s="4"/>
      <c r="CP407" s="4"/>
      <c r="CQ407" s="4"/>
      <c r="CR407" s="4"/>
      <c r="CS407" s="4"/>
      <c r="CT407" s="4">
        <v>0.045700000000000005</v>
      </c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>
        <v>-0.4619</v>
      </c>
      <c r="DG407" s="4">
        <v>0.1583</v>
      </c>
      <c r="DH407" s="4"/>
      <c r="DI407" s="4"/>
      <c r="DJ407" s="4"/>
      <c r="DK407" s="3"/>
      <c r="DL407" s="3"/>
      <c r="DM407" s="3"/>
      <c r="DN407" s="3"/>
      <c r="DO407" s="3"/>
      <c r="DP407" s="3"/>
      <c r="DQ407" s="3"/>
      <c r="DR407" s="3"/>
      <c r="DS407" s="3"/>
      <c r="DT407" s="3">
        <v>1461294.26129426</v>
      </c>
      <c r="DU407" s="3">
        <v>1746926.50453643</v>
      </c>
      <c r="DV407" s="3"/>
      <c r="DW407" s="3"/>
      <c r="DX407" s="3">
        <v>1.35907760802829E8</v>
      </c>
      <c r="DY407" s="3">
        <v>8138513.96884687</v>
      </c>
      <c r="DZ407" s="3">
        <v>-7.5795222692212E7</v>
      </c>
      <c r="EA407" s="3">
        <v>-1.04876559117617E8</v>
      </c>
      <c r="EB407" s="3">
        <v>-1.34426194861266E8</v>
      </c>
      <c r="EC407" s="3">
        <v>-5.28405877290053E7</v>
      </c>
      <c r="ED407" s="3">
        <v>-1.51834920314197E7</v>
      </c>
      <c r="EE407" s="3">
        <v>1.9614226571321E7</v>
      </c>
      <c r="EF407" s="3">
        <v>6.18142941824032E7</v>
      </c>
      <c r="EG407" s="3">
        <v>9.85494505494506E7</v>
      </c>
      <c r="EH407" s="3">
        <v>1.7465775487196E8</v>
      </c>
      <c r="EI407" s="3">
        <v>2.77542337130115E8</v>
      </c>
      <c r="EJ407" s="3">
        <v>2.38018364418938E8</v>
      </c>
      <c r="EK407" s="3">
        <v>1.61801698292731E8</v>
      </c>
      <c r="EL407" s="3">
        <v>3.73866415079808E7</v>
      </c>
      <c r="EM407" s="3">
        <v>6264991.29136601</v>
      </c>
      <c r="EN407" s="3">
        <v>-3.53911967838367E7</v>
      </c>
      <c r="EO407" s="3">
        <v>-8.18477702967906E7</v>
      </c>
      <c r="EP407" s="3">
        <v>-3.10306774867822E7</v>
      </c>
      <c r="EQ407" s="3">
        <v>-7.05937918318895E7</v>
      </c>
      <c r="ER407" s="3">
        <v>-6.96428302596914E7</v>
      </c>
      <c r="ES407" s="3">
        <v>-2.4373782708104E7</v>
      </c>
      <c r="ET407" s="3">
        <v>1.93474969474969E7</v>
      </c>
      <c r="EU407" s="3">
        <v>2.93928168787244E7</v>
      </c>
      <c r="EV407" s="3">
        <v>6.20195263062737E7</v>
      </c>
      <c r="EW407" s="3">
        <v>4.88172166427547E7</v>
      </c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3">
        <v>3286.0</v>
      </c>
      <c r="FL407" s="3"/>
      <c r="FM407" s="3"/>
      <c r="FN407" s="3"/>
      <c r="FO407" s="3"/>
      <c r="FP407" s="3"/>
      <c r="FQ407" s="3"/>
      <c r="FR407" s="3">
        <v>3500.0</v>
      </c>
      <c r="FS407" s="3">
        <v>4500.0</v>
      </c>
      <c r="FT407" s="3">
        <v>4800.0</v>
      </c>
      <c r="FU407" s="3">
        <v>4642.0</v>
      </c>
      <c r="FV407" s="3">
        <v>4619.0</v>
      </c>
      <c r="FW407" s="3">
        <v>4688.0</v>
      </c>
    </row>
    <row r="408" ht="14.25" customHeight="1">
      <c r="A408" s="2" t="s">
        <v>1338</v>
      </c>
      <c r="B408" s="2" t="s">
        <v>1339</v>
      </c>
      <c r="C408" s="2" t="s">
        <v>38</v>
      </c>
      <c r="D408" s="2" t="s">
        <v>398</v>
      </c>
      <c r="E408" s="2" t="s">
        <v>1340</v>
      </c>
      <c r="F408" s="2" t="s">
        <v>1334</v>
      </c>
      <c r="G408" s="2" t="s">
        <v>98</v>
      </c>
      <c r="H408" s="2" t="s">
        <v>112</v>
      </c>
      <c r="I408" s="2" t="s">
        <v>43</v>
      </c>
      <c r="J408" s="3"/>
      <c r="K408" s="3">
        <v>6.04146993878247E7</v>
      </c>
      <c r="L408" s="3">
        <v>4.6356739896413E7</v>
      </c>
      <c r="M408" s="3">
        <v>5.69363025628266E7</v>
      </c>
      <c r="N408" s="3">
        <v>5.53123389341305E7</v>
      </c>
      <c r="O408" s="3">
        <v>6.18396183690106E7</v>
      </c>
      <c r="P408" s="3">
        <v>6.75033812861183E7</v>
      </c>
      <c r="Q408" s="3">
        <v>5.82762104412396E7</v>
      </c>
      <c r="R408" s="3">
        <v>9.1326684230335E7</v>
      </c>
      <c r="S408" s="3">
        <v>1.03322465915827E8</v>
      </c>
      <c r="T408" s="3">
        <v>1.19044688644689E8</v>
      </c>
      <c r="U408" s="3">
        <v>1.36566811617544E8</v>
      </c>
      <c r="V408" s="3">
        <v>1.5787078888688E8</v>
      </c>
      <c r="W408" s="3">
        <v>1.41301578192253E8</v>
      </c>
      <c r="X408" s="3">
        <v>4185770.96386191</v>
      </c>
      <c r="Y408" s="3">
        <v>904749.985559428</v>
      </c>
      <c r="Z408" s="3">
        <v>824334.41154516</v>
      </c>
      <c r="AA408" s="3">
        <v>1639779.40418514</v>
      </c>
      <c r="AB408" s="3">
        <v>1748437.54717551</v>
      </c>
      <c r="AC408" s="3">
        <v>2017705.64367392</v>
      </c>
      <c r="AD408" s="3">
        <v>77033.8191094385</v>
      </c>
      <c r="AE408" s="3">
        <v>156191.193074896</v>
      </c>
      <c r="AF408" s="3">
        <v>0.0</v>
      </c>
      <c r="AG408" s="3">
        <v>0.0</v>
      </c>
      <c r="AH408" s="3">
        <v>0.0</v>
      </c>
      <c r="AI408" s="3">
        <v>655095.52220816</v>
      </c>
      <c r="AJ408" s="3">
        <v>5193687.23098996</v>
      </c>
      <c r="AK408" s="3">
        <v>1248.84721795266</v>
      </c>
      <c r="AL408" s="3">
        <v>7286.20216174348</v>
      </c>
      <c r="AM408" s="3">
        <v>28544.1977780773</v>
      </c>
      <c r="AN408" s="3">
        <v>834.462591826546</v>
      </c>
      <c r="AO408" s="3">
        <v>897.988505747126</v>
      </c>
      <c r="AP408" s="3">
        <v>6383.17274081279</v>
      </c>
      <c r="AQ408" s="3">
        <v>4568.51400730816</v>
      </c>
      <c r="AR408" s="3">
        <v>13290.5567769313</v>
      </c>
      <c r="AS408" s="3">
        <v>8030.59273422562</v>
      </c>
      <c r="AT408" s="3">
        <v>7656.31646108039</v>
      </c>
      <c r="AU408" s="3">
        <v>4345.72670207629</v>
      </c>
      <c r="AV408" s="3">
        <v>4289.08428050611</v>
      </c>
      <c r="AW408" s="3">
        <v>14313.8307389515</v>
      </c>
      <c r="AX408" s="3">
        <v>1.67321386681801E7</v>
      </c>
      <c r="AY408" s="3">
        <v>1.68531540118471E7</v>
      </c>
      <c r="AZ408" s="3">
        <v>1.21826382925467E7</v>
      </c>
      <c r="BA408" s="3">
        <v>1.18834778681794E7</v>
      </c>
      <c r="BB408" s="3">
        <v>1.22731715802494E7</v>
      </c>
      <c r="BC408" s="3">
        <v>1.43790389782917E7</v>
      </c>
      <c r="BD408" s="3">
        <v>1.25522184587483E7</v>
      </c>
      <c r="BE408" s="3">
        <v>1.78676182431237E7</v>
      </c>
      <c r="BF408" s="3">
        <v>2.6579140643344E7</v>
      </c>
      <c r="BG408" s="3">
        <v>4.91408781066091E7</v>
      </c>
      <c r="BH408" s="3">
        <v>1.19310320676002E8</v>
      </c>
      <c r="BI408" s="3">
        <v>1.27743758766758E8</v>
      </c>
      <c r="BJ408" s="3">
        <v>1.19923658345596E8</v>
      </c>
      <c r="BK408" s="3">
        <v>5.59481536003447E7</v>
      </c>
      <c r="BL408" s="3">
        <v>3.51219747001175E7</v>
      </c>
      <c r="BM408" s="3">
        <v>3.57414779795969E7</v>
      </c>
      <c r="BN408" s="3">
        <v>3.53494485104628E7</v>
      </c>
      <c r="BO408" s="3">
        <v>3.74553908396486E7</v>
      </c>
      <c r="BP408" s="3">
        <v>3.40108201155785E7</v>
      </c>
      <c r="BQ408" s="3">
        <v>3.06483469300129E7</v>
      </c>
      <c r="BR408" s="3">
        <v>5.16567557395559E7</v>
      </c>
      <c r="BS408" s="3">
        <v>6.47468032856296E7</v>
      </c>
      <c r="BT408" s="3">
        <v>6.14368742368742E7</v>
      </c>
      <c r="BU408" s="3">
        <v>7.78364739356848E7</v>
      </c>
      <c r="BV408" s="3">
        <v>8.38787440486952E7</v>
      </c>
      <c r="BW408" s="3">
        <v>7.04126255380201E7</v>
      </c>
      <c r="BX408" s="3">
        <v>1.08043472931439</v>
      </c>
      <c r="BY408" s="3">
        <v>0.93535323426216</v>
      </c>
      <c r="BZ408" s="3">
        <v>1.04962643792264</v>
      </c>
      <c r="CA408" s="3">
        <v>1.10308231555956</v>
      </c>
      <c r="CB408" s="3">
        <v>0.956499069648578</v>
      </c>
      <c r="CC408" s="3">
        <v>-0.212226215470984</v>
      </c>
      <c r="CD408" s="3">
        <v>-0.164188840095588</v>
      </c>
      <c r="CE408" s="3">
        <v>-0.221488757736495</v>
      </c>
      <c r="CF408" s="3"/>
      <c r="CG408" s="3"/>
      <c r="CH408" s="3"/>
      <c r="CI408" s="3"/>
      <c r="CJ408" s="3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>
        <v>4.26544351291672E7</v>
      </c>
      <c r="DY408" s="3">
        <v>3.6663072568689E7</v>
      </c>
      <c r="DZ408" s="3">
        <v>4.52540432943518E7</v>
      </c>
      <c r="EA408" s="3">
        <v>4.46796721987424E7</v>
      </c>
      <c r="EB408" s="3">
        <v>5.22324205187041E7</v>
      </c>
      <c r="EC408" s="3">
        <v>5.78110783228821E7</v>
      </c>
      <c r="ED408" s="3">
        <v>5.17227792791655E7</v>
      </c>
      <c r="EE408" s="3">
        <v>8.09819345126082E7</v>
      </c>
      <c r="EF408" s="3">
        <v>9.35650774832755E7</v>
      </c>
      <c r="EG408" s="3">
        <v>1.09275213675214E8</v>
      </c>
      <c r="EH408" s="3">
        <v>1.23065979492135E8</v>
      </c>
      <c r="EI408" s="3">
        <v>1.33871512083409E8</v>
      </c>
      <c r="EJ408" s="3">
        <v>1.19551793400287E8</v>
      </c>
      <c r="EK408" s="3">
        <v>1.41495072078703E7</v>
      </c>
      <c r="EL408" s="3">
        <v>4801008.91464659</v>
      </c>
      <c r="EM408" s="3">
        <v>5425230.15675541</v>
      </c>
      <c r="EN408" s="3">
        <v>1483609.93711988</v>
      </c>
      <c r="EO408" s="3">
        <v>-5155943.35919809</v>
      </c>
      <c r="EP408" s="3">
        <v>-6272285.74941596</v>
      </c>
      <c r="EQ408" s="3">
        <v>-1892253.68120627</v>
      </c>
      <c r="ER408" s="3">
        <v>3559277.38050433</v>
      </c>
      <c r="ES408" s="3">
        <v>1.17368109069354E7</v>
      </c>
      <c r="ET408" s="3">
        <v>1.29973137973138E7</v>
      </c>
      <c r="EU408" s="3">
        <v>1.78187577172921E7</v>
      </c>
      <c r="EV408" s="3">
        <v>2.01422286506358E7</v>
      </c>
      <c r="EW408" s="3">
        <v>1.29704447632712E7</v>
      </c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</row>
    <row r="409" ht="14.25" customHeight="1">
      <c r="A409" s="2" t="s">
        <v>1341</v>
      </c>
      <c r="B409" s="2" t="s">
        <v>1342</v>
      </c>
      <c r="C409" s="2" t="s">
        <v>38</v>
      </c>
      <c r="D409" s="2" t="s">
        <v>168</v>
      </c>
      <c r="E409" s="2" t="s">
        <v>1343</v>
      </c>
      <c r="F409" s="2" t="s">
        <v>1344</v>
      </c>
      <c r="G409" s="2" t="s">
        <v>118</v>
      </c>
      <c r="H409" s="2" t="s">
        <v>191</v>
      </c>
      <c r="I409" s="2" t="s">
        <v>43</v>
      </c>
      <c r="J409" s="3">
        <v>1.1925476645604</v>
      </c>
      <c r="K409" s="3">
        <v>4.24694097616345E8</v>
      </c>
      <c r="L409" s="3">
        <v>3.50882358221281E8</v>
      </c>
      <c r="M409" s="3">
        <v>3.36312840556828E8</v>
      </c>
      <c r="N409" s="3">
        <v>3.40194326947002E8</v>
      </c>
      <c r="O409" s="3">
        <v>3.2009251623544E8</v>
      </c>
      <c r="P409" s="3">
        <v>3.24695208478005E8</v>
      </c>
      <c r="Q409" s="3">
        <v>3.33247264232141E8</v>
      </c>
      <c r="R409" s="3">
        <v>3.07811481827596E8</v>
      </c>
      <c r="S409" s="3">
        <v>4.85132103876553E8</v>
      </c>
      <c r="T409" s="3">
        <v>6.01714793801338E8</v>
      </c>
      <c r="U409" s="3">
        <v>7.88551892551893E8</v>
      </c>
      <c r="V409" s="3">
        <v>9.56371933215225E8</v>
      </c>
      <c r="W409" s="3">
        <v>1.10615018381245E9</v>
      </c>
      <c r="X409" s="3">
        <v>1.36400681044268E8</v>
      </c>
      <c r="Y409" s="3">
        <v>1.04512324291331E8</v>
      </c>
      <c r="Z409" s="3">
        <v>1.03298996861582E8</v>
      </c>
      <c r="AA409" s="3">
        <v>8.69564568300572E7</v>
      </c>
      <c r="AB409" s="3">
        <v>8.08135759200082E7</v>
      </c>
      <c r="AC409" s="3">
        <v>7.53204915310528E7</v>
      </c>
      <c r="AD409" s="3">
        <v>1.01408766752736E8</v>
      </c>
      <c r="AE409" s="3">
        <v>9.88939964135074E7</v>
      </c>
      <c r="AF409" s="3">
        <v>1.87579224689499E8</v>
      </c>
      <c r="AG409" s="3">
        <v>2.47936319756118E8</v>
      </c>
      <c r="AH409" s="3">
        <v>3.95800244200244E8</v>
      </c>
      <c r="AI409" s="3">
        <v>5.32328340580877E8</v>
      </c>
      <c r="AJ409" s="3">
        <v>5.99906587115049E8</v>
      </c>
      <c r="AK409" s="3">
        <v>1893606.50775634</v>
      </c>
      <c r="AL409" s="3">
        <v>6906320.40926225</v>
      </c>
      <c r="AM409" s="3">
        <v>7454151.76078711</v>
      </c>
      <c r="AN409" s="3">
        <v>742875.519394889</v>
      </c>
      <c r="AO409" s="3">
        <v>290696.062261623</v>
      </c>
      <c r="AP409" s="3">
        <v>440115.334681924</v>
      </c>
      <c r="AQ409" s="3">
        <v>57620.4967416697</v>
      </c>
      <c r="AR409" s="3">
        <v>31876.3417775869</v>
      </c>
      <c r="AS409" s="3">
        <v>55325.555137373</v>
      </c>
      <c r="AT409" s="3">
        <v>344214.403658072</v>
      </c>
      <c r="AU409" s="3">
        <v>46409.379579873</v>
      </c>
      <c r="AV409" s="3">
        <v>145828.865537208</v>
      </c>
      <c r="AW409" s="3">
        <v>530818.822678797</v>
      </c>
      <c r="AX409" s="3">
        <v>2.32723522228528E8</v>
      </c>
      <c r="AY409" s="3">
        <v>2.42340244842936E8</v>
      </c>
      <c r="AZ409" s="3">
        <v>2.18150662321658E8</v>
      </c>
      <c r="BA409" s="3">
        <v>2.74477297118757E8</v>
      </c>
      <c r="BB409" s="3">
        <v>1.36555500517987E8</v>
      </c>
      <c r="BC409" s="3">
        <v>1.46132025572899E8</v>
      </c>
      <c r="BD409" s="3">
        <v>4.92705643212836E7</v>
      </c>
      <c r="BE409" s="3">
        <v>3.00433736544338E7</v>
      </c>
      <c r="BF409" s="3">
        <v>7.75101418479488E7</v>
      </c>
      <c r="BG409" s="3">
        <v>1.80768872369702E8</v>
      </c>
      <c r="BH409" s="3">
        <v>1.68724898456277E8</v>
      </c>
      <c r="BI409" s="3">
        <v>2.70140396086211E8</v>
      </c>
      <c r="BJ409" s="3">
        <v>6.53120703440381E8</v>
      </c>
      <c r="BK409" s="3">
        <v>3.01230041619372E8</v>
      </c>
      <c r="BL409" s="3">
        <v>2.48370644310001E8</v>
      </c>
      <c r="BM409" s="3">
        <v>1.87371238230934E8</v>
      </c>
      <c r="BN409" s="3">
        <v>1.90471759144066E8</v>
      </c>
      <c r="BO409" s="3">
        <v>1.91594165549943E8</v>
      </c>
      <c r="BP409" s="3">
        <v>2.03156003743848E8</v>
      </c>
      <c r="BQ409" s="3">
        <v>1.80412209516784E8</v>
      </c>
      <c r="BR409" s="3">
        <v>1.5321698279999E8</v>
      </c>
      <c r="BS409" s="3">
        <v>2.44114038389161E8</v>
      </c>
      <c r="BT409" s="3">
        <v>2.82590820560589E8</v>
      </c>
      <c r="BU409" s="3">
        <v>2.92603174603175E8</v>
      </c>
      <c r="BV409" s="3">
        <v>3.38784560047243E8</v>
      </c>
      <c r="BW409" s="3">
        <v>4.05911528957994E8</v>
      </c>
      <c r="BX409" s="3">
        <v>1.10982552641144</v>
      </c>
      <c r="BY409" s="3">
        <v>1.21481825454391</v>
      </c>
      <c r="BZ409" s="3">
        <v>1.24257399526034</v>
      </c>
      <c r="CA409" s="3">
        <v>1.11866148234936</v>
      </c>
      <c r="CB409" s="3">
        <v>0.900761078260654</v>
      </c>
      <c r="CC409" s="3">
        <v>0.808878584316492</v>
      </c>
      <c r="CD409" s="3">
        <v>0.488183095480945</v>
      </c>
      <c r="CE409" s="3">
        <v>0.13756600996522</v>
      </c>
      <c r="CF409" s="3"/>
      <c r="CG409" s="3"/>
      <c r="CH409" s="3"/>
      <c r="CI409" s="3"/>
      <c r="CJ409" s="3"/>
      <c r="CK409" s="4"/>
      <c r="CL409" s="4"/>
      <c r="CM409" s="4"/>
      <c r="CN409" s="4"/>
      <c r="CO409" s="4"/>
      <c r="CP409" s="4"/>
      <c r="CQ409" s="4"/>
      <c r="CR409" s="4"/>
      <c r="CS409" s="4"/>
      <c r="CT409" s="4">
        <v>9.0E-4</v>
      </c>
      <c r="CU409" s="4"/>
      <c r="CV409" s="4">
        <v>0.011470000000000001</v>
      </c>
      <c r="CW409" s="4">
        <v>0.03774</v>
      </c>
      <c r="CX409" s="4"/>
      <c r="CY409" s="4"/>
      <c r="CZ409" s="4"/>
      <c r="DA409" s="4">
        <v>0.17879</v>
      </c>
      <c r="DB409" s="4"/>
      <c r="DC409" s="4">
        <v>0.0596</v>
      </c>
      <c r="DD409" s="4">
        <v>-0.0345</v>
      </c>
      <c r="DE409" s="4">
        <v>0.0095</v>
      </c>
      <c r="DF409" s="4">
        <v>0.01121</v>
      </c>
      <c r="DG409" s="4">
        <v>0.0021</v>
      </c>
      <c r="DH409" s="4">
        <v>-0.057699999999999994</v>
      </c>
      <c r="DI409" s="4">
        <v>0.03058</v>
      </c>
      <c r="DJ409" s="4">
        <v>0.09826</v>
      </c>
      <c r="DK409" s="3">
        <v>5574725.69050322</v>
      </c>
      <c r="DL409" s="3">
        <v>4790944.83241477</v>
      </c>
      <c r="DM409" s="3">
        <v>4280763.23237769</v>
      </c>
      <c r="DN409" s="3">
        <v>5040308.53446131</v>
      </c>
      <c r="DO409" s="3">
        <v>4429182.55849912</v>
      </c>
      <c r="DP409" s="3">
        <v>4724193.11011141</v>
      </c>
      <c r="DQ409" s="3">
        <v>5900344.27640477</v>
      </c>
      <c r="DR409" s="3">
        <v>4293435.70833228</v>
      </c>
      <c r="DS409" s="3">
        <v>7461046.29281144</v>
      </c>
      <c r="DT409" s="3">
        <v>8072656.4484715</v>
      </c>
      <c r="DU409" s="3">
        <v>1.02271062271062E7</v>
      </c>
      <c r="DV409" s="3">
        <v>1.40038653567402E7</v>
      </c>
      <c r="DW409" s="3">
        <v>1.49689628156452E7</v>
      </c>
      <c r="DX409" s="3">
        <v>2.06796632614453E8</v>
      </c>
      <c r="DY409" s="3">
        <v>1.72932876146707E8</v>
      </c>
      <c r="DZ409" s="3">
        <v>1.56536380614976E8</v>
      </c>
      <c r="EA409" s="3">
        <v>1.88425976611097E8</v>
      </c>
      <c r="EB409" s="3">
        <v>1.79357025048964E8</v>
      </c>
      <c r="EC409" s="3">
        <v>1.93825367591558E8</v>
      </c>
      <c r="ED409" s="3">
        <v>1.84422107463421E8</v>
      </c>
      <c r="EE409" s="3">
        <v>1.69403429899225E8</v>
      </c>
      <c r="EF409" s="3">
        <v>2.41828001505457E8</v>
      </c>
      <c r="EG409" s="3">
        <v>2.74466508595139E8</v>
      </c>
      <c r="EH409" s="3">
        <v>3.10391697191697E8</v>
      </c>
      <c r="EI409" s="3">
        <v>3.63867504160627E8</v>
      </c>
      <c r="EJ409" s="3">
        <v>4.21889953594889E8</v>
      </c>
      <c r="EK409" s="3">
        <v>5.27977676882331E7</v>
      </c>
      <c r="EL409" s="3">
        <v>3.82862682440802E7</v>
      </c>
      <c r="EM409" s="3">
        <v>3.25673412018407E7</v>
      </c>
      <c r="EN409" s="3">
        <v>4.13269470017417E7</v>
      </c>
      <c r="EO409" s="3">
        <v>2.24639212452324E7</v>
      </c>
      <c r="EP409" s="3">
        <v>1.66338576733794E7</v>
      </c>
      <c r="EQ409" s="3">
        <v>-1.48214066150252E7</v>
      </c>
      <c r="ER409" s="3">
        <v>2236506.45316091</v>
      </c>
      <c r="ES409" s="3">
        <v>4640948.43808807</v>
      </c>
      <c r="ET409" s="3">
        <v>1.46117368109069E7</v>
      </c>
      <c r="EU409" s="3">
        <v>-1.90905982905983E7</v>
      </c>
      <c r="EV409" s="3">
        <v>-122402.963440167</v>
      </c>
      <c r="EW409" s="3">
        <v>4.8904959922859E7</v>
      </c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</row>
    <row r="410" ht="14.25" customHeight="1">
      <c r="A410" s="2" t="s">
        <v>1345</v>
      </c>
      <c r="B410" s="2" t="s">
        <v>1346</v>
      </c>
      <c r="C410" s="2" t="s">
        <v>38</v>
      </c>
      <c r="D410" s="2" t="s">
        <v>85</v>
      </c>
      <c r="E410" s="2" t="s">
        <v>1347</v>
      </c>
      <c r="F410" s="2" t="s">
        <v>1344</v>
      </c>
      <c r="G410" s="2" t="s">
        <v>41</v>
      </c>
      <c r="H410" s="2" t="s">
        <v>79</v>
      </c>
      <c r="I410" s="2" t="s">
        <v>43</v>
      </c>
      <c r="J410" s="3">
        <v>0.730280985793009</v>
      </c>
      <c r="K410" s="3">
        <v>1.34833456007755E9</v>
      </c>
      <c r="L410" s="3">
        <v>1.17706432793577E9</v>
      </c>
      <c r="M410" s="3">
        <v>1.27498556854939E9</v>
      </c>
      <c r="N410" s="3">
        <v>1.26486728172353E9</v>
      </c>
      <c r="O410" s="3">
        <v>1.39161136439117E9</v>
      </c>
      <c r="P410" s="3">
        <v>1.46618898315505E9</v>
      </c>
      <c r="Q410" s="3">
        <v>1.45257495011744E9</v>
      </c>
      <c r="R410" s="3">
        <v>1.86786977794505E9</v>
      </c>
      <c r="S410" s="3">
        <v>1.90829452112795E9</v>
      </c>
      <c r="T410" s="3">
        <v>1.85653431013431E9</v>
      </c>
      <c r="U410" s="3">
        <v>1.83603371450046E9</v>
      </c>
      <c r="V410" s="3">
        <v>1.41028867594769E9</v>
      </c>
      <c r="W410" s="3">
        <v>1.25396154949785E9</v>
      </c>
      <c r="X410" s="3">
        <v>4.68776187997056E8</v>
      </c>
      <c r="Y410" s="3">
        <v>4.28508000077016E8</v>
      </c>
      <c r="Z410" s="3">
        <v>3.6924135357054E8</v>
      </c>
      <c r="AA410" s="3">
        <v>3.62571642098753E8</v>
      </c>
      <c r="AB410" s="3">
        <v>4.89585459376227E8</v>
      </c>
      <c r="AC410" s="3">
        <v>5.81444731341448E8</v>
      </c>
      <c r="AD410" s="3">
        <v>6.30981739196323E8</v>
      </c>
      <c r="AE410" s="3">
        <v>8.02221302220549E8</v>
      </c>
      <c r="AF410" s="3">
        <v>7.61990431027183E8</v>
      </c>
      <c r="AG410" s="3">
        <v>8.92630525030525E8</v>
      </c>
      <c r="AH410" s="3">
        <v>9.6455253127181E8</v>
      </c>
      <c r="AI410" s="3">
        <v>5.05223286928223E8</v>
      </c>
      <c r="AJ410" s="3">
        <v>3.80121090387374E8</v>
      </c>
      <c r="AK410" s="3">
        <v>3853589.86000757</v>
      </c>
      <c r="AL410" s="3">
        <v>2344366.182014</v>
      </c>
      <c r="AM410" s="3">
        <v>6078288.88846102</v>
      </c>
      <c r="AN410" s="3">
        <v>4628588.73877236</v>
      </c>
      <c r="AO410" s="3">
        <v>1819513.70992681</v>
      </c>
      <c r="AP410" s="3">
        <v>2827960.2065155</v>
      </c>
      <c r="AQ410" s="3">
        <v>1419068.30197959</v>
      </c>
      <c r="AR410" s="3">
        <v>1349107.92311772</v>
      </c>
      <c r="AS410" s="3">
        <v>340986.074520136</v>
      </c>
      <c r="AT410" s="3">
        <v>2402303.23045006</v>
      </c>
      <c r="AU410" s="3">
        <v>476795.310210063</v>
      </c>
      <c r="AV410" s="3">
        <v>54685.8245764529</v>
      </c>
      <c r="AW410" s="3">
        <v>89775.2605892631</v>
      </c>
      <c r="AX410" s="3">
        <v>7.45980821982596E8</v>
      </c>
      <c r="AY410" s="3">
        <v>5.16306071620893E8</v>
      </c>
      <c r="AZ410" s="3">
        <v>5.8212876658259E8</v>
      </c>
      <c r="BA410" s="3">
        <v>9.07588950262496E8</v>
      </c>
      <c r="BB410" s="3">
        <v>7.48679678641377E8</v>
      </c>
      <c r="BC410" s="3">
        <v>7.94432346547507E8</v>
      </c>
      <c r="BD410" s="3">
        <v>5.32267236874462E8</v>
      </c>
      <c r="BE410" s="3">
        <v>6.80958565908115E8</v>
      </c>
      <c r="BF410" s="3">
        <v>9.68599313135114E8</v>
      </c>
      <c r="BG410" s="3">
        <v>1.28190334053092E9</v>
      </c>
      <c r="BH410" s="3">
        <v>1.3737334591402E9</v>
      </c>
      <c r="BI410" s="3">
        <v>8.49927069804847E8</v>
      </c>
      <c r="BJ410" s="3">
        <v>8.72998422907754E8</v>
      </c>
      <c r="BK410" s="3">
        <v>1.27148178733641E9</v>
      </c>
      <c r="BL410" s="3">
        <v>8.19761634287695E8</v>
      </c>
      <c r="BM410" s="3">
        <v>1.28479348096541E9</v>
      </c>
      <c r="BN410" s="3">
        <v>1.24425729306257E9</v>
      </c>
      <c r="BO410" s="3">
        <v>1.11897315902298E9</v>
      </c>
      <c r="BP410" s="3">
        <v>1.00064859215542E9</v>
      </c>
      <c r="BQ410" s="3">
        <v>8.65556032632031E8</v>
      </c>
      <c r="BR410" s="3">
        <v>1.17224727135868E9</v>
      </c>
      <c r="BS410" s="3">
        <v>1.32228977898213E9</v>
      </c>
      <c r="BT410" s="3">
        <v>1.30457631257631E9</v>
      </c>
      <c r="BU410" s="3">
        <v>1.17332259623128E9</v>
      </c>
      <c r="BV410" s="3">
        <v>1.12790152473935E9</v>
      </c>
      <c r="BW410" s="3">
        <v>7.02347776183644E8</v>
      </c>
      <c r="BX410" s="3">
        <v>0.715242181183412</v>
      </c>
      <c r="BY410" s="3">
        <v>0.746491464958682</v>
      </c>
      <c r="BZ410" s="3">
        <v>0.599252695140608</v>
      </c>
      <c r="CA410" s="3">
        <v>0.15564685097276</v>
      </c>
      <c r="CB410" s="3">
        <v>0.154290212109586</v>
      </c>
      <c r="CC410" s="3">
        <v>0.179758675855999</v>
      </c>
      <c r="CD410" s="3">
        <v>0.011539393893583</v>
      </c>
      <c r="CE410" s="3">
        <v>0.030786399685594</v>
      </c>
      <c r="CF410" s="3"/>
      <c r="CG410" s="3"/>
      <c r="CH410" s="3"/>
      <c r="CI410" s="3"/>
      <c r="CJ410" s="3"/>
      <c r="CK410" s="4">
        <v>0.03</v>
      </c>
      <c r="CL410" s="4">
        <v>-0.013600000000000001</v>
      </c>
      <c r="CM410" s="4">
        <v>0.05559</v>
      </c>
      <c r="CN410" s="4">
        <v>0.0571</v>
      </c>
      <c r="CO410" s="4">
        <v>0.0327</v>
      </c>
      <c r="CP410" s="4">
        <v>-0.0345</v>
      </c>
      <c r="CQ410" s="4">
        <v>0.041100000000000005</v>
      </c>
      <c r="CR410" s="4">
        <v>0.01884</v>
      </c>
      <c r="CS410" s="4">
        <v>0.0208</v>
      </c>
      <c r="CT410" s="4"/>
      <c r="CU410" s="4"/>
      <c r="CV410" s="4"/>
      <c r="CW410" s="4"/>
      <c r="CX410" s="4">
        <v>0.077</v>
      </c>
      <c r="CY410" s="4">
        <v>-0.0308</v>
      </c>
      <c r="CZ410" s="4">
        <v>0.12179000000000001</v>
      </c>
      <c r="DA410" s="4">
        <v>0.12990000000000002</v>
      </c>
      <c r="DB410" s="4">
        <v>0.0771</v>
      </c>
      <c r="DC410" s="4">
        <v>-0.08220000000000001</v>
      </c>
      <c r="DD410" s="4">
        <v>0.09910000000000001</v>
      </c>
      <c r="DE410" s="4">
        <v>0.04536</v>
      </c>
      <c r="DF410" s="4">
        <v>0.0559</v>
      </c>
      <c r="DG410" s="4"/>
      <c r="DH410" s="4"/>
      <c r="DI410" s="4"/>
      <c r="DJ410" s="4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>
        <v>4.94146455307614E8</v>
      </c>
      <c r="DY410" s="3">
        <v>4.9164506998864E8</v>
      </c>
      <c r="DZ410" s="3">
        <v>5.94029111719333E8</v>
      </c>
      <c r="EA410" s="3">
        <v>5.6694232553345E8</v>
      </c>
      <c r="EB410" s="3">
        <v>5.98809818544126E8</v>
      </c>
      <c r="EC410" s="3">
        <v>6.16971597196607E8</v>
      </c>
      <c r="ED410" s="3">
        <v>6.08608844997853E8</v>
      </c>
      <c r="EE410" s="3">
        <v>7.64913059841927E8</v>
      </c>
      <c r="EF410" s="3">
        <v>8.05276060631721E8</v>
      </c>
      <c r="EG410" s="3">
        <v>5.79172161172161E8</v>
      </c>
      <c r="EH410" s="3">
        <v>5.88731948247168E8</v>
      </c>
      <c r="EI410" s="3">
        <v>5.85041282468511E8</v>
      </c>
      <c r="EJ410" s="3">
        <v>5.05944906743185E8</v>
      </c>
      <c r="EK410" s="3">
        <v>5.17076279554064E7</v>
      </c>
      <c r="EL410" s="3">
        <v>-2.38993395844966E7</v>
      </c>
      <c r="EM410" s="3">
        <v>8.42423488429958E7</v>
      </c>
      <c r="EN410" s="3">
        <v>9.20698897020926E7</v>
      </c>
      <c r="EO410" s="3">
        <v>4.04386944838622E7</v>
      </c>
      <c r="EP410" s="3">
        <v>-7.28501168080659E7</v>
      </c>
      <c r="EQ410" s="3">
        <v>8.50665521683126E7</v>
      </c>
      <c r="ER410" s="3">
        <v>6.29299962363568E7</v>
      </c>
      <c r="ES410" s="3">
        <v>5.20861207553561E7</v>
      </c>
      <c r="ET410" s="3">
        <v>5.01245421245421E7</v>
      </c>
      <c r="EU410" s="3">
        <v>1.49383690341977E8</v>
      </c>
      <c r="EV410" s="3">
        <v>1.15526426806485E8</v>
      </c>
      <c r="EW410" s="3">
        <v>1.25811764705882E8</v>
      </c>
      <c r="EX410" s="5">
        <v>13474.0</v>
      </c>
      <c r="EY410" s="5">
        <v>14271.0</v>
      </c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</row>
    <row r="411" ht="14.25" customHeight="1">
      <c r="A411" s="2" t="s">
        <v>1348</v>
      </c>
      <c r="B411" s="2" t="s">
        <v>1349</v>
      </c>
      <c r="C411" s="2" t="s">
        <v>38</v>
      </c>
      <c r="D411" s="2" t="s">
        <v>39</v>
      </c>
      <c r="E411" s="2" t="s">
        <v>1350</v>
      </c>
      <c r="F411" s="2" t="s">
        <v>1351</v>
      </c>
      <c r="G411" s="2" t="s">
        <v>67</v>
      </c>
      <c r="H411" s="2" t="s">
        <v>79</v>
      </c>
      <c r="I411" s="2" t="s">
        <v>43</v>
      </c>
      <c r="J411" s="3">
        <v>0.638824699003136</v>
      </c>
      <c r="K411" s="3">
        <v>6.95878622777147E9</v>
      </c>
      <c r="L411" s="3">
        <v>6.10511049674165E9</v>
      </c>
      <c r="M411" s="3">
        <v>5.86943527735526E9</v>
      </c>
      <c r="N411" s="3">
        <v>5.90330256282657E9</v>
      </c>
      <c r="O411" s="3">
        <v>7.19726832285331E9</v>
      </c>
      <c r="P411" s="3">
        <v>6.86950846894719E9</v>
      </c>
      <c r="Q411" s="3">
        <v>7.87218615517029E9</v>
      </c>
      <c r="R411" s="3">
        <v>4.58401434597025E9</v>
      </c>
      <c r="S411" s="3">
        <v>5.67102408731652E9</v>
      </c>
      <c r="T411" s="3">
        <v>5.94501862985858E9</v>
      </c>
      <c r="U411" s="3">
        <v>6.09771672771673E9</v>
      </c>
      <c r="V411" s="3">
        <v>5.55540720459548E9</v>
      </c>
      <c r="W411" s="3">
        <v>5.84503284517568E9</v>
      </c>
      <c r="X411" s="3">
        <v>2.33299924328415E9</v>
      </c>
      <c r="Y411" s="3">
        <v>2.14621725939357E9</v>
      </c>
      <c r="Z411" s="3">
        <v>2.21721990103395E9</v>
      </c>
      <c r="AA411" s="3">
        <v>2.21264916645932E9</v>
      </c>
      <c r="AB411" s="3">
        <v>3.622927533244E9</v>
      </c>
      <c r="AC411" s="3">
        <v>2.96822137012771E9</v>
      </c>
      <c r="AD411" s="3">
        <v>4.0583852821837E9</v>
      </c>
      <c r="AE411" s="3">
        <v>1.68090622079661E9</v>
      </c>
      <c r="AF411" s="3">
        <v>1.66438088069251E9</v>
      </c>
      <c r="AG411" s="3">
        <v>1.84176983656533E9</v>
      </c>
      <c r="AH411" s="3">
        <v>1.69924395604396E9</v>
      </c>
      <c r="AI411" s="3">
        <v>2.31384549310141E7</v>
      </c>
      <c r="AJ411" s="3">
        <v>0.0</v>
      </c>
      <c r="AK411" s="3">
        <v>9936.24668936814</v>
      </c>
      <c r="AL411" s="3">
        <v>1622.68892478909</v>
      </c>
      <c r="AM411" s="3">
        <v>9801.68280801741</v>
      </c>
      <c r="AN411" s="3">
        <v>17023.4629643452</v>
      </c>
      <c r="AO411" s="3">
        <v>109.524791258633</v>
      </c>
      <c r="AP411" s="3">
        <v>1009.9332749615</v>
      </c>
      <c r="AQ411" s="3">
        <v>1390.938153203</v>
      </c>
      <c r="AR411" s="3">
        <v>5572.19710554896</v>
      </c>
      <c r="AS411" s="3">
        <v>752.728641324802</v>
      </c>
      <c r="AT411" s="3">
        <v>6282.98567479266</v>
      </c>
      <c r="AU411" s="3">
        <v>489.668005092547</v>
      </c>
      <c r="AV411" s="3">
        <v>20909.2858674673</v>
      </c>
      <c r="AW411" s="3">
        <v>1192.81922824596</v>
      </c>
      <c r="AX411" s="3">
        <v>3.45638991676126E8</v>
      </c>
      <c r="AY411" s="3">
        <v>2.88896538072159E8</v>
      </c>
      <c r="AZ411" s="3">
        <v>3.40948374954271E8</v>
      </c>
      <c r="BA411" s="3">
        <v>5.05086461148018E8</v>
      </c>
      <c r="BB411" s="3">
        <v>3.388483145552E8</v>
      </c>
      <c r="BC411" s="3">
        <v>3.50198785241991E8</v>
      </c>
      <c r="BD411" s="3">
        <v>2.56172941657444E8</v>
      </c>
      <c r="BE411" s="3">
        <v>1.42556721642714E8</v>
      </c>
      <c r="BF411" s="3">
        <v>2.39384283477606E8</v>
      </c>
      <c r="BG411" s="3">
        <v>3.27240302934078E8</v>
      </c>
      <c r="BH411" s="3">
        <v>3.89394469956033E8</v>
      </c>
      <c r="BI411" s="3">
        <v>5.80405283669311E8</v>
      </c>
      <c r="BJ411" s="3">
        <v>5.56774951135747E8</v>
      </c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>
        <v>0.632480791775642</v>
      </c>
      <c r="BY411" s="3">
        <v>0.788177512774197</v>
      </c>
      <c r="BZ411" s="3">
        <v>0.6605711805077</v>
      </c>
      <c r="CA411" s="3">
        <v>0.533731204453768</v>
      </c>
      <c r="CB411" s="3">
        <v>0.501845176177141</v>
      </c>
      <c r="CC411" s="3">
        <v>0.50685646492924</v>
      </c>
      <c r="CD411" s="3">
        <v>5.40677769320291</v>
      </c>
      <c r="CE411" s="3">
        <v>0.413609924902698</v>
      </c>
      <c r="CF411" s="3"/>
      <c r="CG411" s="3"/>
      <c r="CH411" s="3"/>
      <c r="CI411" s="3"/>
      <c r="CJ411" s="3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>
        <v>3.8503443057132E8</v>
      </c>
      <c r="DY411" s="3">
        <v>3.39239538265444E8</v>
      </c>
      <c r="DZ411" s="3">
        <v>3.29995956639775E8</v>
      </c>
      <c r="EA411" s="3">
        <v>4.00189599402836E8</v>
      </c>
      <c r="EB411" s="3">
        <v>3.84499793835687E8</v>
      </c>
      <c r="EC411" s="3">
        <v>4.20711331179614E8</v>
      </c>
      <c r="ED411" s="3">
        <v>3.88024406737981E8</v>
      </c>
      <c r="EE411" s="3">
        <v>2.93118733109388E8</v>
      </c>
      <c r="EF411" s="3">
        <v>3.99583741061347E8</v>
      </c>
      <c r="EG411" s="3">
        <v>4.09723092556525E8</v>
      </c>
      <c r="EH411" s="3">
        <v>3.74305738705739E8</v>
      </c>
      <c r="EI411" s="3">
        <v>4.23825629462608E8</v>
      </c>
      <c r="EJ411" s="3">
        <v>4.8423973964925E8</v>
      </c>
      <c r="EK411" s="3">
        <v>1.03618236852062E8</v>
      </c>
      <c r="EL411" s="3">
        <v>7.83659766978439E7</v>
      </c>
      <c r="EM411" s="3">
        <v>7.64934439802068E7</v>
      </c>
      <c r="EN411" s="3">
        <v>7.47073898979846E7</v>
      </c>
      <c r="EO411" s="3">
        <v>8.73152252345119E7</v>
      </c>
      <c r="EP411" s="3">
        <v>9.20823646629027E7</v>
      </c>
      <c r="EQ411" s="3">
        <v>8.14471904586254E7</v>
      </c>
      <c r="ER411" s="3">
        <v>4.792109716364E7</v>
      </c>
      <c r="ES411" s="3">
        <v>7.75645464809936E7</v>
      </c>
      <c r="ET411" s="3">
        <v>7.1691083072233E7</v>
      </c>
      <c r="EU411" s="3">
        <v>5.44869352869353E7</v>
      </c>
      <c r="EV411" s="3">
        <v>5.52971492994041E7</v>
      </c>
      <c r="EW411" s="3">
        <v>1.25459531127584E8</v>
      </c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3">
        <v>2186.0</v>
      </c>
      <c r="FL411" s="3">
        <v>2035.0</v>
      </c>
      <c r="FM411" s="3">
        <v>2045.0</v>
      </c>
      <c r="FN411" s="3">
        <v>2240.0</v>
      </c>
      <c r="FO411" s="3">
        <v>2311.0</v>
      </c>
      <c r="FP411" s="3">
        <v>2422.0</v>
      </c>
      <c r="FQ411" s="3">
        <v>2545.0</v>
      </c>
      <c r="FR411" s="3">
        <v>2478.0</v>
      </c>
      <c r="FS411" s="3">
        <v>2579.0</v>
      </c>
      <c r="FT411" s="3">
        <v>2537.0</v>
      </c>
      <c r="FU411" s="3">
        <v>2311.0</v>
      </c>
      <c r="FV411" s="3">
        <v>2450.0</v>
      </c>
      <c r="FW411" s="3"/>
    </row>
    <row r="412" ht="14.25" customHeight="1">
      <c r="A412" s="2" t="s">
        <v>1352</v>
      </c>
      <c r="B412" s="2" t="s">
        <v>1353</v>
      </c>
      <c r="C412" s="2" t="s">
        <v>38</v>
      </c>
      <c r="D412" s="2" t="s">
        <v>85</v>
      </c>
      <c r="E412" s="2" t="s">
        <v>1354</v>
      </c>
      <c r="F412" s="2" t="s">
        <v>1351</v>
      </c>
      <c r="G412" s="2" t="s">
        <v>91</v>
      </c>
      <c r="H412" s="2" t="s">
        <v>112</v>
      </c>
      <c r="I412" s="2" t="s">
        <v>43</v>
      </c>
      <c r="J412" s="3">
        <v>0.294754301505387</v>
      </c>
      <c r="K412" s="3">
        <v>5.22702547439097E7</v>
      </c>
      <c r="L412" s="3">
        <v>4.7104376456091E7</v>
      </c>
      <c r="M412" s="3">
        <v>5.12465787509331E7</v>
      </c>
      <c r="N412" s="3">
        <v>5.3817389959798E7</v>
      </c>
      <c r="O412" s="3">
        <v>6.80042873101657E7</v>
      </c>
      <c r="P412" s="3">
        <v>6.99886265830567E7</v>
      </c>
      <c r="Q412" s="3">
        <v>5.66655721971055E7</v>
      </c>
      <c r="R412" s="3">
        <v>8.68042905532556E7</v>
      </c>
      <c r="S412" s="3">
        <v>7.91684308578203E7</v>
      </c>
      <c r="T412" s="3">
        <v>8.03306471306471E7</v>
      </c>
      <c r="U412" s="3">
        <v>8.06560369356311E7</v>
      </c>
      <c r="V412" s="3">
        <v>8.6932441390948E7</v>
      </c>
      <c r="W412" s="3">
        <v>8.9661406025825E7</v>
      </c>
      <c r="X412" s="3">
        <v>1.55083209162882E7</v>
      </c>
      <c r="Y412" s="3">
        <v>1.30269364807363E7</v>
      </c>
      <c r="Z412" s="3">
        <v>1.28509579497387E7</v>
      </c>
      <c r="AA412" s="3">
        <v>1.51517884754149E7</v>
      </c>
      <c r="AB412" s="3">
        <v>1.70209232813019E7</v>
      </c>
      <c r="AC412" s="3">
        <v>1.8954260420509E7</v>
      </c>
      <c r="AD412" s="3">
        <v>1.79089738085015E7</v>
      </c>
      <c r="AE412" s="3">
        <v>2.70500564546481E7</v>
      </c>
      <c r="AF412" s="3">
        <v>2.68710305699043E7</v>
      </c>
      <c r="AG412" s="3">
        <v>2.33103785103785E7</v>
      </c>
      <c r="AH412" s="3">
        <v>2.73012293981854E7</v>
      </c>
      <c r="AI412" s="3">
        <v>3.04230699692641E7</v>
      </c>
      <c r="AJ412" s="3">
        <v>3.120631276901E7</v>
      </c>
      <c r="AK412" s="3">
        <v>3819.33832518337</v>
      </c>
      <c r="AL412" s="3">
        <v>6678.82565428339</v>
      </c>
      <c r="AM412" s="3">
        <v>6824.42189575832</v>
      </c>
      <c r="AN412" s="3">
        <v>8213.45480371268</v>
      </c>
      <c r="AO412" s="3">
        <v>320.192627884936</v>
      </c>
      <c r="AP412" s="3">
        <v>6637.78267564385</v>
      </c>
      <c r="AQ412" s="3">
        <v>2758.82208287225</v>
      </c>
      <c r="AR412" s="3">
        <v>222.766650670573</v>
      </c>
      <c r="AS412" s="3">
        <v>752.728641324802</v>
      </c>
      <c r="AT412" s="3">
        <v>1693.55180151573</v>
      </c>
      <c r="AU412" s="3">
        <v>1958.67202037019</v>
      </c>
      <c r="AV412" s="3">
        <v>536.135535063264</v>
      </c>
      <c r="AW412" s="3">
        <v>278363.55967946</v>
      </c>
      <c r="AX412" s="3">
        <v>4076922.24744608</v>
      </c>
      <c r="AY412" s="3">
        <v>8433190.09154551</v>
      </c>
      <c r="AZ412" s="3">
        <v>2806716.79149739</v>
      </c>
      <c r="BA412" s="3">
        <v>6060630.48941305</v>
      </c>
      <c r="BB412" s="3">
        <v>3124742.2946088</v>
      </c>
      <c r="BC412" s="3">
        <v>5060170.28471362</v>
      </c>
      <c r="BD412" s="3">
        <v>5400259.34464527</v>
      </c>
      <c r="BE412" s="3">
        <v>3960794.95112772</v>
      </c>
      <c r="BF412" s="3">
        <v>5151692.62325931</v>
      </c>
      <c r="BG412" s="3">
        <v>1186450.4847792</v>
      </c>
      <c r="BH412" s="3">
        <v>2527325.4518808</v>
      </c>
      <c r="BI412" s="3">
        <v>3.23016106047608E7</v>
      </c>
      <c r="BJ412" s="3">
        <v>4.55874494185696E7</v>
      </c>
      <c r="BK412" s="3">
        <v>2.78130441807443E7</v>
      </c>
      <c r="BL412" s="3">
        <v>2.66786683866993E7</v>
      </c>
      <c r="BM412" s="3">
        <v>2.79061955710376E7</v>
      </c>
      <c r="BN412" s="3">
        <v>3.48595505617978E7</v>
      </c>
      <c r="BO412" s="3">
        <v>4.30974306331331E7</v>
      </c>
      <c r="BP412" s="3">
        <v>4.33265707610968E7</v>
      </c>
      <c r="BQ412" s="3">
        <v>4.26868385825777E7</v>
      </c>
      <c r="BR412" s="3">
        <v>7.93428678961235E7</v>
      </c>
      <c r="BS412" s="3">
        <v>5.54593953764078E7</v>
      </c>
      <c r="BT412" s="3">
        <v>5.88625152625153E7</v>
      </c>
      <c r="BU412" s="3">
        <v>5.69485155956407E7</v>
      </c>
      <c r="BV412" s="3">
        <v>5.18688603628036E7</v>
      </c>
      <c r="BW412" s="3">
        <v>4.62381635581062E7</v>
      </c>
      <c r="BX412" s="3">
        <v>0.28589112020166</v>
      </c>
      <c r="BY412" s="3">
        <v>0.276312692315439</v>
      </c>
      <c r="BZ412" s="3">
        <v>0.223167361714023</v>
      </c>
      <c r="CA412" s="3">
        <v>0.479150743181672</v>
      </c>
      <c r="CB412" s="3">
        <v>0.650447423040151</v>
      </c>
      <c r="CC412" s="3">
        <v>0.705069293536522</v>
      </c>
      <c r="CD412" s="3">
        <v>0.633999134747443</v>
      </c>
      <c r="CE412" s="3">
        <v>0.615149695202352</v>
      </c>
      <c r="CF412" s="3"/>
      <c r="CG412" s="3"/>
      <c r="CH412" s="3"/>
      <c r="CI412" s="3"/>
      <c r="CJ412" s="3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>
        <v>-8.95009245462542E7</v>
      </c>
      <c r="DY412" s="3">
        <v>-9.51602903517724E7</v>
      </c>
      <c r="DZ412" s="3">
        <v>-1.19068176163225E8</v>
      </c>
      <c r="EA412" s="3">
        <v>-1.12759251623544E8</v>
      </c>
      <c r="EB412" s="3">
        <v>-1.31637933637269E8</v>
      </c>
      <c r="EC412" s="3">
        <v>-1.20624923152588E8</v>
      </c>
      <c r="ED412" s="3">
        <v>-8.33324072437047E7</v>
      </c>
      <c r="EE412" s="3">
        <v>-1.07279638690252E8</v>
      </c>
      <c r="EF412" s="3">
        <v>-1.09936912524346E8</v>
      </c>
      <c r="EG412" s="3">
        <v>-1.04264224664225E8</v>
      </c>
      <c r="EH412" s="3">
        <v>-1.02925323455199E8</v>
      </c>
      <c r="EI412" s="3">
        <v>-8.63020550834689E7</v>
      </c>
      <c r="EJ412" s="3">
        <v>-6.80401721664276E7</v>
      </c>
      <c r="EK412" s="3">
        <v>-4258298.47584511</v>
      </c>
      <c r="EL412" s="3">
        <v>-3022508.03858521</v>
      </c>
      <c r="EM412" s="3">
        <v>-1.01701915899477E7</v>
      </c>
      <c r="EN412" s="3">
        <v>-7359292.85640656</v>
      </c>
      <c r="EO412" s="3">
        <v>-1.3157815283355E7</v>
      </c>
      <c r="EP412" s="3">
        <v>-1.92057051518505E7</v>
      </c>
      <c r="EQ412" s="3">
        <v>-1.05058975071351E7</v>
      </c>
      <c r="ER412" s="3">
        <v>-7218667.67030486</v>
      </c>
      <c r="ES412" s="3">
        <v>-1.44732830891693E7</v>
      </c>
      <c r="ET412" s="3">
        <v>-1.19423687423687E7</v>
      </c>
      <c r="EU412" s="3">
        <v>-2.60476727331293E7</v>
      </c>
      <c r="EV412" s="3">
        <v>-2.94226481046224E7</v>
      </c>
      <c r="EW412" s="3">
        <v>-3.0296700143472E7</v>
      </c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</row>
    <row r="413" ht="14.25" customHeight="1">
      <c r="A413" s="2" t="s">
        <v>1355</v>
      </c>
      <c r="B413" s="2" t="s">
        <v>1356</v>
      </c>
      <c r="C413" s="2" t="s">
        <v>38</v>
      </c>
      <c r="D413" s="2" t="s">
        <v>85</v>
      </c>
      <c r="E413" s="2" t="s">
        <v>1357</v>
      </c>
      <c r="F413" s="2" t="s">
        <v>1351</v>
      </c>
      <c r="G413" s="2" t="s">
        <v>118</v>
      </c>
      <c r="H413" s="2" t="s">
        <v>48</v>
      </c>
      <c r="I413" s="2" t="s">
        <v>43</v>
      </c>
      <c r="J413" s="3">
        <v>0.890454277015174</v>
      </c>
      <c r="K413" s="3">
        <v>1.08341471734018E7</v>
      </c>
      <c r="L413" s="3">
        <v>1.14950805783931E7</v>
      </c>
      <c r="M413" s="3">
        <v>1.39947574023389E7</v>
      </c>
      <c r="N413" s="3">
        <v>1.51362952272962E7</v>
      </c>
      <c r="O413" s="3">
        <v>1.77633163249902E7</v>
      </c>
      <c r="P413" s="3">
        <v>1.76074818640108E7</v>
      </c>
      <c r="Q413" s="3">
        <v>1.30728588386836E7</v>
      </c>
      <c r="R413" s="3">
        <v>1.78611780203237E7</v>
      </c>
      <c r="S413" s="3">
        <v>1.75961893471081E7</v>
      </c>
      <c r="T413" s="3">
        <v>1.91680195360195E7</v>
      </c>
      <c r="U413" s="3">
        <v>1.91035271380254E7</v>
      </c>
      <c r="V413" s="3">
        <v>2.12580907611643E7</v>
      </c>
      <c r="W413" s="3">
        <v>1.68316671449067E7</v>
      </c>
      <c r="X413" s="3">
        <v>4801533.13107014</v>
      </c>
      <c r="Y413" s="3">
        <v>6317268.99897953</v>
      </c>
      <c r="Z413" s="3">
        <v>9578113.95869619</v>
      </c>
      <c r="AA413" s="3">
        <v>1.13114524275848E7</v>
      </c>
      <c r="AB413" s="3">
        <v>1.58871048579451E7</v>
      </c>
      <c r="AC413" s="3">
        <v>1.60978329029878E7</v>
      </c>
      <c r="AD413" s="3">
        <v>1.3174942540348E7</v>
      </c>
      <c r="AE413" s="3">
        <v>1.97404478735416E7</v>
      </c>
      <c r="AF413" s="3">
        <v>2.21508764501651E7</v>
      </c>
      <c r="AG413" s="3">
        <v>2.47879462759463E7</v>
      </c>
      <c r="AH413" s="3">
        <v>3.25204863907231E7</v>
      </c>
      <c r="AI413" s="3">
        <v>4.24304164406678E7</v>
      </c>
      <c r="AJ413" s="3">
        <v>4.01801951219512E7</v>
      </c>
      <c r="AK413" s="3">
        <v>87.0223231176693</v>
      </c>
      <c r="AL413" s="3">
        <v>30889.4273918507</v>
      </c>
      <c r="AM413" s="3">
        <v>28068.2365173191</v>
      </c>
      <c r="AN413" s="3">
        <v>464309.920131373</v>
      </c>
      <c r="AO413" s="3">
        <v>530.355184986869</v>
      </c>
      <c r="AP413" s="3">
        <v>4482.05066272154</v>
      </c>
      <c r="AQ413" s="3">
        <v>16961.1890999174</v>
      </c>
      <c r="AR413" s="3">
        <v>453.36296820145</v>
      </c>
      <c r="AS413" s="3">
        <v>14301.8441851712</v>
      </c>
      <c r="AT413" s="3">
        <v>10584.6987594733</v>
      </c>
      <c r="AU413" s="3">
        <v>488.519785051295</v>
      </c>
      <c r="AV413" s="3">
        <v>42890.8428050611</v>
      </c>
      <c r="AW413" s="3">
        <v>114478.520214497</v>
      </c>
      <c r="AX413" s="3">
        <v>4403430.90146972</v>
      </c>
      <c r="AY413" s="3">
        <v>7704063.00484652</v>
      </c>
      <c r="AZ413" s="3">
        <v>5666994.06588751</v>
      </c>
      <c r="BA413" s="3">
        <v>9425410.52972058</v>
      </c>
      <c r="BB413" s="3">
        <v>6184499.98711473</v>
      </c>
      <c r="BC413" s="3">
        <v>1.12577119048337E7</v>
      </c>
      <c r="BD413" s="3">
        <v>1.14859216002705E7</v>
      </c>
      <c r="BE413" s="3">
        <v>5700586.86636526</v>
      </c>
      <c r="BF413" s="3">
        <v>6225442.24689499</v>
      </c>
      <c r="BG413" s="3">
        <v>7641446.88598162</v>
      </c>
      <c r="BH413" s="3">
        <v>1.03478260478749E7</v>
      </c>
      <c r="BI413" s="3">
        <v>2.65408533776538E7</v>
      </c>
      <c r="BJ413" s="3">
        <v>2.21791088268964E7</v>
      </c>
      <c r="BK413" s="3">
        <v>7474283.25224853</v>
      </c>
      <c r="BL413" s="3">
        <v>5740581.85879046</v>
      </c>
      <c r="BM413" s="3">
        <v>5860062.20452849</v>
      </c>
      <c r="BN413" s="3">
        <v>5904391.29986599</v>
      </c>
      <c r="BO413" s="3">
        <v>7370082.42504755</v>
      </c>
      <c r="BP413" s="3">
        <v>8138251.5676872</v>
      </c>
      <c r="BQ413" s="3">
        <v>7486078.34718258</v>
      </c>
      <c r="BR413" s="3">
        <v>1.35139330071509E7</v>
      </c>
      <c r="BS413" s="3">
        <v>1.29380980608011E7</v>
      </c>
      <c r="BT413" s="3">
        <v>1.45312039072039E7</v>
      </c>
      <c r="BU413" s="3">
        <v>1.88643206098674E7</v>
      </c>
      <c r="BV413" s="3">
        <v>2.03733321280058E7</v>
      </c>
      <c r="BW413" s="3">
        <v>1.72499569583931E7</v>
      </c>
      <c r="BX413" s="3">
        <v>0.780595283949456</v>
      </c>
      <c r="BY413" s="3">
        <v>0.725519251911329</v>
      </c>
      <c r="BZ413" s="3">
        <v>0.522706557450969</v>
      </c>
      <c r="CA413" s="3">
        <v>0.499523543548507</v>
      </c>
      <c r="CB413" s="3">
        <v>0.313854596755978</v>
      </c>
      <c r="CC413" s="3">
        <v>0.216734468284694</v>
      </c>
      <c r="CD413" s="3">
        <v>0.316894354642684</v>
      </c>
      <c r="CE413" s="3">
        <v>0.118778937439724</v>
      </c>
      <c r="CF413" s="3"/>
      <c r="CG413" s="3"/>
      <c r="CH413" s="3"/>
      <c r="CI413" s="3"/>
      <c r="CJ413" s="3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>
        <v>-1.1113659946502E7</v>
      </c>
      <c r="DY413" s="3">
        <v>-1.346411036448E7</v>
      </c>
      <c r="DZ413" s="3">
        <v>-1.87873874098034E7</v>
      </c>
      <c r="EA413" s="3">
        <v>-2.01037934233584E7</v>
      </c>
      <c r="EB413" s="3">
        <v>-2.50529724344072E7</v>
      </c>
      <c r="EC413" s="3">
        <v>-2.50744743637034E7</v>
      </c>
      <c r="ED413" s="3">
        <v>-2.14287247745814E7</v>
      </c>
      <c r="EE413" s="3">
        <v>-3.17416371847949E7</v>
      </c>
      <c r="EF413" s="3">
        <v>-3.78179016004742E7</v>
      </c>
      <c r="EG413" s="3">
        <v>-4.50787155067155E7</v>
      </c>
      <c r="EH413" s="3">
        <v>-5.45272722392226E7</v>
      </c>
      <c r="EI413" s="3">
        <v>-6.50144820104863E7</v>
      </c>
      <c r="EJ413" s="3">
        <v>-6.39288952654233E7</v>
      </c>
      <c r="EK413" s="3">
        <v>1650219.91634203</v>
      </c>
      <c r="EL413" s="3">
        <v>1266228.31507403</v>
      </c>
      <c r="EM413" s="3">
        <v>720495.148046778</v>
      </c>
      <c r="EN413" s="3">
        <v>1680532.934749</v>
      </c>
      <c r="EO413" s="3">
        <v>-287735.877539929</v>
      </c>
      <c r="EP413" s="3">
        <v>1143756.91626706</v>
      </c>
      <c r="EQ413" s="3">
        <v>926130.881721516</v>
      </c>
      <c r="ER413" s="3">
        <v>2088374.10613474</v>
      </c>
      <c r="ES413" s="3">
        <v>2498530.78160725</v>
      </c>
      <c r="ET413" s="3">
        <v>5918676.43467643</v>
      </c>
      <c r="EU413" s="3">
        <v>4324861.75981103</v>
      </c>
      <c r="EV413" s="3">
        <v>2831989.39311758</v>
      </c>
      <c r="EW413" s="3">
        <v>1540063.1276901</v>
      </c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</row>
    <row r="414" ht="14.25" customHeight="1">
      <c r="A414" s="2" t="s">
        <v>1358</v>
      </c>
      <c r="B414" s="2" t="s">
        <v>1359</v>
      </c>
      <c r="C414" s="2" t="s">
        <v>38</v>
      </c>
      <c r="D414" s="2" t="s">
        <v>85</v>
      </c>
      <c r="E414" s="2" t="s">
        <v>1360</v>
      </c>
      <c r="F414" s="2" t="s">
        <v>1361</v>
      </c>
      <c r="G414" s="2" t="s">
        <v>67</v>
      </c>
      <c r="H414" s="2" t="s">
        <v>233</v>
      </c>
      <c r="I414" s="2" t="s">
        <v>43</v>
      </c>
      <c r="J414" s="3"/>
      <c r="K414" s="3">
        <v>5.0398362745274E7</v>
      </c>
      <c r="L414" s="3">
        <v>4.53980784411884E7</v>
      </c>
      <c r="M414" s="3">
        <v>5.73891515302314E7</v>
      </c>
      <c r="N414" s="3">
        <v>5.79074322234821E7</v>
      </c>
      <c r="O414" s="3">
        <v>7.34938558618399E7</v>
      </c>
      <c r="P414" s="3">
        <v>8.09519857371204E7</v>
      </c>
      <c r="Q414" s="3">
        <v>6.78483570328088E7</v>
      </c>
      <c r="R414" s="3">
        <v>1.08954083552879E8</v>
      </c>
      <c r="S414" s="3">
        <v>1.17410026251164E8</v>
      </c>
      <c r="T414" s="3">
        <v>1.35718681318681E8</v>
      </c>
      <c r="U414" s="3">
        <v>1.53734364095131E8</v>
      </c>
      <c r="V414" s="3">
        <v>1.64128849514856E8</v>
      </c>
      <c r="W414" s="3">
        <v>1.39381922525108E8</v>
      </c>
      <c r="X414" s="3">
        <v>1.29081018975639E7</v>
      </c>
      <c r="Y414" s="3">
        <v>1.15513025396153E7</v>
      </c>
      <c r="Z414" s="3">
        <v>1.21181886041304E7</v>
      </c>
      <c r="AA414" s="3">
        <v>1.38910937016802E7</v>
      </c>
      <c r="AB414" s="3">
        <v>1.82147278161891E7</v>
      </c>
      <c r="AC414" s="3">
        <v>1.93793803024714E7</v>
      </c>
      <c r="AD414" s="3">
        <v>1.99078119869674E7</v>
      </c>
      <c r="AE414" s="3">
        <v>3.09796763266842E7</v>
      </c>
      <c r="AF414" s="3">
        <v>3.20848505377255E7</v>
      </c>
      <c r="AG414" s="3">
        <v>4.32971916971917E7</v>
      </c>
      <c r="AH414" s="3">
        <v>4.67509529178075E7</v>
      </c>
      <c r="AI414" s="3">
        <v>4.70192249743868E7</v>
      </c>
      <c r="AJ414" s="3">
        <v>3.76746054519369E7</v>
      </c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>
        <v>3.81661669928011E7</v>
      </c>
      <c r="BL414" s="3">
        <v>2.6768007393573E7</v>
      </c>
      <c r="BM414" s="3">
        <v>4.40714107987061E7</v>
      </c>
      <c r="BN414" s="3">
        <v>4.55489124832492E7</v>
      </c>
      <c r="BO414" s="3">
        <v>5.32758672745388E7</v>
      </c>
      <c r="BP414" s="3">
        <v>5.96710930775851E7</v>
      </c>
      <c r="BQ414" s="3">
        <v>4.48081731619226E7</v>
      </c>
      <c r="BR414" s="3">
        <v>7.29672563041024E7</v>
      </c>
      <c r="BS414" s="3">
        <v>8.02235583029892E7</v>
      </c>
      <c r="BT414" s="3">
        <v>9.43018315018315E7</v>
      </c>
      <c r="BU414" s="3">
        <v>1.20111665861384E8</v>
      </c>
      <c r="BV414" s="3">
        <v>1.15476405713253E8</v>
      </c>
      <c r="BW414" s="3">
        <v>9.82307030129125E7</v>
      </c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>
        <v>2.66272911692369E7</v>
      </c>
      <c r="DY414" s="3">
        <v>2.53788243448794E7</v>
      </c>
      <c r="DZ414" s="3">
        <v>3.44747449614332E7</v>
      </c>
      <c r="EA414" s="3">
        <v>3.39024327388929E7</v>
      </c>
      <c r="EB414" s="3">
        <v>4.09305274599197E7</v>
      </c>
      <c r="EC414" s="3">
        <v>4.5055330136481E7</v>
      </c>
      <c r="ED414" s="3">
        <v>3.6881266890612E7</v>
      </c>
      <c r="EE414" s="3">
        <v>5.73838916070756E7</v>
      </c>
      <c r="EF414" s="3">
        <v>6.30023710729105E7</v>
      </c>
      <c r="EG414" s="3">
        <v>7.00947496947497E7</v>
      </c>
      <c r="EH414" s="3">
        <v>7.8668062489934E7</v>
      </c>
      <c r="EI414" s="3">
        <v>8.33236907129512E7</v>
      </c>
      <c r="EJ414" s="3">
        <v>7.46427546628407E7</v>
      </c>
      <c r="EK414" s="3">
        <v>2959804.67838357</v>
      </c>
      <c r="EL414" s="3">
        <v>-1556693.68658182</v>
      </c>
      <c r="EM414" s="3">
        <v>1830803.68250809</v>
      </c>
      <c r="EN414" s="3">
        <v>-3263323.36872487</v>
      </c>
      <c r="EO414" s="3">
        <v>-4974789.40853235</v>
      </c>
      <c r="EP414" s="3">
        <v>667342.923890323</v>
      </c>
      <c r="EQ414" s="3">
        <v>-1830121.48612128</v>
      </c>
      <c r="ER414" s="3">
        <v>5445991.71998495</v>
      </c>
      <c r="ES414" s="3">
        <v>3711575.91667372</v>
      </c>
      <c r="ET414" s="3">
        <v>3781684.98168498</v>
      </c>
      <c r="EU414" s="3">
        <v>8869920.00858968</v>
      </c>
      <c r="EV414" s="3">
        <v>1.15928403543663E7</v>
      </c>
      <c r="EW414" s="3">
        <v>1.13767575322812E7</v>
      </c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</row>
    <row r="415" ht="14.25" customHeight="1">
      <c r="A415" s="2" t="s">
        <v>1362</v>
      </c>
      <c r="B415" s="2" t="s">
        <v>1363</v>
      </c>
      <c r="C415" s="2" t="s">
        <v>38</v>
      </c>
      <c r="D415" s="2" t="s">
        <v>85</v>
      </c>
      <c r="E415" s="2" t="s">
        <v>1364</v>
      </c>
      <c r="F415" s="2" t="s">
        <v>1361</v>
      </c>
      <c r="G415" s="2" t="s">
        <v>67</v>
      </c>
      <c r="H415" s="2" t="s">
        <v>148</v>
      </c>
      <c r="I415" s="2" t="s">
        <v>43</v>
      </c>
      <c r="J415" s="3">
        <v>0.916006619331461</v>
      </c>
      <c r="K415" s="3">
        <v>1825574.9241513</v>
      </c>
      <c r="L415" s="3">
        <v>2269095.25001444</v>
      </c>
      <c r="M415" s="3">
        <v>2456581.23911421</v>
      </c>
      <c r="N415" s="3">
        <v>2335841.66580765</v>
      </c>
      <c r="O415" s="3">
        <v>2594426.49678452</v>
      </c>
      <c r="P415" s="3">
        <v>2589450.38731096</v>
      </c>
      <c r="Q415" s="3">
        <v>1867501.83113177</v>
      </c>
      <c r="R415" s="3">
        <v>2536319.15694392</v>
      </c>
      <c r="S415" s="3">
        <v>2527733.08493522</v>
      </c>
      <c r="T415" s="3">
        <v>3165811.96581197</v>
      </c>
      <c r="U415" s="3">
        <v>3626456.21946637</v>
      </c>
      <c r="V415" s="3">
        <v>7462785.51196287</v>
      </c>
      <c r="W415" s="3">
        <v>1.07340028694405E7</v>
      </c>
      <c r="X415" s="3">
        <v>5.82701111250741E7</v>
      </c>
      <c r="Y415" s="3">
        <v>6.24953308816451E7</v>
      </c>
      <c r="Z415" s="3">
        <v>8.07618810649415E7</v>
      </c>
      <c r="AA415" s="3">
        <v>8.36465312854345E7</v>
      </c>
      <c r="AB415" s="3">
        <v>9.79988526916458E7</v>
      </c>
      <c r="AC415" s="3">
        <v>9.36425673183327E7</v>
      </c>
      <c r="AD415" s="3">
        <v>7.69423888061021E7</v>
      </c>
      <c r="AE415" s="3">
        <v>1.14654873917953E8</v>
      </c>
      <c r="AF415" s="3">
        <v>1.64707849944957E8</v>
      </c>
      <c r="AG415" s="3">
        <v>0.0</v>
      </c>
      <c r="AH415" s="3">
        <v>2214527.29908198</v>
      </c>
      <c r="AI415" s="3">
        <v>0.0</v>
      </c>
      <c r="AJ415" s="3">
        <v>0.0</v>
      </c>
      <c r="AK415" s="3">
        <v>316.307226636398</v>
      </c>
      <c r="AL415" s="3">
        <v>30444.0854424699</v>
      </c>
      <c r="AM415" s="3">
        <v>14565.1462348615</v>
      </c>
      <c r="AN415" s="3">
        <v>14356.1991490632</v>
      </c>
      <c r="AO415" s="3">
        <v>176.0817928328</v>
      </c>
      <c r="AP415" s="3">
        <v>2495.23924674304</v>
      </c>
      <c r="AQ415" s="3">
        <v>1027.29620066396</v>
      </c>
      <c r="AR415" s="3">
        <v>431.883052791634</v>
      </c>
      <c r="AS415" s="3">
        <v>752.728641324802</v>
      </c>
      <c r="AT415" s="3">
        <v>2138.39705756565</v>
      </c>
      <c r="AU415" s="3">
        <v>488.519785051295</v>
      </c>
      <c r="AV415" s="3">
        <v>2144.54214025306</v>
      </c>
      <c r="AW415" s="3">
        <v>2410.07410977888</v>
      </c>
      <c r="AX415" s="3">
        <v>3377070.78698449</v>
      </c>
      <c r="AY415" s="3">
        <v>3433580.31771674</v>
      </c>
      <c r="AZ415" s="3">
        <v>644259.743535437</v>
      </c>
      <c r="BA415" s="3">
        <v>931175.885148416</v>
      </c>
      <c r="BB415" s="3">
        <v>772375.734460365</v>
      </c>
      <c r="BC415" s="3">
        <v>1098739.98973461</v>
      </c>
      <c r="BD415" s="3">
        <v>645819.55612935</v>
      </c>
      <c r="BE415" s="3">
        <v>1103808.65304473</v>
      </c>
      <c r="BF415" s="3">
        <v>2480971.77267595</v>
      </c>
      <c r="BG415" s="3">
        <v>2789578.94068334</v>
      </c>
      <c r="BH415" s="3">
        <v>3378211.04054714</v>
      </c>
      <c r="BI415" s="3">
        <v>5650372.07806133</v>
      </c>
      <c r="BJ415" s="3">
        <v>2.75118530457311E7</v>
      </c>
      <c r="BK415" s="3">
        <v>469813.115990162</v>
      </c>
      <c r="BL415" s="3">
        <v>302289.312051139</v>
      </c>
      <c r="BM415" s="3">
        <v>273451.107240607</v>
      </c>
      <c r="BN415" s="3">
        <v>386815.792186373</v>
      </c>
      <c r="BO415" s="3">
        <v>768998.52057607</v>
      </c>
      <c r="BP415" s="3">
        <v>833640.72298045</v>
      </c>
      <c r="BQ415" s="3">
        <v>444017.881948829</v>
      </c>
      <c r="BR415" s="3">
        <v>1380504.32818969</v>
      </c>
      <c r="BS415" s="3">
        <v>1487001.43957998</v>
      </c>
      <c r="BT415" s="3">
        <v>1906227.10622711</v>
      </c>
      <c r="BU415" s="3">
        <v>1666398.23911526</v>
      </c>
      <c r="BV415" s="3">
        <v>1928524.07641777</v>
      </c>
      <c r="BW415" s="3">
        <v>3710186.51362984</v>
      </c>
      <c r="BX415" s="3">
        <v>0.841499126364752</v>
      </c>
      <c r="BY415" s="3">
        <v>0.83637045188687</v>
      </c>
      <c r="BZ415" s="3">
        <v>0.565781456310159</v>
      </c>
      <c r="CA415" s="3">
        <v>-0.346202725165597</v>
      </c>
      <c r="CB415" s="3">
        <v>-0.20105476590296</v>
      </c>
      <c r="CC415" s="3">
        <v>-0.529613968242053</v>
      </c>
      <c r="CD415" s="3">
        <v>-0.305330717365208</v>
      </c>
      <c r="CE415" s="3">
        <v>-0.07020330754035</v>
      </c>
      <c r="CF415" s="3"/>
      <c r="CG415" s="3"/>
      <c r="CH415" s="3"/>
      <c r="CI415" s="3"/>
      <c r="CJ415" s="3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>
        <v>-9.95598082688545E7</v>
      </c>
      <c r="DY415" s="3">
        <v>-1.06864277875118E8</v>
      </c>
      <c r="DZ415" s="3">
        <v>-9.52903707389898E7</v>
      </c>
      <c r="EA415" s="3">
        <v>-9.95794248015669E7</v>
      </c>
      <c r="EB415" s="3">
        <v>-1.17071344464237E8</v>
      </c>
      <c r="EC415" s="3">
        <v>-1.03050534857986E8</v>
      </c>
      <c r="ED415" s="3">
        <v>-8.54507109842649E7</v>
      </c>
      <c r="EE415" s="3">
        <v>-1.25713963116297E8</v>
      </c>
      <c r="EF415" s="3">
        <v>-1.75343805572021E8</v>
      </c>
      <c r="EG415" s="3">
        <v>-1.85727472527473E8</v>
      </c>
      <c r="EH415" s="3">
        <v>-1.86394481129543E8</v>
      </c>
      <c r="EI415" s="3">
        <v>-1.85328753088652E8</v>
      </c>
      <c r="EJ415" s="3">
        <v>-1.64098134863702E8</v>
      </c>
      <c r="EK415" s="3">
        <v>79528.9302191983</v>
      </c>
      <c r="EL415" s="3">
        <v>-3.31266726996168E7</v>
      </c>
      <c r="EM415" s="3">
        <v>53495.8945011197</v>
      </c>
      <c r="EN415" s="3">
        <v>423152.252345119</v>
      </c>
      <c r="EO415" s="3">
        <v>-5673741.734851</v>
      </c>
      <c r="EP415" s="3">
        <v>982724.701832042</v>
      </c>
      <c r="EQ415" s="3">
        <v>-1701815.97757179</v>
      </c>
      <c r="ER415" s="3">
        <v>-1.02077531050056E7</v>
      </c>
      <c r="ES415" s="3">
        <v>-1.64044372935896E7</v>
      </c>
      <c r="ET415" s="3">
        <v>-1.56297924297924E7</v>
      </c>
      <c r="EU415" s="3">
        <v>-2.09695603156708E7</v>
      </c>
      <c r="EV415" s="3">
        <v>-6224914.12041222</v>
      </c>
      <c r="EW415" s="3">
        <v>-2326542.32424677</v>
      </c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</row>
    <row r="416" ht="14.25" customHeight="1">
      <c r="A416" s="2" t="s">
        <v>1365</v>
      </c>
      <c r="B416" s="2" t="s">
        <v>1366</v>
      </c>
      <c r="C416" s="2" t="s">
        <v>38</v>
      </c>
      <c r="D416" s="2" t="s">
        <v>168</v>
      </c>
      <c r="E416" s="2" t="s">
        <v>1367</v>
      </c>
      <c r="F416" s="2" t="s">
        <v>1361</v>
      </c>
      <c r="G416" s="2" t="s">
        <v>118</v>
      </c>
      <c r="H416" s="2" t="s">
        <v>107</v>
      </c>
      <c r="I416" s="2" t="s">
        <v>43</v>
      </c>
      <c r="J416" s="3">
        <v>0.983781823307709</v>
      </c>
      <c r="K416" s="3">
        <v>2.40972001513432E8</v>
      </c>
      <c r="L416" s="3">
        <v>1.82826059637722E8</v>
      </c>
      <c r="M416" s="3">
        <v>1.82678629878507E8</v>
      </c>
      <c r="N416" s="3">
        <v>1.68226424483702E8</v>
      </c>
      <c r="O416" s="3">
        <v>1.81494948974333E8</v>
      </c>
      <c r="P416" s="3">
        <v>2.16251320914224E8</v>
      </c>
      <c r="Q416" s="3">
        <v>2.3478574941596E8</v>
      </c>
      <c r="R416" s="3">
        <v>1.998421438133E8</v>
      </c>
      <c r="S416" s="3">
        <v>3.20201354911554E8</v>
      </c>
      <c r="T416" s="3">
        <v>2.85459818782285E8</v>
      </c>
      <c r="U416" s="3">
        <v>2.87131135531135E8</v>
      </c>
      <c r="V416" s="3">
        <v>3.40890642615558E8</v>
      </c>
      <c r="W416" s="3">
        <v>3.32714397637558E8</v>
      </c>
      <c r="X416" s="3">
        <v>3.23231176693152E7</v>
      </c>
      <c r="Y416" s="3">
        <v>1.10166418325763E7</v>
      </c>
      <c r="Z416" s="3">
        <v>3310934.40129388</v>
      </c>
      <c r="AA416" s="3">
        <v>1.06665837272953E7</v>
      </c>
      <c r="AB416" s="3">
        <v>1.68853726419957E7</v>
      </c>
      <c r="AC416" s="3">
        <v>2.40062196189729E7</v>
      </c>
      <c r="AD416" s="3">
        <v>3.63417558096643E7</v>
      </c>
      <c r="AE416" s="3">
        <v>2.62682797464198E7</v>
      </c>
      <c r="AF416" s="3">
        <v>4.00432818968762E7</v>
      </c>
      <c r="AG416" s="3">
        <v>4.90329409772208E7</v>
      </c>
      <c r="AH416" s="3">
        <v>6.53250305250305E7</v>
      </c>
      <c r="AI416" s="3">
        <v>1.12828689536694E8</v>
      </c>
      <c r="AJ416" s="3">
        <v>9.9127342855421E7</v>
      </c>
      <c r="AK416" s="3">
        <v>1597083.04956489</v>
      </c>
      <c r="AL416" s="3">
        <v>4377730.38951714</v>
      </c>
      <c r="AM416" s="3">
        <v>1209655.15913511</v>
      </c>
      <c r="AN416" s="3">
        <v>469950.735239233</v>
      </c>
      <c r="AO416" s="3">
        <v>273376.971446243</v>
      </c>
      <c r="AP416" s="3">
        <v>221448.325835573</v>
      </c>
      <c r="AQ416" s="3">
        <v>348985.921554162</v>
      </c>
      <c r="AR416" s="3">
        <v>175387.063369788</v>
      </c>
      <c r="AS416" s="3">
        <v>1912307.11328566</v>
      </c>
      <c r="AT416" s="3">
        <v>605444.769041873</v>
      </c>
      <c r="AU416" s="3">
        <v>199804.592085979</v>
      </c>
      <c r="AV416" s="3">
        <v>56830.366716706</v>
      </c>
      <c r="AW416" s="3">
        <v>308489.486051696</v>
      </c>
      <c r="AX416" s="3">
        <v>3.42202631186152E8</v>
      </c>
      <c r="AY416" s="3">
        <v>2.1323575277329E8</v>
      </c>
      <c r="AZ416" s="3">
        <v>1.92513025011071E8</v>
      </c>
      <c r="BA416" s="3">
        <v>1.92801260468761E8</v>
      </c>
      <c r="BB416" s="3">
        <v>1.01168592753324E8</v>
      </c>
      <c r="BC416" s="3">
        <v>1.55150144509525E8</v>
      </c>
      <c r="BD416" s="3">
        <v>1.4558449465142E8</v>
      </c>
      <c r="BE416" s="3">
        <v>1.0765891197939E8</v>
      </c>
      <c r="BF416" s="3">
        <v>4.98066454083552E8</v>
      </c>
      <c r="BG416" s="3">
        <v>4.54537745035776E8</v>
      </c>
      <c r="BH416" s="3">
        <v>1.56059276990718E8</v>
      </c>
      <c r="BI416" s="3">
        <v>1.61330536585888E8</v>
      </c>
      <c r="BJ416" s="3">
        <v>2.75877374103753E8</v>
      </c>
      <c r="BK416" s="3">
        <v>3.43435679152478E8</v>
      </c>
      <c r="BL416" s="3">
        <v>2.20128000287238E8</v>
      </c>
      <c r="BM416" s="3">
        <v>1.29241773687352E8</v>
      </c>
      <c r="BN416" s="3">
        <v>1.45176660860911E8</v>
      </c>
      <c r="BO416" s="3">
        <v>1.48515616946707E8</v>
      </c>
      <c r="BP416" s="3">
        <v>1.74624860360496E8</v>
      </c>
      <c r="BQ416" s="3">
        <v>1.46101684495266E8</v>
      </c>
      <c r="BR416" s="3">
        <v>1.78309044528073E8</v>
      </c>
      <c r="BS416" s="3">
        <v>3.4092623259315E8</v>
      </c>
      <c r="BT416" s="3">
        <v>2.51825726141079E8</v>
      </c>
      <c r="BU416" s="3">
        <v>2.07297191697192E8</v>
      </c>
      <c r="BV416" s="3">
        <v>2.26620497127825E8</v>
      </c>
      <c r="BW416" s="3">
        <v>2.20773820285663E8</v>
      </c>
      <c r="BX416" s="3">
        <v>0.849553316026353</v>
      </c>
      <c r="BY416" s="3">
        <v>0.692627546291711</v>
      </c>
      <c r="BZ416" s="3">
        <v>0.7609594174269</v>
      </c>
      <c r="CA416" s="3">
        <v>1.08171526589677</v>
      </c>
      <c r="CB416" s="3">
        <v>0.858527996943016</v>
      </c>
      <c r="CC416" s="3">
        <v>0.586478726502239</v>
      </c>
      <c r="CD416" s="3">
        <v>0.565639316274246</v>
      </c>
      <c r="CE416" s="3">
        <v>0.381902708635744</v>
      </c>
      <c r="CF416" s="3"/>
      <c r="CG416" s="3"/>
      <c r="CH416" s="3"/>
      <c r="CI416" s="3"/>
      <c r="CJ416" s="3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>
        <v>0.013000000000000001</v>
      </c>
      <c r="DF416" s="4">
        <v>0.30401</v>
      </c>
      <c r="DG416" s="4"/>
      <c r="DH416" s="4"/>
      <c r="DI416" s="4"/>
      <c r="DJ416" s="4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>
        <v>1.12990919409762E8</v>
      </c>
      <c r="DY416" s="3">
        <v>8.28734538534729E7</v>
      </c>
      <c r="DZ416" s="3">
        <v>9.96690220844485E7</v>
      </c>
      <c r="EA416" s="3">
        <v>1.16293605374471E8</v>
      </c>
      <c r="EB416" s="3">
        <v>1.13654520152562E8</v>
      </c>
      <c r="EC416" s="3">
        <v>1.31441985447299E8</v>
      </c>
      <c r="ED416" s="3">
        <v>1.44120250829952E8</v>
      </c>
      <c r="EE416" s="3">
        <v>1.24103250574597E8</v>
      </c>
      <c r="EF416" s="3">
        <v>1.91499435453519E8</v>
      </c>
      <c r="EG416" s="3">
        <v>1.54154458463883E8</v>
      </c>
      <c r="EH416" s="3">
        <v>1.5676336996337E8</v>
      </c>
      <c r="EI416" s="3">
        <v>1.59399259139958E8</v>
      </c>
      <c r="EJ416" s="3">
        <v>1.61907430844332E8</v>
      </c>
      <c r="EK416" s="3">
        <v>9.8322360953462E7</v>
      </c>
      <c r="EL416" s="3">
        <v>3.71543722959266E7</v>
      </c>
      <c r="EM416" s="3">
        <v>1.71675298919845E7</v>
      </c>
      <c r="EN416" s="3">
        <v>1.1825329684001E7</v>
      </c>
      <c r="EO416" s="3">
        <v>3933872.79661891</v>
      </c>
      <c r="EP416" s="3">
        <v>-1.12315449412759E7</v>
      </c>
      <c r="EQ416" s="3">
        <v>-1.18747694577647E7</v>
      </c>
      <c r="ER416" s="3">
        <v>-1381809.91589422</v>
      </c>
      <c r="ES416" s="3">
        <v>5.09638690252164E7</v>
      </c>
      <c r="ET416" s="3">
        <v>3.33161148276738E7</v>
      </c>
      <c r="EU416" s="3">
        <v>1.67521367521368E7</v>
      </c>
      <c r="EV416" s="3">
        <v>1.56724110162667E7</v>
      </c>
      <c r="EW416" s="3">
        <v>1.81564515156994E7</v>
      </c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>
        <v>1419.0</v>
      </c>
      <c r="FV416" s="3">
        <v>1598.0</v>
      </c>
      <c r="FW416" s="3">
        <v>1312.0</v>
      </c>
    </row>
    <row r="417" ht="14.25" customHeight="1">
      <c r="A417" s="2" t="s">
        <v>1368</v>
      </c>
      <c r="B417" s="2" t="s">
        <v>1369</v>
      </c>
      <c r="C417" s="2" t="s">
        <v>38</v>
      </c>
      <c r="D417" s="2" t="s">
        <v>110</v>
      </c>
      <c r="E417" s="2" t="s">
        <v>1370</v>
      </c>
      <c r="F417" s="2" t="s">
        <v>1371</v>
      </c>
      <c r="G417" s="2" t="s">
        <v>63</v>
      </c>
      <c r="H417" s="2" t="s">
        <v>375</v>
      </c>
      <c r="I417" s="2" t="s">
        <v>43</v>
      </c>
      <c r="J417" s="3">
        <v>0.523504574419432</v>
      </c>
      <c r="K417" s="3">
        <v>3.25109837306092E9</v>
      </c>
      <c r="L417" s="3">
        <v>2.65255120909107E9</v>
      </c>
      <c r="M417" s="3">
        <v>2.66247338121185E9</v>
      </c>
      <c r="N417" s="3">
        <v>3.04758770838517E9</v>
      </c>
      <c r="O417" s="3">
        <v>1.89465132460571E9</v>
      </c>
      <c r="P417" s="3">
        <v>1.95170707406177E9</v>
      </c>
      <c r="Q417" s="3">
        <v>1.7396111520964E9</v>
      </c>
      <c r="R417" s="3">
        <v>1.18687672063244E9</v>
      </c>
      <c r="S417" s="3">
        <v>1.52400790365073E9</v>
      </c>
      <c r="T417" s="3">
        <v>1.53022821576763E9</v>
      </c>
      <c r="U417" s="3">
        <v>1.63134847374847E9</v>
      </c>
      <c r="V417" s="3">
        <v>1.70092231706662E9</v>
      </c>
      <c r="W417" s="3">
        <v>5.55827758693425E8</v>
      </c>
      <c r="X417" s="3">
        <v>1.16380098373061E9</v>
      </c>
      <c r="Y417" s="3">
        <v>9.44685205464697E8</v>
      </c>
      <c r="Z417" s="3">
        <v>9.92298554017367E8</v>
      </c>
      <c r="AA417" s="3">
        <v>1.08781363523264E9</v>
      </c>
      <c r="AB417" s="3">
        <v>2.37553602721369E8</v>
      </c>
      <c r="AC417" s="3">
        <v>2.04319615953625E8</v>
      </c>
      <c r="AD417" s="3">
        <v>1.44554592401328E8</v>
      </c>
      <c r="AE417" s="3">
        <v>8.60654661177481E7</v>
      </c>
      <c r="AF417" s="3">
        <v>1.18559277380504E8</v>
      </c>
      <c r="AG417" s="3">
        <v>1.12984588026082E8</v>
      </c>
      <c r="AH417" s="3">
        <v>1.01548717948718E8</v>
      </c>
      <c r="AI417" s="3">
        <v>9.40167498792076E7</v>
      </c>
      <c r="AJ417" s="3">
        <v>2.92846381004038E7</v>
      </c>
      <c r="AK417" s="3">
        <v>2.0966912220961E7</v>
      </c>
      <c r="AL417" s="3">
        <v>2.52025666846168E7</v>
      </c>
      <c r="AM417" s="3">
        <v>1.84291428076323E7</v>
      </c>
      <c r="AN417" s="3">
        <v>3.06752143514717E7</v>
      </c>
      <c r="AO417" s="3">
        <v>1.69158140913308E7</v>
      </c>
      <c r="AP417" s="3">
        <v>2.40156957821322E7</v>
      </c>
      <c r="AQ417" s="3">
        <v>1.15198669002828E7</v>
      </c>
      <c r="AR417" s="3">
        <v>2.18268491905135E7</v>
      </c>
      <c r="AS417" s="3">
        <v>9853594.27926233</v>
      </c>
      <c r="AT417" s="3">
        <v>7018502.05343156</v>
      </c>
      <c r="AU417" s="3">
        <v>4528089.88764045</v>
      </c>
      <c r="AV417" s="3">
        <v>4566266.35213382</v>
      </c>
      <c r="AW417" s="3">
        <v>3606675.90528409</v>
      </c>
      <c r="AX417" s="3">
        <v>7.41274680287552E9</v>
      </c>
      <c r="AY417" s="3">
        <v>7.20551050080775E9</v>
      </c>
      <c r="AZ417" s="3">
        <v>7.96432739665363E9</v>
      </c>
      <c r="BA417" s="3">
        <v>9.1772518822622E9</v>
      </c>
      <c r="BB417" s="3">
        <v>4.86587978043501E9</v>
      </c>
      <c r="BC417" s="3">
        <v>9.15716155913166E9</v>
      </c>
      <c r="BD417" s="3">
        <v>6.21428726792081E9</v>
      </c>
      <c r="BE417" s="3">
        <v>2.96064841764958E9</v>
      </c>
      <c r="BF417" s="3">
        <v>3.15215848701543E9</v>
      </c>
      <c r="BG417" s="3">
        <v>2.06744785130615E9</v>
      </c>
      <c r="BH417" s="3">
        <v>2.12239514479726E9</v>
      </c>
      <c r="BI417" s="3">
        <v>1.30951675927514E9</v>
      </c>
      <c r="BJ417" s="3">
        <v>1.53179506537326E9</v>
      </c>
      <c r="BK417" s="3">
        <v>5.49893681422626E9</v>
      </c>
      <c r="BL417" s="3">
        <v>4.33136491750893E9</v>
      </c>
      <c r="BM417" s="3">
        <v>3.86368869977088E9</v>
      </c>
      <c r="BN417" s="3">
        <v>4.37063946255287E9</v>
      </c>
      <c r="BO417" s="3">
        <v>3.81441217400268E9</v>
      </c>
      <c r="BP417" s="3">
        <v>3.98916246490142E9</v>
      </c>
      <c r="BQ417" s="3">
        <v>3.46015154309603E9</v>
      </c>
      <c r="BR417" s="3">
        <v>2.24732882075114E9</v>
      </c>
      <c r="BS417" s="3">
        <v>2.78192284531426E9</v>
      </c>
      <c r="BT417" s="3">
        <v>2.63905453467694E9</v>
      </c>
      <c r="BU417" s="3">
        <v>1.4535032967033E9</v>
      </c>
      <c r="BV417" s="3">
        <v>1.46506952273581E9</v>
      </c>
      <c r="BW417" s="3">
        <v>1.20847104200566E9</v>
      </c>
      <c r="BX417" s="3">
        <v>0.45644327823086</v>
      </c>
      <c r="BY417" s="3">
        <v>0.347817880850297</v>
      </c>
      <c r="BZ417" s="3">
        <v>0.30471378394106</v>
      </c>
      <c r="CA417" s="3">
        <v>0.309099883000592</v>
      </c>
      <c r="CB417" s="3">
        <v>0.356524171764631</v>
      </c>
      <c r="CC417" s="3">
        <v>0.462434381097067</v>
      </c>
      <c r="CD417" s="3">
        <v>0.590870867262723</v>
      </c>
      <c r="CE417" s="3">
        <v>0.617513785187427</v>
      </c>
      <c r="CF417" s="3"/>
      <c r="CG417" s="3"/>
      <c r="CH417" s="3"/>
      <c r="CI417" s="3"/>
      <c r="CJ417" s="3"/>
      <c r="CK417" s="4">
        <v>0.0623</v>
      </c>
      <c r="CL417" s="4">
        <v>0.0526</v>
      </c>
      <c r="CM417" s="4">
        <v>0.037200000000000004</v>
      </c>
      <c r="CN417" s="4">
        <v>0.07879</v>
      </c>
      <c r="CO417" s="4"/>
      <c r="CP417" s="4">
        <v>0.0843</v>
      </c>
      <c r="CQ417" s="4">
        <v>0.09641999999999999</v>
      </c>
      <c r="CR417" s="4">
        <v>0.0895</v>
      </c>
      <c r="CS417" s="4">
        <v>0.07058</v>
      </c>
      <c r="CT417" s="4">
        <v>0.0506</v>
      </c>
      <c r="CU417" s="4">
        <v>0.04731</v>
      </c>
      <c r="CV417" s="4">
        <v>0.058410000000000004</v>
      </c>
      <c r="CW417" s="4">
        <v>0.10769000000000001</v>
      </c>
      <c r="CX417" s="4"/>
      <c r="CY417" s="4">
        <v>0.1663</v>
      </c>
      <c r="CZ417" s="4">
        <v>0.1155</v>
      </c>
      <c r="DA417" s="4">
        <v>0.2053</v>
      </c>
      <c r="DB417" s="4"/>
      <c r="DC417" s="4">
        <v>0.166</v>
      </c>
      <c r="DD417" s="4">
        <v>0.17937</v>
      </c>
      <c r="DE417" s="4">
        <v>0.153</v>
      </c>
      <c r="DF417" s="4">
        <v>0.11306</v>
      </c>
      <c r="DG417" s="4">
        <v>0.0766</v>
      </c>
      <c r="DH417" s="4">
        <v>0.06895</v>
      </c>
      <c r="DI417" s="4">
        <v>0.08993999999999999</v>
      </c>
      <c r="DJ417" s="4">
        <v>0.17623</v>
      </c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>
        <v>1.01037873628453E9</v>
      </c>
      <c r="DY417" s="3">
        <v>8.39752437032117E8</v>
      </c>
      <c r="DZ417" s="3">
        <v>8.40080482122572E8</v>
      </c>
      <c r="EA417" s="3">
        <v>1.00149614331923E9</v>
      </c>
      <c r="EB417" s="3">
        <v>9.01932017317802E8</v>
      </c>
      <c r="EC417" s="3">
        <v>9.72951601702847E8</v>
      </c>
      <c r="ED417" s="3">
        <v>8.94438399114718E8</v>
      </c>
      <c r="EE417" s="3">
        <v>6.6522087237643E8</v>
      </c>
      <c r="EF417" s="3">
        <v>9.24703424915318E8</v>
      </c>
      <c r="EG417" s="3">
        <v>9.85258277584893E8</v>
      </c>
      <c r="EH417" s="3">
        <v>1.10606056166056E9</v>
      </c>
      <c r="EI417" s="3">
        <v>1.18171149406775E9</v>
      </c>
      <c r="EJ417" s="3">
        <v>3.60764780329054E8</v>
      </c>
      <c r="EK417" s="3">
        <v>2.25730041619372E8</v>
      </c>
      <c r="EL417" s="3">
        <v>1.77236773602858E8</v>
      </c>
      <c r="EM417" s="3">
        <v>1.18676088337794E8</v>
      </c>
      <c r="EN417" s="3">
        <v>1.95115202786763E8</v>
      </c>
      <c r="EO417" s="3">
        <v>1.64636635398413E8</v>
      </c>
      <c r="EP417" s="3">
        <v>2.07283596509767E8</v>
      </c>
      <c r="EQ417" s="3">
        <v>1.82963236198205E8</v>
      </c>
      <c r="ER417" s="3">
        <v>1.10095723991615E8</v>
      </c>
      <c r="ES417" s="3">
        <v>1.13746330447874E8</v>
      </c>
      <c r="ET417" s="3">
        <v>5.90172749597764E7</v>
      </c>
      <c r="EU417" s="3">
        <v>6.87848595848596E7</v>
      </c>
      <c r="EV417" s="3">
        <v>4.8963869651581E7</v>
      </c>
      <c r="EW417" s="3">
        <v>7.28192611342132E7</v>
      </c>
      <c r="EX417" s="5">
        <v>49835.0</v>
      </c>
      <c r="EY417" s="5">
        <v>43968.0</v>
      </c>
      <c r="EZ417" s="5">
        <v>40369.0</v>
      </c>
      <c r="FA417" s="5">
        <v>35561.0</v>
      </c>
      <c r="FB417" s="5">
        <v>31354.0</v>
      </c>
      <c r="FC417" s="5">
        <v>28844.0</v>
      </c>
      <c r="FD417" s="5"/>
      <c r="FE417" s="5"/>
      <c r="FF417" s="5"/>
      <c r="FG417" s="5"/>
      <c r="FH417" s="5"/>
      <c r="FI417" s="5"/>
      <c r="FJ417" s="5"/>
      <c r="FK417" s="3">
        <v>53443.0</v>
      </c>
      <c r="FL417" s="3">
        <v>50573.0</v>
      </c>
      <c r="FM417" s="3">
        <v>44631.0</v>
      </c>
      <c r="FN417" s="3">
        <v>41450.0</v>
      </c>
      <c r="FO417" s="3">
        <v>36510.0</v>
      </c>
      <c r="FP417" s="3">
        <v>32265.0</v>
      </c>
      <c r="FQ417" s="3">
        <v>28878.0</v>
      </c>
      <c r="FR417" s="3">
        <v>26520.0</v>
      </c>
      <c r="FS417" s="3">
        <v>23772.0</v>
      </c>
      <c r="FT417" s="3">
        <v>21482.0</v>
      </c>
      <c r="FU417" s="3">
        <v>20113.0</v>
      </c>
      <c r="FV417" s="3"/>
      <c r="FW417" s="3">
        <v>7560.0</v>
      </c>
    </row>
    <row r="418" ht="14.25" customHeight="1">
      <c r="A418" s="2" t="s">
        <v>1372</v>
      </c>
      <c r="B418" s="2" t="s">
        <v>1373</v>
      </c>
      <c r="C418" s="2" t="s">
        <v>38</v>
      </c>
      <c r="D418" s="2" t="s">
        <v>110</v>
      </c>
      <c r="E418" s="2" t="s">
        <v>1374</v>
      </c>
      <c r="F418" s="2" t="s">
        <v>1375</v>
      </c>
      <c r="G418" s="2" t="s">
        <v>42</v>
      </c>
      <c r="H418" s="2" t="s">
        <v>139</v>
      </c>
      <c r="I418" s="2" t="s">
        <v>43</v>
      </c>
      <c r="J418" s="3">
        <v>1.43167819241965</v>
      </c>
      <c r="K418" s="3">
        <v>1.09448443057132E10</v>
      </c>
      <c r="L418" s="3">
        <v>1.00359741845143E10</v>
      </c>
      <c r="M418" s="3">
        <v>9.56252883300922E9</v>
      </c>
      <c r="N418" s="3">
        <v>1.03758723563075E10</v>
      </c>
      <c r="O418" s="3">
        <v>1.09221670446346E10</v>
      </c>
      <c r="P418" s="3">
        <v>1.36555300262673E10</v>
      </c>
      <c r="Q418" s="3">
        <v>1.32008287224886E10</v>
      </c>
      <c r="R418" s="3">
        <v>1.02007966054606E10</v>
      </c>
      <c r="S418" s="3">
        <v>1.35881576966504E10</v>
      </c>
      <c r="T418" s="3">
        <v>1.37075827758489E10</v>
      </c>
      <c r="U418" s="3">
        <v>1.50258783882784E10</v>
      </c>
      <c r="V418" s="3">
        <v>1.60967713534117E10</v>
      </c>
      <c r="W418" s="3">
        <v>1.67248520460435E10</v>
      </c>
      <c r="X418" s="3">
        <v>5.02495913734393E9</v>
      </c>
      <c r="Y418" s="3">
        <v>5.01503976446511E9</v>
      </c>
      <c r="Z418" s="3">
        <v>4.80218476230818E9</v>
      </c>
      <c r="AA418" s="3">
        <v>4.72677457078875E9</v>
      </c>
      <c r="AB418" s="3">
        <v>6.00375554066591E9</v>
      </c>
      <c r="AC418" s="3">
        <v>6.17263307267293E9</v>
      </c>
      <c r="AD418" s="3">
        <v>5.82883929669249E9</v>
      </c>
      <c r="AE418" s="3">
        <v>3.83382996994418E9</v>
      </c>
      <c r="AF418" s="3">
        <v>4.55310462928114E9</v>
      </c>
      <c r="AG418" s="3">
        <v>4.31077567956643E9</v>
      </c>
      <c r="AH418" s="3">
        <v>4.64875262515263E9</v>
      </c>
      <c r="AI418" s="3">
        <v>4.32357867611532E9</v>
      </c>
      <c r="AJ418" s="3">
        <v>4.34095040077141E9</v>
      </c>
      <c r="AK418" s="3">
        <v>6.56437900113507E7</v>
      </c>
      <c r="AL418" s="3">
        <v>1.7238817267995E7</v>
      </c>
      <c r="AM418" s="3">
        <v>2.45277266688488E7</v>
      </c>
      <c r="AN418" s="3">
        <v>1.81231902664776E7</v>
      </c>
      <c r="AO418" s="3">
        <v>2.15292003401711E7</v>
      </c>
      <c r="AP418" s="3">
        <v>3.70538283868241E7</v>
      </c>
      <c r="AQ418" s="3">
        <v>4.30651312553793E7</v>
      </c>
      <c r="AR418" s="3">
        <v>7.7704144672038E7</v>
      </c>
      <c r="AS418" s="3">
        <v>9.08302596913813E7</v>
      </c>
      <c r="AT418" s="3">
        <v>4.25856302129641E7</v>
      </c>
      <c r="AU418" s="3">
        <v>1.16482169027846E8</v>
      </c>
      <c r="AV418" s="3">
        <v>3.0551147330045E7</v>
      </c>
      <c r="AW418" s="3">
        <v>3.95951075495571E7</v>
      </c>
      <c r="AX418" s="3">
        <v>1.6955880584336E9</v>
      </c>
      <c r="AY418" s="3">
        <v>3.28431116494704E9</v>
      </c>
      <c r="AZ418" s="3">
        <v>3.44781376318231E9</v>
      </c>
      <c r="BA418" s="3">
        <v>7.11578668338682E9</v>
      </c>
      <c r="BB418" s="3">
        <v>4.5916756738429E9</v>
      </c>
      <c r="BC418" s="3">
        <v>8.97814703771021E9</v>
      </c>
      <c r="BD418" s="3">
        <v>1.20502379563199E10</v>
      </c>
      <c r="BE418" s="3">
        <v>1.22079705575227E10</v>
      </c>
      <c r="BF418" s="3">
        <v>2.08316532654271E10</v>
      </c>
      <c r="BG418" s="3">
        <v>1.81926869746814E10</v>
      </c>
      <c r="BH418" s="3">
        <v>1.79822404732486E10</v>
      </c>
      <c r="BI418" s="3">
        <v>1.70359616230538E10</v>
      </c>
      <c r="BJ418" s="3">
        <v>1.43721266166415E10</v>
      </c>
      <c r="BK418" s="3">
        <v>1.01787794173288E10</v>
      </c>
      <c r="BL418" s="3">
        <v>8.67876146706641E9</v>
      </c>
      <c r="BM418" s="3">
        <v>7.59953405086932E9</v>
      </c>
      <c r="BN418" s="3">
        <v>8.32221448121423E9</v>
      </c>
      <c r="BO418" s="3">
        <v>7.7797188434182E9</v>
      </c>
      <c r="BP418" s="3">
        <v>1.01051755683705E10</v>
      </c>
      <c r="BQ418" s="3">
        <v>1.03691337759744E10</v>
      </c>
      <c r="BR418" s="3">
        <v>8.1318922536812E9</v>
      </c>
      <c r="BS418" s="3">
        <v>1.09171407602559E10</v>
      </c>
      <c r="BT418" s="3">
        <v>1.17653810652892E10</v>
      </c>
      <c r="BU418" s="3">
        <v>1.26859838827839E10</v>
      </c>
      <c r="BV418" s="3">
        <v>1.38005250442905E10</v>
      </c>
      <c r="BW418" s="3">
        <v>1.36691695293196E10</v>
      </c>
      <c r="BX418" s="3">
        <v>1.35221330644</v>
      </c>
      <c r="BY418" s="3">
        <v>1.21392121710899</v>
      </c>
      <c r="BZ418" s="3">
        <v>1.07333214954746</v>
      </c>
      <c r="CA418" s="3">
        <v>0.50727932325965</v>
      </c>
      <c r="CB418" s="3">
        <v>0.555767640258503</v>
      </c>
      <c r="CC418" s="3">
        <v>0.380579573443468</v>
      </c>
      <c r="CD418" s="3">
        <v>0.412319049287434</v>
      </c>
      <c r="CE418" s="3">
        <v>0.405542849918858</v>
      </c>
      <c r="CF418" s="3"/>
      <c r="CG418" s="3"/>
      <c r="CH418" s="3"/>
      <c r="CI418" s="3"/>
      <c r="CJ418" s="3"/>
      <c r="CK418" s="4"/>
      <c r="CL418" s="4">
        <v>0.0378</v>
      </c>
      <c r="CM418" s="4">
        <v>0.030289999999999997</v>
      </c>
      <c r="CN418" s="4">
        <v>0.028900000000000002</v>
      </c>
      <c r="CO418" s="4">
        <v>-0.10195</v>
      </c>
      <c r="CP418" s="4">
        <v>-0.0255</v>
      </c>
      <c r="CQ418" s="4">
        <v>-0.00894</v>
      </c>
      <c r="CR418" s="4">
        <v>0.07656</v>
      </c>
      <c r="CS418" s="4"/>
      <c r="CT418" s="4">
        <v>0.0337</v>
      </c>
      <c r="CU418" s="4">
        <v>0.0268</v>
      </c>
      <c r="CV418" s="4">
        <v>0.0548</v>
      </c>
      <c r="CW418" s="4">
        <v>0.028650000000000002</v>
      </c>
      <c r="CX418" s="4">
        <v>-0.31579</v>
      </c>
      <c r="CY418" s="4">
        <v>0.058600000000000006</v>
      </c>
      <c r="CZ418" s="4">
        <v>0.16789</v>
      </c>
      <c r="DA418" s="4">
        <v>0.16329000000000002</v>
      </c>
      <c r="DB418" s="4">
        <v>-0.49172</v>
      </c>
      <c r="DC418" s="4">
        <v>-0.09609999999999999</v>
      </c>
      <c r="DD418" s="4">
        <v>-0.02867</v>
      </c>
      <c r="DE418" s="4">
        <v>0.19954</v>
      </c>
      <c r="DF418" s="4"/>
      <c r="DG418" s="4">
        <v>0.0728</v>
      </c>
      <c r="DH418" s="4">
        <v>0.056900000000000006</v>
      </c>
      <c r="DI418" s="4">
        <v>0.11423</v>
      </c>
      <c r="DJ418" s="4">
        <v>0.060410000000000005</v>
      </c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>
        <v>2.1320484298146E9</v>
      </c>
      <c r="DY418" s="3">
        <v>1.51922374019353E9</v>
      </c>
      <c r="DZ418" s="3">
        <v>1.65311512024183E9</v>
      </c>
      <c r="EA418" s="3">
        <v>1.9645740233889E9</v>
      </c>
      <c r="EB418" s="3">
        <v>1.79482192557468E9</v>
      </c>
      <c r="EC418" s="3">
        <v>3.38160411823315E9</v>
      </c>
      <c r="ED418" s="3">
        <v>3.63948665928931E9</v>
      </c>
      <c r="EE418" s="3">
        <v>3.41393099790367E9</v>
      </c>
      <c r="EF418" s="3">
        <v>5.86769928490779E9</v>
      </c>
      <c r="EG418" s="3">
        <v>6.20504318739944E9</v>
      </c>
      <c r="EH418" s="3">
        <v>7.10703540903541E9</v>
      </c>
      <c r="EI418" s="3">
        <v>7.55373382724003E9</v>
      </c>
      <c r="EJ418" s="3">
        <v>8.21368468631351E9</v>
      </c>
      <c r="EK418" s="3">
        <v>-5.30655315928869E8</v>
      </c>
      <c r="EL418" s="3">
        <v>-6245265.06651347</v>
      </c>
      <c r="EM418" s="3">
        <v>2.20998132352658E8</v>
      </c>
      <c r="EN418" s="3">
        <v>2.70558347847723E8</v>
      </c>
      <c r="EO418" s="3">
        <v>-6.30813318214617E8</v>
      </c>
      <c r="EP418" s="3">
        <v>-4.06237734367924E8</v>
      </c>
      <c r="EQ418" s="3">
        <v>-9.75903725562523E7</v>
      </c>
      <c r="ER418" s="3">
        <v>6.46141489657263E8</v>
      </c>
      <c r="ES418" s="3">
        <v>9.36251787730523E8</v>
      </c>
      <c r="ET418" s="3">
        <v>4.8639893301719E8</v>
      </c>
      <c r="EU418" s="3">
        <v>3.85543833943834E8</v>
      </c>
      <c r="EV418" s="3">
        <v>8.16881945562893E8</v>
      </c>
      <c r="EW418" s="3">
        <v>6.03540047007774E8</v>
      </c>
      <c r="EX418" s="5">
        <v>100131.0</v>
      </c>
      <c r="EY418" s="5">
        <v>101009.0</v>
      </c>
      <c r="EZ418" s="5">
        <v>92842.0</v>
      </c>
      <c r="FA418" s="5">
        <v>105996.0</v>
      </c>
      <c r="FB418" s="5">
        <v>108234.0</v>
      </c>
      <c r="FC418" s="5">
        <v>104035.0</v>
      </c>
      <c r="FD418" s="5">
        <v>97795.0</v>
      </c>
      <c r="FE418" s="5">
        <v>104777.0</v>
      </c>
      <c r="FF418" s="5">
        <v>110138.0</v>
      </c>
      <c r="FG418" s="5">
        <v>113560.0</v>
      </c>
      <c r="FH418" s="5">
        <v>120395.0</v>
      </c>
      <c r="FI418" s="5">
        <v>114715.0</v>
      </c>
      <c r="FJ418" s="5">
        <v>129804.0</v>
      </c>
      <c r="FK418" s="3">
        <v>98000.0</v>
      </c>
      <c r="FL418" s="3">
        <v>100000.0</v>
      </c>
      <c r="FM418" s="3">
        <v>95000.0</v>
      </c>
      <c r="FN418" s="3">
        <v>87829.0</v>
      </c>
      <c r="FO418" s="3">
        <v>101608.0</v>
      </c>
      <c r="FP418" s="3"/>
      <c r="FQ418" s="3"/>
      <c r="FR418" s="3">
        <v>96000.0</v>
      </c>
      <c r="FS418" s="3">
        <v>108829.0</v>
      </c>
      <c r="FT418" s="3">
        <v>110000.0</v>
      </c>
      <c r="FU418" s="3"/>
      <c r="FV418" s="3"/>
      <c r="FW418" s="3">
        <v>113000.0</v>
      </c>
    </row>
    <row r="419" ht="14.25" customHeight="1">
      <c r="A419" s="2" t="s">
        <v>1376</v>
      </c>
      <c r="B419" s="2" t="s">
        <v>1377</v>
      </c>
      <c r="C419" s="2" t="s">
        <v>38</v>
      </c>
      <c r="D419" s="2" t="s">
        <v>85</v>
      </c>
      <c r="E419" s="2" t="s">
        <v>1378</v>
      </c>
      <c r="F419" s="2" t="s">
        <v>1379</v>
      </c>
      <c r="G419" s="2" t="s">
        <v>73</v>
      </c>
      <c r="H419" s="2" t="s">
        <v>73</v>
      </c>
      <c r="I419" s="2" t="s">
        <v>43</v>
      </c>
      <c r="J419" s="3">
        <v>1.80079688058195</v>
      </c>
      <c r="K419" s="3">
        <v>1.13203238604743E8</v>
      </c>
      <c r="L419" s="3">
        <v>9.79209426805553E7</v>
      </c>
      <c r="M419" s="3">
        <v>9.47524259766111E7</v>
      </c>
      <c r="N419" s="3">
        <v>8.81053499639212E7</v>
      </c>
      <c r="O419" s="3">
        <v>9.7437275444582E7</v>
      </c>
      <c r="P419" s="3">
        <v>9.67053977622034E7</v>
      </c>
      <c r="Q419" s="3">
        <v>6.99174096431187E7</v>
      </c>
      <c r="R419" s="3">
        <v>1.20645464809936E8</v>
      </c>
      <c r="S419" s="3">
        <v>1.54133711575917E8</v>
      </c>
      <c r="T419" s="3">
        <v>2.05564346764347E8</v>
      </c>
      <c r="U419" s="3">
        <v>1.89524883234015E8</v>
      </c>
      <c r="V419" s="3">
        <v>2.33619598625927E8</v>
      </c>
      <c r="W419" s="3">
        <v>1.94062553802009E8</v>
      </c>
      <c r="X419" s="3">
        <v>1.01644076620649E8</v>
      </c>
      <c r="Y419" s="3">
        <v>1.03932071548222E8</v>
      </c>
      <c r="Z419" s="3">
        <v>1.32948494650411E8</v>
      </c>
      <c r="AA419" s="3">
        <v>1.25988042469848E8</v>
      </c>
      <c r="AB419" s="3">
        <v>1.20868331270191E8</v>
      </c>
      <c r="AC419" s="3">
        <v>1.06195745727284E8</v>
      </c>
      <c r="AD419" s="3">
        <v>6.55737125249413E7</v>
      </c>
      <c r="AE419" s="3">
        <v>1.02644712081295E8</v>
      </c>
      <c r="AF419" s="3">
        <v>1.14000762130578E8</v>
      </c>
      <c r="AG419" s="3">
        <v>1.37476923076923E8</v>
      </c>
      <c r="AH419" s="3">
        <v>1.24452676222687E8</v>
      </c>
      <c r="AI419" s="3">
        <v>1.16301452419695E8</v>
      </c>
      <c r="AJ419" s="3">
        <v>9.82720229555237E7</v>
      </c>
      <c r="AK419" s="3">
        <v>576.58281406262</v>
      </c>
      <c r="AL419" s="3">
        <v>3028.89965894812</v>
      </c>
      <c r="AM419" s="3">
        <v>27698.1727862603</v>
      </c>
      <c r="AN419" s="3">
        <v>4433.82846906024</v>
      </c>
      <c r="AO419" s="3">
        <v>2223.41212167572</v>
      </c>
      <c r="AP419" s="3">
        <v>5683.1013556354</v>
      </c>
      <c r="AQ419" s="3">
        <v>5355.95721136112</v>
      </c>
      <c r="AR419" s="3">
        <v>1602.55600737504</v>
      </c>
      <c r="AS419" s="3">
        <v>1129.0929619872</v>
      </c>
      <c r="AT419" s="3">
        <v>1289.76784178848</v>
      </c>
      <c r="AU419" s="3">
        <v>977.039570102589</v>
      </c>
      <c r="AV419" s="3">
        <v>1067.29281178291</v>
      </c>
      <c r="AW419" s="3">
        <v>13255.4076037838</v>
      </c>
      <c r="AX419" s="3">
        <v>1.79796178282255E7</v>
      </c>
      <c r="AY419" s="3">
        <v>2.66255584221863E7</v>
      </c>
      <c r="AZ419" s="3">
        <v>2.78680256291276E7</v>
      </c>
      <c r="BA419" s="3">
        <v>1.84132490109726E7</v>
      </c>
      <c r="BB419" s="3">
        <v>6542391.75342748</v>
      </c>
      <c r="BC419" s="3">
        <v>6930548.01787385</v>
      </c>
      <c r="BD419" s="3">
        <v>1.06478264355096E7</v>
      </c>
      <c r="BE419" s="3">
        <v>1.00542777738489E7</v>
      </c>
      <c r="BF419" s="3">
        <v>2.07576805043281E7</v>
      </c>
      <c r="BG419" s="3">
        <v>8542682.56911808</v>
      </c>
      <c r="BH419" s="3">
        <v>2.12755062090864E7</v>
      </c>
      <c r="BI419" s="3">
        <v>3.04503851597683E7</v>
      </c>
      <c r="BJ419" s="3">
        <v>5.20507502369921E7</v>
      </c>
      <c r="BK419" s="3">
        <v>9.86799633771969E7</v>
      </c>
      <c r="BL419" s="3">
        <v>7.31973352330709E7</v>
      </c>
      <c r="BM419" s="3">
        <v>8.39288380194078E7</v>
      </c>
      <c r="BN419" s="3">
        <v>8.15995773631584E7</v>
      </c>
      <c r="BO419" s="3">
        <v>9.35285770357175E7</v>
      </c>
      <c r="BP419" s="3">
        <v>9.56811754580106E7</v>
      </c>
      <c r="BQ419" s="3">
        <v>6.63533958022883E7</v>
      </c>
      <c r="BR419" s="3">
        <v>1.25273240496801E8</v>
      </c>
      <c r="BS419" s="3">
        <v>1.42320687611144E8</v>
      </c>
      <c r="BT419" s="3">
        <v>1.69232234432234E8</v>
      </c>
      <c r="BU419" s="3">
        <v>1.90363987759704E8</v>
      </c>
      <c r="BV419" s="3">
        <v>2.1571204724884E8</v>
      </c>
      <c r="BW419" s="3">
        <v>1.78620946915352E8</v>
      </c>
      <c r="BX419" s="3">
        <v>2.03390969572877</v>
      </c>
      <c r="BY419" s="3">
        <v>2.83483691701912</v>
      </c>
      <c r="BZ419" s="3">
        <v>2.53399702185975</v>
      </c>
      <c r="CA419" s="3">
        <v>2.62157467141134</v>
      </c>
      <c r="CB419" s="3">
        <v>2.39712964665052</v>
      </c>
      <c r="CC419" s="3">
        <v>2.13499698865565</v>
      </c>
      <c r="CD419" s="3">
        <v>1.208416876328</v>
      </c>
      <c r="CE419" s="3">
        <v>0.810414629449253</v>
      </c>
      <c r="CF419" s="3"/>
      <c r="CG419" s="3"/>
      <c r="CH419" s="3"/>
      <c r="CI419" s="3"/>
      <c r="CJ419" s="3"/>
      <c r="CK419" s="4"/>
      <c r="CL419" s="4"/>
      <c r="CM419" s="4"/>
      <c r="CN419" s="4"/>
      <c r="CO419" s="4"/>
      <c r="CP419" s="4"/>
      <c r="CQ419" s="4"/>
      <c r="CR419" s="4">
        <v>0.021480000000000003</v>
      </c>
      <c r="CS419" s="4"/>
      <c r="CT419" s="4">
        <v>0.02993</v>
      </c>
      <c r="CU419" s="4"/>
      <c r="CV419" s="4"/>
      <c r="CW419" s="4"/>
      <c r="CX419" s="4"/>
      <c r="CY419" s="4"/>
      <c r="CZ419" s="4"/>
      <c r="DA419" s="4"/>
      <c r="DB419" s="4"/>
      <c r="DC419" s="4"/>
      <c r="DD419" s="4">
        <v>0.20335</v>
      </c>
      <c r="DE419" s="4">
        <v>0.0605</v>
      </c>
      <c r="DF419" s="4">
        <v>-0.06214</v>
      </c>
      <c r="DG419" s="4">
        <v>0.06913</v>
      </c>
      <c r="DH419" s="4"/>
      <c r="DI419" s="4"/>
      <c r="DJ419" s="4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>
        <v>-2.4047896881676E7</v>
      </c>
      <c r="DY419" s="3">
        <v>-3.68598494329669E7</v>
      </c>
      <c r="DZ419" s="3">
        <v>-6.78273202289127E7</v>
      </c>
      <c r="EA419" s="3">
        <v>-6.70464385114937E7</v>
      </c>
      <c r="EB419" s="3">
        <v>-6.28567978019987E7</v>
      </c>
      <c r="EC419" s="3">
        <v>-6.43412639862289E7</v>
      </c>
      <c r="ED419" s="3">
        <v>-2.9255423938575E7</v>
      </c>
      <c r="EE419" s="3">
        <v>-2.61023710952202E7</v>
      </c>
      <c r="EF419" s="3">
        <v>-570751.122025574</v>
      </c>
      <c r="EG419" s="3">
        <v>1.77616605616606E7</v>
      </c>
      <c r="EH419" s="3">
        <v>2.08401782358941E7</v>
      </c>
      <c r="EI419" s="3">
        <v>6.52293135659616E7</v>
      </c>
      <c r="EJ419" s="3">
        <v>5.58054519368723E7</v>
      </c>
      <c r="EK419" s="3">
        <v>9860151.15882448</v>
      </c>
      <c r="EL419" s="3">
        <v>2.00130927854901E7</v>
      </c>
      <c r="EM419" s="3">
        <v>-3020154.26723065</v>
      </c>
      <c r="EN419" s="3">
        <v>-1.36555509741264E7</v>
      </c>
      <c r="EO419" s="3">
        <v>-1.59916669182694E7</v>
      </c>
      <c r="EP419" s="3">
        <v>-2.95662732079184E7</v>
      </c>
      <c r="EQ419" s="3">
        <v>-1.23968883388478E7</v>
      </c>
      <c r="ER419" s="3">
        <v>-3.76289047798269E7</v>
      </c>
      <c r="ES419" s="3">
        <v>-1.5579219239563E7</v>
      </c>
      <c r="ET419" s="3">
        <v>125030.525030525</v>
      </c>
      <c r="EU419" s="3">
        <v>-3.61663177108498E7</v>
      </c>
      <c r="EV419" s="3">
        <v>6926414.75320918</v>
      </c>
      <c r="EW419" s="3">
        <v>5356097.56097561</v>
      </c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>
        <v>3642.0</v>
      </c>
      <c r="FW419" s="3">
        <v>3271.0</v>
      </c>
    </row>
    <row r="420" ht="14.25" customHeight="1">
      <c r="A420" s="2" t="s">
        <v>1380</v>
      </c>
      <c r="B420" s="2" t="s">
        <v>1381</v>
      </c>
      <c r="C420" s="2" t="s">
        <v>38</v>
      </c>
      <c r="D420" s="2" t="s">
        <v>110</v>
      </c>
      <c r="E420" s="2" t="s">
        <v>1382</v>
      </c>
      <c r="F420" s="2" t="s">
        <v>1383</v>
      </c>
      <c r="G420" s="2" t="s">
        <v>49</v>
      </c>
      <c r="H420" s="2" t="s">
        <v>88</v>
      </c>
      <c r="I420" s="2" t="s">
        <v>43</v>
      </c>
      <c r="J420" s="3">
        <v>0.313343569680628</v>
      </c>
      <c r="K420" s="3">
        <v>2.90384718955891E7</v>
      </c>
      <c r="L420" s="3">
        <v>2.86681941583072E7</v>
      </c>
      <c r="M420" s="3">
        <v>3.01328688728539E7</v>
      </c>
      <c r="N420" s="3">
        <v>2.3093237810535E7</v>
      </c>
      <c r="O420" s="3">
        <v>2.44868814347393E7</v>
      </c>
      <c r="P420" s="3">
        <v>2.15077462191073E7</v>
      </c>
      <c r="Q420" s="3">
        <v>1.38716439774708E7</v>
      </c>
      <c r="R420" s="3">
        <v>1.85513737297704E7</v>
      </c>
      <c r="S420" s="3">
        <v>1.83410957744093E7</v>
      </c>
      <c r="T420" s="3">
        <v>1.91438339438339E7</v>
      </c>
      <c r="U420" s="3">
        <v>2.04450528802276E7</v>
      </c>
      <c r="V420" s="3">
        <v>1.83577412161755E7</v>
      </c>
      <c r="W420" s="3">
        <v>1.46777618364419E7</v>
      </c>
      <c r="X420" s="3">
        <v>280056.729440066</v>
      </c>
      <c r="Y420" s="3">
        <v>368138.321427884</v>
      </c>
      <c r="Z420" s="3">
        <v>66932.0726548893</v>
      </c>
      <c r="AA420" s="3">
        <v>53345.0159777342</v>
      </c>
      <c r="AB420" s="3">
        <v>119863.530690498</v>
      </c>
      <c r="AC420" s="3">
        <v>180437.722857494</v>
      </c>
      <c r="AD420" s="3">
        <v>224282.07006289</v>
      </c>
      <c r="AE420" s="3">
        <v>321038.765525028</v>
      </c>
      <c r="AF420" s="3">
        <v>0.0</v>
      </c>
      <c r="AG420" s="3">
        <v>3732844.93284493</v>
      </c>
      <c r="AH420" s="3">
        <v>6362806.67847748</v>
      </c>
      <c r="AI420" s="3">
        <v>6415958.53673236</v>
      </c>
      <c r="AJ420" s="3">
        <v>432711.621233859</v>
      </c>
      <c r="AK420" s="3">
        <v>3223.56286504765</v>
      </c>
      <c r="AL420" s="3">
        <v>52229.9407646742</v>
      </c>
      <c r="AM420" s="3">
        <v>38059.1870920538</v>
      </c>
      <c r="AN420" s="3">
        <v>21020.8753203454</v>
      </c>
      <c r="AO420" s="3">
        <v>488.351716317905</v>
      </c>
      <c r="AP420" s="3">
        <v>12726.9708040216</v>
      </c>
      <c r="AQ420" s="3">
        <v>1027.25429389313</v>
      </c>
      <c r="AR420" s="3">
        <v>388.893209924555</v>
      </c>
      <c r="AS420" s="3">
        <v>4140.00752728641</v>
      </c>
      <c r="AT420" s="3">
        <v>2977.45640153126</v>
      </c>
      <c r="AU420" s="3">
        <v>1952.55296299912</v>
      </c>
      <c r="AV420" s="3">
        <v>2149.49755494653</v>
      </c>
      <c r="AW420" s="3">
        <v>2304.94410510545</v>
      </c>
      <c r="AX420" s="3">
        <v>8.30095044883702E7</v>
      </c>
      <c r="AY420" s="3">
        <v>8.23875590701848E7</v>
      </c>
      <c r="AZ420" s="3">
        <v>9.72109330458055E7</v>
      </c>
      <c r="BA420" s="3">
        <v>1.01349385683361E8</v>
      </c>
      <c r="BB420" s="3">
        <v>2.55028107669312E7</v>
      </c>
      <c r="BC420" s="3">
        <v>1.7343812686815E7</v>
      </c>
      <c r="BD420" s="3">
        <v>1.43670499508176E7</v>
      </c>
      <c r="BE420" s="3">
        <v>9892320.61222943</v>
      </c>
      <c r="BF420" s="3">
        <v>2.10304009785472E7</v>
      </c>
      <c r="BG420" s="3">
        <v>2.25524638638384E7</v>
      </c>
      <c r="BH420" s="3">
        <v>1.10975406448461E7</v>
      </c>
      <c r="BI420" s="3">
        <v>8623441.86146257</v>
      </c>
      <c r="BJ420" s="3">
        <v>8526975.73055371</v>
      </c>
      <c r="BK420" s="3">
        <v>3.14670664057591E7</v>
      </c>
      <c r="BL420" s="3">
        <v>3.67481756743747E7</v>
      </c>
      <c r="BM420" s="3">
        <v>4.4825578502115E7</v>
      </c>
      <c r="BN420" s="3">
        <v>4.48064632512112E7</v>
      </c>
      <c r="BO420" s="3">
        <v>4.92285860934151E7</v>
      </c>
      <c r="BP420" s="3">
        <v>4.1196053116931E7</v>
      </c>
      <c r="BQ420" s="3">
        <v>2.8742201904377E7</v>
      </c>
      <c r="BR420" s="3">
        <v>4.58253669552126E7</v>
      </c>
      <c r="BS420" s="3">
        <v>4.96604284867474E7</v>
      </c>
      <c r="BT420" s="3">
        <v>4.6795115995116E7</v>
      </c>
      <c r="BU420" s="3">
        <v>3.69066408976217E7</v>
      </c>
      <c r="BV420" s="3">
        <v>3.10829868016634E7</v>
      </c>
      <c r="BW420" s="3">
        <v>3.13296987087518E7</v>
      </c>
      <c r="BX420" s="3">
        <v>0.334183735952181</v>
      </c>
      <c r="BY420" s="3">
        <v>0.457875597665751</v>
      </c>
      <c r="BZ420" s="3">
        <v>0.099989875410377</v>
      </c>
      <c r="CA420" s="3">
        <v>-0.165763626016133</v>
      </c>
      <c r="CB420" s="3">
        <v>-0.135340277520782</v>
      </c>
      <c r="CC420" s="3">
        <v>-0.381253823305249</v>
      </c>
      <c r="CD420" s="3">
        <v>-0.36938361970098</v>
      </c>
      <c r="CE420" s="3">
        <v>-0.155024310850736</v>
      </c>
      <c r="CF420" s="3"/>
      <c r="CG420" s="3"/>
      <c r="CH420" s="3"/>
      <c r="CI420" s="3"/>
      <c r="CJ420" s="3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>
        <v>1.77423119042062E7</v>
      </c>
      <c r="DY420" s="3">
        <v>1.768257696825E7</v>
      </c>
      <c r="DZ420" s="3">
        <v>1.78519532221946E7</v>
      </c>
      <c r="EA420" s="3">
        <v>1.26654468611483E7</v>
      </c>
      <c r="EB420" s="3">
        <v>1.25246822257782E7</v>
      </c>
      <c r="EC420" s="3">
        <v>1.05434648961023E7</v>
      </c>
      <c r="ED420" s="3">
        <v>7182330.20988559</v>
      </c>
      <c r="EE420" s="3">
        <v>9118554.76100866</v>
      </c>
      <c r="EF420" s="3">
        <v>7180540.26589889</v>
      </c>
      <c r="EG420" s="3">
        <v>4020024.42002442</v>
      </c>
      <c r="EH420" s="3">
        <v>2212916.73377355</v>
      </c>
      <c r="EI420" s="3">
        <v>1187850.29831857</v>
      </c>
      <c r="EJ420" s="3">
        <v>3795121.95121951</v>
      </c>
      <c r="EK420" s="3">
        <v>708579.43019227</v>
      </c>
      <c r="EL420" s="3">
        <v>5887902.65128906</v>
      </c>
      <c r="EM420" s="3">
        <v>4314257.27792983</v>
      </c>
      <c r="EN420" s="3">
        <v>3825121.12153386</v>
      </c>
      <c r="EO420" s="3">
        <v>4232662.05730503</v>
      </c>
      <c r="EP420" s="3">
        <v>3565719.90655355</v>
      </c>
      <c r="EQ420" s="3">
        <v>2124870.55792691</v>
      </c>
      <c r="ER420" s="3">
        <v>5350771.54685736</v>
      </c>
      <c r="ES420" s="3">
        <v>6240155.81336269</v>
      </c>
      <c r="ET420" s="3">
        <v>2993894.99389499</v>
      </c>
      <c r="EU420" s="3">
        <v>1734578.83717185</v>
      </c>
      <c r="EV420" s="3">
        <v>-4238534.32170192</v>
      </c>
      <c r="EW420" s="3">
        <v>-328263.988522238</v>
      </c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</row>
    <row r="421" ht="14.25" customHeight="1">
      <c r="A421" s="2" t="s">
        <v>1384</v>
      </c>
      <c r="B421" s="2" t="s">
        <v>1385</v>
      </c>
      <c r="C421" s="2" t="s">
        <v>38</v>
      </c>
      <c r="D421" s="2" t="s">
        <v>398</v>
      </c>
      <c r="E421" s="2" t="s">
        <v>1386</v>
      </c>
      <c r="F421" s="2" t="s">
        <v>1383</v>
      </c>
      <c r="G421" s="2" t="s">
        <v>118</v>
      </c>
      <c r="H421" s="2" t="s">
        <v>49</v>
      </c>
      <c r="I421" s="2" t="s">
        <v>43</v>
      </c>
      <c r="J421" s="3">
        <v>1.07066897057837</v>
      </c>
      <c r="K421" s="3">
        <v>5.06509648127128E7</v>
      </c>
      <c r="L421" s="3">
        <v>4.01877816275605E7</v>
      </c>
      <c r="M421" s="3">
        <v>3.54052024568227E7</v>
      </c>
      <c r="N421" s="3">
        <v>4.31905946752924E7</v>
      </c>
      <c r="O421" s="3">
        <v>4.60998866096279E7</v>
      </c>
      <c r="P421" s="3">
        <v>5.41997524229341E7</v>
      </c>
      <c r="Q421" s="3">
        <v>6.01404770687323E7</v>
      </c>
      <c r="R421" s="3">
        <v>4.67501831131766E7</v>
      </c>
      <c r="S421" s="3">
        <v>8.51219420398946E7</v>
      </c>
      <c r="T421" s="3">
        <v>9.00228639173512E7</v>
      </c>
      <c r="U421" s="3">
        <v>9.74095238095238E7</v>
      </c>
      <c r="V421" s="3">
        <v>1.05698180061201E8</v>
      </c>
      <c r="W421" s="3">
        <v>1.17476646778762E8</v>
      </c>
      <c r="X421" s="3">
        <v>1.10987514188422E7</v>
      </c>
      <c r="Y421" s="3">
        <v>1.00888641545339E7</v>
      </c>
      <c r="Z421" s="3">
        <v>8945068.06323045</v>
      </c>
      <c r="AA421" s="3">
        <v>1.94769843244588E7</v>
      </c>
      <c r="AB421" s="3">
        <v>1.98672817235337E7</v>
      </c>
      <c r="AC421" s="3">
        <v>2.16014009238852E7</v>
      </c>
      <c r="AD421" s="3">
        <v>2.3466740440182E7</v>
      </c>
      <c r="AE421" s="3">
        <v>1.9882049857298E7</v>
      </c>
      <c r="AF421" s="3">
        <v>2.83880316146029E7</v>
      </c>
      <c r="AG421" s="3">
        <v>3.22194936065713E7</v>
      </c>
      <c r="AH421" s="3">
        <v>3.52664224664225E7</v>
      </c>
      <c r="AI421" s="3">
        <v>3.21425887153057E7</v>
      </c>
      <c r="AJ421" s="3">
        <v>3.69722172000241E7</v>
      </c>
      <c r="AK421" s="3">
        <v>9750.47294740825</v>
      </c>
      <c r="AL421" s="3">
        <v>56063.7887501754</v>
      </c>
      <c r="AM421" s="3">
        <v>16068.6986156305</v>
      </c>
      <c r="AN421" s="3">
        <v>913.139757657187</v>
      </c>
      <c r="AO421" s="3">
        <v>152.845192605597</v>
      </c>
      <c r="AP421" s="3">
        <v>1376.46810180852</v>
      </c>
      <c r="AQ421" s="3">
        <v>140.169679085208</v>
      </c>
      <c r="AR421" s="3">
        <v>1841.6149068323</v>
      </c>
      <c r="AS421" s="3">
        <v>1128.11642161471</v>
      </c>
      <c r="AT421" s="3">
        <v>15241.9662136416</v>
      </c>
      <c r="AU421" s="3">
        <v>488.519785051295</v>
      </c>
      <c r="AV421" s="3">
        <v>54685.8245764529</v>
      </c>
      <c r="AW421" s="3">
        <v>14835.9147825055</v>
      </c>
      <c r="AX421" s="3">
        <v>6506304.57134179</v>
      </c>
      <c r="AY421" s="3">
        <v>6976990.9639203</v>
      </c>
      <c r="AZ421" s="3">
        <v>9401688.81144463</v>
      </c>
      <c r="BA421" s="3">
        <v>3311293.42390087</v>
      </c>
      <c r="BB421" s="3">
        <v>2287612.85949902</v>
      </c>
      <c r="BC421" s="3">
        <v>5148994.55330455</v>
      </c>
      <c r="BD421" s="3">
        <v>4757218.29583179</v>
      </c>
      <c r="BE421" s="3">
        <v>2190046.88707599</v>
      </c>
      <c r="BF421" s="3">
        <v>1.29093187805796E7</v>
      </c>
      <c r="BG421" s="3">
        <v>9933206.75727168</v>
      </c>
      <c r="BH421" s="3">
        <v>1.97053593356131E7</v>
      </c>
      <c r="BI421" s="3">
        <v>2.84669166202015E7</v>
      </c>
      <c r="BJ421" s="3">
        <v>5.24307117069349E7</v>
      </c>
      <c r="BK421" s="3">
        <v>5.54339765418085E7</v>
      </c>
      <c r="BL421" s="3">
        <v>4.38348024343393E7</v>
      </c>
      <c r="BM421" s="3">
        <v>2.81618114253808E7</v>
      </c>
      <c r="BN421" s="3">
        <v>4.45742722070167E7</v>
      </c>
      <c r="BO421" s="3">
        <v>4.2004947943511E7</v>
      </c>
      <c r="BP421" s="3">
        <v>3.67057154071435E7</v>
      </c>
      <c r="BQ421" s="3">
        <v>3.74004057543342E7</v>
      </c>
      <c r="BR421" s="3">
        <v>3.83176319046296E7</v>
      </c>
      <c r="BS421" s="3">
        <v>7.36360557019195E7</v>
      </c>
      <c r="BT421" s="3">
        <v>9.67228385129986E7</v>
      </c>
      <c r="BU421" s="3">
        <v>9.30847374847375E7</v>
      </c>
      <c r="BV421" s="3">
        <v>1.25640199710098E8</v>
      </c>
      <c r="BW421" s="3">
        <v>1.36171879708311E8</v>
      </c>
      <c r="BX421" s="3">
        <v>1.1885080789608</v>
      </c>
      <c r="BY421" s="3">
        <v>1.24517751724555</v>
      </c>
      <c r="BZ421" s="3">
        <v>1.03841025541838</v>
      </c>
      <c r="CA421" s="3">
        <v>1.37150368841158</v>
      </c>
      <c r="CB421" s="3">
        <v>1.40264011230857</v>
      </c>
      <c r="CC421" s="3">
        <v>1.11125892454224</v>
      </c>
      <c r="CD421" s="3">
        <v>0.824462472274697</v>
      </c>
      <c r="CE421" s="3">
        <v>0.629962271309515</v>
      </c>
      <c r="CF421" s="3"/>
      <c r="CG421" s="3"/>
      <c r="CH421" s="3"/>
      <c r="CI421" s="3"/>
      <c r="CJ421" s="3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>
        <v>-1552024.2149073</v>
      </c>
      <c r="DY421" s="3">
        <v>-8636877.72651383</v>
      </c>
      <c r="DZ421" s="3">
        <v>-3.53229874655833E7</v>
      </c>
      <c r="EA421" s="3">
        <v>-5.184349340632E7</v>
      </c>
      <c r="EB421" s="3">
        <v>-4.36166374600557E7</v>
      </c>
      <c r="EC421" s="3">
        <v>-4.13574469369886E7</v>
      </c>
      <c r="ED421" s="3">
        <v>-4.41082626337145E7</v>
      </c>
      <c r="EE421" s="3">
        <v>-3.08473720102038E7</v>
      </c>
      <c r="EF421" s="3">
        <v>-1.89582235604065E7</v>
      </c>
      <c r="EG421" s="3">
        <v>-3891946.82022186</v>
      </c>
      <c r="EH421" s="3">
        <v>-7010012.21001221</v>
      </c>
      <c r="EI421" s="3">
        <v>287217.480002147</v>
      </c>
      <c r="EJ421" s="3">
        <v>852166.576267101</v>
      </c>
      <c r="EK421" s="3">
        <v>2185773.74195989</v>
      </c>
      <c r="EL421" s="3">
        <v>2.38541909771467E7</v>
      </c>
      <c r="EM421" s="3">
        <v>6449159.55869611</v>
      </c>
      <c r="EN421" s="3">
        <v>-9622045.28489674</v>
      </c>
      <c r="EO421" s="3">
        <v>-8231110.19482528</v>
      </c>
      <c r="EP421" s="3">
        <v>-4763443.13275565</v>
      </c>
      <c r="EQ421" s="3">
        <v>-4212775.11373417</v>
      </c>
      <c r="ER421" s="3">
        <v>-1.9158184527568E7</v>
      </c>
      <c r="ES421" s="3">
        <v>-1.98520888219797E7</v>
      </c>
      <c r="ET421" s="3">
        <v>3318655.26293505</v>
      </c>
      <c r="EU421" s="3">
        <v>-1361172.16117216</v>
      </c>
      <c r="EV421" s="3">
        <v>-827293.713426746</v>
      </c>
      <c r="EW421" s="3">
        <v>-1087205.44808052</v>
      </c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3"/>
      <c r="FL421" s="3"/>
      <c r="FM421" s="3"/>
      <c r="FN421" s="3"/>
      <c r="FO421" s="3"/>
      <c r="FP421" s="3"/>
      <c r="FQ421" s="3"/>
      <c r="FR421" s="3"/>
      <c r="FS421" s="3"/>
      <c r="FT421" s="3">
        <v>1567.0</v>
      </c>
      <c r="FU421" s="3">
        <v>1353.0</v>
      </c>
      <c r="FV421" s="3">
        <v>1693.0</v>
      </c>
      <c r="FW421" s="3">
        <v>1600.0</v>
      </c>
    </row>
    <row r="422" ht="14.25" customHeight="1">
      <c r="A422" s="2" t="s">
        <v>1387</v>
      </c>
      <c r="B422" s="2" t="s">
        <v>1388</v>
      </c>
      <c r="C422" s="2" t="s">
        <v>38</v>
      </c>
      <c r="D422" s="2" t="s">
        <v>168</v>
      </c>
      <c r="E422" s="2" t="s">
        <v>1389</v>
      </c>
      <c r="F422" s="2" t="s">
        <v>1390</v>
      </c>
      <c r="G422" s="2" t="s">
        <v>91</v>
      </c>
      <c r="H422" s="2" t="s">
        <v>48</v>
      </c>
      <c r="I422" s="2" t="s">
        <v>43</v>
      </c>
      <c r="J422" s="3"/>
      <c r="K422" s="3">
        <v>2.80550419187476E7</v>
      </c>
      <c r="L422" s="3">
        <v>2.90973679650346E7</v>
      </c>
      <c r="M422" s="3">
        <v>4.69800945508833E7</v>
      </c>
      <c r="N422" s="3">
        <v>5.01448304298526E7</v>
      </c>
      <c r="O422" s="3">
        <v>5.62754747743124E7</v>
      </c>
      <c r="P422" s="3">
        <v>5.76558465510882E7</v>
      </c>
      <c r="Q422" s="3">
        <v>4.39837850125022E7</v>
      </c>
      <c r="R422" s="3">
        <v>5.81550621001129E7</v>
      </c>
      <c r="S422" s="3">
        <v>5.99834871708019E7</v>
      </c>
      <c r="T422" s="3">
        <v>6.70266178266178E7</v>
      </c>
      <c r="U422" s="3">
        <v>7.25924732914586E7</v>
      </c>
      <c r="V422" s="3">
        <v>8.16591333694932E7</v>
      </c>
      <c r="W422" s="3">
        <v>7.58272596843615E7</v>
      </c>
      <c r="X422" s="3">
        <v>3264456.1334219</v>
      </c>
      <c r="Y422" s="3">
        <v>4861081.69513064</v>
      </c>
      <c r="Z422" s="3">
        <v>7845235.13311769</v>
      </c>
      <c r="AA422" s="3">
        <v>1.06695186063292E7</v>
      </c>
      <c r="AB422" s="3">
        <v>1.41275927659189E7</v>
      </c>
      <c r="AC422" s="3">
        <v>1.67324480511496E7</v>
      </c>
      <c r="AD422" s="3">
        <v>1.27239663576895E7</v>
      </c>
      <c r="AE422" s="3">
        <v>1.37918705306737E7</v>
      </c>
      <c r="AF422" s="3">
        <v>1.25103734439834E7</v>
      </c>
      <c r="AG422" s="3">
        <v>1.25064713064713E7</v>
      </c>
      <c r="AH422" s="3">
        <v>1.16771353411714E7</v>
      </c>
      <c r="AI422" s="3">
        <v>1.47266919785452E7</v>
      </c>
      <c r="AJ422" s="3">
        <v>1.27248206599713E7</v>
      </c>
      <c r="AK422" s="3">
        <v>646.057434505928</v>
      </c>
      <c r="AL422" s="3">
        <v>2445.82497676466</v>
      </c>
      <c r="AM422" s="3">
        <v>2442.59892525647</v>
      </c>
      <c r="AN422" s="3">
        <v>2680.67767531632</v>
      </c>
      <c r="AO422" s="3">
        <v>4755.95981213959</v>
      </c>
      <c r="AP422" s="3"/>
      <c r="AQ422" s="3"/>
      <c r="AR422" s="3"/>
      <c r="AS422" s="3"/>
      <c r="AT422" s="3"/>
      <c r="AU422" s="3"/>
      <c r="AV422" s="3"/>
      <c r="AW422" s="3"/>
      <c r="AX422" s="3">
        <v>8.0751043065487E7</v>
      </c>
      <c r="AY422" s="3">
        <v>7.64710177705977E7</v>
      </c>
      <c r="AZ422" s="3">
        <v>6.40183376013246E7</v>
      </c>
      <c r="BA422" s="3">
        <v>3.36134955587071E7</v>
      </c>
      <c r="BB422" s="3">
        <v>2.41026698278528E7</v>
      </c>
      <c r="BC422" s="3">
        <v>1.88255185531837E7</v>
      </c>
      <c r="BD422" s="3">
        <v>1.41458443329644E7</v>
      </c>
      <c r="BE422" s="3">
        <v>1.22486298082994E7</v>
      </c>
      <c r="BF422" s="3">
        <v>1.4422058712834E7</v>
      </c>
      <c r="BG422" s="3">
        <v>2.30128371226554E7</v>
      </c>
      <c r="BH422" s="3">
        <v>3.77446563751831E7</v>
      </c>
      <c r="BI422" s="3">
        <v>3.36825176924726E7</v>
      </c>
      <c r="BJ422" s="3">
        <v>3.16553594023016E7</v>
      </c>
      <c r="BK422" s="3">
        <v>2.35737752006176E7</v>
      </c>
      <c r="BL422" s="3">
        <v>2.01367040837938E7</v>
      </c>
      <c r="BM422" s="3">
        <v>2.81724309529734E7</v>
      </c>
      <c r="BN422" s="3">
        <v>3.34419132048242E7</v>
      </c>
      <c r="BO422" s="3">
        <v>3.08840312792488E7</v>
      </c>
      <c r="BP422" s="3">
        <v>2.86686954383376E7</v>
      </c>
      <c r="BQ422" s="3">
        <v>1.88015558305761E7</v>
      </c>
      <c r="BR422" s="3">
        <v>2.39021452766278E7</v>
      </c>
      <c r="BS422" s="3">
        <v>2.53234820899314E7</v>
      </c>
      <c r="BT422" s="3">
        <v>2.31409035409035E7</v>
      </c>
      <c r="BU422" s="3">
        <v>2.87308745369625E7</v>
      </c>
      <c r="BV422" s="3">
        <v>3.23323088049177E7</v>
      </c>
      <c r="BW422" s="3">
        <v>2.29015781922525E7</v>
      </c>
      <c r="BX422" s="3">
        <v>1.10185428408943</v>
      </c>
      <c r="BY422" s="3">
        <v>1.22506734944915</v>
      </c>
      <c r="BZ422" s="3">
        <v>1.10155261252067</v>
      </c>
      <c r="CA422" s="3">
        <v>1.05377606840025</v>
      </c>
      <c r="CB422" s="3">
        <v>0.944656232455174</v>
      </c>
      <c r="CC422" s="3">
        <v>1.07764128283973</v>
      </c>
      <c r="CD422" s="3">
        <v>1.1210018003048</v>
      </c>
      <c r="CE422" s="3">
        <v>1.12401006859895</v>
      </c>
      <c r="CF422" s="3"/>
      <c r="CG422" s="3"/>
      <c r="CH422" s="3"/>
      <c r="CI422" s="3"/>
      <c r="CJ422" s="3"/>
      <c r="CK422" s="4"/>
      <c r="CL422" s="4"/>
      <c r="CM422" s="4"/>
      <c r="CN422" s="4"/>
      <c r="CO422" s="4"/>
      <c r="CP422" s="4">
        <v>0.013680000000000001</v>
      </c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>
        <v>0.0233</v>
      </c>
      <c r="DD422" s="4">
        <v>4.00879</v>
      </c>
      <c r="DE422" s="4"/>
      <c r="DF422" s="4"/>
      <c r="DG422" s="4"/>
      <c r="DH422" s="4"/>
      <c r="DI422" s="4"/>
      <c r="DJ422" s="4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>
        <v>1.75132398614078E7</v>
      </c>
      <c r="DY422" s="3">
        <v>1.78225542484164E7</v>
      </c>
      <c r="DZ422" s="3">
        <v>2.52119930330928E7</v>
      </c>
      <c r="EA422" s="3">
        <v>2.70881867848675E7</v>
      </c>
      <c r="EB422" s="3">
        <v>3.05359137707195E7</v>
      </c>
      <c r="EC422" s="3">
        <v>3.04844460838559E7</v>
      </c>
      <c r="ED422" s="3">
        <v>2.33773646856768E7</v>
      </c>
      <c r="EE422" s="3">
        <v>3.24809936018066E7</v>
      </c>
      <c r="EF422" s="3">
        <v>3.57629773901262E7</v>
      </c>
      <c r="EG422" s="3">
        <v>4.02466422466423E7</v>
      </c>
      <c r="EH422" s="3">
        <v>4.29290814409191E7</v>
      </c>
      <c r="EI422" s="3">
        <v>4.49683601518713E7</v>
      </c>
      <c r="EJ422" s="3">
        <v>4.15552367288379E7</v>
      </c>
      <c r="EK422" s="3">
        <v>4053641.63510044</v>
      </c>
      <c r="EL422" s="3">
        <v>2178023.37447292</v>
      </c>
      <c r="EM422" s="3">
        <v>4248569.29584474</v>
      </c>
      <c r="EN422" s="3">
        <v>3495000.51541078</v>
      </c>
      <c r="EO422" s="3">
        <v>2793695.84251683</v>
      </c>
      <c r="EP422" s="3">
        <v>4010512.72593139</v>
      </c>
      <c r="EQ422" s="3">
        <v>2590104.31136817</v>
      </c>
      <c r="ER422" s="3">
        <v>2276627.77568686</v>
      </c>
      <c r="ES422" s="3">
        <v>2437971.03903802</v>
      </c>
      <c r="ET422" s="3">
        <v>2531868.13186813</v>
      </c>
      <c r="EU422" s="3">
        <v>4321683.57760241</v>
      </c>
      <c r="EV422" s="3">
        <v>2843367.68516844</v>
      </c>
      <c r="EW422" s="3">
        <v>1663701.57819225</v>
      </c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</row>
    <row r="423" ht="14.25" customHeight="1">
      <c r="A423" s="2" t="s">
        <v>1391</v>
      </c>
      <c r="B423" s="2" t="s">
        <v>1392</v>
      </c>
      <c r="C423" s="2" t="s">
        <v>38</v>
      </c>
      <c r="D423" s="2" t="s">
        <v>52</v>
      </c>
      <c r="E423" s="2" t="s">
        <v>1393</v>
      </c>
      <c r="F423" s="2" t="s">
        <v>1394</v>
      </c>
      <c r="G423" s="2" t="s">
        <v>48</v>
      </c>
      <c r="H423" s="2" t="s">
        <v>41</v>
      </c>
      <c r="I423" s="2" t="s">
        <v>43</v>
      </c>
      <c r="J423" s="3">
        <v>0.014407206601518</v>
      </c>
      <c r="K423" s="3">
        <v>4.42379046011884E9</v>
      </c>
      <c r="L423" s="3">
        <v>4.16916398713826E9</v>
      </c>
      <c r="M423" s="3">
        <v>4.65549166459318E9</v>
      </c>
      <c r="N423" s="3">
        <v>4.25589372229667E9</v>
      </c>
      <c r="O423" s="3">
        <v>4.50623864013768E9</v>
      </c>
      <c r="P423" s="3">
        <v>4.28092216894135E9</v>
      </c>
      <c r="Q423" s="3">
        <v>3.26744121435607E9</v>
      </c>
      <c r="R423" s="3">
        <v>4.48467745577719E9</v>
      </c>
      <c r="S423" s="3">
        <v>1.18051697857566E9</v>
      </c>
      <c r="T423" s="3">
        <v>1.37882442002442E9</v>
      </c>
      <c r="U423" s="3">
        <v>1.63613947495571E9</v>
      </c>
      <c r="V423" s="3">
        <v>2.15813776893871E9</v>
      </c>
      <c r="W423" s="3">
        <v>6.59468694404591E9</v>
      </c>
      <c r="X423" s="3">
        <v>1.76669371488071E9</v>
      </c>
      <c r="Y423" s="3">
        <v>1.75283227756705E9</v>
      </c>
      <c r="Z423" s="3">
        <v>1.95865090818612E9</v>
      </c>
      <c r="AA423" s="3">
        <v>1.72123054324296E9</v>
      </c>
      <c r="AB423" s="3">
        <v>1.48758853899339E9</v>
      </c>
      <c r="AC423" s="3">
        <v>1.18202784950203E9</v>
      </c>
      <c r="AD423" s="3">
        <v>9.42799737327305E8</v>
      </c>
      <c r="AE423" s="3">
        <v>1.01551223184042E9</v>
      </c>
      <c r="AF423" s="3">
        <v>7.87873232280464E8</v>
      </c>
      <c r="AG423" s="3">
        <v>8.79042735042735E8</v>
      </c>
      <c r="AH423" s="3">
        <v>1.00966714983626E9</v>
      </c>
      <c r="AI423" s="3">
        <v>1.07992768034713E9</v>
      </c>
      <c r="AJ423" s="3">
        <v>2.91033859397417E9</v>
      </c>
      <c r="AK423" s="3">
        <v>1229.78206393804</v>
      </c>
      <c r="AL423" s="3">
        <v>344.017393743863</v>
      </c>
      <c r="AM423" s="3">
        <v>3641.52723491923</v>
      </c>
      <c r="AN423" s="3">
        <v>1057.45067303625</v>
      </c>
      <c r="AO423" s="3">
        <v>9424.02845067519</v>
      </c>
      <c r="AP423" s="3">
        <v>35185.2299145557</v>
      </c>
      <c r="AQ423" s="3">
        <v>2264.84691995574</v>
      </c>
      <c r="AR423" s="3">
        <v>126.997454803075</v>
      </c>
      <c r="AS423" s="3">
        <v>371.236589078219</v>
      </c>
      <c r="AT423" s="3">
        <v>423.387950378932</v>
      </c>
      <c r="AU423" s="3">
        <v>488.13824074978</v>
      </c>
      <c r="AV423" s="3">
        <v>2660.5651040281</v>
      </c>
      <c r="AW423" s="3">
        <v>1807.55558233416</v>
      </c>
      <c r="AX423" s="3">
        <v>2.16336590090364E9</v>
      </c>
      <c r="AY423" s="3">
        <v>2.47738554406031E9</v>
      </c>
      <c r="AZ423" s="3">
        <v>4.53050919770106E9</v>
      </c>
      <c r="BA423" s="3">
        <v>4.35220182503545E9</v>
      </c>
      <c r="BB423" s="3">
        <v>3.68045818271312E9</v>
      </c>
      <c r="BC423" s="3">
        <v>1.80182857612994E9</v>
      </c>
      <c r="BD423" s="3">
        <v>1.48370908866654E9</v>
      </c>
      <c r="BE423" s="3">
        <v>5.38884871565681E8</v>
      </c>
      <c r="BF423" s="3">
        <v>5.31694309416635E8</v>
      </c>
      <c r="BG423" s="3">
        <v>2.58805013463736E8</v>
      </c>
      <c r="BH423" s="3">
        <v>5.293322629702E8</v>
      </c>
      <c r="BI423" s="3">
        <v>9.85872179927085E8</v>
      </c>
      <c r="BJ423" s="3">
        <v>1.46262503453636E9</v>
      </c>
      <c r="BK423" s="3">
        <v>2.80248568299732E9</v>
      </c>
      <c r="BL423" s="3">
        <v>2.17531336041743E9</v>
      </c>
      <c r="BM423" s="3">
        <v>2.78641726797711E9</v>
      </c>
      <c r="BN423" s="3">
        <v>2.59497448716627E9</v>
      </c>
      <c r="BO423" s="3">
        <v>2.71041091754476E9</v>
      </c>
      <c r="BP423" s="3">
        <v>2.37914453461207E9</v>
      </c>
      <c r="BQ423" s="3">
        <v>2.07424342686839E9</v>
      </c>
      <c r="BR423" s="3">
        <v>1.84745916447121E9</v>
      </c>
      <c r="BS423" s="3">
        <v>5676179.18536709</v>
      </c>
      <c r="BT423" s="3">
        <v>1.77886056166056E9</v>
      </c>
      <c r="BU423" s="3">
        <v>0.0</v>
      </c>
      <c r="BV423" s="3">
        <v>0.0</v>
      </c>
      <c r="BW423" s="3">
        <v>3.2946668579627E9</v>
      </c>
      <c r="BX423" s="3">
        <v>0.069443941209117</v>
      </c>
      <c r="BY423" s="3">
        <v>0.022571448164433</v>
      </c>
      <c r="BZ423" s="3">
        <v>0.172582869293166</v>
      </c>
      <c r="CA423" s="3">
        <v>0.337008350075414</v>
      </c>
      <c r="CB423" s="3">
        <v>0.25731716514262</v>
      </c>
      <c r="CC423" s="3">
        <v>0.593443704307482</v>
      </c>
      <c r="CD423" s="3">
        <v>0.562169049443864</v>
      </c>
      <c r="CE423" s="3">
        <v>0.19411712110394</v>
      </c>
      <c r="CF423" s="3"/>
      <c r="CG423" s="3"/>
      <c r="CH423" s="3"/>
      <c r="CI423" s="3"/>
      <c r="CJ423" s="3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>
        <v>6.67231746943612E8</v>
      </c>
      <c r="DY423" s="3">
        <v>8.08004312917573E8</v>
      </c>
      <c r="DZ423" s="3">
        <v>8.69228415028614E8</v>
      </c>
      <c r="EA423" s="3">
        <v>8.39656736418926E8</v>
      </c>
      <c r="EB423" s="3">
        <v>9.02254460916035E8</v>
      </c>
      <c r="EC423" s="3">
        <v>8.94037563014878E8</v>
      </c>
      <c r="ED423" s="3">
        <v>5.91241633622105E8</v>
      </c>
      <c r="EE423" s="3">
        <v>7.36324426044411E8</v>
      </c>
      <c r="EF423" s="3">
        <v>-2.79341180455585E8</v>
      </c>
      <c r="EG423" s="3">
        <v>-2.59301098901099E8</v>
      </c>
      <c r="EH423" s="3">
        <v>3.348757180437E8</v>
      </c>
      <c r="EI423" s="3">
        <v>7.91406014584463E8</v>
      </c>
      <c r="EJ423" s="3">
        <v>6.03288952654232E8</v>
      </c>
      <c r="EK423" s="3">
        <v>4.74167818609411E8</v>
      </c>
      <c r="EL423" s="3">
        <v>3.09414675472207E8</v>
      </c>
      <c r="EM423" s="3">
        <v>3.10532719581986E8</v>
      </c>
      <c r="EN423" s="3">
        <v>1.89256777651789E8</v>
      </c>
      <c r="EO423" s="3">
        <v>8.82950394009843E7</v>
      </c>
      <c r="EP423" s="3">
        <v>5.21191442272224E7</v>
      </c>
      <c r="EQ423" s="3">
        <v>4.08039299876241E7</v>
      </c>
      <c r="ER423" s="3">
        <v>8.95683853970644E8</v>
      </c>
      <c r="ES423" s="3">
        <v>-6.79858582437124E7</v>
      </c>
      <c r="ET423" s="3">
        <v>-3.91230280830281E8</v>
      </c>
      <c r="EU423" s="3">
        <v>-3.6896172223117E8</v>
      </c>
      <c r="EV423" s="3">
        <v>-2.24912915084674E8</v>
      </c>
      <c r="EW423" s="3">
        <v>3.03592539454806E7</v>
      </c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>
        <v>7716.0</v>
      </c>
      <c r="FV423" s="3"/>
      <c r="FW423" s="3"/>
    </row>
    <row r="424" ht="14.25" customHeight="1">
      <c r="A424" s="2" t="s">
        <v>1395</v>
      </c>
      <c r="B424" s="2" t="s">
        <v>1396</v>
      </c>
      <c r="C424" s="2" t="s">
        <v>38</v>
      </c>
      <c r="D424" s="2" t="s">
        <v>39</v>
      </c>
      <c r="E424" s="2" t="s">
        <v>1397</v>
      </c>
      <c r="F424" s="2" t="s">
        <v>1398</v>
      </c>
      <c r="G424" s="2" t="s">
        <v>78</v>
      </c>
      <c r="H424" s="2" t="s">
        <v>73</v>
      </c>
      <c r="I424" s="2" t="s">
        <v>43</v>
      </c>
      <c r="J424" s="3">
        <v>1.06223396455023</v>
      </c>
      <c r="K424" s="3">
        <v>2.14086621263715E10</v>
      </c>
      <c r="L424" s="3">
        <v>1.87738118234206E10</v>
      </c>
      <c r="M424" s="3">
        <v>1.76796697922483E10</v>
      </c>
      <c r="N424" s="3">
        <v>2.02910149290868E10</v>
      </c>
      <c r="O424" s="3">
        <v>1.99535826203484E10</v>
      </c>
      <c r="P424" s="3">
        <v>2.21271673560581E10</v>
      </c>
      <c r="Q424" s="3">
        <v>2.12217158490102E10</v>
      </c>
      <c r="R424" s="3">
        <v>1.69064708408052E10</v>
      </c>
      <c r="S424" s="3">
        <v>2.24168972525405E10</v>
      </c>
      <c r="T424" s="3">
        <v>2.29125925141841E10</v>
      </c>
      <c r="U424" s="3">
        <v>2.32311218559219E10</v>
      </c>
      <c r="V424" s="3">
        <v>2.05911574596017E10</v>
      </c>
      <c r="W424" s="3">
        <v>1.97001090821431E10</v>
      </c>
      <c r="X424" s="3">
        <v>3.2956365872115E9</v>
      </c>
      <c r="Y424" s="3">
        <v>3.20048220024056E9</v>
      </c>
      <c r="Z424" s="3">
        <v>1.77928047442093E9</v>
      </c>
      <c r="AA424" s="3">
        <v>1.97876163224683E9</v>
      </c>
      <c r="AB424" s="3">
        <v>2.24084630450469E9</v>
      </c>
      <c r="AC424" s="3">
        <v>2.92380242142447E9</v>
      </c>
      <c r="AD424" s="3">
        <v>3.33832902987827E9</v>
      </c>
      <c r="AE424" s="3">
        <v>3.45904907433132E9</v>
      </c>
      <c r="AF424" s="3">
        <v>4.03589235980429E9</v>
      </c>
      <c r="AG424" s="3">
        <v>4.77056355322212E9</v>
      </c>
      <c r="AH424" s="3">
        <v>2.9586735042735E9</v>
      </c>
      <c r="AI424" s="3">
        <v>1.38829419659634E10</v>
      </c>
      <c r="AJ424" s="3">
        <v>4.06141746519617E8</v>
      </c>
      <c r="AK424" s="3">
        <v>2769564.69920545</v>
      </c>
      <c r="AL424" s="3">
        <v>5619396.87668282</v>
      </c>
      <c r="AM424" s="3">
        <v>8670562.79723511</v>
      </c>
      <c r="AN424" s="3">
        <v>7067294.17033664</v>
      </c>
      <c r="AO424" s="3">
        <v>9825013.14297495</v>
      </c>
      <c r="AP424" s="3">
        <v>4183252.6191842</v>
      </c>
      <c r="AQ424" s="3">
        <v>1551840.34181729</v>
      </c>
      <c r="AR424" s="3">
        <v>1258551.00649105</v>
      </c>
      <c r="AS424" s="3">
        <v>2606699.28490779</v>
      </c>
      <c r="AT424" s="3">
        <v>2857445.27710741</v>
      </c>
      <c r="AU424" s="3">
        <v>5673180.26380068</v>
      </c>
      <c r="AV424" s="3">
        <v>1244906.7124169</v>
      </c>
      <c r="AW424" s="3">
        <v>2154606.25414231</v>
      </c>
      <c r="AX424" s="3">
        <v>7.94461205924009E8</v>
      </c>
      <c r="AY424" s="3">
        <v>7.91530174530605E8</v>
      </c>
      <c r="AZ424" s="3">
        <v>1.19528897109613E9</v>
      </c>
      <c r="BA424" s="3">
        <v>2.27304850355801E9</v>
      </c>
      <c r="BB424" s="3">
        <v>2.29711389225851E9</v>
      </c>
      <c r="BC424" s="3">
        <v>2.55935414531566E9</v>
      </c>
      <c r="BD424" s="3">
        <v>1.36198723618898E9</v>
      </c>
      <c r="BE424" s="3">
        <v>7.6865329712129E8</v>
      </c>
      <c r="BF424" s="3">
        <v>2.09155997927361E9</v>
      </c>
      <c r="BG424" s="3">
        <v>2.22090711713824E9</v>
      </c>
      <c r="BH424" s="3">
        <v>2.82781017566525E9</v>
      </c>
      <c r="BI424" s="3">
        <v>3.78960066831706E9</v>
      </c>
      <c r="BJ424" s="3">
        <v>4.06453710280004E9</v>
      </c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>
        <v>1.09168246420187</v>
      </c>
      <c r="BY424" s="3">
        <v>1.26787708099443</v>
      </c>
      <c r="BZ424" s="3">
        <v>1.52309377181303</v>
      </c>
      <c r="CA424" s="3">
        <v>1.93500061809294</v>
      </c>
      <c r="CB424" s="3">
        <v>1.92681993094141</v>
      </c>
      <c r="CC424" s="3">
        <v>1.84311688187326</v>
      </c>
      <c r="CD424" s="3">
        <v>1.5064229227742</v>
      </c>
      <c r="CE424" s="3">
        <v>1.05866331741643</v>
      </c>
      <c r="CF424" s="3"/>
      <c r="CG424" s="3"/>
      <c r="CH424" s="3"/>
      <c r="CI424" s="3"/>
      <c r="CJ424" s="3"/>
      <c r="CK424" s="4">
        <v>0.0066</v>
      </c>
      <c r="CL424" s="4">
        <v>0.0097</v>
      </c>
      <c r="CM424" s="4">
        <v>0.0084</v>
      </c>
      <c r="CN424" s="4">
        <v>0.0169</v>
      </c>
      <c r="CO424" s="4">
        <v>0.015</v>
      </c>
      <c r="CP424" s="4">
        <v>0.013000000000000001</v>
      </c>
      <c r="CQ424" s="4">
        <v>0.01</v>
      </c>
      <c r="CR424" s="4">
        <v>0.012</v>
      </c>
      <c r="CS424" s="4">
        <v>0.013000000000000001</v>
      </c>
      <c r="CT424" s="4">
        <v>0.016</v>
      </c>
      <c r="CU424" s="4">
        <v>0.019450000000000002</v>
      </c>
      <c r="CV424" s="4">
        <v>0.0259</v>
      </c>
      <c r="CW424" s="4">
        <v>0.024</v>
      </c>
      <c r="CX424" s="4">
        <v>0.077</v>
      </c>
      <c r="CY424" s="4">
        <v>0.1091</v>
      </c>
      <c r="CZ424" s="4">
        <v>0.0901</v>
      </c>
      <c r="DA424" s="4">
        <v>0.17839</v>
      </c>
      <c r="DB424" s="4">
        <v>0.153</v>
      </c>
      <c r="DC424" s="4">
        <v>0.135</v>
      </c>
      <c r="DD424" s="4">
        <v>0.10300000000000001</v>
      </c>
      <c r="DE424" s="4">
        <v>0.128</v>
      </c>
      <c r="DF424" s="4">
        <v>0.139</v>
      </c>
      <c r="DG424" s="4">
        <v>0.162</v>
      </c>
      <c r="DH424" s="4">
        <v>0.17615999999999998</v>
      </c>
      <c r="DI424" s="4">
        <v>0.2191</v>
      </c>
      <c r="DJ424" s="4">
        <v>0.204</v>
      </c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>
        <v>1.78091051835036E9</v>
      </c>
      <c r="DY424" s="3">
        <v>1.62400894027252E9</v>
      </c>
      <c r="DZ424" s="3">
        <v>1.60657373356182E9</v>
      </c>
      <c r="EA424" s="3">
        <v>1.93888206021398E9</v>
      </c>
      <c r="EB424" s="3">
        <v>1.87482501803938E9</v>
      </c>
      <c r="EC424" s="3">
        <v>2.12304851906645E9</v>
      </c>
      <c r="ED424" s="3">
        <v>1.97975009221689E9</v>
      </c>
      <c r="EE424" s="3">
        <v>1.5674755638623E9</v>
      </c>
      <c r="EF424" s="3">
        <v>2.13370267218668E9</v>
      </c>
      <c r="EG424" s="3">
        <v>2.25764713354221E9</v>
      </c>
      <c r="EH424" s="3">
        <v>2.36389987789988E9</v>
      </c>
      <c r="EI424" s="3">
        <v>2.42892467922908E9</v>
      </c>
      <c r="EJ424" s="3">
        <v>2.4069704092087E9</v>
      </c>
      <c r="EK424" s="3">
        <v>1.45245932652289E8</v>
      </c>
      <c r="EL424" s="3">
        <v>2.43439850636411E8</v>
      </c>
      <c r="EM424" s="3">
        <v>2.10914184492751E8</v>
      </c>
      <c r="EN424" s="3">
        <v>3.979019656631E8</v>
      </c>
      <c r="EO424" s="3">
        <v>4.59529429955675E8</v>
      </c>
      <c r="EP424" s="3">
        <v>4.81457081609855E8</v>
      </c>
      <c r="EQ424" s="3">
        <v>3.39620988565105E8</v>
      </c>
      <c r="ER424" s="3">
        <v>2.62251913216983E8</v>
      </c>
      <c r="ES424" s="3">
        <v>3.62684230334964E8</v>
      </c>
      <c r="ET424" s="3">
        <v>5.10867558641714E8</v>
      </c>
      <c r="EU424" s="3">
        <v>5.65618559218559E8</v>
      </c>
      <c r="EV424" s="3">
        <v>7.34969130831589E8</v>
      </c>
      <c r="EW424" s="3">
        <v>6.79583559332249E8</v>
      </c>
      <c r="EX424" s="5"/>
      <c r="EY424" s="5"/>
      <c r="EZ424" s="5"/>
      <c r="FA424" s="5"/>
      <c r="FB424" s="5"/>
      <c r="FC424" s="5"/>
      <c r="FD424" s="5">
        <v>11636.0</v>
      </c>
      <c r="FE424" s="5">
        <v>12189.0</v>
      </c>
      <c r="FF424" s="5">
        <v>11535.0</v>
      </c>
      <c r="FG424" s="5">
        <v>10234.0</v>
      </c>
      <c r="FH424" s="5">
        <v>9353.0</v>
      </c>
      <c r="FI424" s="5"/>
      <c r="FJ424" s="5"/>
      <c r="FK424" s="3">
        <v>8658.0</v>
      </c>
      <c r="FL424" s="3">
        <v>9002.0</v>
      </c>
      <c r="FM424" s="3">
        <v>9280.0</v>
      </c>
      <c r="FN424" s="3">
        <v>10283.0</v>
      </c>
      <c r="FO424" s="3">
        <v>10763.0</v>
      </c>
      <c r="FP424" s="3">
        <v>10516.0</v>
      </c>
      <c r="FQ424" s="3">
        <v>11214.0</v>
      </c>
      <c r="FR424" s="3">
        <v>11098.0</v>
      </c>
      <c r="FS424" s="3">
        <v>11636.0</v>
      </c>
      <c r="FT424" s="3">
        <v>12175.0</v>
      </c>
      <c r="FU424" s="3">
        <v>11447.0</v>
      </c>
      <c r="FV424" s="3">
        <v>10225.0</v>
      </c>
      <c r="FW424" s="3">
        <v>9345.0</v>
      </c>
    </row>
    <row r="425" ht="14.25" customHeight="1">
      <c r="A425" s="2" t="s">
        <v>1399</v>
      </c>
      <c r="B425" s="2" t="s">
        <v>1400</v>
      </c>
      <c r="C425" s="2" t="s">
        <v>38</v>
      </c>
      <c r="D425" s="2" t="s">
        <v>398</v>
      </c>
      <c r="E425" s="2" t="s">
        <v>1401</v>
      </c>
      <c r="F425" s="2" t="s">
        <v>1398</v>
      </c>
      <c r="G425" s="2" t="s">
        <v>67</v>
      </c>
      <c r="H425" s="2" t="s">
        <v>48</v>
      </c>
      <c r="I425" s="2" t="s">
        <v>43</v>
      </c>
      <c r="J425" s="3">
        <v>1.60882063645405</v>
      </c>
      <c r="K425" s="3">
        <v>1.0597939069709E8</v>
      </c>
      <c r="L425" s="3">
        <v>7.66347690471148E7</v>
      </c>
      <c r="M425" s="3">
        <v>9.12381189350585E7</v>
      </c>
      <c r="N425" s="3">
        <v>8.98629007318833E7</v>
      </c>
      <c r="O425" s="3">
        <v>1.01656652878838E8</v>
      </c>
      <c r="P425" s="3">
        <v>1.11815443255871E8</v>
      </c>
      <c r="Q425" s="3">
        <v>1.00318995782083E8</v>
      </c>
      <c r="R425" s="3">
        <v>1.57179149416635E8</v>
      </c>
      <c r="S425" s="3">
        <v>1.89946227453637E8</v>
      </c>
      <c r="T425" s="3">
        <v>3.29627838827839E8</v>
      </c>
      <c r="U425" s="3">
        <v>4.39272024480593E8</v>
      </c>
      <c r="V425" s="3">
        <v>5.1636895076237E8</v>
      </c>
      <c r="W425" s="3">
        <v>4.05043328550933E8</v>
      </c>
      <c r="X425" s="3">
        <v>1.33834622910795E8</v>
      </c>
      <c r="Y425" s="3">
        <v>1.41394381654697E8</v>
      </c>
      <c r="Z425" s="3">
        <v>1.64677282906196E8</v>
      </c>
      <c r="AA425" s="3">
        <v>1.6278218740336E8</v>
      </c>
      <c r="AB425" s="3">
        <v>1.71624950937472E8</v>
      </c>
      <c r="AC425" s="3">
        <v>1.64575802286979E8</v>
      </c>
      <c r="AD425" s="3">
        <v>1.44349758795747E8</v>
      </c>
      <c r="AE425" s="3">
        <v>1.64654873917953E8</v>
      </c>
      <c r="AF425" s="3">
        <v>1.70852739436023E8</v>
      </c>
      <c r="AG425" s="3">
        <v>2.27300610500611E8</v>
      </c>
      <c r="AH425" s="3">
        <v>2.596939925914E8</v>
      </c>
      <c r="AI425" s="3">
        <v>3.10896763695534E8</v>
      </c>
      <c r="AJ425" s="3">
        <v>1.99115638450502E8</v>
      </c>
      <c r="AK425" s="3">
        <v>6355.08891411275</v>
      </c>
      <c r="AL425" s="3">
        <v>775.444264943457</v>
      </c>
      <c r="AM425" s="3">
        <v>8523.40335406358</v>
      </c>
      <c r="AN425" s="3">
        <v>2385.11109452365</v>
      </c>
      <c r="AO425" s="3">
        <v>1980.98134212968</v>
      </c>
      <c r="AP425" s="3">
        <v>8874.73204311464</v>
      </c>
      <c r="AQ425" s="3">
        <v>2854.7503045067</v>
      </c>
      <c r="AR425" s="3">
        <v>120.546137447975</v>
      </c>
      <c r="AS425" s="3">
        <v>9785.47233722243</v>
      </c>
      <c r="AT425" s="3">
        <v>6774.20720606292</v>
      </c>
      <c r="AU425" s="3">
        <v>977.039570102589</v>
      </c>
      <c r="AV425" s="3">
        <v>2144.54214025306</v>
      </c>
      <c r="AW425" s="3">
        <v>256070.374164006</v>
      </c>
      <c r="AX425" s="3">
        <v>8338285.66709697</v>
      </c>
      <c r="AY425" s="3">
        <v>9805195.53042541</v>
      </c>
      <c r="AZ425" s="3">
        <v>5974226.68810289</v>
      </c>
      <c r="BA425" s="3">
        <v>7683238.13540344</v>
      </c>
      <c r="BB425" s="3">
        <v>5046685.04020204</v>
      </c>
      <c r="BC425" s="3">
        <v>4622382.25898976</v>
      </c>
      <c r="BD425" s="3">
        <v>4283438.99852452</v>
      </c>
      <c r="BE425" s="3">
        <v>2674844.69476927</v>
      </c>
      <c r="BF425" s="3">
        <v>2139794.15882574</v>
      </c>
      <c r="BG425" s="3">
        <v>2501541.65714043</v>
      </c>
      <c r="BH425" s="3">
        <v>1.55210248168051E7</v>
      </c>
      <c r="BI425" s="3">
        <v>1.11190527841518E8</v>
      </c>
      <c r="BJ425" s="3">
        <v>7.25416680122913E7</v>
      </c>
      <c r="BK425" s="3">
        <v>1.54924151302443E8</v>
      </c>
      <c r="BL425" s="3">
        <v>1.05214394362401E8</v>
      </c>
      <c r="BM425" s="3">
        <v>1.38425478974869E8</v>
      </c>
      <c r="BN425" s="3">
        <v>1.22857952788372E8</v>
      </c>
      <c r="BO425" s="3">
        <v>1.34652637299598E8</v>
      </c>
      <c r="BP425" s="3">
        <v>1.31419218000738E8</v>
      </c>
      <c r="BQ425" s="3">
        <v>1.07967822594903E8</v>
      </c>
      <c r="BR425" s="3">
        <v>1.69341738803161E8</v>
      </c>
      <c r="BS425" s="3">
        <v>1.95187992209332E8</v>
      </c>
      <c r="BT425" s="3">
        <v>2.31657631257631E8</v>
      </c>
      <c r="BU425" s="3">
        <v>2.55588661620229E8</v>
      </c>
      <c r="BV425" s="3">
        <v>3.31771228831435E8</v>
      </c>
      <c r="BW425" s="3">
        <v>3.62432137733142E8</v>
      </c>
      <c r="BX425" s="3">
        <v>1.53733150504861</v>
      </c>
      <c r="BY425" s="3">
        <v>1.34446078810788</v>
      </c>
      <c r="BZ425" s="3">
        <v>1.02112758224077</v>
      </c>
      <c r="CA425" s="3">
        <v>1.32599782778396</v>
      </c>
      <c r="CB425" s="3">
        <v>1.25649246894633</v>
      </c>
      <c r="CC425" s="3">
        <v>1.61317438133337</v>
      </c>
      <c r="CD425" s="3">
        <v>1.79570680479638</v>
      </c>
      <c r="CE425" s="3">
        <v>2.23733596893051</v>
      </c>
      <c r="CF425" s="3"/>
      <c r="CG425" s="3"/>
      <c r="CH425" s="3"/>
      <c r="CI425" s="3"/>
      <c r="CJ425" s="3"/>
      <c r="CK425" s="4"/>
      <c r="CL425" s="4"/>
      <c r="CM425" s="4"/>
      <c r="CN425" s="4"/>
      <c r="CO425" s="4"/>
      <c r="CP425" s="4"/>
      <c r="CQ425" s="4">
        <v>0.00446</v>
      </c>
      <c r="CR425" s="4">
        <v>0.008960000000000001</v>
      </c>
      <c r="CS425" s="4">
        <v>0.0177</v>
      </c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>
        <v>0.01072</v>
      </c>
      <c r="DE425" s="4">
        <v>0.02212</v>
      </c>
      <c r="DF425" s="4">
        <v>0.04190000000000001</v>
      </c>
      <c r="DG425" s="4"/>
      <c r="DH425" s="4"/>
      <c r="DI425" s="4"/>
      <c r="DJ425" s="4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>
        <v>-4.51024181821446E7</v>
      </c>
      <c r="DY425" s="3">
        <v>-7.71767718582128E7</v>
      </c>
      <c r="DZ425" s="3">
        <v>-9.22204528489674E7</v>
      </c>
      <c r="EA425" s="3">
        <v>-9.38369755695289E7</v>
      </c>
      <c r="EB425" s="3">
        <v>-9.59352072703119E7</v>
      </c>
      <c r="EC425" s="3">
        <v>-9.01967293741547E7</v>
      </c>
      <c r="ED425" s="3">
        <v>-7.52723966357689E7</v>
      </c>
      <c r="EE425" s="3">
        <v>-5.81061347384268E7</v>
      </c>
      <c r="EF425" s="3">
        <v>-4.65996274028283E7</v>
      </c>
      <c r="EG425" s="3">
        <v>1.32849816849817E7</v>
      </c>
      <c r="EH425" s="3">
        <v>1.04106404681377E8</v>
      </c>
      <c r="EI425" s="3">
        <v>1.36722111733864E8</v>
      </c>
      <c r="EJ425" s="3">
        <v>1.2093543758967E8</v>
      </c>
      <c r="EK425" s="3">
        <v>3.41369405597544E7</v>
      </c>
      <c r="EL425" s="3">
        <v>-5487032.3661359</v>
      </c>
      <c r="EM425" s="3">
        <v>-992535.456581239</v>
      </c>
      <c r="EN425" s="3">
        <v>-1.14032058550665E7</v>
      </c>
      <c r="EO425" s="3">
        <v>-1.01908154947012E7</v>
      </c>
      <c r="EP425" s="3">
        <v>1534796.50805361</v>
      </c>
      <c r="EQ425" s="3">
        <v>-3.59561033516026E7</v>
      </c>
      <c r="ER425" s="3">
        <v>-1.63613097478359E7</v>
      </c>
      <c r="ES425" s="3">
        <v>-3.92501481920569E7</v>
      </c>
      <c r="ET425" s="3">
        <v>-1.07384615384615E7</v>
      </c>
      <c r="EU425" s="3">
        <v>-7699575.88446878</v>
      </c>
      <c r="EV425" s="3">
        <v>2.5675887422407E7</v>
      </c>
      <c r="EW425" s="3">
        <v>1.61274031563845E7</v>
      </c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>
        <v>3100.0</v>
      </c>
      <c r="FW425" s="3">
        <v>2500.0</v>
      </c>
    </row>
    <row r="426" ht="14.25" customHeight="1">
      <c r="A426" s="2" t="s">
        <v>1402</v>
      </c>
      <c r="B426" s="2" t="s">
        <v>1403</v>
      </c>
      <c r="C426" s="2" t="s">
        <v>38</v>
      </c>
      <c r="D426" s="2" t="s">
        <v>85</v>
      </c>
      <c r="E426" s="2" t="s">
        <v>1404</v>
      </c>
      <c r="F426" s="2" t="s">
        <v>1405</v>
      </c>
      <c r="G426" s="2" t="s">
        <v>118</v>
      </c>
      <c r="H426" s="2" t="s">
        <v>123</v>
      </c>
      <c r="I426" s="2" t="s">
        <v>43</v>
      </c>
      <c r="J426" s="3"/>
      <c r="K426" s="3">
        <v>3.77701380536057E7</v>
      </c>
      <c r="L426" s="3">
        <v>3.68752527100141E7</v>
      </c>
      <c r="M426" s="3">
        <v>4.58708633988554E7</v>
      </c>
      <c r="N426" s="3">
        <v>4.51399340274199E7</v>
      </c>
      <c r="O426" s="3">
        <v>5.37707194831074E7</v>
      </c>
      <c r="P426" s="3">
        <v>5.65430960285258E7</v>
      </c>
      <c r="Q426" s="3">
        <v>4.61841739701462E7</v>
      </c>
      <c r="R426" s="3">
        <v>4.1702295822356E7</v>
      </c>
      <c r="S426" s="3">
        <v>5.18159878059107E7</v>
      </c>
      <c r="T426" s="3">
        <v>9.69587301587302E7</v>
      </c>
      <c r="U426" s="3">
        <v>1.35558597734471E8</v>
      </c>
      <c r="V426" s="3">
        <v>1.34225275718677E8</v>
      </c>
      <c r="W426" s="3">
        <v>1.14474031563845E8</v>
      </c>
      <c r="X426" s="3">
        <v>5.00265694845879E7</v>
      </c>
      <c r="Y426" s="3">
        <v>4.50919383098754E7</v>
      </c>
      <c r="Z426" s="3">
        <v>5.15190345857178E7</v>
      </c>
      <c r="AA426" s="3">
        <v>4.89689207298217E7</v>
      </c>
      <c r="AB426" s="3">
        <v>2.22840493946439E7</v>
      </c>
      <c r="AC426" s="3">
        <v>9.27892536579368E7</v>
      </c>
      <c r="AD426" s="3">
        <v>6.25022099866138E7</v>
      </c>
      <c r="AE426" s="3">
        <v>2.31512984569063E7</v>
      </c>
      <c r="AF426" s="3">
        <v>2.82132271995935E7</v>
      </c>
      <c r="AG426" s="3">
        <v>7.0198778998779E7</v>
      </c>
      <c r="AH426" s="3">
        <v>3.89166264025339E7</v>
      </c>
      <c r="AI426" s="3">
        <v>3.92400409811366E7</v>
      </c>
      <c r="AJ426" s="3">
        <v>3.36E7</v>
      </c>
      <c r="AK426" s="3">
        <v>312.090874085483</v>
      </c>
      <c r="AL426" s="3">
        <v>1193.9250285313</v>
      </c>
      <c r="AM426" s="3">
        <v>8981.74629071575</v>
      </c>
      <c r="AN426" s="3">
        <v>171.301993600788</v>
      </c>
      <c r="AO426" s="3">
        <v>87.2093023255814</v>
      </c>
      <c r="AP426" s="3">
        <v>125.486663020046</v>
      </c>
      <c r="AQ426" s="3">
        <v>287.715025117978</v>
      </c>
      <c r="AR426" s="3">
        <v>165.310603125404</v>
      </c>
      <c r="AS426" s="3">
        <v>752.077614409807</v>
      </c>
      <c r="AT426" s="3">
        <v>1717.1066752522</v>
      </c>
      <c r="AU426" s="3">
        <v>979.336010185095</v>
      </c>
      <c r="AV426" s="3">
        <v>1077.99277744839</v>
      </c>
      <c r="AW426" s="3">
        <v>591.470988348021</v>
      </c>
      <c r="AX426" s="3">
        <v>6184678.03821415</v>
      </c>
      <c r="AY426" s="3">
        <v>1.29898272661999E7</v>
      </c>
      <c r="AZ426" s="3">
        <v>2.35044033752431E7</v>
      </c>
      <c r="BA426" s="3">
        <v>3764671.80712099</v>
      </c>
      <c r="BB426" s="3">
        <v>2509922.47706422</v>
      </c>
      <c r="BC426" s="3">
        <v>3669858.36176443</v>
      </c>
      <c r="BD426" s="3">
        <v>3371529.68769211</v>
      </c>
      <c r="BE426" s="3">
        <v>2012749.53905993</v>
      </c>
      <c r="BF426" s="3">
        <v>3155421.34738426</v>
      </c>
      <c r="BG426" s="3">
        <v>2581650.73881197</v>
      </c>
      <c r="BH426" s="3">
        <v>5054142.18368343</v>
      </c>
      <c r="BI426" s="3">
        <v>8605329.3587819</v>
      </c>
      <c r="BJ426" s="3">
        <v>1.36479840392842E7</v>
      </c>
      <c r="BK426" s="3">
        <v>2.90975351417338E7</v>
      </c>
      <c r="BL426" s="3">
        <v>1.60841018926777E7</v>
      </c>
      <c r="BM426" s="3">
        <v>2.61410798706146E7</v>
      </c>
      <c r="BN426" s="3">
        <v>2.25043809916503E7</v>
      </c>
      <c r="BO426" s="3">
        <v>2.56480782585067E7</v>
      </c>
      <c r="BP426" s="3">
        <v>2.64819254887495E7</v>
      </c>
      <c r="BQ426" s="3">
        <v>1.92733564013841E7</v>
      </c>
      <c r="BR426" s="3">
        <v>3.31080165600301E7</v>
      </c>
      <c r="BS426" s="3">
        <v>3.81768142941824E7</v>
      </c>
      <c r="BT426" s="3">
        <v>3.66993894993895E7</v>
      </c>
      <c r="BU426" s="3">
        <v>7.6327911096795E7</v>
      </c>
      <c r="BV426" s="3">
        <v>6.51093834749593E7</v>
      </c>
      <c r="BW426" s="3">
        <v>4.31053084648494E7</v>
      </c>
      <c r="BX426" s="3">
        <v>0.898597238699261</v>
      </c>
      <c r="BY426" s="3">
        <v>0.892034098633662</v>
      </c>
      <c r="BZ426" s="3">
        <v>0.936473901033641</v>
      </c>
      <c r="CA426" s="3">
        <v>1.01589755632199</v>
      </c>
      <c r="CB426" s="3">
        <v>0.919683978891515</v>
      </c>
      <c r="CC426" s="3">
        <v>0.975527337152668</v>
      </c>
      <c r="CD426" s="3">
        <v>0.988771619729054</v>
      </c>
      <c r="CE426" s="3">
        <v>-0.150984755569215</v>
      </c>
      <c r="CF426" s="3"/>
      <c r="CG426" s="3"/>
      <c r="CH426" s="3"/>
      <c r="CI426" s="3"/>
      <c r="CJ426" s="3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>
        <v>-5.95994829721918E7</v>
      </c>
      <c r="DY426" s="3">
        <v>-5.96355199568708E7</v>
      </c>
      <c r="DZ426" s="3">
        <v>-7.24986315003732E7</v>
      </c>
      <c r="EA426" s="3">
        <v>-8.06117925987012E7</v>
      </c>
      <c r="EB426" s="3">
        <v>-9.16328009420006E7</v>
      </c>
      <c r="EC426" s="3">
        <v>-1.42877474486659E8</v>
      </c>
      <c r="ED426" s="3">
        <v>-9.60328846008133E7</v>
      </c>
      <c r="EE426" s="3">
        <v>-8.71219420398946E7</v>
      </c>
      <c r="EF426" s="3">
        <v>-8.38347870268439E7</v>
      </c>
      <c r="EG426" s="3">
        <v>-8.77714285714286E7</v>
      </c>
      <c r="EH426" s="3">
        <v>-6.47092929618296E7</v>
      </c>
      <c r="EI426" s="3">
        <v>-6.37949737841258E7</v>
      </c>
      <c r="EJ426" s="3">
        <v>-5.05142037302726E7</v>
      </c>
      <c r="EK426" s="3">
        <v>-3903739.4754322</v>
      </c>
      <c r="EL426" s="3">
        <v>-3437241.27308085</v>
      </c>
      <c r="EM426" s="3">
        <v>5343866.63349092</v>
      </c>
      <c r="EN426" s="3">
        <v>-2913101.74208844</v>
      </c>
      <c r="EO426" s="3">
        <v>2.92403611002083E7</v>
      </c>
      <c r="EP426" s="3">
        <v>-2.59944055084225E7</v>
      </c>
      <c r="EQ426" s="3">
        <v>-3.75672467355341E7</v>
      </c>
      <c r="ER426" s="3">
        <v>-1.52785095972902E7</v>
      </c>
      <c r="ES426" s="3">
        <v>-7701752.90033026</v>
      </c>
      <c r="ET426" s="3">
        <v>-1.76092796092796E7</v>
      </c>
      <c r="EU426" s="3">
        <v>-8093627.52992967</v>
      </c>
      <c r="EV426" s="3">
        <v>-1.11318025673477E7</v>
      </c>
      <c r="EW426" s="3">
        <v>-1.71208034433286E7</v>
      </c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>
        <v>745.0</v>
      </c>
    </row>
    <row r="427" ht="14.25" customHeight="1">
      <c r="A427" s="2" t="s">
        <v>1406</v>
      </c>
      <c r="B427" s="2" t="s">
        <v>1407</v>
      </c>
      <c r="C427" s="2" t="s">
        <v>38</v>
      </c>
      <c r="D427" s="2" t="s">
        <v>398</v>
      </c>
      <c r="E427" s="2" t="s">
        <v>1408</v>
      </c>
      <c r="F427" s="2" t="s">
        <v>1409</v>
      </c>
      <c r="G427" s="2" t="s">
        <v>48</v>
      </c>
      <c r="H427" s="2" t="s">
        <v>41</v>
      </c>
      <c r="I427" s="2" t="s">
        <v>43</v>
      </c>
      <c r="J427" s="3"/>
      <c r="K427" s="3">
        <v>9.04292407949303E7</v>
      </c>
      <c r="L427" s="3">
        <v>9.30660222962435E7</v>
      </c>
      <c r="M427" s="3">
        <v>1.07751181886041E8</v>
      </c>
      <c r="N427" s="3">
        <v>1.0765720028863E8</v>
      </c>
      <c r="O427" s="3">
        <v>1.27410706198484E8</v>
      </c>
      <c r="P427" s="3">
        <v>1.30651051272593E8</v>
      </c>
      <c r="Q427" s="3">
        <v>1.0693102316066E8</v>
      </c>
      <c r="R427" s="3">
        <v>1.63594655626647E8</v>
      </c>
      <c r="S427" s="3">
        <v>1.78712422728427E8</v>
      </c>
      <c r="T427" s="3">
        <v>1.98252014652015E8</v>
      </c>
      <c r="U427" s="3">
        <v>2.19099693992591E8</v>
      </c>
      <c r="V427" s="3">
        <v>1.35527029470259E8</v>
      </c>
      <c r="W427" s="3">
        <v>9.85428981348637E7</v>
      </c>
      <c r="X427" s="3">
        <v>7987002.49537727</v>
      </c>
      <c r="Y427" s="3">
        <v>8293316.90317115</v>
      </c>
      <c r="Z427" s="3">
        <v>1.19213734759891E7</v>
      </c>
      <c r="AA427" s="3">
        <v>1.62426553963509E7</v>
      </c>
      <c r="AB427" s="3">
        <v>1.99679961353824E7</v>
      </c>
      <c r="AC427" s="3">
        <v>1.43049920078692E7</v>
      </c>
      <c r="AD427" s="3">
        <v>1.17384386128861E7</v>
      </c>
      <c r="AE427" s="3">
        <v>2.14610462928114E7</v>
      </c>
      <c r="AF427" s="3">
        <v>1.81725802354137E7</v>
      </c>
      <c r="AG427" s="3">
        <v>2.12273504273504E7</v>
      </c>
      <c r="AH427" s="3">
        <v>2.67262575830783E7</v>
      </c>
      <c r="AI427" s="3">
        <v>3.66630506840234E7</v>
      </c>
      <c r="AJ427" s="3">
        <v>3.39879483500717E7</v>
      </c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>
        <v>1.67721111225646E7</v>
      </c>
      <c r="BC427" s="3">
        <v>5.16512182603182E7</v>
      </c>
      <c r="BD427" s="3">
        <v>1.82909135620312E7</v>
      </c>
      <c r="BE427" s="3">
        <v>1.52641565428232E7</v>
      </c>
      <c r="BF427" s="3"/>
      <c r="BG427" s="3"/>
      <c r="BH427" s="3">
        <v>4.17876404494382E7</v>
      </c>
      <c r="BI427" s="3">
        <v>4.58606583744371E7</v>
      </c>
      <c r="BJ427" s="3"/>
      <c r="BK427" s="3">
        <v>4334416.45871856</v>
      </c>
      <c r="BL427" s="3">
        <v>3432042.66707742</v>
      </c>
      <c r="BM427" s="3">
        <v>1.10806170689226E7</v>
      </c>
      <c r="BN427" s="3">
        <v>8248376.45603546</v>
      </c>
      <c r="BO427" s="3">
        <v>1.02515020681743E7</v>
      </c>
      <c r="BP427" s="3">
        <v>1.03621050043035E7</v>
      </c>
      <c r="BQ427" s="3">
        <v>1.63546586517819E7</v>
      </c>
      <c r="BR427" s="3">
        <v>2.57595031990967E7</v>
      </c>
      <c r="BS427" s="3">
        <v>2.92061139808621E7</v>
      </c>
      <c r="BT427" s="3">
        <v>3.89587301587302E7</v>
      </c>
      <c r="BU427" s="3">
        <v>3.87754335104955E7</v>
      </c>
      <c r="BV427" s="3">
        <v>4.25697583318267E7</v>
      </c>
      <c r="BW427" s="3">
        <v>3.58651362984218E7</v>
      </c>
      <c r="BX427" s="3"/>
      <c r="BY427" s="3"/>
      <c r="BZ427" s="3"/>
      <c r="CA427" s="3">
        <v>1.15137145082988</v>
      </c>
      <c r="CB427" s="3">
        <v>1.02368247119088</v>
      </c>
      <c r="CC427" s="3">
        <v>1.06437276264493</v>
      </c>
      <c r="CD427" s="3">
        <v>1.10188375478678</v>
      </c>
      <c r="CE427" s="3">
        <v>1.11317424247697</v>
      </c>
      <c r="CF427" s="3"/>
      <c r="CG427" s="3"/>
      <c r="CH427" s="3"/>
      <c r="CI427" s="3"/>
      <c r="CJ427" s="3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>
        <v>4.17424555230418E7</v>
      </c>
      <c r="DY427" s="3">
        <v>4.72137397231261E7</v>
      </c>
      <c r="DZ427" s="3">
        <v>5.29634237372481E7</v>
      </c>
      <c r="EA427" s="3">
        <v>5.98273373878982E7</v>
      </c>
      <c r="EB427" s="3">
        <v>7.39606292080553E7</v>
      </c>
      <c r="EC427" s="3">
        <v>8.51878150743883E7</v>
      </c>
      <c r="ED427" s="3">
        <v>7.02012982092794E7</v>
      </c>
      <c r="EE427" s="3">
        <v>1.0111366202484E8</v>
      </c>
      <c r="EF427" s="3">
        <v>1.12743246676264E8</v>
      </c>
      <c r="EG427" s="3">
        <v>1.20507936507937E8</v>
      </c>
      <c r="EH427" s="3">
        <v>1.28637998604177E8</v>
      </c>
      <c r="EI427" s="3">
        <v>8.34918339058639E7</v>
      </c>
      <c r="EJ427" s="3">
        <v>5.15351506456241E7</v>
      </c>
      <c r="EK427" s="3">
        <v>-4932229.86194639</v>
      </c>
      <c r="EL427" s="3">
        <v>1.08577699905655E7</v>
      </c>
      <c r="EM427" s="3">
        <v>-4997511.81886041</v>
      </c>
      <c r="EN427" s="3">
        <v>-2422430.67724977</v>
      </c>
      <c r="EO427" s="3">
        <v>-7430331.20980647</v>
      </c>
      <c r="EP427" s="3">
        <v>-3761219.72211976</v>
      </c>
      <c r="EQ427" s="3">
        <v>1676811.55759857</v>
      </c>
      <c r="ER427" s="3">
        <v>4110274.74595408</v>
      </c>
      <c r="ES427" s="3">
        <v>4091794.39410619</v>
      </c>
      <c r="ET427" s="3">
        <v>8772649.57264957</v>
      </c>
      <c r="EU427" s="3">
        <v>5838299.24303431</v>
      </c>
      <c r="EV427" s="3">
        <v>3544868.31796541</v>
      </c>
      <c r="EW427" s="3">
        <v>1912195.12195122</v>
      </c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</row>
    <row r="428" ht="14.25" customHeight="1">
      <c r="A428" s="2" t="s">
        <v>1410</v>
      </c>
      <c r="B428" s="2" t="s">
        <v>1411</v>
      </c>
      <c r="C428" s="2" t="s">
        <v>38</v>
      </c>
      <c r="D428" s="2" t="s">
        <v>398</v>
      </c>
      <c r="E428" s="2" t="s">
        <v>1412</v>
      </c>
      <c r="F428" s="2" t="s">
        <v>1409</v>
      </c>
      <c r="G428" s="2" t="s">
        <v>63</v>
      </c>
      <c r="H428" s="2" t="s">
        <v>42</v>
      </c>
      <c r="I428" s="2" t="s">
        <v>43</v>
      </c>
      <c r="J428" s="3">
        <v>0.794497499129681</v>
      </c>
      <c r="K428" s="3">
        <v>8.82562878121466E7</v>
      </c>
      <c r="L428" s="3">
        <v>8.03330958661455E7</v>
      </c>
      <c r="M428" s="3">
        <v>9.16840009952725E7</v>
      </c>
      <c r="N428" s="3">
        <v>8.9040047417792E7</v>
      </c>
      <c r="O428" s="3">
        <v>7.65079556776667E7</v>
      </c>
      <c r="P428" s="3">
        <v>7.51770564367392E7</v>
      </c>
      <c r="Q428" s="3">
        <v>6.80385421665446E7</v>
      </c>
      <c r="R428" s="3">
        <v>1.02031238238615E8</v>
      </c>
      <c r="S428" s="3">
        <v>1.10941654670167E8</v>
      </c>
      <c r="T428" s="3">
        <v>1.2414652014652E8</v>
      </c>
      <c r="U428" s="3">
        <v>1.2777634616417E8</v>
      </c>
      <c r="V428" s="3">
        <v>1.37925631290303E8</v>
      </c>
      <c r="W428" s="3">
        <v>1.35030703012912E8</v>
      </c>
      <c r="X428" s="3">
        <v>2.33630145593595E7</v>
      </c>
      <c r="Y428" s="3">
        <v>1.7971773494811E7</v>
      </c>
      <c r="Z428" s="3">
        <v>2.18084100522518E7</v>
      </c>
      <c r="AA428" s="3">
        <v>2.11854447995052E7</v>
      </c>
      <c r="AB428" s="3">
        <v>1.6439721022916E7</v>
      </c>
      <c r="AC428" s="3">
        <v>1.29589327431452E7</v>
      </c>
      <c r="AD428" s="3">
        <v>1.34407597302553E7</v>
      </c>
      <c r="AE428" s="3">
        <v>1.91061347384268E7</v>
      </c>
      <c r="AF428" s="3">
        <v>1.8181471758828E7</v>
      </c>
      <c r="AG428" s="3">
        <v>2.31404151404151E7</v>
      </c>
      <c r="AH428" s="3">
        <v>1.99812100714017E7</v>
      </c>
      <c r="AI428" s="3">
        <v>2.08768757909962E7</v>
      </c>
      <c r="AJ428" s="3">
        <v>1.69779053084648E7</v>
      </c>
      <c r="AK428" s="3">
        <v>22911.4642451759</v>
      </c>
      <c r="AL428" s="3">
        <v>359027.46365105</v>
      </c>
      <c r="AM428" s="3">
        <v>56820.7636174596</v>
      </c>
      <c r="AN428" s="3">
        <v>41935.5079495409</v>
      </c>
      <c r="AO428" s="3">
        <v>28255.592206989</v>
      </c>
      <c r="AP428" s="3">
        <v>13970.5926753419</v>
      </c>
      <c r="AQ428" s="3">
        <v>6823.12799704906</v>
      </c>
      <c r="AR428" s="3">
        <v>9709.03947667517</v>
      </c>
      <c r="AS428" s="3">
        <v>3387.27888596161</v>
      </c>
      <c r="AT428" s="3">
        <v>3387.10360303146</v>
      </c>
      <c r="AU428" s="3">
        <v>465559.355153884</v>
      </c>
      <c r="AV428" s="3">
        <v>78275.7881192365</v>
      </c>
      <c r="AW428" s="3">
        <v>30728.4448996807</v>
      </c>
      <c r="AX428" s="3">
        <v>3.28175168285096E7</v>
      </c>
      <c r="AY428" s="3">
        <v>3.91828217555196E7</v>
      </c>
      <c r="AZ428" s="3">
        <v>3.66054065502435E7</v>
      </c>
      <c r="BA428" s="3">
        <v>5.47417332238561E7</v>
      </c>
      <c r="BB428" s="3">
        <v>2.42971085455107E7</v>
      </c>
      <c r="BC428" s="3">
        <v>2.24178013948854E7</v>
      </c>
      <c r="BD428" s="3">
        <v>7310494.28255256</v>
      </c>
      <c r="BE428" s="3">
        <v>9933952.97148485</v>
      </c>
      <c r="BF428" s="3">
        <v>1.73174633044787E7</v>
      </c>
      <c r="BG428" s="3">
        <v>2.44824082306617E7</v>
      </c>
      <c r="BH428" s="3">
        <v>3.0666829506595E7</v>
      </c>
      <c r="BI428" s="3">
        <v>4.12958395882479E7</v>
      </c>
      <c r="BJ428" s="3">
        <v>4.06700006025185E7</v>
      </c>
      <c r="BK428" s="3">
        <v>6.93948261314472E7</v>
      </c>
      <c r="BL428" s="3">
        <v>4.84762308181065E7</v>
      </c>
      <c r="BM428" s="3">
        <v>7.44448867877582E7</v>
      </c>
      <c r="BN428" s="3">
        <v>6.36431811153489E7</v>
      </c>
      <c r="BO428" s="3">
        <v>5.0845988949609E7</v>
      </c>
      <c r="BP428" s="3">
        <v>3.61757654002213E7</v>
      </c>
      <c r="BQ428" s="3">
        <v>3.7036092238527E7</v>
      </c>
      <c r="BR428" s="3">
        <v>6.44806172374859E7</v>
      </c>
      <c r="BS428" s="3">
        <v>7.63667541705479E7</v>
      </c>
      <c r="BT428" s="3">
        <v>8.9759706959707E7</v>
      </c>
      <c r="BU428" s="3">
        <v>9.24416170075697E7</v>
      </c>
      <c r="BV428" s="3">
        <v>8.79232206352076E7</v>
      </c>
      <c r="BW428" s="3">
        <v>7.06439024390244E7</v>
      </c>
      <c r="BX428" s="3">
        <v>0.899570265558375</v>
      </c>
      <c r="BY428" s="3">
        <v>0.900645403327088</v>
      </c>
      <c r="BZ428" s="3">
        <v>0.409267385472214</v>
      </c>
      <c r="CA428" s="3">
        <v>0.207552786745795</v>
      </c>
      <c r="CB428" s="3">
        <v>0.119217889031556</v>
      </c>
      <c r="CC428" s="3">
        <v>0.546018802282794</v>
      </c>
      <c r="CD428" s="3">
        <v>0.498828229207001</v>
      </c>
      <c r="CE428" s="3">
        <v>0.518342946409854</v>
      </c>
      <c r="CF428" s="3"/>
      <c r="CG428" s="3"/>
      <c r="CH428" s="3"/>
      <c r="CI428" s="3"/>
      <c r="CJ428" s="3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>
        <v>3.36996212053211E7</v>
      </c>
      <c r="DY428" s="3">
        <v>3.53582224618288E7</v>
      </c>
      <c r="DZ428" s="3">
        <v>4.04953968648918E7</v>
      </c>
      <c r="EA428" s="3">
        <v>3.94348520771055E7</v>
      </c>
      <c r="EB428" s="3">
        <v>2.95872709157332E7</v>
      </c>
      <c r="EC428" s="3">
        <v>2.12729005287102E7</v>
      </c>
      <c r="ED428" s="3">
        <v>1.81330033086657E7</v>
      </c>
      <c r="EE428" s="3">
        <v>2.76665412118931E7</v>
      </c>
      <c r="EF428" s="3">
        <v>2.92234736218139E7</v>
      </c>
      <c r="EG428" s="3">
        <v>3.08395604395604E7</v>
      </c>
      <c r="EH428" s="3">
        <v>2.97632468996618E7</v>
      </c>
      <c r="EI428" s="3">
        <v>2.81697101187248E7</v>
      </c>
      <c r="EJ428" s="3">
        <v>2.28878048780488E7</v>
      </c>
      <c r="EK428" s="3">
        <v>7381649.1032799</v>
      </c>
      <c r="EL428" s="3">
        <v>5866530.60438608</v>
      </c>
      <c r="EM428" s="3">
        <v>4840009.95272456</v>
      </c>
      <c r="EN428" s="3">
        <v>3169260.90093805</v>
      </c>
      <c r="EO428" s="3">
        <v>1.29114459104496E7</v>
      </c>
      <c r="EP428" s="3">
        <v>-919095.044878889</v>
      </c>
      <c r="EQ428" s="3">
        <v>-253327.608415629</v>
      </c>
      <c r="ER428" s="3">
        <v>3411742.56680467</v>
      </c>
      <c r="ES428" s="3">
        <v>5741383.69040562</v>
      </c>
      <c r="ET428" s="3">
        <v>5694749.69474969</v>
      </c>
      <c r="EU428" s="3">
        <v>6718204.75653621</v>
      </c>
      <c r="EV428" s="3">
        <v>4773699.75290785</v>
      </c>
      <c r="EW428" s="3">
        <v>2061979.91391679</v>
      </c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3">
        <v>1302.0</v>
      </c>
      <c r="FL428" s="3">
        <v>964.0</v>
      </c>
      <c r="FM428" s="3">
        <v>990.0</v>
      </c>
      <c r="FN428" s="3"/>
      <c r="FO428" s="3"/>
      <c r="FP428" s="3"/>
      <c r="FQ428" s="3"/>
      <c r="FR428" s="3"/>
      <c r="FS428" s="3"/>
      <c r="FT428" s="3"/>
      <c r="FU428" s="3"/>
      <c r="FV428" s="3"/>
      <c r="FW428" s="3"/>
    </row>
    <row r="429" ht="14.25" customHeight="1">
      <c r="A429" s="2" t="s">
        <v>1413</v>
      </c>
      <c r="B429" s="2" t="s">
        <v>1414</v>
      </c>
      <c r="C429" s="2" t="s">
        <v>38</v>
      </c>
      <c r="D429" s="2" t="s">
        <v>168</v>
      </c>
      <c r="E429" s="2" t="s">
        <v>1415</v>
      </c>
      <c r="F429" s="2" t="s">
        <v>1416</v>
      </c>
      <c r="G429" s="2" t="s">
        <v>98</v>
      </c>
      <c r="H429" s="2" t="s">
        <v>123</v>
      </c>
      <c r="I429" s="2" t="s">
        <v>43</v>
      </c>
      <c r="J429" s="3">
        <v>2.33093817681871</v>
      </c>
      <c r="K429" s="3">
        <v>7.52395741701524E7</v>
      </c>
      <c r="L429" s="3">
        <v>1.22690952500144E7</v>
      </c>
      <c r="M429" s="3">
        <v>1.37608857924857E7</v>
      </c>
      <c r="N429" s="3">
        <v>1.52100298938254E7</v>
      </c>
      <c r="O429" s="3">
        <v>4.02816943932852E7</v>
      </c>
      <c r="P429" s="3">
        <v>4.89871511127505E7</v>
      </c>
      <c r="Q429" s="3">
        <v>4.21718485590887E7</v>
      </c>
      <c r="R429" s="3">
        <v>5.8824990590892E7</v>
      </c>
      <c r="S429" s="3">
        <v>6.46333305106275E7</v>
      </c>
      <c r="T429" s="3">
        <v>7.05753357753358E7</v>
      </c>
      <c r="U429" s="3">
        <v>7.36001503194288E7</v>
      </c>
      <c r="V429" s="3">
        <v>9.2537817151811E7</v>
      </c>
      <c r="W429" s="3">
        <v>8.53314203730273E7</v>
      </c>
      <c r="X429" s="3">
        <v>3412204.01055598</v>
      </c>
      <c r="Y429" s="3">
        <v>4369909.69828831</v>
      </c>
      <c r="Z429" s="3">
        <v>8466533.96367256</v>
      </c>
      <c r="AA429" s="3">
        <v>7425007.73116174</v>
      </c>
      <c r="AB429" s="3">
        <v>1.06119984299991E7</v>
      </c>
      <c r="AC429" s="3">
        <v>1.0055330136481E7</v>
      </c>
      <c r="AD429" s="3">
        <v>3881999.34331826</v>
      </c>
      <c r="AE429" s="3">
        <v>6770417.76439594</v>
      </c>
      <c r="AF429" s="3">
        <v>6014480.48098908</v>
      </c>
      <c r="AG429" s="3">
        <v>9443223.44322344</v>
      </c>
      <c r="AH429" s="3">
        <v>8196703.70966876</v>
      </c>
      <c r="AI429" s="3">
        <v>1.08810944374134E7</v>
      </c>
      <c r="AJ429" s="3">
        <v>6648493.54375897</v>
      </c>
      <c r="AK429" s="3">
        <v>74674.2338251986</v>
      </c>
      <c r="AL429" s="3">
        <v>427010.411057261</v>
      </c>
      <c r="AM429" s="3">
        <v>156273.947282284</v>
      </c>
      <c r="AN429" s="3">
        <v>82456.0224925978</v>
      </c>
      <c r="AO429" s="3">
        <v>89292.5987011648</v>
      </c>
      <c r="AP429" s="3">
        <v>810.9658524803</v>
      </c>
      <c r="AQ429" s="3">
        <v>815.197344153449</v>
      </c>
      <c r="AR429" s="3">
        <v>340.969363271285</v>
      </c>
      <c r="AS429" s="3">
        <v>2220.65953588216</v>
      </c>
      <c r="AT429" s="3">
        <v>846.775900757865</v>
      </c>
      <c r="AU429" s="3">
        <v>5373.71763556424</v>
      </c>
      <c r="AV429" s="3">
        <v>3752.94874544285</v>
      </c>
      <c r="AW429" s="3">
        <v>1186.87318260044</v>
      </c>
      <c r="AX429" s="3">
        <v>2.02133189084374E7</v>
      </c>
      <c r="AY429" s="3">
        <v>4.43080236941303E7</v>
      </c>
      <c r="AZ429" s="3">
        <v>1.59100448620444E7</v>
      </c>
      <c r="BA429" s="3">
        <v>6995596.02896171</v>
      </c>
      <c r="BB429" s="3">
        <v>2.53736728172353E7</v>
      </c>
      <c r="BC429" s="3">
        <v>1.24996225959361E7</v>
      </c>
      <c r="BD429" s="3">
        <v>1.25599409811877E7</v>
      </c>
      <c r="BE429" s="3">
        <v>9532550.72866415</v>
      </c>
      <c r="BF429" s="3">
        <v>2.10284374030861E7</v>
      </c>
      <c r="BG429" s="3">
        <v>2.15292772767687E7</v>
      </c>
      <c r="BH429" s="3">
        <v>1.74108451392281E7</v>
      </c>
      <c r="BI429" s="3">
        <v>9.737293587819E7</v>
      </c>
      <c r="BJ429" s="3"/>
      <c r="BK429" s="3">
        <v>1.37987182018922E7</v>
      </c>
      <c r="BL429" s="3">
        <v>4916726.03346362</v>
      </c>
      <c r="BM429" s="3">
        <v>436178.153769594</v>
      </c>
      <c r="BN429" s="3">
        <v>1.26396763220287E7</v>
      </c>
      <c r="BO429" s="3">
        <v>1.92536457232571E7</v>
      </c>
      <c r="BP429" s="3">
        <v>3.75943686216648E7</v>
      </c>
      <c r="BQ429" s="3">
        <v>7.28361073927209E7</v>
      </c>
      <c r="BR429" s="3">
        <v>1.25232216785849E8</v>
      </c>
      <c r="BS429" s="3">
        <v>1.21766872724193E8</v>
      </c>
      <c r="BT429" s="3">
        <v>1.06589499389499E8</v>
      </c>
      <c r="BU429" s="3">
        <v>1.00752670854136E8</v>
      </c>
      <c r="BV429" s="3">
        <v>1.97285602362442E8</v>
      </c>
      <c r="BW429" s="3">
        <v>2.39759540889527E8</v>
      </c>
      <c r="BX429" s="3">
        <v>2.15943619837605</v>
      </c>
      <c r="BY429" s="3">
        <v>2.24835384113971</v>
      </c>
      <c r="BZ429" s="3">
        <v>1.6492841810122</v>
      </c>
      <c r="CA429" s="3">
        <v>1.76527961900462</v>
      </c>
      <c r="CB429" s="3">
        <v>1.07745163741096</v>
      </c>
      <c r="CC429" s="3">
        <v>-0.011785445177305</v>
      </c>
      <c r="CD429" s="3">
        <v>0.068860750384626</v>
      </c>
      <c r="CE429" s="3">
        <v>0.434966645552737</v>
      </c>
      <c r="CF429" s="3"/>
      <c r="CG429" s="3"/>
      <c r="CH429" s="3"/>
      <c r="CI429" s="3"/>
      <c r="CJ429" s="3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>
        <v>1.92038130800855E7</v>
      </c>
      <c r="DY429" s="3">
        <v>-4.62125267150586E7</v>
      </c>
      <c r="DZ429" s="3">
        <v>-6.1301318736004E7</v>
      </c>
      <c r="EA429" s="3">
        <v>-5.45771054530461E7</v>
      </c>
      <c r="EB429" s="3">
        <v>-2.36523655686724E7</v>
      </c>
      <c r="EC429" s="3">
        <v>1803455.05963359</v>
      </c>
      <c r="ED429" s="3">
        <v>1.13967115399187E7</v>
      </c>
      <c r="EE429" s="3">
        <v>1.70007527286413E7</v>
      </c>
      <c r="EF429" s="3">
        <v>1.69281903632822E7</v>
      </c>
      <c r="EG429" s="3">
        <v>1.57035409035409E7</v>
      </c>
      <c r="EH429" s="3">
        <v>1.59220486390723E7</v>
      </c>
      <c r="EI429" s="3">
        <v>1.30060869041162E7</v>
      </c>
      <c r="EJ429" s="3">
        <v>3105882.35294118</v>
      </c>
      <c r="EK429" s="3">
        <v>3.94616088900059E7</v>
      </c>
      <c r="EL429" s="3">
        <v>-7067601.13214086</v>
      </c>
      <c r="EM429" s="3">
        <v>-8789499.87559094</v>
      </c>
      <c r="EN429" s="3">
        <v>-2.48791361715287E7</v>
      </c>
      <c r="EO429" s="3">
        <v>-2.7792639111138E7</v>
      </c>
      <c r="EP429" s="3">
        <v>-1.86948235583426E7</v>
      </c>
      <c r="EQ429" s="3">
        <v>594802.111484353</v>
      </c>
      <c r="ER429" s="3">
        <v>3944298.08054197</v>
      </c>
      <c r="ES429" s="3">
        <v>2125074.09602845</v>
      </c>
      <c r="ET429" s="3">
        <v>3031990.23199023</v>
      </c>
      <c r="EU429" s="3">
        <v>4105330.97117088</v>
      </c>
      <c r="EV429" s="3">
        <v>1.41632013499669E7</v>
      </c>
      <c r="EW429" s="3">
        <v>1.17251076040172E7</v>
      </c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</row>
    <row r="430" ht="14.25" customHeight="1">
      <c r="A430" s="2" t="s">
        <v>1417</v>
      </c>
      <c r="B430" s="2" t="s">
        <v>1418</v>
      </c>
      <c r="C430" s="2" t="s">
        <v>38</v>
      </c>
      <c r="D430" s="2" t="s">
        <v>110</v>
      </c>
      <c r="E430" s="2" t="s">
        <v>1419</v>
      </c>
      <c r="F430" s="2" t="s">
        <v>1420</v>
      </c>
      <c r="G430" s="2" t="s">
        <v>48</v>
      </c>
      <c r="H430" s="2" t="s">
        <v>88</v>
      </c>
      <c r="I430" s="2" t="s">
        <v>43</v>
      </c>
      <c r="J430" s="3">
        <v>0.695957817822336</v>
      </c>
      <c r="K430" s="3">
        <v>4.27456330897797E8</v>
      </c>
      <c r="L430" s="3">
        <v>4.22506690798467E8</v>
      </c>
      <c r="M430" s="3">
        <v>3.63345359542175E8</v>
      </c>
      <c r="N430" s="3">
        <v>2.57802030718483E8</v>
      </c>
      <c r="O430" s="3">
        <v>2.8687901935328E8</v>
      </c>
      <c r="P430" s="3">
        <v>2.52358600762326E8</v>
      </c>
      <c r="Q430" s="3">
        <v>1.9194478822014E8</v>
      </c>
      <c r="R430" s="3">
        <v>2.70707941287166E8</v>
      </c>
      <c r="S430" s="3">
        <v>2.53998645101194E8</v>
      </c>
      <c r="T430" s="3">
        <v>2.44519658119658E8</v>
      </c>
      <c r="U430" s="3">
        <v>2.3723143823482E8</v>
      </c>
      <c r="V430" s="3">
        <v>2.27267522449226E8</v>
      </c>
      <c r="W430" s="3">
        <v>1.91151219512195E8</v>
      </c>
      <c r="X430" s="3">
        <v>1.24037664039639E8</v>
      </c>
      <c r="Y430" s="3">
        <v>1.25727708569998E8</v>
      </c>
      <c r="Z430" s="3">
        <v>1.25753421249067E8</v>
      </c>
      <c r="AA430" s="3">
        <v>3.62975466446758E7</v>
      </c>
      <c r="AB430" s="3">
        <v>4.78158872014734E7</v>
      </c>
      <c r="AC430" s="3">
        <v>2.7305114963728E7</v>
      </c>
      <c r="AD430" s="3">
        <v>2.76437754148461E7</v>
      </c>
      <c r="AE430" s="3">
        <v>4.75634173880316E7</v>
      </c>
      <c r="AF430" s="3">
        <v>2.76352781776611E7</v>
      </c>
      <c r="AG430" s="3">
        <v>1.6159706959707E7</v>
      </c>
      <c r="AH430" s="3">
        <v>1.1664250818704E7</v>
      </c>
      <c r="AI430" s="3">
        <v>1.257337431447E7</v>
      </c>
      <c r="AJ430" s="3">
        <v>1.14209469153515E7</v>
      </c>
      <c r="AK430" s="3">
        <v>554307.794173288</v>
      </c>
      <c r="AL430" s="3">
        <v>1229201.4001077</v>
      </c>
      <c r="AM430" s="3">
        <v>6228600.99736219</v>
      </c>
      <c r="AN430" s="3">
        <v>14559.0270911608</v>
      </c>
      <c r="AO430" s="3">
        <v>191620.709205237</v>
      </c>
      <c r="AP430" s="3">
        <v>549198.091845053</v>
      </c>
      <c r="AQ430" s="3">
        <v>753372.371818517</v>
      </c>
      <c r="AR430" s="3">
        <v>1238843.48243376</v>
      </c>
      <c r="AS430" s="3">
        <v>401957.094467445</v>
      </c>
      <c r="AT430" s="3">
        <v>479698.54777933</v>
      </c>
      <c r="AU430" s="3">
        <v>163165.608207132</v>
      </c>
      <c r="AV430" s="3">
        <v>75595.1104439202</v>
      </c>
      <c r="AW430" s="3">
        <v>327770.078929927</v>
      </c>
      <c r="AX430" s="3">
        <v>2.88465315425653E8</v>
      </c>
      <c r="AY430" s="3">
        <v>3.59545511922455E8</v>
      </c>
      <c r="AZ430" s="3">
        <v>6.325770432447E8</v>
      </c>
      <c r="BA430" s="3">
        <v>6.45157555174044E8</v>
      </c>
      <c r="BB430" s="3">
        <v>3.52442797675497E8</v>
      </c>
      <c r="BC430" s="3">
        <v>5.43160362005978E8</v>
      </c>
      <c r="BD430" s="3">
        <v>8.77473501198819E8</v>
      </c>
      <c r="BE430" s="3">
        <v>3.18511739448892E8</v>
      </c>
      <c r="BF430" s="3">
        <v>3.60910377877305E8</v>
      </c>
      <c r="BG430" s="3">
        <v>4.23319748507557E8</v>
      </c>
      <c r="BH430" s="3">
        <v>6.01151449926721E8</v>
      </c>
      <c r="BI430" s="3">
        <v>2.66073967939095E8</v>
      </c>
      <c r="BJ430" s="3">
        <v>2.54136888576248E8</v>
      </c>
      <c r="BK430" s="3">
        <v>5.79036676660144E8</v>
      </c>
      <c r="BL430" s="3">
        <v>5.42794154456361E8</v>
      </c>
      <c r="BM430" s="3">
        <v>6.7794973874098E8</v>
      </c>
      <c r="BN430" s="3">
        <v>6.26802906916813E8</v>
      </c>
      <c r="BO430" s="3">
        <v>6.81816974125177E8</v>
      </c>
      <c r="BP430" s="3">
        <v>6.54350178285995E8</v>
      </c>
      <c r="BQ430" s="3">
        <v>5.01610385674235E8</v>
      </c>
      <c r="BR430" s="3">
        <v>7.10228076778322E8</v>
      </c>
      <c r="BS430" s="3">
        <v>7.369040562283E8</v>
      </c>
      <c r="BT430" s="3">
        <v>7.44322344322344E8</v>
      </c>
      <c r="BU430" s="3">
        <v>7.22409405701401E8</v>
      </c>
      <c r="BV430" s="3">
        <v>7.15452299162297E8</v>
      </c>
      <c r="BW430" s="3">
        <v>6.16717360114778E8</v>
      </c>
      <c r="BX430" s="3">
        <v>0.708259794610254</v>
      </c>
      <c r="BY430" s="3">
        <v>0.442733308973018</v>
      </c>
      <c r="BZ430" s="3">
        <v>0.3128044510882</v>
      </c>
      <c r="CA430" s="3">
        <v>0.274126023334816</v>
      </c>
      <c r="CB430" s="3">
        <v>0.162662187555717</v>
      </c>
      <c r="CC430" s="3">
        <v>0.205164376039423</v>
      </c>
      <c r="CD430" s="3">
        <v>0.501040304550725</v>
      </c>
      <c r="CE430" s="3">
        <v>0.510853072497108</v>
      </c>
      <c r="CF430" s="3"/>
      <c r="CG430" s="3"/>
      <c r="CH430" s="3"/>
      <c r="CI430" s="3"/>
      <c r="CJ430" s="3"/>
      <c r="CK430" s="4">
        <v>0.03469</v>
      </c>
      <c r="CL430" s="4"/>
      <c r="CM430" s="4"/>
      <c r="CN430" s="4"/>
      <c r="CO430" s="4">
        <v>0.0675</v>
      </c>
      <c r="CP430" s="4"/>
      <c r="CQ430" s="4"/>
      <c r="CR430" s="4"/>
      <c r="CS430" s="4"/>
      <c r="CT430" s="4"/>
      <c r="CU430" s="4"/>
      <c r="CV430" s="4"/>
      <c r="CW430" s="4"/>
      <c r="CX430" s="4">
        <v>0.07719000000000001</v>
      </c>
      <c r="CY430" s="4"/>
      <c r="CZ430" s="4"/>
      <c r="DA430" s="4"/>
      <c r="DB430" s="4">
        <v>0.1479</v>
      </c>
      <c r="DC430" s="4"/>
      <c r="DD430" s="4"/>
      <c r="DE430" s="4"/>
      <c r="DF430" s="4"/>
      <c r="DG430" s="4"/>
      <c r="DH430" s="4"/>
      <c r="DI430" s="4"/>
      <c r="DJ430" s="4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>
        <v>1.87816634651635E8</v>
      </c>
      <c r="DY430" s="3">
        <v>1.94589598937174E8</v>
      </c>
      <c r="DZ430" s="3">
        <v>1.30424483702414E8</v>
      </c>
      <c r="EA430" s="3">
        <v>1.19552623440882E8</v>
      </c>
      <c r="EB430" s="3">
        <v>1.28844841641255E8</v>
      </c>
      <c r="EC430" s="3">
        <v>1.17315258822083E8</v>
      </c>
      <c r="ED430" s="3">
        <v>8.69199100851161E7</v>
      </c>
      <c r="EE430" s="3">
        <v>1.17162965750847E8</v>
      </c>
      <c r="EF430" s="3">
        <v>1.17239817088661E8</v>
      </c>
      <c r="EG430" s="3">
        <v>1.1410989010989E8</v>
      </c>
      <c r="EH430" s="3">
        <v>1.06964621248725E8</v>
      </c>
      <c r="EI430" s="3">
        <v>1.04281323449647E8</v>
      </c>
      <c r="EJ430" s="3">
        <v>8.71512195121951E7</v>
      </c>
      <c r="EK430" s="3">
        <v>1.49433603217062E7</v>
      </c>
      <c r="EL430" s="3">
        <v>1.02632034965439E7</v>
      </c>
      <c r="EM430" s="3">
        <v>2.0114705150535E7</v>
      </c>
      <c r="EN430" s="3">
        <v>2.38689310380373E7</v>
      </c>
      <c r="EO430" s="3">
        <v>2.2325714803297E7</v>
      </c>
      <c r="EP430" s="3">
        <v>2.23509160211484E7</v>
      </c>
      <c r="EQ430" s="3">
        <v>1.56595862905059E7</v>
      </c>
      <c r="ER430" s="3">
        <v>2.31501693639443E7</v>
      </c>
      <c r="ES430" s="3">
        <v>3.01884156152087E7</v>
      </c>
      <c r="ET430" s="3">
        <v>3.15477411477411E7</v>
      </c>
      <c r="EU430" s="3">
        <v>2.7685080796693E7</v>
      </c>
      <c r="EV430" s="3">
        <v>2.60531549448563E7</v>
      </c>
      <c r="EW430" s="3">
        <v>2.35655667144907E7</v>
      </c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3">
        <v>8646.0</v>
      </c>
      <c r="FL430" s="3">
        <v>7493.0</v>
      </c>
      <c r="FM430" s="3">
        <v>6913.0</v>
      </c>
      <c r="FN430" s="3">
        <v>6338.0</v>
      </c>
      <c r="FO430" s="3"/>
      <c r="FP430" s="3"/>
      <c r="FQ430" s="3"/>
      <c r="FR430" s="3"/>
      <c r="FS430" s="3"/>
      <c r="FT430" s="3"/>
      <c r="FU430" s="3">
        <v>4494.0</v>
      </c>
      <c r="FV430" s="3">
        <v>4078.0</v>
      </c>
      <c r="FW430" s="3">
        <v>3833.0</v>
      </c>
    </row>
    <row r="431" ht="14.25" customHeight="1">
      <c r="A431" s="2" t="s">
        <v>1421</v>
      </c>
      <c r="B431" s="2" t="s">
        <v>1422</v>
      </c>
      <c r="C431" s="2" t="s">
        <v>38</v>
      </c>
      <c r="D431" s="2" t="s">
        <v>85</v>
      </c>
      <c r="E431" s="2" t="s">
        <v>1423</v>
      </c>
      <c r="F431" s="2" t="s">
        <v>1424</v>
      </c>
      <c r="G431" s="2" t="s">
        <v>73</v>
      </c>
      <c r="H431" s="2" t="s">
        <v>148</v>
      </c>
      <c r="I431" s="2" t="s">
        <v>43</v>
      </c>
      <c r="J431" s="3">
        <v>1.15868055610807</v>
      </c>
      <c r="K431" s="3">
        <v>4.42803798718202E7</v>
      </c>
      <c r="L431" s="3">
        <v>6.41533011148122E7</v>
      </c>
      <c r="M431" s="3">
        <v>2.12040059716347E8</v>
      </c>
      <c r="N431" s="3">
        <v>2.52209566024121E8</v>
      </c>
      <c r="O431" s="3">
        <v>4.22446484103741E8</v>
      </c>
      <c r="P431" s="3">
        <v>4.10019980327063E8</v>
      </c>
      <c r="Q431" s="3">
        <v>4.42182709064734E8</v>
      </c>
      <c r="R431" s="3">
        <v>7.04478359051562E8</v>
      </c>
      <c r="S431" s="3">
        <v>5.61448471504784E8</v>
      </c>
      <c r="T431" s="3">
        <v>6.51974114774115E8</v>
      </c>
      <c r="U431" s="3">
        <v>6.9490631878456E8</v>
      </c>
      <c r="V431" s="3">
        <v>6.42098475260652E8</v>
      </c>
      <c r="W431" s="3">
        <v>5.01342898134864E8</v>
      </c>
      <c r="X431" s="3">
        <v>5.14909430371793E7</v>
      </c>
      <c r="Y431" s="3">
        <v>5.43516183067948E7</v>
      </c>
      <c r="Z431" s="3">
        <v>1.20860661856183E8</v>
      </c>
      <c r="AA431" s="3">
        <v>5.27373466652922E7</v>
      </c>
      <c r="AB431" s="3">
        <v>9.97041152139126E7</v>
      </c>
      <c r="AC431" s="3">
        <v>1.09377228574942E8</v>
      </c>
      <c r="AD431" s="3">
        <v>1.73504407344733E8</v>
      </c>
      <c r="AE431" s="3">
        <v>3.05655250282273E8</v>
      </c>
      <c r="AF431" s="3">
        <v>1.91108053179778E8</v>
      </c>
      <c r="AG431" s="3">
        <v>1.88635897435897E8</v>
      </c>
      <c r="AH431" s="3">
        <v>2.07281365759382E8</v>
      </c>
      <c r="AI431" s="3">
        <v>1.50508648225155E8</v>
      </c>
      <c r="AJ431" s="3">
        <v>1.04086657101865E8</v>
      </c>
      <c r="AK431" s="3">
        <v>918.842224744608</v>
      </c>
      <c r="AL431" s="3">
        <v>21911.8650152576</v>
      </c>
      <c r="AM431" s="3">
        <v>222638.773899147</v>
      </c>
      <c r="AN431" s="3">
        <v>220000.746435769</v>
      </c>
      <c r="AO431" s="3">
        <v>54271.2091536955</v>
      </c>
      <c r="AP431" s="3">
        <v>81155.4602819963</v>
      </c>
      <c r="AQ431" s="3">
        <v>185163.838681913</v>
      </c>
      <c r="AR431" s="3">
        <v>170932.740635971</v>
      </c>
      <c r="AS431" s="3">
        <v>330824.237862251</v>
      </c>
      <c r="AT431" s="3">
        <v>1624539.56560396</v>
      </c>
      <c r="AU431" s="3">
        <v>1433317.0493405</v>
      </c>
      <c r="AV431" s="3">
        <v>882479.090714133</v>
      </c>
      <c r="AW431" s="3">
        <v>2841477.37542929</v>
      </c>
      <c r="AX431" s="3">
        <v>4894360.91578291</v>
      </c>
      <c r="AY431" s="3">
        <v>2917936.91258302</v>
      </c>
      <c r="AZ431" s="3">
        <v>1.00774705239039E7</v>
      </c>
      <c r="BA431" s="3">
        <v>3.24809668035132E7</v>
      </c>
      <c r="BB431" s="3">
        <v>1.50009803370786E7</v>
      </c>
      <c r="BC431" s="3">
        <v>3.63903132997192E7</v>
      </c>
      <c r="BD431" s="3">
        <v>4.90556445100209E7</v>
      </c>
      <c r="BE431" s="3">
        <v>3.5777144520496E7</v>
      </c>
      <c r="BF431" s="3">
        <v>8.95178135114791E7</v>
      </c>
      <c r="BG431" s="3">
        <v>2.90103774799949E8</v>
      </c>
      <c r="BH431" s="3">
        <v>3.42966557028201E8</v>
      </c>
      <c r="BI431" s="3">
        <v>3.24201209896086E8</v>
      </c>
      <c r="BJ431" s="3">
        <v>6.80638882448635E8</v>
      </c>
      <c r="BK431" s="3">
        <v>1.59565912069368E7</v>
      </c>
      <c r="BL431" s="3">
        <v>4.7427652733119E7</v>
      </c>
      <c r="BM431" s="3">
        <v>1.66623040557353E8</v>
      </c>
      <c r="BN431" s="3">
        <v>3.72493041954438E8</v>
      </c>
      <c r="BO431" s="3">
        <v>5.20783188913378E8</v>
      </c>
      <c r="BP431" s="3">
        <v>5.34108877413009E8</v>
      </c>
      <c r="BQ431" s="3">
        <v>4.47759704998358E8</v>
      </c>
      <c r="BR431" s="3">
        <v>6.85529920963493E8</v>
      </c>
      <c r="BS431" s="3">
        <v>9.09654500804471E8</v>
      </c>
      <c r="BT431" s="3">
        <v>9.4044884004884E8</v>
      </c>
      <c r="BU431" s="3">
        <v>1.01611102163526E9</v>
      </c>
      <c r="BV431" s="3">
        <v>9.43130235641536E8</v>
      </c>
      <c r="BW431" s="3">
        <v>7.16414921090387E8</v>
      </c>
      <c r="BX431" s="3">
        <v>1.12533292649905</v>
      </c>
      <c r="BY431" s="3">
        <v>1.2189524268147</v>
      </c>
      <c r="BZ431" s="3">
        <v>1.15113663941214</v>
      </c>
      <c r="CA431" s="3">
        <v>1.00874410000475</v>
      </c>
      <c r="CB431" s="3">
        <v>0.932129588964654</v>
      </c>
      <c r="CC431" s="3">
        <v>0.864360564103482</v>
      </c>
      <c r="CD431" s="3">
        <v>0.64333896309928</v>
      </c>
      <c r="CE431" s="3">
        <v>0.498885712519261</v>
      </c>
      <c r="CF431" s="3"/>
      <c r="CG431" s="3"/>
      <c r="CH431" s="3"/>
      <c r="CI431" s="3"/>
      <c r="CJ431" s="3"/>
      <c r="CK431" s="4"/>
      <c r="CL431" s="4"/>
      <c r="CM431" s="4"/>
      <c r="CN431" s="4"/>
      <c r="CO431" s="4"/>
      <c r="CP431" s="4"/>
      <c r="CQ431" s="4">
        <v>0.05321</v>
      </c>
      <c r="CR431" s="4"/>
      <c r="CS431" s="4"/>
      <c r="CT431" s="4"/>
      <c r="CU431" s="4"/>
      <c r="CV431" s="4"/>
      <c r="CW431" s="4"/>
      <c r="CX431" s="4"/>
      <c r="CY431" s="4"/>
      <c r="CZ431" s="4"/>
      <c r="DA431" s="4">
        <v>0.01165</v>
      </c>
      <c r="DB431" s="4">
        <v>0.2104</v>
      </c>
      <c r="DC431" s="4"/>
      <c r="DD431" s="4">
        <v>0.14579</v>
      </c>
      <c r="DE431" s="4">
        <v>0.15284</v>
      </c>
      <c r="DF431" s="4"/>
      <c r="DG431" s="4"/>
      <c r="DH431" s="4"/>
      <c r="DI431" s="4"/>
      <c r="DJ431" s="4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>
        <v>-8.95601673159435E7</v>
      </c>
      <c r="DY431" s="3">
        <v>-1.04949072915263E8</v>
      </c>
      <c r="DZ431" s="3">
        <v>-4.29651654640458E7</v>
      </c>
      <c r="EA431" s="3">
        <v>3.11581280280383E7</v>
      </c>
      <c r="EB431" s="3">
        <v>1.27418254279762E8</v>
      </c>
      <c r="EC431" s="3">
        <v>1.51180991024222E8</v>
      </c>
      <c r="ED431" s="3">
        <v>1.3247139645897E8</v>
      </c>
      <c r="EE431" s="3">
        <v>1.77820850583365E8</v>
      </c>
      <c r="EF431" s="3">
        <v>2.18344483021424E8</v>
      </c>
      <c r="EG431" s="3">
        <v>2.51957997557998E8</v>
      </c>
      <c r="EH431" s="3">
        <v>2.50257690449348E8</v>
      </c>
      <c r="EI431" s="3">
        <v>2.55778340263967E8</v>
      </c>
      <c r="EJ431" s="3">
        <v>2.14630703012913E8</v>
      </c>
      <c r="EK431" s="3">
        <v>4757912.5002244</v>
      </c>
      <c r="EL431" s="3">
        <v>-7.9349019003793E7</v>
      </c>
      <c r="EM431" s="3">
        <v>-6.79783528240856E7</v>
      </c>
      <c r="EN431" s="3">
        <v>-6.59764457272446E7</v>
      </c>
      <c r="EO431" s="3">
        <v>-2.0363817517587E7</v>
      </c>
      <c r="EP431" s="3">
        <v>-1.79573957949096E7</v>
      </c>
      <c r="EQ431" s="3">
        <v>-4.55439092768924E7</v>
      </c>
      <c r="ER431" s="3">
        <v>-7316898.75799774</v>
      </c>
      <c r="ES431" s="3">
        <v>4339486.83207723</v>
      </c>
      <c r="ET431" s="3">
        <v>5.16537240537241E7</v>
      </c>
      <c r="EU431" s="3">
        <v>4.81338916626403E7</v>
      </c>
      <c r="EV431" s="3">
        <v>5.09600433917917E7</v>
      </c>
      <c r="EW431" s="3">
        <v>4.10507890961263E7</v>
      </c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3"/>
      <c r="FL431" s="3">
        <v>609.0</v>
      </c>
      <c r="FM431" s="3">
        <v>1832.0</v>
      </c>
      <c r="FN431" s="3">
        <v>2785.0</v>
      </c>
      <c r="FO431" s="3"/>
      <c r="FP431" s="3">
        <v>3860.0</v>
      </c>
      <c r="FQ431" s="3">
        <v>4531.0</v>
      </c>
      <c r="FR431" s="3">
        <v>5839.0</v>
      </c>
      <c r="FS431" s="3">
        <v>5648.0</v>
      </c>
      <c r="FT431" s="3">
        <v>5518.0</v>
      </c>
      <c r="FU431" s="3">
        <v>5316.0</v>
      </c>
      <c r="FV431" s="3">
        <v>4642.0</v>
      </c>
      <c r="FW431" s="3">
        <v>4110.0</v>
      </c>
    </row>
    <row r="432" ht="14.25" customHeight="1">
      <c r="A432" s="2" t="s">
        <v>1425</v>
      </c>
      <c r="B432" s="2" t="s">
        <v>1426</v>
      </c>
      <c r="C432" s="2" t="s">
        <v>38</v>
      </c>
      <c r="D432" s="2" t="s">
        <v>168</v>
      </c>
      <c r="E432" s="2" t="s">
        <v>1427</v>
      </c>
      <c r="F432" s="2" t="s">
        <v>1428</v>
      </c>
      <c r="G432" s="2" t="s">
        <v>41</v>
      </c>
      <c r="H432" s="2" t="s">
        <v>49</v>
      </c>
      <c r="I432" s="2" t="s">
        <v>43</v>
      </c>
      <c r="J432" s="3">
        <v>0.750492884503648</v>
      </c>
      <c r="K432" s="3">
        <v>1.1701685726083E8</v>
      </c>
      <c r="L432" s="3">
        <v>1.27558773128983E8</v>
      </c>
      <c r="M432" s="3">
        <v>1.81194575765116E8</v>
      </c>
      <c r="N432" s="3">
        <v>2.18603752190496E8</v>
      </c>
      <c r="O432" s="3">
        <v>2.53024969052867E8</v>
      </c>
      <c r="P432" s="3">
        <v>2.77523054223534E8</v>
      </c>
      <c r="Q432" s="3">
        <v>2.11187583663779E8</v>
      </c>
      <c r="R432" s="3">
        <v>2.97266465939029E8</v>
      </c>
      <c r="S432" s="3">
        <v>3.21724532136506E8</v>
      </c>
      <c r="T432" s="3">
        <v>3.48568986568987E8</v>
      </c>
      <c r="U432" s="3">
        <v>4.23232404574005E8</v>
      </c>
      <c r="V432" s="3">
        <v>5.81001024528416E8</v>
      </c>
      <c r="W432" s="3">
        <v>6.57195982783357E8</v>
      </c>
      <c r="X432" s="3">
        <v>3.93246324255426E7</v>
      </c>
      <c r="Y432" s="3">
        <v>4.71490459595279E7</v>
      </c>
      <c r="Z432" s="3">
        <v>5.79805921871112E7</v>
      </c>
      <c r="AA432" s="3">
        <v>5.50494794351098E7</v>
      </c>
      <c r="AB432" s="3">
        <v>5.95939132272576E7</v>
      </c>
      <c r="AC432" s="3">
        <v>5.65639985245297E7</v>
      </c>
      <c r="AD432" s="3">
        <v>4.28166595105195E7</v>
      </c>
      <c r="AE432" s="3">
        <v>6.20666164847572E7</v>
      </c>
      <c r="AF432" s="3">
        <v>6.95367939707003E7</v>
      </c>
      <c r="AG432" s="3">
        <v>5.71838827838828E7</v>
      </c>
      <c r="AH432" s="3">
        <v>5.73758522574757E7</v>
      </c>
      <c r="AI432" s="3">
        <v>7.13903453263424E7</v>
      </c>
      <c r="AJ432" s="3">
        <v>6.4041893830703E7</v>
      </c>
      <c r="AK432" s="3">
        <v>151.343170639425</v>
      </c>
      <c r="AL432" s="3">
        <v>204.324574027682</v>
      </c>
      <c r="AM432" s="3">
        <v>6949.18843984058</v>
      </c>
      <c r="AN432" s="3">
        <v>1831.50456569879</v>
      </c>
      <c r="AO432" s="3">
        <v>4462.37792906499</v>
      </c>
      <c r="AP432" s="3">
        <v>2743.37084074934</v>
      </c>
      <c r="AQ432" s="3">
        <v>1114.16361416361</v>
      </c>
      <c r="AR432" s="3">
        <v>934.761195160761</v>
      </c>
      <c r="AS432" s="3">
        <v>8142.41829823458</v>
      </c>
      <c r="AT432" s="3">
        <v>8796.17994470973</v>
      </c>
      <c r="AU432" s="3">
        <v>61064.9731314118</v>
      </c>
      <c r="AV432" s="3">
        <v>2079669.7405104</v>
      </c>
      <c r="AW432" s="3">
        <v>1529794.54118214</v>
      </c>
      <c r="AX432" s="3">
        <v>2880962.54256527</v>
      </c>
      <c r="AY432" s="3">
        <v>3357313.94722671</v>
      </c>
      <c r="AZ432" s="3">
        <v>3342511.11924061</v>
      </c>
      <c r="BA432" s="3">
        <v>3212659.55064566</v>
      </c>
      <c r="BB432" s="3">
        <v>7215750.95350994</v>
      </c>
      <c r="BC432" s="3">
        <v>1.43812082968509E7</v>
      </c>
      <c r="BD432" s="3">
        <v>1.79515553916144E7</v>
      </c>
      <c r="BE432" s="3">
        <v>1.49561791225721E7</v>
      </c>
      <c r="BF432" s="3">
        <v>3.270455400828E7</v>
      </c>
      <c r="BG432" s="3">
        <v>2.92229035945637E7</v>
      </c>
      <c r="BH432" s="3">
        <v>5.31509526135808E7</v>
      </c>
      <c r="BI432" s="3">
        <v>6.78533133176066E7</v>
      </c>
      <c r="BJ432" s="3">
        <v>1.35928179791528E8</v>
      </c>
      <c r="BK432" s="3">
        <v>3804822.00240562</v>
      </c>
      <c r="BL432" s="3">
        <v>3922829.58199357</v>
      </c>
      <c r="BM432" s="3">
        <v>9464543.41876088</v>
      </c>
      <c r="BN432" s="3">
        <v>2.41467374497474E7</v>
      </c>
      <c r="BO432" s="3">
        <v>4.12541891851091E7</v>
      </c>
      <c r="BP432" s="3">
        <v>8.13771056190827E7</v>
      </c>
      <c r="BQ432" s="3">
        <v>1.12755285025131E8</v>
      </c>
      <c r="BR432" s="3">
        <v>1.80254422280768E8</v>
      </c>
      <c r="BS432" s="3">
        <v>1.79925903971547E8</v>
      </c>
      <c r="BT432" s="3">
        <v>1.51443223443223E8</v>
      </c>
      <c r="BU432" s="3">
        <v>2.75428678799592E8</v>
      </c>
      <c r="BV432" s="3">
        <v>4.99187609232809E8</v>
      </c>
      <c r="BW432" s="3">
        <v>4.04853945480631E8</v>
      </c>
      <c r="BX432" s="3">
        <v>0.724528870298337</v>
      </c>
      <c r="BY432" s="3">
        <v>0.7865324363962</v>
      </c>
      <c r="BZ432" s="3">
        <v>0.736666201625171</v>
      </c>
      <c r="CA432" s="3">
        <v>0.42003725932956</v>
      </c>
      <c r="CB432" s="3">
        <v>0.30332359878107</v>
      </c>
      <c r="CC432" s="3">
        <v>0.508457869175113</v>
      </c>
      <c r="CD432" s="3">
        <v>0.550709440801793</v>
      </c>
      <c r="CE432" s="3">
        <v>0.737288538748929</v>
      </c>
      <c r="CF432" s="3"/>
      <c r="CG432" s="3"/>
      <c r="CH432" s="3"/>
      <c r="CI432" s="3"/>
      <c r="CJ432" s="3"/>
      <c r="CK432" s="4"/>
      <c r="CL432" s="4"/>
      <c r="CM432" s="4"/>
      <c r="CN432" s="4"/>
      <c r="CO432" s="4"/>
      <c r="CP432" s="4"/>
      <c r="CQ432" s="4"/>
      <c r="CR432" s="4"/>
      <c r="CS432" s="4">
        <v>0.04565</v>
      </c>
      <c r="CT432" s="4">
        <v>0.04842</v>
      </c>
      <c r="CU432" s="4">
        <v>0.0508</v>
      </c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>
        <v>0.02426</v>
      </c>
      <c r="DG432" s="4">
        <v>0.07583999999999999</v>
      </c>
      <c r="DH432" s="4">
        <v>0.0834</v>
      </c>
      <c r="DI432" s="4"/>
      <c r="DJ432" s="4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>
        <v>-3.16688508697916E7</v>
      </c>
      <c r="DY432" s="3">
        <v>-3.14120954233013E7</v>
      </c>
      <c r="DZ432" s="3">
        <v>-2.4307041552625E7</v>
      </c>
      <c r="EA432" s="3">
        <v>2.75048964024327E7</v>
      </c>
      <c r="EB432" s="3">
        <v>6.39974638446907E7</v>
      </c>
      <c r="EC432" s="3">
        <v>9.86754580105742E7</v>
      </c>
      <c r="ED432" s="3">
        <v>8.21082009446114E7</v>
      </c>
      <c r="EE432" s="3">
        <v>1.26884832517877E8</v>
      </c>
      <c r="EF432" s="3">
        <v>1.48921585231603E8</v>
      </c>
      <c r="EG432" s="3">
        <v>1.96596336996337E8</v>
      </c>
      <c r="EH432" s="3">
        <v>2.36712836205508E8</v>
      </c>
      <c r="EI432" s="3">
        <v>2.74564575423371E8</v>
      </c>
      <c r="EJ432" s="3">
        <v>2.58270301291248E8</v>
      </c>
      <c r="EK432" s="3">
        <v>-6023194.44195106</v>
      </c>
      <c r="EL432" s="3">
        <v>-1.46125113117816E7</v>
      </c>
      <c r="EM432" s="3">
        <v>-6.20166708136352E7</v>
      </c>
      <c r="EN432" s="3">
        <v>-2.52981651376147E7</v>
      </c>
      <c r="EO432" s="3">
        <v>-3.47969566136288E7</v>
      </c>
      <c r="EP432" s="3">
        <v>-3.86210500430346E7</v>
      </c>
      <c r="EQ432" s="3">
        <v>-2451443.43697118</v>
      </c>
      <c r="ER432" s="3">
        <v>1601430.18441852</v>
      </c>
      <c r="ES432" s="3">
        <v>-1.70708781437886E7</v>
      </c>
      <c r="ET432" s="3">
        <v>-1.70481074481074E7</v>
      </c>
      <c r="EU432" s="3">
        <v>2.17329682718634E7</v>
      </c>
      <c r="EV432" s="3">
        <v>646055.565599952</v>
      </c>
      <c r="EW432" s="3">
        <v>4187661.40602582</v>
      </c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3"/>
      <c r="FL432" s="3"/>
      <c r="FM432" s="3"/>
      <c r="FN432" s="3"/>
      <c r="FO432" s="3"/>
      <c r="FP432" s="3"/>
      <c r="FQ432" s="3"/>
      <c r="FR432" s="3"/>
      <c r="FS432" s="3">
        <v>2393.0</v>
      </c>
      <c r="FT432" s="3">
        <v>2510.0</v>
      </c>
      <c r="FU432" s="3">
        <v>1465.0</v>
      </c>
      <c r="FV432" s="3">
        <v>2007.0</v>
      </c>
      <c r="FW432" s="3">
        <v>2005.0</v>
      </c>
    </row>
    <row r="433" ht="14.25" customHeight="1">
      <c r="A433" s="2" t="s">
        <v>1429</v>
      </c>
      <c r="B433" s="2" t="s">
        <v>1430</v>
      </c>
      <c r="C433" s="2" t="s">
        <v>38</v>
      </c>
      <c r="D433" s="2" t="s">
        <v>52</v>
      </c>
      <c r="E433" s="2" t="s">
        <v>1431</v>
      </c>
      <c r="F433" s="2" t="s">
        <v>1432</v>
      </c>
      <c r="G433" s="2" t="s">
        <v>98</v>
      </c>
      <c r="H433" s="2" t="s">
        <v>63</v>
      </c>
      <c r="I433" s="2" t="s">
        <v>43</v>
      </c>
      <c r="J433" s="3">
        <v>0.529148327323026</v>
      </c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>
        <v>727.454758396615</v>
      </c>
      <c r="AL433" s="3">
        <v>806.564735587039</v>
      </c>
      <c r="AM433" s="3">
        <v>24514.5079615688</v>
      </c>
      <c r="AN433" s="3">
        <v>492.64760767336</v>
      </c>
      <c r="AO433" s="3">
        <v>674.145605039173</v>
      </c>
      <c r="AP433" s="3">
        <v>21625.3883978401</v>
      </c>
      <c r="AQ433" s="3">
        <v>2551.33407106849</v>
      </c>
      <c r="AR433" s="3">
        <v>22478.7209860329</v>
      </c>
      <c r="AS433" s="3">
        <v>205118.554761009</v>
      </c>
      <c r="AT433" s="3">
        <v>933624.155333162</v>
      </c>
      <c r="AU433" s="3">
        <v>993649.242794333</v>
      </c>
      <c r="AV433" s="3">
        <v>536.135535063264</v>
      </c>
      <c r="AW433" s="3">
        <v>3012.59263722359</v>
      </c>
      <c r="AX433" s="3">
        <v>6.15162851068798E8</v>
      </c>
      <c r="AY433" s="3">
        <v>6.87953598635792E8</v>
      </c>
      <c r="AZ433" s="3">
        <v>6.38470278876331E8</v>
      </c>
      <c r="BA433" s="3">
        <v>8.20920020601627E8</v>
      </c>
      <c r="BB433" s="3">
        <v>1.11221241196783E9</v>
      </c>
      <c r="BC433" s="3">
        <v>1.29801805827118E9</v>
      </c>
      <c r="BD433" s="3">
        <v>1.296171330075E9</v>
      </c>
      <c r="BE433" s="3">
        <v>8.81731408839946E8</v>
      </c>
      <c r="BF433" s="3">
        <v>1.60916159225442E9</v>
      </c>
      <c r="BG433" s="3">
        <v>2.14236230755747E9</v>
      </c>
      <c r="BH433" s="3">
        <v>2.16533609542745E9</v>
      </c>
      <c r="BI433" s="3">
        <v>3.93261031881835E9</v>
      </c>
      <c r="BJ433" s="3">
        <v>3.21420838011688E9</v>
      </c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>
        <v>0.179806010916585</v>
      </c>
      <c r="CB433" s="3">
        <v>0.272460842334155</v>
      </c>
      <c r="CC433" s="3">
        <v>0.313619393864241</v>
      </c>
      <c r="CD433" s="3">
        <v>0.193629456913443</v>
      </c>
      <c r="CE433" s="3">
        <v>1.11652957771826</v>
      </c>
      <c r="CF433" s="3"/>
      <c r="CG433" s="3"/>
      <c r="CH433" s="3"/>
      <c r="CI433" s="3"/>
      <c r="CJ433" s="3"/>
      <c r="CK433" s="4"/>
      <c r="CL433" s="4"/>
      <c r="CM433" s="4"/>
      <c r="CN433" s="4"/>
      <c r="CO433" s="4"/>
      <c r="CP433" s="4"/>
      <c r="CQ433" s="4"/>
      <c r="CR433" s="4">
        <v>-0.0298</v>
      </c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>
        <v>0.008960000000000001</v>
      </c>
      <c r="DE433" s="4">
        <v>-0.21969999999999998</v>
      </c>
      <c r="DF433" s="4"/>
      <c r="DG433" s="4"/>
      <c r="DH433" s="4"/>
      <c r="DI433" s="4"/>
      <c r="DJ433" s="4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</row>
    <row r="434" ht="14.25" customHeight="1">
      <c r="A434" s="2" t="s">
        <v>1433</v>
      </c>
      <c r="B434" s="2" t="s">
        <v>1434</v>
      </c>
      <c r="C434" s="2" t="s">
        <v>38</v>
      </c>
      <c r="D434" s="2" t="s">
        <v>110</v>
      </c>
      <c r="E434" s="2" t="s">
        <v>1435</v>
      </c>
      <c r="F434" s="2" t="s">
        <v>1436</v>
      </c>
      <c r="G434" s="2" t="s">
        <v>42</v>
      </c>
      <c r="H434" s="2" t="s">
        <v>73</v>
      </c>
      <c r="I434" s="2" t="s">
        <v>43</v>
      </c>
      <c r="J434" s="3"/>
      <c r="K434" s="3">
        <v>1.49335762885302E8</v>
      </c>
      <c r="L434" s="3">
        <v>1.12768353967307E8</v>
      </c>
      <c r="M434" s="3">
        <v>1.04993033092809E8</v>
      </c>
      <c r="N434" s="3">
        <v>1.07053396557056E8</v>
      </c>
      <c r="O434" s="3">
        <v>1.156190936264E8</v>
      </c>
      <c r="P434" s="3">
        <v>1.21549551211115E8</v>
      </c>
      <c r="Q434" s="3">
        <v>1.0371606091986E8</v>
      </c>
      <c r="R434" s="3">
        <v>1.44037260067746E8</v>
      </c>
      <c r="S434" s="3">
        <v>1.48755186721992E8</v>
      </c>
      <c r="T434" s="3">
        <v>1.56587545787546E8</v>
      </c>
      <c r="U434" s="3">
        <v>1.62711655124282E8</v>
      </c>
      <c r="V434" s="3">
        <v>1.74599529922256E8</v>
      </c>
      <c r="W434" s="3">
        <v>1.51364705882353E8</v>
      </c>
      <c r="X434" s="3">
        <v>4.99016210976069E7</v>
      </c>
      <c r="Y434" s="3">
        <v>2.5519379247935E7</v>
      </c>
      <c r="Z434" s="3">
        <v>2.71408310525006E7</v>
      </c>
      <c r="AA434" s="3">
        <v>3.31697763117204E7</v>
      </c>
      <c r="AB434" s="3">
        <v>2.94024938860542E7</v>
      </c>
      <c r="AC434" s="3">
        <v>3.59043403418173E7</v>
      </c>
      <c r="AD434" s="3">
        <v>4.52554744525547E7</v>
      </c>
      <c r="AE434" s="3">
        <v>6.39352653368461E7</v>
      </c>
      <c r="AF434" s="3">
        <v>5.39444491489542E7</v>
      </c>
      <c r="AG434" s="3">
        <v>5.74500610500611E7</v>
      </c>
      <c r="AH434" s="3">
        <v>6.61588017394105E7</v>
      </c>
      <c r="AI434" s="3">
        <v>7.13903453263424E7</v>
      </c>
      <c r="AJ434" s="3">
        <v>5.00263988522238E7</v>
      </c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>
        <v>3.7998689460603E8</v>
      </c>
      <c r="AZ434" s="3"/>
      <c r="BA434" s="3"/>
      <c r="BB434" s="3">
        <v>3.29561264709465E7</v>
      </c>
      <c r="BC434" s="3">
        <v>3.92242353974819E7</v>
      </c>
      <c r="BD434" s="3"/>
      <c r="BE434" s="3"/>
      <c r="BF434" s="3"/>
      <c r="BG434" s="3"/>
      <c r="BH434" s="3"/>
      <c r="BI434" s="3"/>
      <c r="BJ434" s="3"/>
      <c r="BK434" s="3">
        <v>1.18485898425579E8</v>
      </c>
      <c r="BL434" s="3">
        <v>1.11048578084988E8</v>
      </c>
      <c r="BM434" s="3">
        <v>1.03952724558348E8</v>
      </c>
      <c r="BN434" s="3">
        <v>9.41627151840017E7</v>
      </c>
      <c r="BO434" s="3">
        <v>1.00124996225959E8</v>
      </c>
      <c r="BP434" s="3">
        <v>1.19087974917005E8</v>
      </c>
      <c r="BQ434" s="3">
        <v>9.74851615184502E7</v>
      </c>
      <c r="BR434" s="3">
        <v>1.30660519382763E8</v>
      </c>
      <c r="BS434" s="3">
        <v>1.39737911762215E8</v>
      </c>
      <c r="BT434" s="3">
        <v>1.57991208791209E8</v>
      </c>
      <c r="BU434" s="3">
        <v>1.42247812315456E8</v>
      </c>
      <c r="BV434" s="3">
        <v>1.43534623033809E8</v>
      </c>
      <c r="BW434" s="3">
        <v>1.53551793400287E8</v>
      </c>
      <c r="BX434" s="3"/>
      <c r="BY434" s="3">
        <v>0.795802389516151</v>
      </c>
      <c r="BZ434" s="3"/>
      <c r="CA434" s="3"/>
      <c r="CB434" s="3">
        <v>0.751788474664896</v>
      </c>
      <c r="CC434" s="3">
        <v>0.769141776889129</v>
      </c>
      <c r="CD434" s="3"/>
      <c r="CE434" s="3"/>
      <c r="CF434" s="3"/>
      <c r="CG434" s="3"/>
      <c r="CH434" s="3"/>
      <c r="CI434" s="3"/>
      <c r="CJ434" s="3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>
        <v>6.43550616663375E7</v>
      </c>
      <c r="DY434" s="3">
        <v>5.47328494137128E7</v>
      </c>
      <c r="DZ434" s="3">
        <v>4.74934063199801E7</v>
      </c>
      <c r="EA434" s="3">
        <v>4.50350479332028E7</v>
      </c>
      <c r="EB434" s="3">
        <v>4.85706953292473E7</v>
      </c>
      <c r="EC434" s="3">
        <v>4.54730726669126E7</v>
      </c>
      <c r="ED434" s="3">
        <v>2.78599752481499E7</v>
      </c>
      <c r="EE434" s="3">
        <v>4.18392924350772E7</v>
      </c>
      <c r="EF434" s="3">
        <v>4.59094758235244E7</v>
      </c>
      <c r="EG434" s="3">
        <v>4.87418803418803E7</v>
      </c>
      <c r="EH434" s="3">
        <v>5.03677457454233E7</v>
      </c>
      <c r="EI434" s="3">
        <v>6.73060929307539E7</v>
      </c>
      <c r="EJ434" s="3">
        <v>6.4971018651363E7</v>
      </c>
      <c r="EK434" s="3">
        <v>2.34633682207422E7</v>
      </c>
      <c r="EL434" s="3">
        <v>3.10678321812966E7</v>
      </c>
      <c r="EM434" s="3">
        <v>4988305.54864394</v>
      </c>
      <c r="EN434" s="3">
        <v>3857592.00082466</v>
      </c>
      <c r="EO434" s="3">
        <v>5164095.28697805</v>
      </c>
      <c r="EP434" s="3">
        <v>1.53203000122956E7</v>
      </c>
      <c r="EQ434" s="3">
        <v>-991336.852473922</v>
      </c>
      <c r="ER434" s="3">
        <v>1464057.20737674</v>
      </c>
      <c r="ES434" s="3">
        <v>7739859.42924888</v>
      </c>
      <c r="ET434" s="3">
        <v>6762393.16239316</v>
      </c>
      <c r="EU434" s="3">
        <v>-1.16658613840125E7</v>
      </c>
      <c r="EV434" s="3">
        <v>-2648707.28620503</v>
      </c>
      <c r="EW434" s="3">
        <v>1.14812051649928E7</v>
      </c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>
        <v>3026.0</v>
      </c>
      <c r="FV434" s="3">
        <v>2323.0</v>
      </c>
      <c r="FW434" s="3">
        <v>2362.0</v>
      </c>
    </row>
    <row r="435" ht="14.25" customHeight="1">
      <c r="A435" s="2" t="s">
        <v>1437</v>
      </c>
      <c r="B435" s="2" t="s">
        <v>1438</v>
      </c>
      <c r="C435" s="2" t="s">
        <v>38</v>
      </c>
      <c r="D435" s="2" t="s">
        <v>85</v>
      </c>
      <c r="E435" s="2" t="s">
        <v>1439</v>
      </c>
      <c r="F435" s="2" t="s">
        <v>1440</v>
      </c>
      <c r="G435" s="2" t="s">
        <v>118</v>
      </c>
      <c r="H435" s="2" t="s">
        <v>63</v>
      </c>
      <c r="I435" s="2" t="s">
        <v>43</v>
      </c>
      <c r="J435" s="3">
        <v>1.032864355487</v>
      </c>
      <c r="K435" s="3">
        <v>1.60796065077563E9</v>
      </c>
      <c r="L435" s="3">
        <v>1.44189074197081E9</v>
      </c>
      <c r="M435" s="3">
        <v>9.27005025319137E8</v>
      </c>
      <c r="N435" s="3">
        <v>1.12516546404578E9</v>
      </c>
      <c r="O435" s="3">
        <v>1.02569451602928E9</v>
      </c>
      <c r="P435" s="3">
        <v>1.16131517768183E9</v>
      </c>
      <c r="Q435" s="3">
        <v>1.16256362965695E9</v>
      </c>
      <c r="R435" s="3">
        <v>9.50539236733766E8</v>
      </c>
      <c r="S435" s="3">
        <v>1.37396386902522E9</v>
      </c>
      <c r="T435" s="3">
        <v>1.42348378355492E9</v>
      </c>
      <c r="U435" s="3">
        <v>1.33857338217338E9</v>
      </c>
      <c r="V435" s="3">
        <v>1.29283781607344E9</v>
      </c>
      <c r="W435" s="3">
        <v>1.34090580365214E9</v>
      </c>
      <c r="X435" s="3">
        <v>2.69954218690882E8</v>
      </c>
      <c r="Y435" s="3">
        <v>5.17277345923918E7</v>
      </c>
      <c r="Z435" s="3">
        <v>1.05147390107245E8</v>
      </c>
      <c r="AA435" s="3">
        <v>1.78574272207017E8</v>
      </c>
      <c r="AB435" s="3">
        <v>1.57956396247809E8</v>
      </c>
      <c r="AC435" s="3">
        <v>2.21503879713777E8</v>
      </c>
      <c r="AD435" s="3">
        <v>1.82181851715234E8</v>
      </c>
      <c r="AE435" s="3">
        <v>1.69901750309398E8</v>
      </c>
      <c r="AF435" s="3">
        <v>1.93452389913436E8</v>
      </c>
      <c r="AG435" s="3">
        <v>2.35766788043018E8</v>
      </c>
      <c r="AH435" s="3">
        <v>1.45911111111111E8</v>
      </c>
      <c r="AI435" s="3">
        <v>1.26661834970741E8</v>
      </c>
      <c r="AJ435" s="3">
        <v>1.78364370517688E8</v>
      </c>
      <c r="AK435" s="3">
        <v>1.71236708286039E7</v>
      </c>
      <c r="AL435" s="3">
        <v>1.36203505654281E7</v>
      </c>
      <c r="AM435" s="3">
        <v>1.33797545102721E7</v>
      </c>
      <c r="AN435" s="3">
        <v>1.44304423875992E7</v>
      </c>
      <c r="AO435" s="3">
        <v>3174337.18173384</v>
      </c>
      <c r="AP435" s="3">
        <v>2022495.39567042</v>
      </c>
      <c r="AQ435" s="3">
        <v>1874744.2518136</v>
      </c>
      <c r="AR435" s="3">
        <v>973903.972924507</v>
      </c>
      <c r="AS435" s="3">
        <v>653368.460669928</v>
      </c>
      <c r="AT435" s="3">
        <v>1449256.95414708</v>
      </c>
      <c r="AU435" s="3">
        <v>5471421.5925745</v>
      </c>
      <c r="AV435" s="3">
        <v>2253913.78940596</v>
      </c>
      <c r="AW435" s="3">
        <v>4318250.2861963</v>
      </c>
      <c r="AX435" s="3">
        <v>1.74707659198584E9</v>
      </c>
      <c r="AY435" s="3">
        <v>3.58139635804343E9</v>
      </c>
      <c r="AZ435" s="3">
        <v>4.52871202358626E9</v>
      </c>
      <c r="BA435" s="3">
        <v>4.43541233067602E9</v>
      </c>
      <c r="BB435" s="3">
        <v>2.02236716855994E9</v>
      </c>
      <c r="BC435" s="3">
        <v>2.44868485333776E9</v>
      </c>
      <c r="BD435" s="3">
        <v>1.36363722031845E9</v>
      </c>
      <c r="BE435" s="3">
        <v>9.97345899204404E8</v>
      </c>
      <c r="BF435" s="3">
        <v>1.23367564177643E9</v>
      </c>
      <c r="BG435" s="3">
        <v>2.51159321479741E9</v>
      </c>
      <c r="BH435" s="3">
        <v>2.82903349858329E9</v>
      </c>
      <c r="BI435" s="3">
        <v>2.33520496461505E9</v>
      </c>
      <c r="BJ435" s="3">
        <v>2.25522356690968E9</v>
      </c>
      <c r="BK435" s="3">
        <v>7.91121074536511E8</v>
      </c>
      <c r="BL435" s="3">
        <v>7.08859666445254E8</v>
      </c>
      <c r="BM435" s="3">
        <v>6.0521246895277E8</v>
      </c>
      <c r="BN435" s="3">
        <v>8.16061458074148E8</v>
      </c>
      <c r="BO435" s="3">
        <v>8.71100144315019E8</v>
      </c>
      <c r="BP435" s="3">
        <v>1.12371697714441E9</v>
      </c>
      <c r="BQ435" s="3">
        <v>1.24628181482848E9</v>
      </c>
      <c r="BR435" s="3">
        <v>1.02004798828076E9</v>
      </c>
      <c r="BS435" s="3">
        <v>1.29359352653368E9</v>
      </c>
      <c r="BT435" s="3">
        <v>1.4505711745279E9</v>
      </c>
      <c r="BU435" s="3">
        <v>1.46861147741148E9</v>
      </c>
      <c r="BV435" s="3">
        <v>1.38224083319912E9</v>
      </c>
      <c r="BW435" s="3">
        <v>1.34507021032966E9</v>
      </c>
      <c r="BX435" s="3">
        <v>0.909649256951866</v>
      </c>
      <c r="BY435" s="3">
        <v>0.844145846808576</v>
      </c>
      <c r="BZ435" s="3">
        <v>0.577815024632903</v>
      </c>
      <c r="CA435" s="3">
        <v>0.467423026714802</v>
      </c>
      <c r="CB435" s="3">
        <v>0.47347465631427</v>
      </c>
      <c r="CC435" s="3">
        <v>0.370426279337907</v>
      </c>
      <c r="CD435" s="3">
        <v>0.438631848277154</v>
      </c>
      <c r="CE435" s="3">
        <v>0.587929862678349</v>
      </c>
      <c r="CF435" s="3"/>
      <c r="CG435" s="3"/>
      <c r="CH435" s="3"/>
      <c r="CI435" s="3"/>
      <c r="CJ435" s="3"/>
      <c r="CK435" s="4">
        <v>0.05309</v>
      </c>
      <c r="CL435" s="4">
        <v>0.1074</v>
      </c>
      <c r="CM435" s="4">
        <v>0.03</v>
      </c>
      <c r="CN435" s="4">
        <v>0.0645</v>
      </c>
      <c r="CO435" s="4"/>
      <c r="CP435" s="4"/>
      <c r="CQ435" s="4"/>
      <c r="CR435" s="4"/>
      <c r="CS435" s="4"/>
      <c r="CT435" s="4"/>
      <c r="CU435" s="4"/>
      <c r="CV435" s="4"/>
      <c r="CW435" s="4">
        <v>0.15134</v>
      </c>
      <c r="CX435" s="4">
        <v>0.09609</v>
      </c>
      <c r="CY435" s="4">
        <v>0.21739999999999998</v>
      </c>
      <c r="CZ435" s="4">
        <v>0.0501</v>
      </c>
      <c r="DA435" s="4">
        <v>0.1091</v>
      </c>
      <c r="DB435" s="4"/>
      <c r="DC435" s="4"/>
      <c r="DD435" s="4">
        <v>0.0968</v>
      </c>
      <c r="DE435" s="4">
        <v>0.1496</v>
      </c>
      <c r="DF435" s="4">
        <v>0.14621</v>
      </c>
      <c r="DG435" s="4">
        <v>0.1936</v>
      </c>
      <c r="DH435" s="4">
        <v>0.1787</v>
      </c>
      <c r="DI435" s="4">
        <v>0.22052</v>
      </c>
      <c r="DJ435" s="4">
        <v>0.24724000000000002</v>
      </c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>
        <v>1.08931195611048E9</v>
      </c>
      <c r="DY435" s="3">
        <v>6.0959822630738E8</v>
      </c>
      <c r="DZ435" s="3">
        <v>5.67752276796889E8</v>
      </c>
      <c r="EA435" s="3">
        <v>6.57609106742971E8</v>
      </c>
      <c r="EB435" s="3">
        <v>6.13548345531389E8</v>
      </c>
      <c r="EC435" s="3">
        <v>6.60121976993448E8</v>
      </c>
      <c r="ED435" s="3">
        <v>6.07409012664453E8</v>
      </c>
      <c r="EE435" s="3">
        <v>4.64609653221529E8</v>
      </c>
      <c r="EF435" s="3">
        <v>7.51872788859616E8</v>
      </c>
      <c r="EG435" s="3">
        <v>7.76717334236599E8</v>
      </c>
      <c r="EH435" s="3">
        <v>8.0860757020757E8</v>
      </c>
      <c r="EI435" s="3">
        <v>7.93304343157782E8</v>
      </c>
      <c r="EJ435" s="3">
        <v>7.89775809076116E8</v>
      </c>
      <c r="EK435" s="3">
        <v>5.12580401059402E7</v>
      </c>
      <c r="EL435" s="3">
        <v>1.28272983501786E8</v>
      </c>
      <c r="EM435" s="3">
        <v>4.38760421279627E7</v>
      </c>
      <c r="EN435" s="3">
        <v>1.06015675541179E8</v>
      </c>
      <c r="EO435" s="3">
        <v>1.37574734563447E8</v>
      </c>
      <c r="EP435" s="3">
        <v>9.23266205730503E7</v>
      </c>
      <c r="EQ435" s="3">
        <v>1.18431390630764E8</v>
      </c>
      <c r="ER435" s="3">
        <v>7.6908291869775E7</v>
      </c>
      <c r="ES435" s="3">
        <v>1.14809183289424E8</v>
      </c>
      <c r="ET435" s="3">
        <v>1.47097976119909E8</v>
      </c>
      <c r="EU435" s="3">
        <v>1.46448351648352E8</v>
      </c>
      <c r="EV435" s="3">
        <v>1.82994577763462E8</v>
      </c>
      <c r="EW435" s="3">
        <v>2.00797324172844E8</v>
      </c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</row>
    <row r="436" ht="14.25" customHeight="1">
      <c r="A436" s="2" t="s">
        <v>1441</v>
      </c>
      <c r="B436" s="2" t="s">
        <v>1442</v>
      </c>
      <c r="C436" s="2" t="s">
        <v>38</v>
      </c>
      <c r="D436" s="2" t="s">
        <v>398</v>
      </c>
      <c r="E436" s="2" t="s">
        <v>1443</v>
      </c>
      <c r="F436" s="2" t="s">
        <v>1444</v>
      </c>
      <c r="G436" s="2" t="s">
        <v>41</v>
      </c>
      <c r="H436" s="2" t="s">
        <v>48</v>
      </c>
      <c r="I436" s="2" t="s">
        <v>43</v>
      </c>
      <c r="J436" s="3">
        <v>1.14059983771137</v>
      </c>
      <c r="K436" s="3">
        <v>1.41448212258797E10</v>
      </c>
      <c r="L436" s="3">
        <v>1.33947302658744E10</v>
      </c>
      <c r="M436" s="3">
        <v>1.24698143905116E10</v>
      </c>
      <c r="N436" s="3">
        <v>1.34483045533715E10</v>
      </c>
      <c r="O436" s="3">
        <v>1.32317328110504E10</v>
      </c>
      <c r="P436" s="3">
        <v>1.52023731167537E10</v>
      </c>
      <c r="Q436" s="3">
        <v>1.68323401573835E10</v>
      </c>
      <c r="R436" s="3">
        <v>1.77351483848155E10</v>
      </c>
      <c r="S436" s="3">
        <v>2.38063319533308E10</v>
      </c>
      <c r="T436" s="3">
        <v>2.47709221779998E10</v>
      </c>
      <c r="U436" s="3">
        <v>2.60659907203907E10</v>
      </c>
      <c r="V436" s="3">
        <v>2.69352074944972E10</v>
      </c>
      <c r="W436" s="3">
        <v>2.59848761525945E10</v>
      </c>
      <c r="X436" s="3">
        <v>2.58002894438138E9</v>
      </c>
      <c r="Y436" s="3">
        <v>2.68532359118898E9</v>
      </c>
      <c r="Z436" s="3">
        <v>3.53732887921905E9</v>
      </c>
      <c r="AA436" s="3">
        <v>4.19361433192336E9</v>
      </c>
      <c r="AB436" s="3">
        <v>4.008752963612E9</v>
      </c>
      <c r="AC436" s="3">
        <v>5.19828205670119E9</v>
      </c>
      <c r="AD436" s="3">
        <v>6.57712713635805E9</v>
      </c>
      <c r="AE436" s="3">
        <v>7.03915944737706E9</v>
      </c>
      <c r="AF436" s="3">
        <v>8.08928566051938E9</v>
      </c>
      <c r="AG436" s="3">
        <v>7.62511093233974E9</v>
      </c>
      <c r="AH436" s="3">
        <v>7.79589694749695E9</v>
      </c>
      <c r="AI436" s="3">
        <v>8.04425833467547E9</v>
      </c>
      <c r="AJ436" s="3">
        <v>9.6206990899777E9</v>
      </c>
      <c r="AK436" s="3">
        <v>2.65507097994703E7</v>
      </c>
      <c r="AL436" s="3">
        <v>1.37173884401364E7</v>
      </c>
      <c r="AM436" s="3">
        <v>1.86745921019697E7</v>
      </c>
      <c r="AN436" s="3">
        <v>1.90401433156677E7</v>
      </c>
      <c r="AO436" s="3">
        <v>1.6049046747758E7</v>
      </c>
      <c r="AP436" s="3">
        <v>9720914.82745086</v>
      </c>
      <c r="AQ436" s="3">
        <v>1.26294052010328E7</v>
      </c>
      <c r="AR436" s="3">
        <v>2886423.86280403</v>
      </c>
      <c r="AS436" s="3">
        <v>1.48065487391795E7</v>
      </c>
      <c r="AT436" s="3">
        <v>1.19107498200601E7</v>
      </c>
      <c r="AU436" s="3">
        <v>3.89980459208598E7</v>
      </c>
      <c r="AV436" s="3">
        <v>9500321.68132104</v>
      </c>
      <c r="AW436" s="3">
        <v>2.38916671687654E7</v>
      </c>
      <c r="AX436" s="3">
        <v>2.47452045913356E9</v>
      </c>
      <c r="AY436" s="3">
        <v>2.17178141460599E9</v>
      </c>
      <c r="AZ436" s="3">
        <v>2.25733110722991E9</v>
      </c>
      <c r="BA436" s="3">
        <v>2.45318525950834E9</v>
      </c>
      <c r="BB436" s="3">
        <v>1.7978634476188E9</v>
      </c>
      <c r="BC436" s="3">
        <v>1.64694794129706E9</v>
      </c>
      <c r="BD436" s="3">
        <v>1.30644555957211E9</v>
      </c>
      <c r="BE436" s="3">
        <v>3.71028403058621E8</v>
      </c>
      <c r="BF436" s="3">
        <v>1.61680792827248E9</v>
      </c>
      <c r="BG436" s="3">
        <v>3.83043136702654E9</v>
      </c>
      <c r="BH436" s="3">
        <v>4.29064733722521E9</v>
      </c>
      <c r="BI436" s="3">
        <v>3.77302462524126E9</v>
      </c>
      <c r="BJ436" s="3">
        <v>6.39843612556486E9</v>
      </c>
      <c r="BK436" s="3">
        <v>1.55906564510026E10</v>
      </c>
      <c r="BL436" s="3">
        <v>1.40647866362673E10</v>
      </c>
      <c r="BM436" s="3">
        <v>8.43611702639737E9</v>
      </c>
      <c r="BN436" s="3">
        <v>9.86414779795969E9</v>
      </c>
      <c r="BO436" s="3">
        <v>1.18955463354293E10</v>
      </c>
      <c r="BP436" s="3">
        <v>1.11462875517044E10</v>
      </c>
      <c r="BQ436" s="3">
        <v>1.15737326324849E10</v>
      </c>
      <c r="BR436" s="3">
        <v>1.10073096254388E10</v>
      </c>
      <c r="BS436" s="3">
        <v>1.60129239744072E10</v>
      </c>
      <c r="BT436" s="3">
        <v>1.68782441358286E10</v>
      </c>
      <c r="BU436" s="3">
        <v>1.85502652014652E10</v>
      </c>
      <c r="BV436" s="3">
        <v>1.90083105169915E10</v>
      </c>
      <c r="BW436" s="3">
        <v>1.89195498101609E10</v>
      </c>
      <c r="BX436" s="3">
        <v>1.13563580324129</v>
      </c>
      <c r="BY436" s="3">
        <v>1.16482011991529</v>
      </c>
      <c r="BZ436" s="3">
        <v>1.87206234408647</v>
      </c>
      <c r="CA436" s="3">
        <v>2.50556871974106</v>
      </c>
      <c r="CB436" s="3">
        <v>2.21956381841408</v>
      </c>
      <c r="CC436" s="3">
        <v>2.26625846502824</v>
      </c>
      <c r="CD436" s="3">
        <v>2.16827388996529</v>
      </c>
      <c r="CE436" s="3">
        <v>1.06990527731938</v>
      </c>
      <c r="CF436" s="3"/>
      <c r="CG436" s="3"/>
      <c r="CH436" s="3"/>
      <c r="CI436" s="3"/>
      <c r="CJ436" s="3"/>
      <c r="CK436" s="4"/>
      <c r="CL436" s="4"/>
      <c r="CM436" s="4">
        <v>0.0147</v>
      </c>
      <c r="CN436" s="4"/>
      <c r="CO436" s="4"/>
      <c r="CP436" s="4"/>
      <c r="CQ436" s="4"/>
      <c r="CR436" s="4"/>
      <c r="CS436" s="4"/>
      <c r="CT436" s="4"/>
      <c r="CU436" s="4"/>
      <c r="CV436" s="4"/>
      <c r="CW436" s="4">
        <v>0.04899</v>
      </c>
      <c r="CX436" s="4"/>
      <c r="CY436" s="4"/>
      <c r="CZ436" s="4">
        <v>0.08039</v>
      </c>
      <c r="DA436" s="4"/>
      <c r="DB436" s="4"/>
      <c r="DC436" s="4"/>
      <c r="DD436" s="4">
        <v>0.0088</v>
      </c>
      <c r="DE436" s="4">
        <v>-0.0701</v>
      </c>
      <c r="DF436" s="4"/>
      <c r="DG436" s="4">
        <v>0.0479</v>
      </c>
      <c r="DH436" s="4">
        <v>0.0481</v>
      </c>
      <c r="DI436" s="4">
        <v>0.09016</v>
      </c>
      <c r="DJ436" s="4">
        <v>0.11283</v>
      </c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>
        <v>3.11325160802119E9</v>
      </c>
      <c r="DY436" s="3">
        <v>2.6465368113028E9</v>
      </c>
      <c r="DZ436" s="3">
        <v>2.25247318867089E9</v>
      </c>
      <c r="EA436" s="3">
        <v>2.49169793480965E9</v>
      </c>
      <c r="EB436" s="3">
        <v>2.40830172147201E9</v>
      </c>
      <c r="EC436" s="3">
        <v>2.56238640137677E9</v>
      </c>
      <c r="ED436" s="3">
        <v>2.63886726915038E9</v>
      </c>
      <c r="EE436" s="3">
        <v>3.03851564670523E9</v>
      </c>
      <c r="EF436" s="3">
        <v>4.36433797515996E9</v>
      </c>
      <c r="EG436" s="3">
        <v>4.70696460326869E9</v>
      </c>
      <c r="EH436" s="3">
        <v>4.86737240537241E9</v>
      </c>
      <c r="EI436" s="3">
        <v>4.85319911955763E9</v>
      </c>
      <c r="EJ436" s="3">
        <v>4.71868679563671E9</v>
      </c>
      <c r="EK436" s="3">
        <v>3.00253234960272E9</v>
      </c>
      <c r="EL436" s="3">
        <v>3.6427581997379E9</v>
      </c>
      <c r="EM436" s="3">
        <v>6.72201705912933E8</v>
      </c>
      <c r="EN436" s="3">
        <v>4.11684000995272E8</v>
      </c>
      <c r="EO436" s="3">
        <v>5.38449902071951E8</v>
      </c>
      <c r="EP436" s="3">
        <v>-3.31526825880861E7</v>
      </c>
      <c r="EQ436" s="3">
        <v>-8.76741362350916E8</v>
      </c>
      <c r="ER436" s="3">
        <v>-1.6418349203142E9</v>
      </c>
      <c r="ES436" s="3">
        <v>4.17641324802409E8</v>
      </c>
      <c r="ET436" s="3">
        <v>5.27855872639512E8</v>
      </c>
      <c r="EU436" s="3">
        <v>6.59708913308913E8</v>
      </c>
      <c r="EV436" s="3">
        <v>1.1703833145434E9</v>
      </c>
      <c r="EW436" s="3">
        <v>1.66752485988067E9</v>
      </c>
      <c r="EX436" s="5">
        <v>36000.0</v>
      </c>
      <c r="EY436" s="5">
        <v>28350.0</v>
      </c>
      <c r="EZ436" s="5">
        <v>27125.0</v>
      </c>
      <c r="FA436" s="5">
        <v>26870.0</v>
      </c>
      <c r="FB436" s="5">
        <v>30000.0</v>
      </c>
      <c r="FC436" s="5">
        <v>31000.0</v>
      </c>
      <c r="FD436" s="5">
        <v>35145.0</v>
      </c>
      <c r="FE436" s="5">
        <v>45000.0</v>
      </c>
      <c r="FF436" s="5">
        <v>45000.0</v>
      </c>
      <c r="FG436" s="5">
        <v>45000.0</v>
      </c>
      <c r="FH436" s="5">
        <v>45000.0</v>
      </c>
      <c r="FI436" s="5"/>
      <c r="FJ436" s="5"/>
      <c r="FK436" s="3"/>
      <c r="FL436" s="3"/>
      <c r="FM436" s="3"/>
      <c r="FN436" s="3"/>
      <c r="FO436" s="3"/>
      <c r="FP436" s="3"/>
      <c r="FQ436" s="3"/>
      <c r="FR436" s="3"/>
      <c r="FS436" s="3"/>
      <c r="FT436" s="3">
        <v>45000.0</v>
      </c>
      <c r="FU436" s="3">
        <v>45000.0</v>
      </c>
      <c r="FV436" s="3">
        <v>45000.0</v>
      </c>
      <c r="FW436" s="3"/>
    </row>
    <row r="437" ht="14.25" customHeight="1">
      <c r="A437" s="2" t="s">
        <v>1445</v>
      </c>
      <c r="B437" s="2" t="s">
        <v>1446</v>
      </c>
      <c r="C437" s="2" t="s">
        <v>38</v>
      </c>
      <c r="D437" s="2" t="s">
        <v>85</v>
      </c>
      <c r="E437" s="2" t="s">
        <v>1447</v>
      </c>
      <c r="F437" s="2" t="s">
        <v>1448</v>
      </c>
      <c r="G437" s="2" t="s">
        <v>118</v>
      </c>
      <c r="H437" s="2" t="s">
        <v>41</v>
      </c>
      <c r="I437" s="2" t="s">
        <v>43</v>
      </c>
      <c r="J437" s="3">
        <v>0.420389292326438</v>
      </c>
      <c r="K437" s="3">
        <v>1.49079403263738E8</v>
      </c>
      <c r="L437" s="3">
        <v>1.32666692338795E8</v>
      </c>
      <c r="M437" s="3">
        <v>1.8225205274944E8</v>
      </c>
      <c r="N437" s="3">
        <v>1.82846356045768E8</v>
      </c>
      <c r="O437" s="3">
        <v>1.73739319464992E8</v>
      </c>
      <c r="P437" s="3">
        <v>1.62063199311447E8</v>
      </c>
      <c r="Q437" s="3">
        <v>1.47929431970298E8</v>
      </c>
      <c r="R437" s="3">
        <v>2.57201354911554E8</v>
      </c>
      <c r="S437" s="3">
        <v>2.9264755694809E8</v>
      </c>
      <c r="T437" s="3">
        <v>3.06711599511599E8</v>
      </c>
      <c r="U437" s="3">
        <v>3.43665109786868E8</v>
      </c>
      <c r="V437" s="3">
        <v>3.6364189718556E8</v>
      </c>
      <c r="W437" s="3">
        <v>3.04328837876614E8</v>
      </c>
      <c r="X437" s="3">
        <v>4.34134606753676E7</v>
      </c>
      <c r="Y437" s="3">
        <v>4.48770625950671E7</v>
      </c>
      <c r="Z437" s="3">
        <v>6.06178153769594E7</v>
      </c>
      <c r="AA437" s="3">
        <v>6.60846819915473E7</v>
      </c>
      <c r="AB437" s="3">
        <v>7.01862866459346E7</v>
      </c>
      <c r="AC437" s="3">
        <v>7.23684372310341E7</v>
      </c>
      <c r="AD437" s="3">
        <v>5.80557169196575E7</v>
      </c>
      <c r="AE437" s="3">
        <v>1.08484757245013E8</v>
      </c>
      <c r="AF437" s="3">
        <v>1.1913455838767E8</v>
      </c>
      <c r="AG437" s="3">
        <v>1.13966788766789E8</v>
      </c>
      <c r="AH437" s="3">
        <v>1.38774896655393E8</v>
      </c>
      <c r="AI437" s="3">
        <v>1.32969324413909E8</v>
      </c>
      <c r="AJ437" s="3">
        <v>8.68304160688666E7</v>
      </c>
      <c r="AK437" s="3">
        <v>363.04135647714</v>
      </c>
      <c r="AL437" s="3">
        <v>127.824494657683</v>
      </c>
      <c r="AM437" s="3">
        <v>12571.9621849548</v>
      </c>
      <c r="AN437" s="3">
        <v>223.930730760618</v>
      </c>
      <c r="AO437" s="3">
        <v>178.801504036181</v>
      </c>
      <c r="AP437" s="3">
        <v>332.115576220525</v>
      </c>
      <c r="AQ437" s="3">
        <v>531.773464504121</v>
      </c>
      <c r="AR437" s="3">
        <v>622.826594695593</v>
      </c>
      <c r="AS437" s="3">
        <v>376.364320662401</v>
      </c>
      <c r="AT437" s="3">
        <v>437.924239106635</v>
      </c>
      <c r="AU437" s="3">
        <v>479.685326425865</v>
      </c>
      <c r="AV437" s="3">
        <v>8060.61583104949</v>
      </c>
      <c r="AW437" s="3">
        <v>6527.80250430242</v>
      </c>
      <c r="AX437" s="3">
        <v>9974428.87627696</v>
      </c>
      <c r="AY437" s="3">
        <v>1.12185528199605E7</v>
      </c>
      <c r="AZ437" s="3">
        <v>1.73342674085911E7</v>
      </c>
      <c r="BA437" s="3">
        <v>2.20512734890895E7</v>
      </c>
      <c r="BB437" s="3">
        <v>1.66389246469436E7</v>
      </c>
      <c r="BC437" s="3">
        <v>2.77937546330122E7</v>
      </c>
      <c r="BD437" s="3">
        <v>1.42866646993729E7</v>
      </c>
      <c r="BE437" s="3">
        <v>2.00754811406056E7</v>
      </c>
      <c r="BF437" s="3">
        <v>3.36988467595032E7</v>
      </c>
      <c r="BG437" s="3">
        <v>4.94433837164994E7</v>
      </c>
      <c r="BH437" s="3">
        <v>4.80538602051783E7</v>
      </c>
      <c r="BI437" s="3">
        <v>5.46367929659017E7</v>
      </c>
      <c r="BJ437" s="3">
        <v>7.92523482557088E7</v>
      </c>
      <c r="BK437" s="3">
        <v>1.71315009963557E8</v>
      </c>
      <c r="BL437" s="3">
        <v>1.19110653291488E8</v>
      </c>
      <c r="BM437" s="3">
        <v>1.68532968400099E8</v>
      </c>
      <c r="BN437" s="3">
        <v>1.67429388722812E8</v>
      </c>
      <c r="BO437" s="3">
        <v>1.91732737538118E8</v>
      </c>
      <c r="BP437" s="3">
        <v>1.55456166236321E8</v>
      </c>
      <c r="BQ437" s="3">
        <v>1.00127547798853E8</v>
      </c>
      <c r="BR437" s="3">
        <v>2.12259315016936E8</v>
      </c>
      <c r="BS437" s="3">
        <v>2.4745533067999E8</v>
      </c>
      <c r="BT437" s="3">
        <v>2.46612454212454E8</v>
      </c>
      <c r="BU437" s="3">
        <v>2.8307081118806E8</v>
      </c>
      <c r="BV437" s="3">
        <v>2.97921412643886E8</v>
      </c>
      <c r="BW437" s="3">
        <v>2.05439885222382E8</v>
      </c>
      <c r="BX437" s="3">
        <v>0.306227195568861</v>
      </c>
      <c r="BY437" s="3">
        <v>0.68379581867475</v>
      </c>
      <c r="BZ437" s="3">
        <v>-0.676767488129678</v>
      </c>
      <c r="CA437" s="3">
        <v>1.01589755632199</v>
      </c>
      <c r="CB437" s="3">
        <v>0.919683978891515</v>
      </c>
      <c r="CC437" s="3">
        <v>0.975527337152668</v>
      </c>
      <c r="CD437" s="3">
        <v>0.988771619729054</v>
      </c>
      <c r="CE437" s="3">
        <v>0.978191805783948</v>
      </c>
      <c r="CF437" s="3"/>
      <c r="CG437" s="3"/>
      <c r="CH437" s="3"/>
      <c r="CI437" s="3"/>
      <c r="CJ437" s="3"/>
      <c r="CK437" s="4"/>
      <c r="CL437" s="4"/>
      <c r="CM437" s="4"/>
      <c r="CN437" s="4"/>
      <c r="CO437" s="4">
        <v>0.048819999999999995</v>
      </c>
      <c r="CP437" s="4">
        <v>0.06546</v>
      </c>
      <c r="CQ437" s="4">
        <v>0.006500000000000001</v>
      </c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>
        <v>0.09789999999999999</v>
      </c>
      <c r="DC437" s="4">
        <v>0.12583</v>
      </c>
      <c r="DD437" s="4">
        <v>0.0116</v>
      </c>
      <c r="DE437" s="4"/>
      <c r="DF437" s="4"/>
      <c r="DG437" s="4"/>
      <c r="DH437" s="4"/>
      <c r="DI437" s="4"/>
      <c r="DJ437" s="4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>
        <v>2.38191838859666E7</v>
      </c>
      <c r="DY437" s="3">
        <v>2.52513622273139E7</v>
      </c>
      <c r="DZ437" s="3">
        <v>4.29544662851456E7</v>
      </c>
      <c r="EA437" s="3">
        <v>4.90122152355427E7</v>
      </c>
      <c r="EB437" s="3">
        <v>4.27456900455904E7</v>
      </c>
      <c r="EC437" s="3">
        <v>1.80972580843477E7</v>
      </c>
      <c r="ED437" s="3">
        <v>5.02992953299826E7</v>
      </c>
      <c r="EE437" s="3">
        <v>1.10004516371848E8</v>
      </c>
      <c r="EF437" s="3">
        <v>1.28674739605386E8</v>
      </c>
      <c r="EG437" s="3">
        <v>1.451115995116E8</v>
      </c>
      <c r="EH437" s="3">
        <v>1.554302893649E8</v>
      </c>
      <c r="EI437" s="3">
        <v>1.71201108901344E8</v>
      </c>
      <c r="EJ437" s="3">
        <v>1.59163271162123E8</v>
      </c>
      <c r="EK437" s="3">
        <v>-331400.463170745</v>
      </c>
      <c r="EL437" s="3">
        <v>-8733080.46286847</v>
      </c>
      <c r="EM437" s="3">
        <v>-1121672.0577258</v>
      </c>
      <c r="EN437" s="3">
        <v>1.33117719822699E7</v>
      </c>
      <c r="EO437" s="3">
        <v>1.20518704145406E7</v>
      </c>
      <c r="EP437" s="3">
        <v>-4.46969138079429E7</v>
      </c>
      <c r="EQ437" s="3">
        <v>-2.54706640062637E7</v>
      </c>
      <c r="ER437" s="3">
        <v>-5126082.0474219</v>
      </c>
      <c r="ES437" s="3">
        <v>9643915.65754933</v>
      </c>
      <c r="ET437" s="3">
        <v>1.00625152625153E7</v>
      </c>
      <c r="EU437" s="3">
        <v>9958662.1570838</v>
      </c>
      <c r="EV437" s="3">
        <v>9554631.47110227</v>
      </c>
      <c r="EW437" s="3">
        <v>4548637.01578192</v>
      </c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</row>
    <row r="438" ht="14.25" customHeight="1">
      <c r="A438" s="2" t="s">
        <v>1449</v>
      </c>
      <c r="B438" s="2" t="s">
        <v>1450</v>
      </c>
      <c r="C438" s="2" t="s">
        <v>38</v>
      </c>
      <c r="D438" s="2" t="s">
        <v>110</v>
      </c>
      <c r="E438" s="2" t="s">
        <v>1451</v>
      </c>
      <c r="F438" s="2" t="s">
        <v>1452</v>
      </c>
      <c r="G438" s="2" t="s">
        <v>118</v>
      </c>
      <c r="H438" s="2" t="s">
        <v>41</v>
      </c>
      <c r="I438" s="2" t="s">
        <v>43</v>
      </c>
      <c r="J438" s="3">
        <v>0.424974038696388</v>
      </c>
      <c r="K438" s="3">
        <v>2.24053282588011E8</v>
      </c>
      <c r="L438" s="3">
        <v>2.13699482064809E8</v>
      </c>
      <c r="M438" s="3">
        <v>2.58044787260513E8</v>
      </c>
      <c r="N438" s="3">
        <v>2.63501958560973E8</v>
      </c>
      <c r="O438" s="3">
        <v>2.95247426104284E8</v>
      </c>
      <c r="P438" s="3">
        <v>2.92679208164269E8</v>
      </c>
      <c r="Q438" s="3">
        <v>2.24189629479959E8</v>
      </c>
      <c r="R438" s="3">
        <v>3.09535942792623E8</v>
      </c>
      <c r="S438" s="3">
        <v>3.94981370141418E8</v>
      </c>
      <c r="T438" s="3">
        <v>4.25284004884005E8</v>
      </c>
      <c r="U438" s="3">
        <v>4.52357330756429E8</v>
      </c>
      <c r="V438" s="3">
        <v>5.30279033327307E8</v>
      </c>
      <c r="W438" s="3">
        <v>4.91364131994261E8</v>
      </c>
      <c r="X438" s="3">
        <v>5.3663177925785E7</v>
      </c>
      <c r="Y438" s="3">
        <v>3.76700618056492E7</v>
      </c>
      <c r="Z438" s="3">
        <v>5.06357302811645E7</v>
      </c>
      <c r="AA438" s="3">
        <v>4.92730130914339E7</v>
      </c>
      <c r="AB438" s="3">
        <v>4.40146734700039E7</v>
      </c>
      <c r="AC438" s="3">
        <v>3.79186646993729E7</v>
      </c>
      <c r="AD438" s="3">
        <v>3.49569368322683E7</v>
      </c>
      <c r="AE438" s="3">
        <v>5.20617237485886E7</v>
      </c>
      <c r="AF438" s="3">
        <v>6.90663900414938E7</v>
      </c>
      <c r="AG438" s="3">
        <v>8.36747252747253E7</v>
      </c>
      <c r="AH438" s="3">
        <v>1.06760079454555E8</v>
      </c>
      <c r="AI438" s="3">
        <v>1.20799734827939E8</v>
      </c>
      <c r="AJ438" s="3">
        <v>1.01241893830703E8</v>
      </c>
      <c r="AK438" s="3">
        <v>6709.6102913356</v>
      </c>
      <c r="AL438" s="3">
        <v>3768.26422545324</v>
      </c>
      <c r="AM438" s="3">
        <v>2439.30146138591</v>
      </c>
      <c r="AN438" s="3">
        <v>874.076285735613</v>
      </c>
      <c r="AO438" s="3">
        <v>5463.35429337182</v>
      </c>
      <c r="AP438" s="3">
        <v>687.501885426408</v>
      </c>
      <c r="AQ438" s="3">
        <v>1612.25869912701</v>
      </c>
      <c r="AR438" s="3">
        <v>4092.13250517598</v>
      </c>
      <c r="AS438" s="3">
        <v>1129.0929619872</v>
      </c>
      <c r="AT438" s="3">
        <v>22439.5613700834</v>
      </c>
      <c r="AU438" s="3">
        <v>16609.672691744</v>
      </c>
      <c r="AV438" s="3">
        <v>72378.2972335407</v>
      </c>
      <c r="AW438" s="3">
        <v>17473.0372958968</v>
      </c>
      <c r="AX438" s="3">
        <v>1.8363228035538E7</v>
      </c>
      <c r="AY438" s="3">
        <v>1.55556066056363E7</v>
      </c>
      <c r="AZ438" s="3">
        <v>1.19387912278337E7</v>
      </c>
      <c r="BA438" s="3">
        <v>2.16793644845861E7</v>
      </c>
      <c r="BB438" s="3">
        <v>1.72577620863828E7</v>
      </c>
      <c r="BC438" s="3">
        <v>1.7066249630144E7</v>
      </c>
      <c r="BD438" s="3">
        <v>7990017.45973195</v>
      </c>
      <c r="BE438" s="3">
        <v>3746105.32164776</v>
      </c>
      <c r="BF438" s="3">
        <v>6982440.64734663</v>
      </c>
      <c r="BG438" s="3">
        <v>1.15512341758753E7</v>
      </c>
      <c r="BH438" s="3">
        <v>1.88390819736199E7</v>
      </c>
      <c r="BI438" s="3">
        <v>3.40802549324469E7</v>
      </c>
      <c r="BJ438" s="3">
        <v>2.18220866722901E7</v>
      </c>
      <c r="BK438" s="3">
        <v>1.24064233524227E8</v>
      </c>
      <c r="BL438" s="3">
        <v>9.90197739569093E7</v>
      </c>
      <c r="BM438" s="3">
        <v>1.20899228663847E8</v>
      </c>
      <c r="BN438" s="3">
        <v>1.21108390887537E8</v>
      </c>
      <c r="BO438" s="3">
        <v>1.31977597294768E8</v>
      </c>
      <c r="BP438" s="3">
        <v>1.29473134144842E8</v>
      </c>
      <c r="BQ438" s="3">
        <v>1.02075619427677E8</v>
      </c>
      <c r="BR438" s="3">
        <v>1.43038389160708E8</v>
      </c>
      <c r="BS438" s="3">
        <v>1.73468540943348E8</v>
      </c>
      <c r="BT438" s="3">
        <v>1.79800732600733E8</v>
      </c>
      <c r="BU438" s="3">
        <v>1.95253664036077E8</v>
      </c>
      <c r="BV438" s="3">
        <v>2.2026396673296E8</v>
      </c>
      <c r="BW438" s="3">
        <v>1.65226398852224E8</v>
      </c>
      <c r="BX438" s="3">
        <v>0.435020304615511</v>
      </c>
      <c r="BY438" s="3">
        <v>0.541858637324241</v>
      </c>
      <c r="BZ438" s="3">
        <v>0.474729210744116</v>
      </c>
      <c r="CA438" s="3">
        <v>0.314126568467167</v>
      </c>
      <c r="CB438" s="3">
        <v>0.328502024599893</v>
      </c>
      <c r="CC438" s="3">
        <v>0.503687567230778</v>
      </c>
      <c r="CD438" s="3">
        <v>0.645854733743637</v>
      </c>
      <c r="CE438" s="3">
        <v>-0.221881987369525</v>
      </c>
      <c r="CF438" s="3"/>
      <c r="CG438" s="3"/>
      <c r="CH438" s="3"/>
      <c r="CI438" s="3"/>
      <c r="CJ438" s="3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>
        <v>-1.29977020986302E8</v>
      </c>
      <c r="DY438" s="3">
        <v>-2.94185262914685E7</v>
      </c>
      <c r="DZ438" s="3">
        <v>-3.61582483204777E7</v>
      </c>
      <c r="EA438" s="3">
        <v>-3.47082774971652E7</v>
      </c>
      <c r="EB438" s="3">
        <v>-4.20325473264696E7</v>
      </c>
      <c r="EC438" s="3">
        <v>-1.859061846797E7</v>
      </c>
      <c r="ED438" s="3">
        <v>-5358017.83143485</v>
      </c>
      <c r="EE438" s="3">
        <v>2838163.34211517</v>
      </c>
      <c r="EF438" s="3">
        <v>1.54776018291134E7</v>
      </c>
      <c r="EG438" s="3">
        <v>1.55355311355311E7</v>
      </c>
      <c r="EH438" s="3">
        <v>2.11714178343265E7</v>
      </c>
      <c r="EI438" s="3">
        <v>5.52244922557705E7</v>
      </c>
      <c r="EJ438" s="3">
        <v>4.76975609756098E7</v>
      </c>
      <c r="EK438" s="3">
        <v>-1.00195680663519E8</v>
      </c>
      <c r="EL438" s="3">
        <v>56221.96122225</v>
      </c>
      <c r="EM438" s="3">
        <v>-3267230.65439164</v>
      </c>
      <c r="EN438" s="3">
        <v>1140861.76682816</v>
      </c>
      <c r="EO438" s="3">
        <v>-3.95356420397935E7</v>
      </c>
      <c r="EP438" s="3">
        <v>-1.29383376367884E7</v>
      </c>
      <c r="EQ438" s="3">
        <v>-1.07274013083121E7</v>
      </c>
      <c r="ER438" s="3">
        <v>-2.00767783214151E7</v>
      </c>
      <c r="ES438" s="3">
        <v>2512067.0674909</v>
      </c>
      <c r="ET438" s="3">
        <v>1761660.56166056</v>
      </c>
      <c r="EU438" s="3">
        <v>-2.04241155312181E7</v>
      </c>
      <c r="EV438" s="3">
        <v>2.03139878261918E7</v>
      </c>
      <c r="EW438" s="3">
        <v>5583931.13342898</v>
      </c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</row>
    <row r="439" ht="14.25" customHeight="1">
      <c r="A439" s="2" t="s">
        <v>1453</v>
      </c>
      <c r="B439" s="2" t="s">
        <v>1454</v>
      </c>
      <c r="C439" s="2" t="s">
        <v>38</v>
      </c>
      <c r="D439" s="2" t="s">
        <v>85</v>
      </c>
      <c r="E439" s="2" t="s">
        <v>1455</v>
      </c>
      <c r="F439" s="2" t="s">
        <v>1456</v>
      </c>
      <c r="G439" s="2" t="s">
        <v>67</v>
      </c>
      <c r="H439" s="2" t="s">
        <v>88</v>
      </c>
      <c r="I439" s="2" t="s">
        <v>43</v>
      </c>
      <c r="J439" s="3">
        <v>0.577147931670682</v>
      </c>
      <c r="K439" s="3">
        <v>1.20552214422922E8</v>
      </c>
      <c r="L439" s="3">
        <v>1.25080000770164E8</v>
      </c>
      <c r="M439" s="3">
        <v>1.4870017417268E8</v>
      </c>
      <c r="N439" s="3">
        <v>1.62182764663437E8</v>
      </c>
      <c r="O439" s="3">
        <v>1.55176474140274E8</v>
      </c>
      <c r="P439" s="3">
        <v>1.34021578753228E8</v>
      </c>
      <c r="Q439" s="3">
        <v>1.06896421084535E8</v>
      </c>
      <c r="R439" s="3">
        <v>1.66129092961987E8</v>
      </c>
      <c r="S439" s="3">
        <v>1.76520450503853E8</v>
      </c>
      <c r="T439" s="3">
        <v>1.5866862026862E8</v>
      </c>
      <c r="U439" s="3">
        <v>1.84137542277339E8</v>
      </c>
      <c r="V439" s="3">
        <v>1.86218887482673E8</v>
      </c>
      <c r="W439" s="3">
        <v>1.51486370157819E8</v>
      </c>
      <c r="X439" s="3">
        <v>3.49148160781286E7</v>
      </c>
      <c r="Y439" s="3">
        <v>5.08408263858136E7</v>
      </c>
      <c r="Z439" s="3">
        <v>5.46499129136601E7</v>
      </c>
      <c r="AA439" s="3">
        <v>7.38800123698588E7</v>
      </c>
      <c r="AB439" s="3">
        <v>5.82014431931403E7</v>
      </c>
      <c r="AC439" s="3">
        <v>4.64819254887495E7</v>
      </c>
      <c r="AD439" s="3">
        <v>3.40390978203218E7</v>
      </c>
      <c r="AE439" s="3">
        <v>4.71859239744072E7</v>
      </c>
      <c r="AF439" s="3">
        <v>4.1141925649928E7</v>
      </c>
      <c r="AG439" s="3">
        <v>1.49763125763126E7</v>
      </c>
      <c r="AH439" s="3">
        <v>3.59531862350352E7</v>
      </c>
      <c r="AI439" s="3">
        <v>3.04574218043753E7</v>
      </c>
      <c r="AJ439" s="3">
        <v>2.4945193687231E7</v>
      </c>
      <c r="AK439" s="3">
        <v>402.383654937571</v>
      </c>
      <c r="AL439" s="3">
        <v>2660.38413211273</v>
      </c>
      <c r="AM439" s="3">
        <v>6394.28538421549</v>
      </c>
      <c r="AN439" s="3">
        <v>5069.29412057426</v>
      </c>
      <c r="AO439" s="3">
        <v>1807.03020307185</v>
      </c>
      <c r="AP439" s="3">
        <v>2967.30171190483</v>
      </c>
      <c r="AQ439" s="3">
        <v>3819.0089757777</v>
      </c>
      <c r="AR439" s="3">
        <v>35652.7669032405</v>
      </c>
      <c r="AS439" s="3">
        <v>6392.65972248336</v>
      </c>
      <c r="AT439" s="3">
        <v>3810.49155341039</v>
      </c>
      <c r="AU439" s="3">
        <v>488.519785051295</v>
      </c>
      <c r="AV439" s="3">
        <v>536.135535063264</v>
      </c>
      <c r="AW439" s="3">
        <v>602.518527444719</v>
      </c>
      <c r="AX439" s="3">
        <v>1.04498714737041E7</v>
      </c>
      <c r="AY439" s="3">
        <v>3.11208359576377E7</v>
      </c>
      <c r="AZ439" s="3">
        <v>4.73049784373375E7</v>
      </c>
      <c r="BA439" s="3">
        <v>6.27738557836331E7</v>
      </c>
      <c r="BB439" s="3">
        <v>4.81006673616122E7</v>
      </c>
      <c r="BC439" s="3">
        <v>4.30986107424292E7</v>
      </c>
      <c r="BD439" s="3">
        <v>1.95225079644657E7</v>
      </c>
      <c r="BE439" s="3">
        <v>2.32143684110827E7</v>
      </c>
      <c r="BF439" s="3">
        <v>4.79931818027851E7</v>
      </c>
      <c r="BG439" s="3">
        <v>1.01389811981879E8</v>
      </c>
      <c r="BH439" s="3">
        <v>9.31383955251587E7</v>
      </c>
      <c r="BI439" s="3">
        <v>6.84944716437915E7</v>
      </c>
      <c r="BJ439" s="3">
        <v>6.22875343315057E7</v>
      </c>
      <c r="BK439" s="3">
        <v>1.07852539360537E8</v>
      </c>
      <c r="BL439" s="3">
        <v>9.11228988967403E7</v>
      </c>
      <c r="BM439" s="3">
        <v>1.1483279422742E8</v>
      </c>
      <c r="BN439" s="3">
        <v>1.12724976806515E8</v>
      </c>
      <c r="BO439" s="3">
        <v>1.26367863289152E8</v>
      </c>
      <c r="BP439" s="3">
        <v>1.15765092831673E8</v>
      </c>
      <c r="BQ439" s="3">
        <v>8.57659182178668E7</v>
      </c>
      <c r="BR439" s="3">
        <v>1.52967256304102E8</v>
      </c>
      <c r="BS439" s="3">
        <v>1.63072656448471E8</v>
      </c>
      <c r="BT439" s="3">
        <v>1.81502808302808E8</v>
      </c>
      <c r="BU439" s="3">
        <v>1.98837708702421E8</v>
      </c>
      <c r="BV439" s="3">
        <v>1.90649068884469E8</v>
      </c>
      <c r="BW439" s="3">
        <v>1.52347202295552E8</v>
      </c>
      <c r="BX439" s="3">
        <v>0.558462716234203</v>
      </c>
      <c r="BY439" s="3">
        <v>0.555620275863425</v>
      </c>
      <c r="BZ439" s="3">
        <v>0.633272207249201</v>
      </c>
      <c r="CA439" s="3">
        <v>0.390526068449675</v>
      </c>
      <c r="CB439" s="3">
        <v>0.243978417730962</v>
      </c>
      <c r="CC439" s="3">
        <v>0.240432251987269</v>
      </c>
      <c r="CD439" s="3">
        <v>0.052455216433459</v>
      </c>
      <c r="CE439" s="3">
        <v>-0.300108586019973</v>
      </c>
      <c r="CF439" s="3"/>
      <c r="CG439" s="3"/>
      <c r="CH439" s="3"/>
      <c r="CI439" s="3"/>
      <c r="CJ439" s="3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>
        <v>5.4751808699711E7</v>
      </c>
      <c r="DY439" s="3">
        <v>5.45455070566263E7</v>
      </c>
      <c r="DZ439" s="3">
        <v>7.17198308036825E7</v>
      </c>
      <c r="EA439" s="3">
        <v>7.15423667663127E7</v>
      </c>
      <c r="EB439" s="3">
        <v>7.9297424594668E7</v>
      </c>
      <c r="EC439" s="3">
        <v>7.60543464896102E7</v>
      </c>
      <c r="ED439" s="3">
        <v>6.32813881241634E7</v>
      </c>
      <c r="EE439" s="3">
        <v>1.02217162213022E8</v>
      </c>
      <c r="EF439" s="3">
        <v>1.15344228977898E8</v>
      </c>
      <c r="EG439" s="3">
        <v>1.1967326007326E8</v>
      </c>
      <c r="EH439" s="3">
        <v>1.1875342245128E8</v>
      </c>
      <c r="EI439" s="3">
        <v>1.21721207738203E8</v>
      </c>
      <c r="EJ439" s="3">
        <v>1.059368723099E8</v>
      </c>
      <c r="EK439" s="3">
        <v>3831571.01053803</v>
      </c>
      <c r="EL439" s="3">
        <v>-1870727.99738144</v>
      </c>
      <c r="EM439" s="3">
        <v>2335406.81761632</v>
      </c>
      <c r="EN439" s="3">
        <v>2.63967632202866E7</v>
      </c>
      <c r="EO439" s="3">
        <v>6402584.4630295</v>
      </c>
      <c r="EP439" s="3">
        <v>-1611029.14053855</v>
      </c>
      <c r="EQ439" s="3">
        <v>-8661632.10668552</v>
      </c>
      <c r="ER439" s="3">
        <v>224313.135114791</v>
      </c>
      <c r="ES439" s="3">
        <v>1.96070793462613E7</v>
      </c>
      <c r="ET439" s="3">
        <v>2.23409035409035E7</v>
      </c>
      <c r="EU439" s="3">
        <v>1.50947549256456E7</v>
      </c>
      <c r="EV439" s="3">
        <v>1.81817633942024E7</v>
      </c>
      <c r="EW439" s="3">
        <v>1.22611190817791E7</v>
      </c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</row>
    <row r="440" ht="14.25" customHeight="1">
      <c r="A440" s="2" t="s">
        <v>1457</v>
      </c>
      <c r="B440" s="2" t="s">
        <v>1458</v>
      </c>
      <c r="C440" s="2" t="s">
        <v>38</v>
      </c>
      <c r="D440" s="2" t="s">
        <v>110</v>
      </c>
      <c r="E440" s="2" t="s">
        <v>1459</v>
      </c>
      <c r="F440" s="2" t="s">
        <v>1460</v>
      </c>
      <c r="G440" s="2" t="s">
        <v>78</v>
      </c>
      <c r="H440" s="2" t="s">
        <v>73</v>
      </c>
      <c r="I440" s="2" t="s">
        <v>43</v>
      </c>
      <c r="J440" s="3"/>
      <c r="K440" s="3">
        <v>2.60300701937059E8</v>
      </c>
      <c r="L440" s="3">
        <v>2.68031461193369E8</v>
      </c>
      <c r="M440" s="3">
        <v>3.55976859915402E8</v>
      </c>
      <c r="N440" s="3">
        <v>3.69215802494588E8</v>
      </c>
      <c r="O440" s="3">
        <v>4.4897678210199E8</v>
      </c>
      <c r="P440" s="3">
        <v>5.01837267920816E8</v>
      </c>
      <c r="Q440" s="3">
        <v>3.72164776601925E8</v>
      </c>
      <c r="R440" s="3">
        <v>6.06893112532932E8</v>
      </c>
      <c r="S440" s="3">
        <v>6.60796003048522E8</v>
      </c>
      <c r="T440" s="3">
        <v>7.34520634920635E8</v>
      </c>
      <c r="U440" s="3">
        <v>8.14939603800934E8</v>
      </c>
      <c r="V440" s="3">
        <v>6.74572410052432E8</v>
      </c>
      <c r="W440" s="3">
        <v>4.36375322812052E8</v>
      </c>
      <c r="X440" s="3">
        <v>2.6315099725329E7</v>
      </c>
      <c r="Y440" s="3">
        <v>1.75312397712613E7</v>
      </c>
      <c r="Z440" s="3">
        <v>1.10768847972132E7</v>
      </c>
      <c r="AA440" s="3">
        <v>2427842.4904649</v>
      </c>
      <c r="AB440" s="3">
        <v>3010778.66006461</v>
      </c>
      <c r="AC440" s="3">
        <v>1.00544079675397E7</v>
      </c>
      <c r="AD440" s="3">
        <v>2.30970120980981E7</v>
      </c>
      <c r="AE440" s="3">
        <v>2.67734286789612E7</v>
      </c>
      <c r="AF440" s="3">
        <v>3.15327292742823E7</v>
      </c>
      <c r="AG440" s="3">
        <v>2.21367521367521E7</v>
      </c>
      <c r="AH440" s="3">
        <v>1.4473613571697E7</v>
      </c>
      <c r="AI440" s="3">
        <v>1.1008859157476E7</v>
      </c>
      <c r="AJ440" s="3">
        <v>2932568.1492109</v>
      </c>
      <c r="AK440" s="3">
        <v>2886.05682632527</v>
      </c>
      <c r="AL440" s="3">
        <v>3410.02970592888</v>
      </c>
      <c r="AM440" s="3">
        <v>891.23250027851</v>
      </c>
      <c r="AN440" s="3">
        <v>1228.01846939778</v>
      </c>
      <c r="AO440" s="3">
        <v>1228.43834775042</v>
      </c>
      <c r="AP440" s="3">
        <v>9909.66494456026</v>
      </c>
      <c r="AQ440" s="3">
        <v>1411.2556769363</v>
      </c>
      <c r="AR440" s="3">
        <v>7796.96077651365</v>
      </c>
      <c r="AS440" s="3">
        <v>1335.58899474668</v>
      </c>
      <c r="AT440" s="3">
        <v>32671.5255089218</v>
      </c>
      <c r="AU440" s="3">
        <v>959.370652851729</v>
      </c>
      <c r="AV440" s="3">
        <v>12706.4803049555</v>
      </c>
      <c r="AW440" s="3">
        <v>11829.4197669604</v>
      </c>
      <c r="AX440" s="3">
        <v>5.94848182189232E7</v>
      </c>
      <c r="AY440" s="3">
        <v>5.54130796086878E7</v>
      </c>
      <c r="AZ440" s="3">
        <v>5.83156282419084E7</v>
      </c>
      <c r="BA440" s="3">
        <v>7.99700694185265E7</v>
      </c>
      <c r="BB440" s="3">
        <v>7.92761552829605E7</v>
      </c>
      <c r="BC440" s="3">
        <v>8.97210479756046E7</v>
      </c>
      <c r="BD440" s="3">
        <v>8.50715347335373E7</v>
      </c>
      <c r="BE440" s="3">
        <v>3.97898754072689E7</v>
      </c>
      <c r="BF440" s="3">
        <v>6.66378378622506E7</v>
      </c>
      <c r="BG440" s="3">
        <v>6.77944557347897E7</v>
      </c>
      <c r="BH440" s="3">
        <v>7.54420440644846E7</v>
      </c>
      <c r="BI440" s="3">
        <v>1.00842571681321E8</v>
      </c>
      <c r="BJ440" s="3">
        <v>1.33954018798578E8</v>
      </c>
      <c r="BK440" s="3">
        <v>2.58822684595085E7</v>
      </c>
      <c r="BL440" s="3">
        <v>1.93607640025415E7</v>
      </c>
      <c r="BM440" s="3">
        <v>3.02839014680269E7</v>
      </c>
      <c r="BN440" s="3">
        <v>3.54703123389341E7</v>
      </c>
      <c r="BO440" s="3">
        <v>4.43646025180399E7</v>
      </c>
      <c r="BP440" s="3">
        <v>1.61710623386204E8</v>
      </c>
      <c r="BQ440" s="3">
        <v>2.83403631955144E7</v>
      </c>
      <c r="BR440" s="3">
        <v>1.01311629657508E8</v>
      </c>
      <c r="BS440" s="3">
        <v>5.6691083072233E7</v>
      </c>
      <c r="BT440" s="3">
        <v>4.78735042735043E7</v>
      </c>
      <c r="BU440" s="3">
        <v>6.67348472647233E7</v>
      </c>
      <c r="BV440" s="3">
        <v>6.0691255348641E7</v>
      </c>
      <c r="BW440" s="3">
        <v>4.94789096126255E7</v>
      </c>
      <c r="BX440" s="3">
        <v>0.799820156756414</v>
      </c>
      <c r="BY440" s="3">
        <v>0.673987585229389</v>
      </c>
      <c r="BZ440" s="3">
        <v>0.633494708906104</v>
      </c>
      <c r="CA440" s="3">
        <v>0.768579945334956</v>
      </c>
      <c r="CB440" s="3">
        <v>0.73942156673217</v>
      </c>
      <c r="CC440" s="3">
        <v>0.738090994025084</v>
      </c>
      <c r="CD440" s="3">
        <v>0.621939119157766</v>
      </c>
      <c r="CE440" s="3">
        <v>0.57390970918757</v>
      </c>
      <c r="CF440" s="3"/>
      <c r="CG440" s="3"/>
      <c r="CH440" s="3"/>
      <c r="CI440" s="3"/>
      <c r="CJ440" s="3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>
        <v>1.47838177476976E8</v>
      </c>
      <c r="DY440" s="3">
        <v>1.59338429250823E8</v>
      </c>
      <c r="DZ440" s="3">
        <v>2.1980517541677E8</v>
      </c>
      <c r="EA440" s="3">
        <v>2.3703278012576E8</v>
      </c>
      <c r="EB440" s="3">
        <v>2.81666314422874E8</v>
      </c>
      <c r="EC440" s="3">
        <v>2.75306160088528E8</v>
      </c>
      <c r="ED440" s="3">
        <v>1.799211981916E8</v>
      </c>
      <c r="EE440" s="3">
        <v>3.08714339480617E8</v>
      </c>
      <c r="EF440" s="3">
        <v>3.4982259293759E8</v>
      </c>
      <c r="EG440" s="3">
        <v>4.07040293040293E8</v>
      </c>
      <c r="EH440" s="3">
        <v>4.44718419498577E8</v>
      </c>
      <c r="EI440" s="3">
        <v>3.24589887301874E8</v>
      </c>
      <c r="EJ440" s="3">
        <v>1.76165279770445E8</v>
      </c>
      <c r="EK440" s="3">
        <v>-6575408.86487263</v>
      </c>
      <c r="EL440" s="3">
        <v>-1.36650172324162E7</v>
      </c>
      <c r="EM440" s="3">
        <v>-9181637.22318985</v>
      </c>
      <c r="EN440" s="3">
        <v>946551.901865787</v>
      </c>
      <c r="EO440" s="3">
        <v>5944264.96784517</v>
      </c>
      <c r="EP440" s="3">
        <v>7.91371572605435E7</v>
      </c>
      <c r="EQ440" s="3">
        <v>-2.06771398984669E7</v>
      </c>
      <c r="ER440" s="3">
        <v>1.3614226571321E7</v>
      </c>
      <c r="ES440" s="3">
        <v>-3075196.88373275</v>
      </c>
      <c r="ET440" s="3">
        <v>1986813.18681319</v>
      </c>
      <c r="EU440" s="3">
        <v>-6191013.045579</v>
      </c>
      <c r="EV440" s="3">
        <v>-1.57433857650817E7</v>
      </c>
      <c r="EW440" s="3">
        <v>9.96263988522238E7</v>
      </c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</row>
    <row r="441" ht="14.25" customHeight="1">
      <c r="A441" s="2" t="s">
        <v>1461</v>
      </c>
      <c r="B441" s="2" t="s">
        <v>1462</v>
      </c>
      <c r="C441" s="2" t="s">
        <v>38</v>
      </c>
      <c r="D441" s="2" t="s">
        <v>52</v>
      </c>
      <c r="E441" s="2" t="s">
        <v>1463</v>
      </c>
      <c r="F441" s="2" t="s">
        <v>1464</v>
      </c>
      <c r="G441" s="2" t="s">
        <v>42</v>
      </c>
      <c r="H441" s="2" t="s">
        <v>375</v>
      </c>
      <c r="I441" s="2" t="s">
        <v>43</v>
      </c>
      <c r="J441" s="3">
        <v>0.585627031037394</v>
      </c>
      <c r="K441" s="3">
        <v>2.39578339008702E9</v>
      </c>
      <c r="L441" s="3">
        <v>2.20302281744251E9</v>
      </c>
      <c r="M441" s="3">
        <v>2.04418507037372E9</v>
      </c>
      <c r="N441" s="3">
        <v>2.10294152774322E9</v>
      </c>
      <c r="O441" s="3">
        <v>2.15456576641583E9</v>
      </c>
      <c r="P441" s="3">
        <v>2.61663748075239E9</v>
      </c>
      <c r="Q441" s="3">
        <v>2.66469691380794E9</v>
      </c>
      <c r="R441" s="3">
        <v>2.23979769151113E9</v>
      </c>
      <c r="S441" s="3">
        <v>2.87558298833271E9</v>
      </c>
      <c r="T441" s="3">
        <v>2.92965492421035E9</v>
      </c>
      <c r="U441" s="3">
        <v>2.93584810744811E9</v>
      </c>
      <c r="V441" s="3">
        <v>2.31259462071187E9</v>
      </c>
      <c r="W441" s="3">
        <v>2.31895498101609E9</v>
      </c>
      <c r="X441" s="3">
        <v>1.32885168369277E9</v>
      </c>
      <c r="Y441" s="3">
        <v>1.25623467317739E9</v>
      </c>
      <c r="Z441" s="3">
        <v>1.35822804551668E9</v>
      </c>
      <c r="AA441" s="3">
        <v>1.30773451107241E9</v>
      </c>
      <c r="AB441" s="3">
        <v>9.4102283269766E8</v>
      </c>
      <c r="AC441" s="3">
        <v>1.27185290299206E9</v>
      </c>
      <c r="AD441" s="3">
        <v>1.25109891798844E9</v>
      </c>
      <c r="AE441" s="3">
        <v>9.6559164498775E8</v>
      </c>
      <c r="AF441" s="3">
        <v>1.17927963869025E9</v>
      </c>
      <c r="AG441" s="3">
        <v>1.20305995427217E9</v>
      </c>
      <c r="AH441" s="3">
        <v>1.23119316239316E9</v>
      </c>
      <c r="AI441" s="3">
        <v>1.02937832179095E9</v>
      </c>
      <c r="AJ441" s="3">
        <v>8.75895257036099E8</v>
      </c>
      <c r="AK441" s="3">
        <v>12325.0094589482</v>
      </c>
      <c r="AL441" s="3">
        <v>16258.4814216478</v>
      </c>
      <c r="AM441" s="3">
        <v>71738.2598147756</v>
      </c>
      <c r="AN441" s="3">
        <v>280016.670398846</v>
      </c>
      <c r="AO441" s="3">
        <v>730162.612101845</v>
      </c>
      <c r="AP441" s="3">
        <v>2888849.67241327</v>
      </c>
      <c r="AQ441" s="3">
        <v>1626532.95217017</v>
      </c>
      <c r="AR441" s="3">
        <v>638013.285176673</v>
      </c>
      <c r="AS441" s="3">
        <v>815581.482875423</v>
      </c>
      <c r="AT441" s="3">
        <v>567763.241458148</v>
      </c>
      <c r="AU441" s="3">
        <v>3359062.0420127</v>
      </c>
      <c r="AV441" s="3">
        <v>1762813.63928801</v>
      </c>
      <c r="AW441" s="3">
        <v>516358.378020124</v>
      </c>
      <c r="AX441" s="3">
        <v>3.26777800146177E9</v>
      </c>
      <c r="AY441" s="3">
        <v>3.55426419774546E9</v>
      </c>
      <c r="AZ441" s="3">
        <v>4.43460342882531E9</v>
      </c>
      <c r="BA441" s="3">
        <v>4.70814490472493E9</v>
      </c>
      <c r="BB441" s="3">
        <v>2.08232049013246E9</v>
      </c>
      <c r="BC441" s="3">
        <v>2.20153112749011E9</v>
      </c>
      <c r="BD441" s="3">
        <v>1.63157921465326E9</v>
      </c>
      <c r="BE441" s="3">
        <v>1.176488070467E9</v>
      </c>
      <c r="BF441" s="3">
        <v>2.20959395498682E9</v>
      </c>
      <c r="BG441" s="3">
        <v>2.70700449711249E9</v>
      </c>
      <c r="BH441" s="3">
        <v>3.23165991836834E9</v>
      </c>
      <c r="BI441" s="3">
        <v>2.74781001084066E9</v>
      </c>
      <c r="BJ441" s="3">
        <v>2.73137742140748E9</v>
      </c>
      <c r="BK441" s="3">
        <v>3.29439141127507E9</v>
      </c>
      <c r="BL441" s="3">
        <v>2.10216918298835E9</v>
      </c>
      <c r="BM441" s="3">
        <v>1.60149623582417E9</v>
      </c>
      <c r="BN441" s="3">
        <v>2.36731077382433E9</v>
      </c>
      <c r="BO441" s="3">
        <v>1.7627077105453E9</v>
      </c>
      <c r="BP441" s="3">
        <v>1.67200778961988E9</v>
      </c>
      <c r="BQ441" s="3">
        <v>1.73897885159228E9</v>
      </c>
      <c r="BR441" s="3">
        <v>1.66620791554063E9</v>
      </c>
      <c r="BS441" s="3">
        <v>2.40387768159579E9</v>
      </c>
      <c r="BT441" s="3">
        <v>2.68297103903802E9</v>
      </c>
      <c r="BU441" s="3">
        <v>2.57852161172161E9</v>
      </c>
      <c r="BV441" s="3">
        <v>2.20253395608525E9</v>
      </c>
      <c r="BW441" s="3">
        <v>2.4681148677153E9</v>
      </c>
      <c r="BX441" s="3">
        <v>0.569763627465993</v>
      </c>
      <c r="BY441" s="3">
        <v>0.571508013910512</v>
      </c>
      <c r="BZ441" s="3">
        <v>0.477168161345703</v>
      </c>
      <c r="CA441" s="3">
        <v>0.682580915346525</v>
      </c>
      <c r="CB441" s="3">
        <v>0.348760165540498</v>
      </c>
      <c r="CC441" s="3">
        <v>0.402152249527138</v>
      </c>
      <c r="CD441" s="3">
        <v>0.378423041487337</v>
      </c>
      <c r="CE441" s="3">
        <v>0.304751327040755</v>
      </c>
      <c r="CF441" s="3"/>
      <c r="CG441" s="3"/>
      <c r="CH441" s="3"/>
      <c r="CI441" s="3"/>
      <c r="CJ441" s="3"/>
      <c r="CK441" s="4"/>
      <c r="CL441" s="4">
        <v>0.1573</v>
      </c>
      <c r="CM441" s="4"/>
      <c r="CN441" s="4"/>
      <c r="CO441" s="4"/>
      <c r="CP441" s="4"/>
      <c r="CQ441" s="4">
        <v>0.09573000000000001</v>
      </c>
      <c r="CR441" s="4">
        <v>0.07139999999999999</v>
      </c>
      <c r="CS441" s="4">
        <v>0.05791</v>
      </c>
      <c r="CT441" s="4">
        <v>0.15247</v>
      </c>
      <c r="CU441" s="4"/>
      <c r="CV441" s="4"/>
      <c r="CW441" s="4"/>
      <c r="CX441" s="4"/>
      <c r="CY441" s="4">
        <v>0.5654</v>
      </c>
      <c r="CZ441" s="4">
        <v>0.2778</v>
      </c>
      <c r="DA441" s="4">
        <v>0.31222</v>
      </c>
      <c r="DB441" s="4">
        <v>0.22219999999999998</v>
      </c>
      <c r="DC441" s="4">
        <v>0.21217</v>
      </c>
      <c r="DD441" s="4">
        <v>0.25627</v>
      </c>
      <c r="DE441" s="4">
        <v>0.20929999999999999</v>
      </c>
      <c r="DF441" s="4">
        <v>0.18006</v>
      </c>
      <c r="DG441" s="4">
        <v>0.43281</v>
      </c>
      <c r="DH441" s="4">
        <v>0.2876</v>
      </c>
      <c r="DI441" s="4"/>
      <c r="DJ441" s="4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>
        <v>1.95375141884222E8</v>
      </c>
      <c r="DY441" s="3">
        <v>1.98412473295873E8</v>
      </c>
      <c r="DZ441" s="3">
        <v>1.1360918035312E8</v>
      </c>
      <c r="EA441" s="3">
        <v>1.29263000746454E8</v>
      </c>
      <c r="EB441" s="3">
        <v>7.01299865993196E8</v>
      </c>
      <c r="EC441" s="3">
        <v>6.09004257117841E8</v>
      </c>
      <c r="ED441" s="3">
        <v>7.96369420877905E8</v>
      </c>
      <c r="EE441" s="3">
        <v>8.03526380925921E8</v>
      </c>
      <c r="EF441" s="3">
        <v>1.17006473466315E9</v>
      </c>
      <c r="EG441" s="3">
        <v>1.12475188415615E9</v>
      </c>
      <c r="EH441" s="3">
        <v>1.06164542124542E9</v>
      </c>
      <c r="EI441" s="3">
        <v>6.69155526923283E8</v>
      </c>
      <c r="EJ441" s="3">
        <v>8.29506418369192E8</v>
      </c>
      <c r="EK441" s="3">
        <v>3.99867196367764E8</v>
      </c>
      <c r="EL441" s="3">
        <v>4.08284832055724E8</v>
      </c>
      <c r="EM441" s="3">
        <v>3.31146773976163E8</v>
      </c>
      <c r="EN441" s="3">
        <v>4.96134112963424E8</v>
      </c>
      <c r="EO441" s="3">
        <v>4.95278837233275E8</v>
      </c>
      <c r="EP441" s="3">
        <v>2.77028169439328E8</v>
      </c>
      <c r="EQ441" s="3">
        <v>4.0345413746465E8</v>
      </c>
      <c r="ER441" s="3">
        <v>2.49705250928194E8</v>
      </c>
      <c r="ES441" s="3">
        <v>3.22492284531426E8</v>
      </c>
      <c r="ET441" s="3">
        <v>3.72959607079346E8</v>
      </c>
      <c r="EU441" s="3">
        <v>2.50986568986569E8</v>
      </c>
      <c r="EV441" s="3">
        <v>1.69500724754389E8</v>
      </c>
      <c r="EW441" s="3">
        <v>5.04571807388658E8</v>
      </c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3"/>
      <c r="FL441" s="3">
        <v>1134.0</v>
      </c>
      <c r="FM441" s="3">
        <v>1214.0</v>
      </c>
      <c r="FN441" s="3">
        <v>1280.0</v>
      </c>
      <c r="FO441" s="3"/>
      <c r="FP441" s="3"/>
      <c r="FQ441" s="3"/>
      <c r="FR441" s="3"/>
      <c r="FS441" s="3"/>
      <c r="FT441" s="3"/>
      <c r="FU441" s="3">
        <v>1041.0</v>
      </c>
      <c r="FV441" s="3">
        <v>1019.0</v>
      </c>
      <c r="FW441" s="3">
        <v>979.0</v>
      </c>
    </row>
    <row r="442" ht="14.25" customHeight="1">
      <c r="A442" s="2" t="s">
        <v>1465</v>
      </c>
      <c r="B442" s="2" t="s">
        <v>1466</v>
      </c>
      <c r="C442" s="2" t="s">
        <v>38</v>
      </c>
      <c r="D442" s="2" t="s">
        <v>39</v>
      </c>
      <c r="E442" s="2" t="s">
        <v>1467</v>
      </c>
      <c r="F442" s="2" t="s">
        <v>1468</v>
      </c>
      <c r="G442" s="2" t="s">
        <v>48</v>
      </c>
      <c r="H442" s="2" t="s">
        <v>79</v>
      </c>
      <c r="I442" s="2" t="s">
        <v>43</v>
      </c>
      <c r="J442" s="3"/>
      <c r="K442" s="3">
        <v>7.39489216799092E7</v>
      </c>
      <c r="L442" s="3">
        <v>6.73313825108163E7</v>
      </c>
      <c r="M442" s="3">
        <v>7.73981939657662E7</v>
      </c>
      <c r="N442" s="3">
        <v>1.17904702662354E8</v>
      </c>
      <c r="O442" s="3">
        <v>1.23345015977734E8</v>
      </c>
      <c r="P442" s="3">
        <v>1.48275716312913E8</v>
      </c>
      <c r="Q442" s="3">
        <v>1.58403725562523E8</v>
      </c>
      <c r="R442" s="3">
        <v>1.20187912004647E8</v>
      </c>
      <c r="S442" s="3">
        <v>1.74208129469326E8</v>
      </c>
      <c r="T442" s="3">
        <v>1.8566771106783E8</v>
      </c>
      <c r="U442" s="3">
        <v>2.08052747252747E8</v>
      </c>
      <c r="V442" s="3">
        <v>2.22384173511569E8</v>
      </c>
      <c r="W442" s="3">
        <v>2.51768818176339E8</v>
      </c>
      <c r="X442" s="3">
        <v>0.0</v>
      </c>
      <c r="Y442" s="3">
        <v>0.0</v>
      </c>
      <c r="Z442" s="3">
        <v>0.0</v>
      </c>
      <c r="AA442" s="3">
        <v>0.0</v>
      </c>
      <c r="AB442" s="3">
        <v>0.0</v>
      </c>
      <c r="AC442" s="3">
        <v>0.0</v>
      </c>
      <c r="AD442" s="3">
        <v>0.0</v>
      </c>
      <c r="AE442" s="3">
        <v>0.0</v>
      </c>
      <c r="AF442" s="3">
        <v>0.0</v>
      </c>
      <c r="AG442" s="3">
        <v>0.0</v>
      </c>
      <c r="AH442" s="3">
        <v>4543101.34310134</v>
      </c>
      <c r="AI442" s="3">
        <v>4644333.49438986</v>
      </c>
      <c r="AJ442" s="3">
        <v>1.08563852226843E7</v>
      </c>
      <c r="AK442" s="3">
        <v>670.134406560863</v>
      </c>
      <c r="AL442" s="3">
        <v>2571.96557522999</v>
      </c>
      <c r="AM442" s="3">
        <v>1087.14562492586</v>
      </c>
      <c r="AN442" s="3">
        <v>2397.12057588482</v>
      </c>
      <c r="AO442" s="3">
        <v>3412.31500651791</v>
      </c>
      <c r="AP442" s="3">
        <v>5367.98374624739</v>
      </c>
      <c r="AQ442" s="3">
        <v>2931.35606176426</v>
      </c>
      <c r="AR442" s="3">
        <v>5614.53926186105</v>
      </c>
      <c r="AS442" s="3">
        <v>1251.04253544621</v>
      </c>
      <c r="AT442" s="3">
        <v>2563.00726185391</v>
      </c>
      <c r="AU442" s="3">
        <v>70809.2485549133</v>
      </c>
      <c r="AV442" s="3">
        <v>6437.07756678468</v>
      </c>
      <c r="AW442" s="3">
        <v>3514.73258742897</v>
      </c>
      <c r="AX442" s="3">
        <v>5.90601589103292E7</v>
      </c>
      <c r="AY442" s="3">
        <v>7.42703284868066E7</v>
      </c>
      <c r="AZ442" s="3">
        <v>7.76251227448639E7</v>
      </c>
      <c r="BA442" s="3">
        <v>8.92569978353362E7</v>
      </c>
      <c r="BB442" s="3">
        <v>8.66088032161632E7</v>
      </c>
      <c r="BC442" s="3">
        <v>1.31033724827148E8</v>
      </c>
      <c r="BD442" s="3">
        <v>1.13162670601254E8</v>
      </c>
      <c r="BE442" s="3">
        <v>9.50471042861111E7</v>
      </c>
      <c r="BF442" s="3">
        <v>9.10789612344749E7</v>
      </c>
      <c r="BG442" s="3">
        <v>9.76461323510733E7</v>
      </c>
      <c r="BH442" s="3">
        <v>1.11617000488519E8</v>
      </c>
      <c r="BI442" s="3">
        <v>1.2373150332404E8</v>
      </c>
      <c r="BJ442" s="3">
        <v>1.23804532485629E8</v>
      </c>
      <c r="BK442" s="3">
        <v>7830684.82784714</v>
      </c>
      <c r="BL442" s="3">
        <v>3365168.84189362</v>
      </c>
      <c r="BM442" s="3">
        <v>1.1098638735391E7</v>
      </c>
      <c r="BN442" s="3">
        <v>7397860.16421995</v>
      </c>
      <c r="BO442" s="3">
        <v>1.34800536027214E7</v>
      </c>
      <c r="BP442" s="3">
        <v>2.3502309712871E7</v>
      </c>
      <c r="BQ442" s="3">
        <v>3.64810033198082E7</v>
      </c>
      <c r="BR442" s="3">
        <v>2.83148536357437E7</v>
      </c>
      <c r="BS442" s="3">
        <v>3.98212269476854E7</v>
      </c>
      <c r="BT442" s="3">
        <v>4.16224913201795E7</v>
      </c>
      <c r="BU442" s="3">
        <v>3.46505494505495E7</v>
      </c>
      <c r="BV442" s="3">
        <v>4.8793686583991E7</v>
      </c>
      <c r="BW442" s="3">
        <v>6.30651479539565E7</v>
      </c>
      <c r="BX442" s="3">
        <v>0.861699348747726</v>
      </c>
      <c r="BY442" s="3">
        <v>0.879271410168388</v>
      </c>
      <c r="BZ442" s="3">
        <v>0.906432992186948</v>
      </c>
      <c r="CA442" s="3">
        <v>0.820793841726134</v>
      </c>
      <c r="CB442" s="3">
        <v>0.855398764055021</v>
      </c>
      <c r="CC442" s="3">
        <v>0.829011478651301</v>
      </c>
      <c r="CD442" s="3">
        <v>0.823892009701224</v>
      </c>
      <c r="CE442" s="3">
        <v>0.870826606072227</v>
      </c>
      <c r="CF442" s="3"/>
      <c r="CG442" s="3"/>
      <c r="CH442" s="3"/>
      <c r="CI442" s="3"/>
      <c r="CJ442" s="3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>
        <v>3.59201664774877E7</v>
      </c>
      <c r="DY442" s="3">
        <v>3.11749815988367E7</v>
      </c>
      <c r="DZ442" s="3">
        <v>3.829947821399E7</v>
      </c>
      <c r="EA442" s="3">
        <v>4.53988554366758E7</v>
      </c>
      <c r="EB442" s="3">
        <v>4.65851458612514E7</v>
      </c>
      <c r="EC442" s="3">
        <v>5.60149150086048E7</v>
      </c>
      <c r="ED442" s="3">
        <v>6.41316242468954E7</v>
      </c>
      <c r="EE442" s="3">
        <v>4.68582830298285E7</v>
      </c>
      <c r="EF442" s="3">
        <v>6.73372224313135E7</v>
      </c>
      <c r="EG442" s="3">
        <v>7.41938352104327E7</v>
      </c>
      <c r="EH442" s="3">
        <v>8.71912087912088E7</v>
      </c>
      <c r="EI442" s="3">
        <v>9.42658506469104E7</v>
      </c>
      <c r="EJ442" s="3">
        <v>1.0363104923763E8</v>
      </c>
      <c r="EK442" s="3">
        <v>3314604.6159667</v>
      </c>
      <c r="EL442" s="3">
        <v>1493635.89034702</v>
      </c>
      <c r="EM442" s="3">
        <v>9525193.98502031</v>
      </c>
      <c r="EN442" s="3">
        <v>4619805.92187111</v>
      </c>
      <c r="EO442" s="3">
        <v>3587001.34006803</v>
      </c>
      <c r="EP442" s="3">
        <v>6078016.96808671</v>
      </c>
      <c r="EQ442" s="3">
        <v>1.71474240747572E7</v>
      </c>
      <c r="ER442" s="3">
        <v>1.1669234460637E7</v>
      </c>
      <c r="ES442" s="3">
        <v>1.35479864508845E7</v>
      </c>
      <c r="ET442" s="3">
        <v>4473706.49504615</v>
      </c>
      <c r="EU442" s="3">
        <v>6669108.66910867</v>
      </c>
      <c r="EV442" s="3">
        <v>1.56638213346218E7</v>
      </c>
      <c r="EW442" s="3">
        <v>1.53130838305309E7</v>
      </c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>
        <v>134.0</v>
      </c>
    </row>
    <row r="443" ht="14.25" customHeight="1">
      <c r="A443" s="2" t="s">
        <v>1469</v>
      </c>
      <c r="B443" s="2" t="s">
        <v>1470</v>
      </c>
      <c r="C443" s="2" t="s">
        <v>38</v>
      </c>
      <c r="D443" s="2" t="s">
        <v>39</v>
      </c>
      <c r="E443" s="2" t="s">
        <v>1471</v>
      </c>
      <c r="F443" s="2" t="s">
        <v>1472</v>
      </c>
      <c r="G443" s="2" t="s">
        <v>67</v>
      </c>
      <c r="H443" s="2" t="s">
        <v>73</v>
      </c>
      <c r="I443" s="2" t="s">
        <v>43</v>
      </c>
      <c r="J443" s="3">
        <v>1.19751607333435</v>
      </c>
      <c r="K443" s="3">
        <v>3.83836196746122E11</v>
      </c>
      <c r="L443" s="3">
        <v>3.46935170278082E11</v>
      </c>
      <c r="M443" s="3">
        <v>3.32262527292682E11</v>
      </c>
      <c r="N443" s="3">
        <v>3.68523305299826E11</v>
      </c>
      <c r="O443" s="3">
        <v>3.65143146582826E11</v>
      </c>
      <c r="P443" s="3">
        <v>4.13393668971347E11</v>
      </c>
      <c r="Q443" s="3">
        <v>4.30768773515308E11</v>
      </c>
      <c r="R443" s="3">
        <v>3.53882948248428E11</v>
      </c>
      <c r="S443" s="3">
        <v>4.85713663153933E11</v>
      </c>
      <c r="T443" s="3">
        <v>4.97756651706326E11</v>
      </c>
      <c r="U443" s="3">
        <v>4.95277449084249E11</v>
      </c>
      <c r="V443" s="3">
        <v>4.67006348848446E11</v>
      </c>
      <c r="W443" s="3">
        <v>4.83830407400711E11</v>
      </c>
      <c r="X443" s="3">
        <v>1.3501242149073E11</v>
      </c>
      <c r="Y443" s="3">
        <v>1.41566693355834E11</v>
      </c>
      <c r="Z443" s="3">
        <v>1.32465683231608E11</v>
      </c>
      <c r="AA443" s="3">
        <v>1.45995392883802E11</v>
      </c>
      <c r="AB443" s="3">
        <v>1.48107720080404E11</v>
      </c>
      <c r="AC443" s="3">
        <v>1.70243752906011E11</v>
      </c>
      <c r="AD443" s="3">
        <v>1.73235656891676E11</v>
      </c>
      <c r="AE443" s="3">
        <v>1.37004421488647E11</v>
      </c>
      <c r="AF443" s="3">
        <v>1.80325633797516E11</v>
      </c>
      <c r="AG443" s="3">
        <v>1.66262013294945E11</v>
      </c>
      <c r="AH443" s="3">
        <v>1.9190718974359E11</v>
      </c>
      <c r="AI443" s="3">
        <v>1.57632230096097E11</v>
      </c>
      <c r="AJ443" s="3">
        <v>1.49085285963961E11</v>
      </c>
      <c r="AK443" s="3">
        <v>6.13400550510783E7</v>
      </c>
      <c r="AL443" s="3">
        <v>6.53197734697541E7</v>
      </c>
      <c r="AM443" s="3">
        <v>6.44121630051794E7</v>
      </c>
      <c r="AN443" s="3">
        <v>1.03394686372571E8</v>
      </c>
      <c r="AO443" s="3">
        <v>1.5287645268529E8</v>
      </c>
      <c r="AP443" s="3">
        <v>5.91564807825851E7</v>
      </c>
      <c r="AQ443" s="3">
        <v>4.02508533136604E7</v>
      </c>
      <c r="AR443" s="3">
        <v>1.81346419821686E7</v>
      </c>
      <c r="AS443" s="3">
        <v>2.47203613097478E7</v>
      </c>
      <c r="AT443" s="3">
        <v>3.62373512849824E7</v>
      </c>
      <c r="AU443" s="3">
        <v>5.6961895456766E7</v>
      </c>
      <c r="AV443" s="3">
        <v>5.29364143255415E7</v>
      </c>
      <c r="AW443" s="3">
        <v>7.8943182502862E7</v>
      </c>
      <c r="AX443" s="3">
        <v>1.88263210564888E10</v>
      </c>
      <c r="AY443" s="3">
        <v>1.48388585580685E10</v>
      </c>
      <c r="AZ443" s="3">
        <v>2.14063539241773E10</v>
      </c>
      <c r="BA443" s="3">
        <v>3.76580147287701E10</v>
      </c>
      <c r="BB443" s="3">
        <v>3.43297694206267E10</v>
      </c>
      <c r="BC443" s="3">
        <v>2.75286282347755E10</v>
      </c>
      <c r="BD443" s="3">
        <v>2.47416587027542E10</v>
      </c>
      <c r="BE443" s="3">
        <v>1.06676045954587E10</v>
      </c>
      <c r="BF443" s="3">
        <v>2.5634536155589E10</v>
      </c>
      <c r="BG443" s="3">
        <v>2.96016661535204E10</v>
      </c>
      <c r="BH443" s="3">
        <v>3.58352104113336E10</v>
      </c>
      <c r="BI443" s="3">
        <v>3.64091697265708E10</v>
      </c>
      <c r="BJ443" s="3">
        <v>5.41568433697294E10</v>
      </c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>
        <v>1.25198286096386</v>
      </c>
      <c r="BY443" s="3">
        <v>1.34424694731853</v>
      </c>
      <c r="BZ443" s="3">
        <v>1.548659836969</v>
      </c>
      <c r="CA443" s="3">
        <v>1.97479464789342</v>
      </c>
      <c r="CB443" s="3">
        <v>2.07611022467893</v>
      </c>
      <c r="CC443" s="3">
        <v>1.95290984966095</v>
      </c>
      <c r="CD443" s="3">
        <v>1.9405663623332</v>
      </c>
      <c r="CE443" s="3">
        <v>1.66347808652208</v>
      </c>
      <c r="CF443" s="3"/>
      <c r="CG443" s="3"/>
      <c r="CH443" s="3"/>
      <c r="CI443" s="3"/>
      <c r="CJ443" s="3"/>
      <c r="CK443" s="4">
        <v>0.01609</v>
      </c>
      <c r="CL443" s="4">
        <v>0.01149</v>
      </c>
      <c r="CM443" s="4">
        <v>0.0087</v>
      </c>
      <c r="CN443" s="4">
        <v>0.0124</v>
      </c>
      <c r="CO443" s="4">
        <v>0.01</v>
      </c>
      <c r="CP443" s="4">
        <v>0.008</v>
      </c>
      <c r="CQ443" s="4">
        <v>0.005</v>
      </c>
      <c r="CR443" s="4">
        <v>0.00767</v>
      </c>
      <c r="CS443" s="4">
        <v>0.008</v>
      </c>
      <c r="CT443" s="4">
        <v>0.013999999999999999</v>
      </c>
      <c r="CU443" s="4">
        <v>0.010820000000000001</v>
      </c>
      <c r="CV443" s="4">
        <v>0.01311</v>
      </c>
      <c r="CW443" s="4">
        <v>0.015</v>
      </c>
      <c r="CX443" s="4">
        <v>0.20600000000000002</v>
      </c>
      <c r="CY443" s="4">
        <v>0.15769</v>
      </c>
      <c r="CZ443" s="4">
        <v>0.12009</v>
      </c>
      <c r="DA443" s="4">
        <v>0.17289000000000002</v>
      </c>
      <c r="DB443" s="4">
        <v>0.151</v>
      </c>
      <c r="DC443" s="4">
        <v>0.107</v>
      </c>
      <c r="DD443" s="4">
        <v>0.075</v>
      </c>
      <c r="DE443" s="4">
        <v>0.15686</v>
      </c>
      <c r="DF443" s="4">
        <v>0.151</v>
      </c>
      <c r="DG443" s="4">
        <v>0.22899999999999998</v>
      </c>
      <c r="DH443" s="4">
        <v>0.18521</v>
      </c>
      <c r="DI443" s="4">
        <v>0.217</v>
      </c>
      <c r="DJ443" s="4">
        <v>0.258</v>
      </c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>
        <v>3.03213547105562E10</v>
      </c>
      <c r="DY443" s="3">
        <v>2.54914489345278E10</v>
      </c>
      <c r="DZ443" s="3">
        <v>2.39843756859272E10</v>
      </c>
      <c r="EA443" s="3">
        <v>2.65392480716596E10</v>
      </c>
      <c r="EB443" s="3">
        <v>2.57040426244717E10</v>
      </c>
      <c r="EC443" s="3">
        <v>2.87810543159929E10</v>
      </c>
      <c r="ED443" s="3">
        <v>2.58148235583426E10</v>
      </c>
      <c r="EE443" s="3">
        <v>1.98035246129366E10</v>
      </c>
      <c r="EF443" s="3">
        <v>2.91756650357546E10</v>
      </c>
      <c r="EG443" s="3">
        <v>2.94378427470573E10</v>
      </c>
      <c r="EH443" s="3">
        <v>3.14793450549451E10</v>
      </c>
      <c r="EI443" s="3">
        <v>3.41897777419874E10</v>
      </c>
      <c r="EJ443" s="3">
        <v>3.27349864400651E10</v>
      </c>
      <c r="EK443" s="3">
        <v>8.89036057510405E9</v>
      </c>
      <c r="EL443" s="3">
        <v>5.07926826203257E9</v>
      </c>
      <c r="EM443" s="3">
        <v>2.77058994551091E9</v>
      </c>
      <c r="EN443" s="3">
        <v>4.01124085593431E9</v>
      </c>
      <c r="EO443" s="3">
        <v>5.32514586125142E9</v>
      </c>
      <c r="EP443" s="3">
        <v>5.47502551251472E9</v>
      </c>
      <c r="EQ443" s="3">
        <v>4.41770871757039E9</v>
      </c>
      <c r="ER443" s="3">
        <v>3.1029389033415E9</v>
      </c>
      <c r="ES443" s="3">
        <v>6.05376966503575E9</v>
      </c>
      <c r="ET443" s="3">
        <v>1.04988051486155E10</v>
      </c>
      <c r="EU443" s="3">
        <v>9.00451477411477E9</v>
      </c>
      <c r="EV443" s="3">
        <v>9.61139421270199E9</v>
      </c>
      <c r="EW443" s="3">
        <v>9.97460736455132E9</v>
      </c>
      <c r="EX443" s="5">
        <v>84597.0</v>
      </c>
      <c r="EY443" s="5">
        <v>91673.0</v>
      </c>
      <c r="EZ443" s="5">
        <v>93190.0</v>
      </c>
      <c r="FA443" s="5">
        <v>96889.0</v>
      </c>
      <c r="FB443" s="5">
        <v>99161.0</v>
      </c>
      <c r="FC443" s="5">
        <v>100622.0</v>
      </c>
      <c r="FD443" s="5">
        <v>109191.0</v>
      </c>
      <c r="FE443" s="5">
        <v>111628.0</v>
      </c>
      <c r="FF443" s="5">
        <v>112216.0</v>
      </c>
      <c r="FG443" s="5">
        <v>114182.0</v>
      </c>
      <c r="FH443" s="5">
        <v>113810.0</v>
      </c>
      <c r="FI443" s="5">
        <v>109026.0</v>
      </c>
      <c r="FJ443" s="5"/>
      <c r="FK443" s="3">
        <v>85953.0</v>
      </c>
      <c r="FL443" s="3">
        <v>84597.0</v>
      </c>
      <c r="FM443" s="3">
        <v>91673.0</v>
      </c>
      <c r="FN443" s="3">
        <v>93190.0</v>
      </c>
      <c r="FO443" s="3">
        <v>96889.0</v>
      </c>
      <c r="FP443" s="3">
        <v>99161.0</v>
      </c>
      <c r="FQ443" s="3">
        <v>100622.0</v>
      </c>
      <c r="FR443" s="3">
        <v>109191.0</v>
      </c>
      <c r="FS443" s="3">
        <v>111628.0</v>
      </c>
      <c r="FT443" s="3">
        <v>112216.0</v>
      </c>
      <c r="FU443" s="3">
        <v>114182.0</v>
      </c>
      <c r="FV443" s="3">
        <v>112216.0</v>
      </c>
      <c r="FW443" s="3">
        <v>109026.0</v>
      </c>
    </row>
    <row r="444" ht="14.25" customHeight="1">
      <c r="A444" s="2" t="s">
        <v>1473</v>
      </c>
      <c r="B444" s="2" t="s">
        <v>1474</v>
      </c>
      <c r="C444" s="2" t="s">
        <v>38</v>
      </c>
      <c r="D444" s="2" t="s">
        <v>46</v>
      </c>
      <c r="E444" s="2" t="s">
        <v>1475</v>
      </c>
      <c r="F444" s="2" t="s">
        <v>1476</v>
      </c>
      <c r="G444" s="2" t="s">
        <v>1476</v>
      </c>
      <c r="H444" s="2" t="s">
        <v>1476</v>
      </c>
      <c r="I444" s="2" t="s">
        <v>43</v>
      </c>
      <c r="J444" s="3">
        <v>0.451459251499083</v>
      </c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>
        <v>211801.116155884</v>
      </c>
      <c r="AL444" s="3">
        <v>255437.858553222</v>
      </c>
      <c r="AM444" s="3">
        <v>827712.592178986</v>
      </c>
      <c r="AN444" s="3">
        <v>1308952.60132866</v>
      </c>
      <c r="AO444" s="3">
        <v>499207.684774765</v>
      </c>
      <c r="AP444" s="3">
        <v>696435.463905075</v>
      </c>
      <c r="AQ444" s="3">
        <v>238068.117545801</v>
      </c>
      <c r="AR444" s="3">
        <v>1001262.0917839</v>
      </c>
      <c r="AS444" s="3">
        <v>618366.578848325</v>
      </c>
      <c r="AT444" s="3">
        <v>483509.039332741</v>
      </c>
      <c r="AU444" s="3">
        <v>2679531.02100635</v>
      </c>
      <c r="AV444" s="3"/>
      <c r="AW444" s="3"/>
      <c r="AX444" s="3">
        <v>2.98432524108967E8</v>
      </c>
      <c r="AY444" s="3">
        <v>3.47573308809908E8</v>
      </c>
      <c r="AZ444" s="3">
        <v>4.55142585339931E8</v>
      </c>
      <c r="BA444" s="3">
        <v>6.71163289144335E8</v>
      </c>
      <c r="BB444" s="3">
        <v>5.12320732700237E8</v>
      </c>
      <c r="BC444" s="3">
        <v>6.15259479484315E8</v>
      </c>
      <c r="BD444" s="3">
        <v>5.64349958041313E8</v>
      </c>
      <c r="BE444" s="3">
        <v>4.53750153474099E8</v>
      </c>
      <c r="BF444" s="3">
        <v>7.89385392058712E8</v>
      </c>
      <c r="BG444" s="3">
        <v>1.08946368493585E9</v>
      </c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</row>
    <row r="445" ht="14.25" customHeight="1">
      <c r="A445" s="2" t="s">
        <v>1477</v>
      </c>
      <c r="B445" s="2" t="s">
        <v>1478</v>
      </c>
      <c r="C445" s="2" t="s">
        <v>38</v>
      </c>
      <c r="D445" s="2" t="s">
        <v>168</v>
      </c>
      <c r="E445" s="2"/>
      <c r="F445" s="2" t="s">
        <v>1476</v>
      </c>
      <c r="G445" s="2" t="s">
        <v>1476</v>
      </c>
      <c r="H445" s="2" t="s">
        <v>1476</v>
      </c>
      <c r="I445" s="2" t="s">
        <v>43</v>
      </c>
      <c r="J445" s="3">
        <v>0.939465153789521</v>
      </c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>
        <v>716.042376087779</v>
      </c>
      <c r="AL445" s="3">
        <v>193.30881438445</v>
      </c>
      <c r="AM445" s="3">
        <v>7644.26131659511</v>
      </c>
      <c r="AN445" s="3">
        <v>3908.83531138812</v>
      </c>
      <c r="AO445" s="3">
        <v>56.0952599505342</v>
      </c>
      <c r="AP445" s="3">
        <v>242.140909227127</v>
      </c>
      <c r="AQ445" s="3">
        <v>113.813946631284</v>
      </c>
      <c r="AR445" s="3">
        <v>116.667962977366</v>
      </c>
      <c r="AS445" s="3"/>
      <c r="AT445" s="3"/>
      <c r="AU445" s="3"/>
      <c r="AV445" s="3"/>
      <c r="AW445" s="3"/>
      <c r="AX445" s="3">
        <v>2.92920158512416E9</v>
      </c>
      <c r="AY445" s="3">
        <v>4.06704982878836E9</v>
      </c>
      <c r="AZ445" s="3">
        <v>3.24451427588231E9</v>
      </c>
      <c r="BA445" s="3">
        <v>2.52574585790351E9</v>
      </c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</row>
    <row r="446" ht="14.25" customHeight="1">
      <c r="A446" s="2" t="s">
        <v>1479</v>
      </c>
      <c r="B446" s="2" t="s">
        <v>1480</v>
      </c>
      <c r="C446" s="2" t="s">
        <v>38</v>
      </c>
      <c r="D446" s="2" t="s">
        <v>46</v>
      </c>
      <c r="E446" s="2" t="s">
        <v>1481</v>
      </c>
      <c r="F446" s="2" t="s">
        <v>1476</v>
      </c>
      <c r="G446" s="2" t="s">
        <v>1476</v>
      </c>
      <c r="H446" s="2" t="s">
        <v>1476</v>
      </c>
      <c r="I446" s="2" t="s">
        <v>43</v>
      </c>
      <c r="J446" s="3">
        <v>0.437808167039143</v>
      </c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>
        <v>12785.056753689</v>
      </c>
      <c r="AL446" s="3">
        <v>68003.8520911865</v>
      </c>
      <c r="AM446" s="3">
        <v>221199.732368061</v>
      </c>
      <c r="AN446" s="3">
        <v>60123.5848821876</v>
      </c>
      <c r="AO446" s="3"/>
      <c r="AP446" s="3"/>
      <c r="AQ446" s="3"/>
      <c r="AR446" s="3"/>
      <c r="AS446" s="3"/>
      <c r="AT446" s="3"/>
      <c r="AU446" s="3"/>
      <c r="AV446" s="3"/>
      <c r="AW446" s="3"/>
      <c r="AX446" s="3">
        <v>3.75630772606886E7</v>
      </c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</row>
    <row r="447" ht="14.25" customHeight="1">
      <c r="A447" s="2" t="s">
        <v>1482</v>
      </c>
      <c r="B447" s="2" t="s">
        <v>1483</v>
      </c>
      <c r="C447" s="2" t="s">
        <v>38</v>
      </c>
      <c r="D447" s="2" t="s">
        <v>39</v>
      </c>
      <c r="E447" s="2"/>
      <c r="F447" s="2" t="s">
        <v>1476</v>
      </c>
      <c r="G447" s="2" t="s">
        <v>1476</v>
      </c>
      <c r="H447" s="2" t="s">
        <v>1476</v>
      </c>
      <c r="I447" s="2" t="s">
        <v>43</v>
      </c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</row>
    <row r="448" ht="14.25" customHeight="1">
      <c r="A448" s="2" t="s">
        <v>1484</v>
      </c>
      <c r="B448" s="2" t="s">
        <v>1485</v>
      </c>
      <c r="C448" s="2" t="s">
        <v>38</v>
      </c>
      <c r="D448" s="2" t="s">
        <v>52</v>
      </c>
      <c r="E448" s="2" t="s">
        <v>1486</v>
      </c>
      <c r="F448" s="2" t="s">
        <v>1476</v>
      </c>
      <c r="G448" s="2" t="s">
        <v>1476</v>
      </c>
      <c r="H448" s="2" t="s">
        <v>1476</v>
      </c>
      <c r="I448" s="2" t="s">
        <v>43</v>
      </c>
      <c r="J448" s="3"/>
      <c r="K448" s="3">
        <v>6.10724423004162E9</v>
      </c>
      <c r="L448" s="3">
        <v>3.51193885428074E9</v>
      </c>
      <c r="M448" s="3">
        <v>3.54670235092516E9</v>
      </c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>
        <v>1.11133579265986E9</v>
      </c>
      <c r="Y448" s="3">
        <v>8.4669981868122E8</v>
      </c>
      <c r="Z448" s="3">
        <v>7.23240656949766E8</v>
      </c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>
        <v>6760866.43965191</v>
      </c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>
        <v>2.78660612939841E9</v>
      </c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>
        <v>1.04345554294362E9</v>
      </c>
      <c r="BL448" s="3">
        <v>4.71090246485827E8</v>
      </c>
      <c r="BM448" s="3">
        <v>4.44202976683289E8</v>
      </c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>
        <v>0.532064813596529</v>
      </c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>
        <v>2.88556148316307E9</v>
      </c>
      <c r="DY448" s="3">
        <v>8.00208785882269E8</v>
      </c>
      <c r="DZ448" s="3">
        <v>7.46935132949535E8</v>
      </c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>
        <v>5.77627695800227E8</v>
      </c>
      <c r="EL448" s="3">
        <v>-3.39514927382726E7</v>
      </c>
      <c r="EM448" s="3">
        <v>3.69099100833702E7</v>
      </c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</row>
    <row r="449" ht="14.25" customHeight="1">
      <c r="A449" s="2" t="s">
        <v>1487</v>
      </c>
      <c r="B449" s="2" t="s">
        <v>1488</v>
      </c>
      <c r="C449" s="2" t="s">
        <v>38</v>
      </c>
      <c r="D449" s="2" t="s">
        <v>172</v>
      </c>
      <c r="E449" s="2" t="s">
        <v>1489</v>
      </c>
      <c r="F449" s="2" t="s">
        <v>1476</v>
      </c>
      <c r="G449" s="2" t="s">
        <v>1476</v>
      </c>
      <c r="H449" s="2" t="s">
        <v>1476</v>
      </c>
      <c r="I449" s="2" t="s">
        <v>43</v>
      </c>
      <c r="J449" s="3"/>
      <c r="K449" s="3">
        <v>1.41828572967345E9</v>
      </c>
      <c r="L449" s="3">
        <v>1.21533877582456E9</v>
      </c>
      <c r="M449" s="3">
        <v>1.17801045036079E9</v>
      </c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>
        <v>5.23831032439905E8</v>
      </c>
      <c r="Y449" s="3">
        <v>4.29291449255829E8</v>
      </c>
      <c r="Z449" s="3">
        <v>3.05173923861657E8</v>
      </c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>
        <v>1.26884135504371E9</v>
      </c>
      <c r="BL449" s="3">
        <v>1.10194870708743E9</v>
      </c>
      <c r="BM449" s="3">
        <v>1.201329684001E9</v>
      </c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>
        <v>5.95701488250184E8</v>
      </c>
      <c r="DY449" s="3">
        <v>5.2082561564973E8</v>
      </c>
      <c r="DZ449" s="3">
        <v>6.05258522020403E8</v>
      </c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>
        <v>2.3765614060284E8</v>
      </c>
      <c r="EL449" s="3">
        <v>1.92756031345669E8</v>
      </c>
      <c r="EM449" s="3">
        <v>1.67613087832794E8</v>
      </c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</row>
    <row r="450" ht="14.25" customHeight="1">
      <c r="A450" s="2" t="s">
        <v>1490</v>
      </c>
      <c r="B450" s="2" t="s">
        <v>1491</v>
      </c>
      <c r="C450" s="2" t="s">
        <v>38</v>
      </c>
      <c r="D450" s="2" t="s">
        <v>39</v>
      </c>
      <c r="E450" s="2" t="s">
        <v>1492</v>
      </c>
      <c r="F450" s="2" t="s">
        <v>1476</v>
      </c>
      <c r="G450" s="2" t="s">
        <v>1476</v>
      </c>
      <c r="H450" s="2" t="s">
        <v>1476</v>
      </c>
      <c r="I450" s="2" t="s">
        <v>43</v>
      </c>
      <c r="J450" s="3">
        <v>0.440976312173062</v>
      </c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>
        <v>25645.8229284904</v>
      </c>
      <c r="AL450" s="3">
        <v>13404.6688206785</v>
      </c>
      <c r="AM450" s="3">
        <v>19897.7357182741</v>
      </c>
      <c r="AN450" s="3">
        <v>74254.8580527979</v>
      </c>
      <c r="AO450" s="3">
        <v>20740.4906710648</v>
      </c>
      <c r="AP450" s="3">
        <v>9152.41085716011</v>
      </c>
      <c r="AQ450" s="3">
        <v>68436.8006885528</v>
      </c>
      <c r="AR450" s="3">
        <v>605.662617129291</v>
      </c>
      <c r="AS450" s="3">
        <v>370.109922647026</v>
      </c>
      <c r="AT450" s="3">
        <v>427.67941151313</v>
      </c>
      <c r="AU450" s="3">
        <v>11235.9550561798</v>
      </c>
      <c r="AV450" s="3">
        <v>2144.54214025306</v>
      </c>
      <c r="AW450" s="3">
        <v>602.518527444719</v>
      </c>
      <c r="AX450" s="3">
        <v>3.63686134695422E7</v>
      </c>
      <c r="AY450" s="3">
        <v>3.03147647460061E7</v>
      </c>
      <c r="AZ450" s="3">
        <v>3.98753297263992E7</v>
      </c>
      <c r="BA450" s="3">
        <v>8.46794444029757E7</v>
      </c>
      <c r="BB450" s="3">
        <v>4.87454360375219E7</v>
      </c>
      <c r="BC450" s="3">
        <v>5.79430361402131E7</v>
      </c>
      <c r="BD450" s="3">
        <v>4.66844030493053E7</v>
      </c>
      <c r="BE450" s="3">
        <v>3.1733127067916E7</v>
      </c>
      <c r="BF450" s="3">
        <v>4.96251354911554E7</v>
      </c>
      <c r="BG450" s="3">
        <v>6.07941403107667E7</v>
      </c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</row>
    <row r="451" ht="14.25" customHeight="1">
      <c r="A451" s="2" t="s">
        <v>1493</v>
      </c>
      <c r="B451" s="2" t="s">
        <v>1494</v>
      </c>
      <c r="C451" s="2" t="s">
        <v>38</v>
      </c>
      <c r="D451" s="2" t="s">
        <v>398</v>
      </c>
      <c r="E451" s="2"/>
      <c r="F451" s="2" t="s">
        <v>1476</v>
      </c>
      <c r="G451" s="2" t="s">
        <v>1476</v>
      </c>
      <c r="H451" s="2" t="s">
        <v>1476</v>
      </c>
      <c r="I451" s="2" t="s">
        <v>43</v>
      </c>
      <c r="J451" s="3">
        <v>1.20257115409197</v>
      </c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>
        <v>41.6193719258418</v>
      </c>
      <c r="AL451" s="3">
        <v>78.9804343923892</v>
      </c>
      <c r="AM451" s="3">
        <v>8647.01465236729</v>
      </c>
      <c r="AN451" s="3">
        <v>13279.0923341047</v>
      </c>
      <c r="AO451" s="3">
        <v>67601.2782187403</v>
      </c>
      <c r="AP451" s="3">
        <v>9241.92086982785</v>
      </c>
      <c r="AQ451" s="3">
        <v>1536.94823558343</v>
      </c>
      <c r="AR451" s="3">
        <v>263.130739861727</v>
      </c>
      <c r="AS451" s="3">
        <v>1129.0929619872</v>
      </c>
      <c r="AT451" s="3">
        <v>850.701829008932</v>
      </c>
      <c r="AU451" s="3">
        <v>3917.34404074038</v>
      </c>
      <c r="AV451" s="3">
        <v>10186.575166202</v>
      </c>
      <c r="AW451" s="3">
        <v>9640.2964391155</v>
      </c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</row>
    <row r="452" ht="14.25" customHeight="1">
      <c r="A452" s="2" t="s">
        <v>1495</v>
      </c>
      <c r="B452" s="2" t="s">
        <v>1496</v>
      </c>
      <c r="C452" s="2" t="s">
        <v>38</v>
      </c>
      <c r="D452" s="2" t="s">
        <v>39</v>
      </c>
      <c r="E452" s="2"/>
      <c r="F452" s="2" t="s">
        <v>1476</v>
      </c>
      <c r="G452" s="2" t="s">
        <v>1476</v>
      </c>
      <c r="H452" s="2" t="s">
        <v>1476</v>
      </c>
      <c r="I452" s="2" t="s">
        <v>43</v>
      </c>
      <c r="J452" s="3">
        <v>1.44900946753396</v>
      </c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>
        <v>0.447778113663845</v>
      </c>
      <c r="AL452" s="3">
        <v>0.161312947117408</v>
      </c>
      <c r="AM452" s="3">
        <v>7.9099406898405</v>
      </c>
      <c r="AN452" s="3">
        <v>0.271204996143415</v>
      </c>
      <c r="AO452" s="3">
        <v>2.15957117822905</v>
      </c>
      <c r="AP452" s="3">
        <v>0.082051905427582</v>
      </c>
      <c r="AQ452" s="3">
        <v>0.059364796675571</v>
      </c>
      <c r="AR452" s="3">
        <v>0.08587376556462</v>
      </c>
      <c r="AS452" s="3">
        <v>0.387296669248644</v>
      </c>
      <c r="AT452" s="3">
        <v>2.72355878347708</v>
      </c>
      <c r="AU452" s="3">
        <v>1.43912501199271</v>
      </c>
      <c r="AV452" s="3">
        <v>3.77012980018312</v>
      </c>
      <c r="AW452" s="3">
        <v>10.1389634400907</v>
      </c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</row>
    <row r="453" ht="14.25" customHeight="1">
      <c r="A453" s="2" t="s">
        <v>1497</v>
      </c>
      <c r="B453" s="2" t="s">
        <v>1498</v>
      </c>
      <c r="C453" s="2" t="s">
        <v>38</v>
      </c>
      <c r="D453" s="2" t="s">
        <v>39</v>
      </c>
      <c r="E453" s="2" t="s">
        <v>1499</v>
      </c>
      <c r="F453" s="2" t="s">
        <v>1476</v>
      </c>
      <c r="G453" s="2" t="s">
        <v>1476</v>
      </c>
      <c r="H453" s="2" t="s">
        <v>1476</v>
      </c>
      <c r="I453" s="2" t="s">
        <v>43</v>
      </c>
      <c r="J453" s="3">
        <v>0.387861270889962</v>
      </c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>
        <v>192366.780174045</v>
      </c>
      <c r="AL453" s="3">
        <v>138044.462394543</v>
      </c>
      <c r="AM453" s="3">
        <v>548231.466969598</v>
      </c>
      <c r="AN453" s="3">
        <v>1360557.58751959</v>
      </c>
      <c r="AO453" s="3">
        <v>213515.900422637</v>
      </c>
      <c r="AP453" s="3">
        <v>126233.839557984</v>
      </c>
      <c r="AQ453" s="3">
        <v>20570.7610967663</v>
      </c>
      <c r="AR453" s="3">
        <v>554703.937564721</v>
      </c>
      <c r="AS453" s="3">
        <v>146782.085058336</v>
      </c>
      <c r="AT453" s="3">
        <v>13548.4144121258</v>
      </c>
      <c r="AU453" s="3">
        <v>351734.245236932</v>
      </c>
      <c r="AV453" s="3">
        <v>869010.829937808</v>
      </c>
      <c r="AW453" s="3">
        <v>924865.939627644</v>
      </c>
      <c r="AX453" s="3">
        <v>3.59704880817253E8</v>
      </c>
      <c r="AY453" s="3">
        <v>3.44480344641895E8</v>
      </c>
      <c r="AZ453" s="3">
        <v>4.16138783526195E8</v>
      </c>
      <c r="BA453" s="3">
        <v>7.46410888009753E8</v>
      </c>
      <c r="BB453" s="3">
        <v>3.29664714977837E8</v>
      </c>
      <c r="BC453" s="3">
        <v>3.18604510733371E8</v>
      </c>
      <c r="BD453" s="3">
        <v>2.80800442641091E8</v>
      </c>
      <c r="BE453" s="3">
        <v>1.58437097466723E8</v>
      </c>
      <c r="BF453" s="3">
        <v>2.48964998118178E8</v>
      </c>
      <c r="BG453" s="3">
        <v>3.08440238790804E8</v>
      </c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</row>
    <row r="454" ht="14.25" customHeight="1">
      <c r="A454" s="2" t="s">
        <v>1500</v>
      </c>
      <c r="B454" s="2" t="s">
        <v>1501</v>
      </c>
      <c r="C454" s="2" t="s">
        <v>38</v>
      </c>
      <c r="D454" s="2" t="s">
        <v>1502</v>
      </c>
      <c r="E454" s="2" t="s">
        <v>1503</v>
      </c>
      <c r="F454" s="2" t="s">
        <v>1476</v>
      </c>
      <c r="G454" s="2" t="s">
        <v>1476</v>
      </c>
      <c r="H454" s="2" t="s">
        <v>1476</v>
      </c>
      <c r="I454" s="2" t="s">
        <v>43</v>
      </c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>
        <v>3972.77136889774</v>
      </c>
      <c r="AL454" s="3">
        <v>23.7851217295458</v>
      </c>
      <c r="AM454" s="3">
        <v>74.6077119571828</v>
      </c>
      <c r="AN454" s="3">
        <v>0.432910844416653</v>
      </c>
      <c r="AO454" s="3">
        <v>1021.24603507092</v>
      </c>
      <c r="AP454" s="3">
        <v>53.1187952863516</v>
      </c>
      <c r="AQ454" s="3">
        <v>908.90311919025</v>
      </c>
      <c r="AR454" s="3">
        <v>99728.014505893</v>
      </c>
      <c r="AS454" s="3">
        <v>5546200.63725017</v>
      </c>
      <c r="AT454" s="3">
        <v>411.748558880044</v>
      </c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</row>
    <row r="455" ht="14.25" customHeight="1">
      <c r="A455" s="2" t="s">
        <v>1504</v>
      </c>
      <c r="B455" s="2" t="s">
        <v>1505</v>
      </c>
      <c r="C455" s="2" t="s">
        <v>38</v>
      </c>
      <c r="D455" s="2" t="s">
        <v>39</v>
      </c>
      <c r="E455" s="2" t="s">
        <v>1506</v>
      </c>
      <c r="F455" s="2" t="s">
        <v>1476</v>
      </c>
      <c r="G455" s="2" t="s">
        <v>1476</v>
      </c>
      <c r="H455" s="2" t="s">
        <v>1476</v>
      </c>
      <c r="I455" s="2" t="s">
        <v>43</v>
      </c>
      <c r="J455" s="3">
        <v>0.553135212324656</v>
      </c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>
        <v>21.8315741514162</v>
      </c>
      <c r="AL455" s="3">
        <v>247.271584993717</v>
      </c>
      <c r="AM455" s="3">
        <v>245.458921385525</v>
      </c>
      <c r="AN455" s="3">
        <v>4842.30300315991</v>
      </c>
      <c r="AO455" s="3">
        <v>25823.8068240388</v>
      </c>
      <c r="AP455" s="3">
        <v>3734.48869297425</v>
      </c>
      <c r="AQ455" s="3">
        <v>135.251444731341</v>
      </c>
      <c r="AR455" s="3">
        <v>9016.7453842851</v>
      </c>
      <c r="AS455" s="3">
        <v>7903.65073391043</v>
      </c>
      <c r="AT455" s="3">
        <v>8932.36920459379</v>
      </c>
      <c r="AU455" s="3">
        <v>481.695568400771</v>
      </c>
      <c r="AV455" s="3">
        <v>1075.15320933233</v>
      </c>
      <c r="AW455" s="3">
        <v>88794.1751021133</v>
      </c>
      <c r="AX455" s="3">
        <v>60047.7447034703</v>
      </c>
      <c r="AY455" s="3">
        <v>223703.38359361</v>
      </c>
      <c r="AZ455" s="3">
        <v>632651.54129041</v>
      </c>
      <c r="BA455" s="3">
        <v>2578562.09847975</v>
      </c>
      <c r="BB455" s="3">
        <v>1.02707826512731E7</v>
      </c>
      <c r="BC455" s="3">
        <v>1.52418939645542E7</v>
      </c>
      <c r="BD455" s="3">
        <v>1.71124185417435E7</v>
      </c>
      <c r="BE455" s="3">
        <v>2.23691309069785E7</v>
      </c>
      <c r="BF455" s="3">
        <v>5.33329920963492E7</v>
      </c>
      <c r="BG455" s="3">
        <v>8.57093018332698E7</v>
      </c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</row>
    <row r="456" ht="14.25" customHeight="1">
      <c r="A456" s="2" t="s">
        <v>1507</v>
      </c>
      <c r="B456" s="2" t="s">
        <v>1508</v>
      </c>
      <c r="C456" s="2" t="s">
        <v>38</v>
      </c>
      <c r="D456" s="2" t="s">
        <v>46</v>
      </c>
      <c r="E456" s="2" t="s">
        <v>1509</v>
      </c>
      <c r="F456" s="2" t="s">
        <v>1476</v>
      </c>
      <c r="G456" s="2" t="s">
        <v>1476</v>
      </c>
      <c r="H456" s="2" t="s">
        <v>1476</v>
      </c>
      <c r="I456" s="2" t="s">
        <v>43</v>
      </c>
      <c r="J456" s="3">
        <v>0.315087758854796</v>
      </c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>
        <v>226906.273174423</v>
      </c>
      <c r="AL456" s="3">
        <v>177093.645665051</v>
      </c>
      <c r="AM456" s="3">
        <v>355061.314669696</v>
      </c>
      <c r="AN456" s="3">
        <v>650922.345798811</v>
      </c>
      <c r="AO456" s="3">
        <v>719752.242036903</v>
      </c>
      <c r="AP456" s="3">
        <v>435864.194921651</v>
      </c>
      <c r="AQ456" s="3">
        <v>387716.033443994</v>
      </c>
      <c r="AR456" s="3">
        <v>36497.2848735888</v>
      </c>
      <c r="AS456" s="3">
        <v>324426.04441099</v>
      </c>
      <c r="AT456" s="3">
        <v>15665.3541640205</v>
      </c>
      <c r="AU456" s="3">
        <v>11724.4748412311</v>
      </c>
      <c r="AV456" s="3">
        <v>26868.7194368316</v>
      </c>
      <c r="AW456" s="3"/>
      <c r="AX456" s="3">
        <v>2.86798135452138E8</v>
      </c>
      <c r="AY456" s="3">
        <v>3.08658186752827E8</v>
      </c>
      <c r="AZ456" s="3">
        <v>3.97816867112078E8</v>
      </c>
      <c r="BA456" s="3">
        <v>6.34527102684681E8</v>
      </c>
      <c r="BB456" s="3">
        <v>2.1035483223379E8</v>
      </c>
      <c r="BC456" s="3">
        <v>1.95998632831134E8</v>
      </c>
      <c r="BD456" s="3">
        <v>1.94370116952539E8</v>
      </c>
      <c r="BE456" s="3">
        <v>1.47498862551461E8</v>
      </c>
      <c r="BF456" s="3">
        <v>2.07650538765524E8</v>
      </c>
      <c r="BG456" s="3">
        <v>1.59796544900292E8</v>
      </c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</row>
    <row r="457" ht="14.25" customHeight="1">
      <c r="A457" s="2" t="s">
        <v>1510</v>
      </c>
      <c r="B457" s="2" t="s">
        <v>1511</v>
      </c>
      <c r="C457" s="2" t="s">
        <v>38</v>
      </c>
      <c r="D457" s="2" t="s">
        <v>39</v>
      </c>
      <c r="E457" s="2" t="s">
        <v>1512</v>
      </c>
      <c r="F457" s="2" t="s">
        <v>1476</v>
      </c>
      <c r="G457" s="2" t="s">
        <v>1476</v>
      </c>
      <c r="H457" s="2" t="s">
        <v>1476</v>
      </c>
      <c r="I457" s="2" t="s">
        <v>43</v>
      </c>
      <c r="J457" s="3">
        <v>0.397394093499588</v>
      </c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>
        <v>34780.0662126372</v>
      </c>
      <c r="AL457" s="3">
        <v>52644.2416083289</v>
      </c>
      <c r="AM457" s="3">
        <v>179410.416466103</v>
      </c>
      <c r="AN457" s="3">
        <v>70265.9053021821</v>
      </c>
      <c r="AO457" s="3">
        <v>39383.1563756314</v>
      </c>
      <c r="AP457" s="3">
        <v>90843.0602940732</v>
      </c>
      <c r="AQ457" s="3">
        <v>38903.5103897701</v>
      </c>
      <c r="AR457" s="3">
        <v>4144.01535624984</v>
      </c>
      <c r="AS457" s="3">
        <v>3387.27888596161</v>
      </c>
      <c r="AT457" s="3">
        <v>12278.250560989</v>
      </c>
      <c r="AU457" s="3">
        <v>45920.8597948217</v>
      </c>
      <c r="AV457" s="3">
        <v>69161.4840231611</v>
      </c>
      <c r="AW457" s="3"/>
      <c r="AX457" s="3">
        <v>5.24377770336739E7</v>
      </c>
      <c r="AY457" s="3">
        <v>4.65506267959073E7</v>
      </c>
      <c r="AZ457" s="3">
        <v>5.98658585979167E7</v>
      </c>
      <c r="BA457" s="3">
        <v>8.2211101607325E7</v>
      </c>
      <c r="BB457" s="3">
        <v>3.08338057932171E7</v>
      </c>
      <c r="BC457" s="3">
        <v>3.63606473234503E7</v>
      </c>
      <c r="BD457" s="3">
        <v>3.11112904217386E7</v>
      </c>
      <c r="BE457" s="3">
        <v>1.92624643245018E7</v>
      </c>
      <c r="BF457" s="3">
        <v>2.98196179902145E7</v>
      </c>
      <c r="BG457" s="3">
        <v>3.71168339049071E7</v>
      </c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2" width="15.14"/>
    <col customWidth="1" min="3" max="3" width="30.43"/>
    <col customWidth="1" min="4" max="4" width="13.86"/>
    <col customWidth="1" min="5" max="5" width="29.86"/>
    <col customWidth="1" min="6" max="10" width="13.86"/>
    <col customWidth="1" min="11" max="181" width="9.57"/>
  </cols>
  <sheetData>
    <row r="1" ht="14.25" customHeight="1">
      <c r="A1" s="6" t="s">
        <v>0</v>
      </c>
      <c r="B1" s="7" t="s">
        <v>1682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7" t="s">
        <v>1683</v>
      </c>
      <c r="M1" s="6" t="s">
        <v>1513</v>
      </c>
      <c r="N1" s="6" t="s">
        <v>1514</v>
      </c>
      <c r="O1" s="6" t="s">
        <v>1515</v>
      </c>
      <c r="P1" s="6" t="s">
        <v>1516</v>
      </c>
      <c r="Q1" s="6" t="s">
        <v>1517</v>
      </c>
      <c r="R1" s="6" t="s">
        <v>1518</v>
      </c>
      <c r="S1" s="6" t="s">
        <v>1519</v>
      </c>
      <c r="T1" s="6" t="s">
        <v>1520</v>
      </c>
      <c r="U1" s="6" t="s">
        <v>1521</v>
      </c>
      <c r="V1" s="6" t="s">
        <v>1522</v>
      </c>
      <c r="W1" s="6" t="s">
        <v>1523</v>
      </c>
      <c r="X1" s="6" t="s">
        <v>1524</v>
      </c>
      <c r="Y1" s="6" t="s">
        <v>1525</v>
      </c>
      <c r="Z1" s="6" t="s">
        <v>1526</v>
      </c>
      <c r="AA1" s="6" t="s">
        <v>1527</v>
      </c>
      <c r="AB1" s="6" t="s">
        <v>1528</v>
      </c>
      <c r="AC1" s="6" t="s">
        <v>1529</v>
      </c>
      <c r="AD1" s="6" t="s">
        <v>1530</v>
      </c>
      <c r="AE1" s="6" t="s">
        <v>1531</v>
      </c>
      <c r="AF1" s="6" t="s">
        <v>1532</v>
      </c>
      <c r="AG1" s="6" t="s">
        <v>1533</v>
      </c>
      <c r="AH1" s="6" t="s">
        <v>1534</v>
      </c>
      <c r="AI1" s="6" t="s">
        <v>1535</v>
      </c>
      <c r="AJ1" s="6" t="s">
        <v>1536</v>
      </c>
      <c r="AK1" s="6" t="s">
        <v>1537</v>
      </c>
      <c r="AL1" s="6" t="s">
        <v>1538</v>
      </c>
      <c r="AM1" s="6" t="s">
        <v>1539</v>
      </c>
      <c r="AN1" s="6" t="s">
        <v>1540</v>
      </c>
      <c r="AO1" s="6" t="s">
        <v>1541</v>
      </c>
      <c r="AP1" s="6" t="s">
        <v>1542</v>
      </c>
      <c r="AQ1" s="6" t="s">
        <v>1543</v>
      </c>
      <c r="AR1" s="6" t="s">
        <v>1544</v>
      </c>
      <c r="AS1" s="6" t="s">
        <v>1545</v>
      </c>
      <c r="AT1" s="6" t="s">
        <v>1546</v>
      </c>
      <c r="AU1" s="6" t="s">
        <v>1547</v>
      </c>
      <c r="AV1" s="6" t="s">
        <v>1548</v>
      </c>
      <c r="AW1" s="6" t="s">
        <v>1549</v>
      </c>
      <c r="AX1" s="6" t="s">
        <v>1550</v>
      </c>
      <c r="AY1" s="6" t="s">
        <v>1551</v>
      </c>
      <c r="AZ1" s="6" t="s">
        <v>1552</v>
      </c>
      <c r="BA1" s="6" t="s">
        <v>1553</v>
      </c>
      <c r="BB1" s="6" t="s">
        <v>1554</v>
      </c>
      <c r="BC1" s="6" t="s">
        <v>1555</v>
      </c>
      <c r="BD1" s="6" t="s">
        <v>1556</v>
      </c>
      <c r="BE1" s="6" t="s">
        <v>1557</v>
      </c>
      <c r="BF1" s="6" t="s">
        <v>1558</v>
      </c>
      <c r="BG1" s="6" t="s">
        <v>1559</v>
      </c>
      <c r="BH1" s="6" t="s">
        <v>1560</v>
      </c>
      <c r="BI1" s="6" t="s">
        <v>1561</v>
      </c>
      <c r="BJ1" s="6" t="s">
        <v>1562</v>
      </c>
      <c r="BK1" s="6" t="s">
        <v>1563</v>
      </c>
      <c r="BL1" s="6" t="s">
        <v>1564</v>
      </c>
      <c r="BM1" s="6" t="s">
        <v>1565</v>
      </c>
      <c r="BN1" s="6" t="s">
        <v>1566</v>
      </c>
      <c r="BO1" s="6" t="s">
        <v>1567</v>
      </c>
      <c r="BP1" s="6" t="s">
        <v>1568</v>
      </c>
      <c r="BQ1" s="6" t="s">
        <v>1569</v>
      </c>
      <c r="BR1" s="6" t="s">
        <v>1570</v>
      </c>
      <c r="BS1" s="6" t="s">
        <v>1571</v>
      </c>
      <c r="BT1" s="6" t="s">
        <v>1572</v>
      </c>
      <c r="BU1" s="6" t="s">
        <v>1573</v>
      </c>
      <c r="BV1" s="6" t="s">
        <v>1574</v>
      </c>
      <c r="BW1" s="6" t="s">
        <v>1575</v>
      </c>
      <c r="BX1" s="6" t="s">
        <v>1576</v>
      </c>
      <c r="BY1" s="6" t="s">
        <v>1577</v>
      </c>
      <c r="BZ1" s="6" t="s">
        <v>1578</v>
      </c>
      <c r="CA1" s="6" t="s">
        <v>1579</v>
      </c>
      <c r="CB1" s="6" t="s">
        <v>1580</v>
      </c>
      <c r="CC1" s="6" t="s">
        <v>1581</v>
      </c>
      <c r="CD1" s="6" t="s">
        <v>1582</v>
      </c>
      <c r="CE1" s="6" t="s">
        <v>1583</v>
      </c>
      <c r="CF1" s="6" t="s">
        <v>1584</v>
      </c>
      <c r="CG1" s="6" t="s">
        <v>1585</v>
      </c>
      <c r="CH1" s="6" t="s">
        <v>1586</v>
      </c>
      <c r="CI1" s="6" t="s">
        <v>1587</v>
      </c>
      <c r="CJ1" s="6" t="s">
        <v>1588</v>
      </c>
      <c r="CK1" s="6" t="s">
        <v>1589</v>
      </c>
      <c r="CL1" s="6" t="s">
        <v>1590</v>
      </c>
      <c r="CM1" s="6" t="s">
        <v>1591</v>
      </c>
      <c r="CN1" s="6" t="s">
        <v>1592</v>
      </c>
      <c r="CO1" s="6" t="s">
        <v>1593</v>
      </c>
      <c r="CP1" s="6" t="s">
        <v>1594</v>
      </c>
      <c r="CQ1" s="6" t="s">
        <v>1595</v>
      </c>
      <c r="CR1" s="6" t="s">
        <v>1596</v>
      </c>
      <c r="CS1" s="6" t="s">
        <v>1597</v>
      </c>
      <c r="CT1" s="6" t="s">
        <v>1598</v>
      </c>
      <c r="CU1" s="6" t="s">
        <v>1599</v>
      </c>
      <c r="CV1" s="6" t="s">
        <v>1600</v>
      </c>
      <c r="CW1" s="6" t="s">
        <v>1601</v>
      </c>
      <c r="CX1" s="6" t="s">
        <v>1602</v>
      </c>
      <c r="CY1" s="6" t="s">
        <v>1603</v>
      </c>
      <c r="CZ1" s="6" t="s">
        <v>1604</v>
      </c>
      <c r="DA1" s="6" t="s">
        <v>1605</v>
      </c>
      <c r="DB1" s="6" t="s">
        <v>1606</v>
      </c>
      <c r="DC1" s="6" t="s">
        <v>1607</v>
      </c>
      <c r="DD1" s="6" t="s">
        <v>1608</v>
      </c>
      <c r="DE1" s="6" t="s">
        <v>1609</v>
      </c>
      <c r="DF1" s="6" t="s">
        <v>1610</v>
      </c>
      <c r="DG1" s="6" t="s">
        <v>1611</v>
      </c>
      <c r="DH1" s="6" t="s">
        <v>1612</v>
      </c>
      <c r="DI1" s="6" t="s">
        <v>1613</v>
      </c>
      <c r="DJ1" s="6" t="s">
        <v>1614</v>
      </c>
      <c r="DK1" s="6" t="s">
        <v>1615</v>
      </c>
      <c r="DL1" s="6" t="s">
        <v>1616</v>
      </c>
      <c r="DM1" s="6" t="s">
        <v>1617</v>
      </c>
      <c r="DN1" s="6" t="s">
        <v>1618</v>
      </c>
      <c r="DO1" s="6" t="s">
        <v>1619</v>
      </c>
      <c r="DP1" s="6" t="s">
        <v>1620</v>
      </c>
      <c r="DQ1" s="6" t="s">
        <v>1621</v>
      </c>
      <c r="DR1" s="6" t="s">
        <v>1622</v>
      </c>
      <c r="DS1" s="6" t="s">
        <v>1623</v>
      </c>
      <c r="DT1" s="6" t="s">
        <v>1624</v>
      </c>
      <c r="DU1" s="6" t="s">
        <v>1625</v>
      </c>
      <c r="DV1" s="6" t="s">
        <v>1626</v>
      </c>
      <c r="DW1" s="6" t="s">
        <v>1627</v>
      </c>
      <c r="DX1" s="6" t="s">
        <v>1628</v>
      </c>
      <c r="DY1" s="6" t="s">
        <v>1629</v>
      </c>
      <c r="DZ1" s="6" t="s">
        <v>1630</v>
      </c>
      <c r="EA1" s="6" t="s">
        <v>1631</v>
      </c>
      <c r="EB1" s="6" t="s">
        <v>1632</v>
      </c>
      <c r="EC1" s="6" t="s">
        <v>1633</v>
      </c>
      <c r="ED1" s="6" t="s">
        <v>1634</v>
      </c>
      <c r="EE1" s="6" t="s">
        <v>1635</v>
      </c>
      <c r="EF1" s="6" t="s">
        <v>1636</v>
      </c>
      <c r="EG1" s="6" t="s">
        <v>1637</v>
      </c>
      <c r="EH1" s="6" t="s">
        <v>1638</v>
      </c>
      <c r="EI1" s="6" t="s">
        <v>1639</v>
      </c>
      <c r="EJ1" s="6" t="s">
        <v>1640</v>
      </c>
      <c r="EK1" s="6" t="s">
        <v>1641</v>
      </c>
      <c r="EL1" s="6" t="s">
        <v>1642</v>
      </c>
      <c r="EM1" s="6" t="s">
        <v>1643</v>
      </c>
      <c r="EN1" s="6" t="s">
        <v>1644</v>
      </c>
      <c r="EO1" s="6" t="s">
        <v>1645</v>
      </c>
      <c r="EP1" s="6" t="s">
        <v>1646</v>
      </c>
      <c r="EQ1" s="6" t="s">
        <v>1647</v>
      </c>
      <c r="ER1" s="6" t="s">
        <v>1648</v>
      </c>
      <c r="ES1" s="6" t="s">
        <v>1649</v>
      </c>
      <c r="ET1" s="6" t="s">
        <v>1650</v>
      </c>
      <c r="EU1" s="6" t="s">
        <v>1651</v>
      </c>
      <c r="EV1" s="6" t="s">
        <v>1652</v>
      </c>
      <c r="EW1" s="6" t="s">
        <v>1653</v>
      </c>
      <c r="EX1" s="6" t="s">
        <v>1654</v>
      </c>
      <c r="EY1" s="6" t="s">
        <v>1655</v>
      </c>
      <c r="EZ1" s="6" t="s">
        <v>1656</v>
      </c>
      <c r="FA1" s="6" t="s">
        <v>1657</v>
      </c>
      <c r="FB1" s="6" t="s">
        <v>1658</v>
      </c>
      <c r="FC1" s="6" t="s">
        <v>1659</v>
      </c>
      <c r="FD1" s="6" t="s">
        <v>1660</v>
      </c>
      <c r="FE1" s="6" t="s">
        <v>1661</v>
      </c>
      <c r="FF1" s="6" t="s">
        <v>1662</v>
      </c>
      <c r="FG1" s="6" t="s">
        <v>1663</v>
      </c>
      <c r="FH1" s="6" t="s">
        <v>1664</v>
      </c>
      <c r="FI1" s="6" t="s">
        <v>1665</v>
      </c>
      <c r="FJ1" s="6" t="s">
        <v>1666</v>
      </c>
      <c r="FK1" s="6" t="s">
        <v>1667</v>
      </c>
      <c r="FL1" s="6" t="s">
        <v>1668</v>
      </c>
      <c r="FM1" s="6" t="s">
        <v>1669</v>
      </c>
      <c r="FN1" s="6" t="s">
        <v>1670</v>
      </c>
      <c r="FO1" s="6" t="s">
        <v>1671</v>
      </c>
      <c r="FP1" s="6" t="s">
        <v>1672</v>
      </c>
      <c r="FQ1" s="6" t="s">
        <v>1673</v>
      </c>
      <c r="FR1" s="6" t="s">
        <v>1674</v>
      </c>
      <c r="FS1" s="6" t="s">
        <v>1675</v>
      </c>
      <c r="FT1" s="6" t="s">
        <v>1676</v>
      </c>
      <c r="FU1" s="6" t="s">
        <v>1677</v>
      </c>
      <c r="FV1" s="6" t="s">
        <v>1678</v>
      </c>
      <c r="FW1" s="6" t="s">
        <v>1679</v>
      </c>
      <c r="FX1" s="6" t="s">
        <v>1680</v>
      </c>
      <c r="FY1" s="6" t="s">
        <v>1681</v>
      </c>
    </row>
    <row r="2" ht="14.25" customHeight="1">
      <c r="A2" s="2" t="s">
        <v>36</v>
      </c>
      <c r="B2" s="2" t="s">
        <v>1684</v>
      </c>
      <c r="C2" s="2" t="s">
        <v>37</v>
      </c>
      <c r="D2" s="2" t="s">
        <v>38</v>
      </c>
      <c r="E2" s="2" t="s">
        <v>39</v>
      </c>
      <c r="F2" s="2"/>
      <c r="G2" s="2" t="s">
        <v>40</v>
      </c>
      <c r="H2" s="2" t="s">
        <v>41</v>
      </c>
      <c r="I2" s="2" t="s">
        <v>42</v>
      </c>
      <c r="J2" s="2" t="s">
        <v>43</v>
      </c>
      <c r="K2" s="3"/>
      <c r="L2" s="3" t="str">
        <f>IFERROR(VLOOKUP(B2,'ibov_composição_da_carteira'!A:F,6,0),"n")</f>
        <v>n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>
        <v>64022.4782444192</v>
      </c>
      <c r="AN2" s="3">
        <v>31409.3448213965</v>
      </c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</row>
    <row r="3" ht="14.25" customHeight="1">
      <c r="A3" s="2" t="s">
        <v>44</v>
      </c>
      <c r="B3" s="2" t="s">
        <v>1685</v>
      </c>
      <c r="C3" s="2" t="s">
        <v>45</v>
      </c>
      <c r="D3" s="2" t="s">
        <v>38</v>
      </c>
      <c r="E3" s="2" t="s">
        <v>46</v>
      </c>
      <c r="F3" s="2" t="s">
        <v>47</v>
      </c>
      <c r="G3" s="2" t="s">
        <v>40</v>
      </c>
      <c r="H3" s="2" t="s">
        <v>48</v>
      </c>
      <c r="I3" s="2" t="s">
        <v>49</v>
      </c>
      <c r="J3" s="2" t="s">
        <v>43</v>
      </c>
      <c r="K3" s="3"/>
      <c r="L3" s="3" t="str">
        <f>IFERROR(VLOOKUP(B3,'ibov_composição_da_carteira'!A:F,6,0),"n")</f>
        <v>n</v>
      </c>
      <c r="M3" s="3">
        <v>1.81432956932302E8</v>
      </c>
      <c r="N3" s="3">
        <v>1.44907676608198E8</v>
      </c>
      <c r="O3" s="3">
        <v>2.0988877830306E8</v>
      </c>
      <c r="P3" s="3">
        <v>2.12227863106896E8</v>
      </c>
      <c r="Q3" s="3"/>
      <c r="R3" s="3"/>
      <c r="S3" s="3"/>
      <c r="T3" s="3"/>
      <c r="U3" s="3"/>
      <c r="V3" s="3"/>
      <c r="W3" s="3"/>
      <c r="X3" s="3"/>
      <c r="Y3" s="3"/>
      <c r="Z3" s="3">
        <v>1.29915803457623E7</v>
      </c>
      <c r="AA3" s="3">
        <v>0.0</v>
      </c>
      <c r="AB3" s="3">
        <v>0.0</v>
      </c>
      <c r="AC3" s="3">
        <v>1069219.66807546</v>
      </c>
      <c r="AD3" s="3"/>
      <c r="AE3" s="3"/>
      <c r="AF3" s="3"/>
      <c r="AG3" s="3"/>
      <c r="AH3" s="3"/>
      <c r="AI3" s="3"/>
      <c r="AJ3" s="3"/>
      <c r="AK3" s="3"/>
      <c r="AL3" s="3"/>
      <c r="AM3" s="3">
        <v>116444.570563753</v>
      </c>
      <c r="AN3" s="3">
        <v>320936.277149524</v>
      </c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>
        <v>5.2336836123723E8</v>
      </c>
      <c r="BA3" s="3">
        <v>3.88293323597199E8</v>
      </c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>
        <v>1.87183814157227E7</v>
      </c>
      <c r="BN3" s="3">
        <v>1.0025607948091E7</v>
      </c>
      <c r="BO3" s="3">
        <v>8938293.10773824</v>
      </c>
      <c r="BP3" s="3">
        <v>1.12367281723534E7</v>
      </c>
      <c r="BQ3" s="3"/>
      <c r="BR3" s="3"/>
      <c r="BS3" s="3"/>
      <c r="BT3" s="3"/>
      <c r="BU3" s="3"/>
      <c r="BV3" s="3"/>
      <c r="BW3" s="3"/>
      <c r="BX3" s="3"/>
      <c r="BY3" s="3"/>
      <c r="BZ3" s="3">
        <v>0.04240578084991</v>
      </c>
      <c r="CA3" s="3">
        <v>0.268591327500201</v>
      </c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>
        <v>1.24959876487801E8</v>
      </c>
      <c r="EA3" s="3">
        <v>1.24895546527524E8</v>
      </c>
      <c r="EB3" s="3">
        <v>1.90439412789251E8</v>
      </c>
      <c r="EC3" s="3">
        <v>1.92883723327492E8</v>
      </c>
      <c r="ED3" s="3"/>
      <c r="EE3" s="3"/>
      <c r="EF3" s="3"/>
      <c r="EG3" s="3"/>
      <c r="EH3" s="3"/>
      <c r="EI3" s="3"/>
      <c r="EJ3" s="3"/>
      <c r="EK3" s="3"/>
      <c r="EL3" s="3"/>
      <c r="EM3" s="3">
        <v>1.08762544207673E7</v>
      </c>
      <c r="EN3" s="3">
        <v>1.07424379536746E7</v>
      </c>
      <c r="EO3" s="3">
        <v>6967404.82707141</v>
      </c>
      <c r="EP3" s="3">
        <v>9338470.26079786</v>
      </c>
      <c r="EQ3" s="3"/>
      <c r="ER3" s="3"/>
      <c r="ES3" s="3"/>
      <c r="ET3" s="3"/>
      <c r="EU3" s="3"/>
      <c r="EV3" s="3"/>
      <c r="EW3" s="3"/>
      <c r="EX3" s="3"/>
      <c r="EY3" s="3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</row>
    <row r="4" ht="14.25" customHeight="1">
      <c r="A4" s="2" t="s">
        <v>50</v>
      </c>
      <c r="B4" s="2" t="s">
        <v>1686</v>
      </c>
      <c r="C4" s="2" t="s">
        <v>51</v>
      </c>
      <c r="D4" s="2" t="s">
        <v>38</v>
      </c>
      <c r="E4" s="2" t="s">
        <v>52</v>
      </c>
      <c r="F4" s="2" t="s">
        <v>53</v>
      </c>
      <c r="G4" s="2" t="s">
        <v>40</v>
      </c>
      <c r="H4" s="2" t="s">
        <v>54</v>
      </c>
      <c r="I4" s="2" t="s">
        <v>55</v>
      </c>
      <c r="J4" s="2" t="s">
        <v>43</v>
      </c>
      <c r="K4" s="3"/>
      <c r="L4" s="3" t="str">
        <f>IFERROR(VLOOKUP(B4,'ibov_composição_da_carteira'!A:F,6,0),"n")</f>
        <v>n</v>
      </c>
      <c r="M4" s="3">
        <v>2.17980970504282E9</v>
      </c>
      <c r="N4" s="3">
        <v>2.03962570036775E9</v>
      </c>
      <c r="O4" s="3">
        <v>1.80703433689973E9</v>
      </c>
      <c r="P4" s="3">
        <v>1.06175213895475E9</v>
      </c>
      <c r="Q4" s="3">
        <v>1.17924338033272E9</v>
      </c>
      <c r="R4" s="3">
        <v>2.37798782736997E8</v>
      </c>
      <c r="S4" s="3">
        <v>1.93954992044048E8</v>
      </c>
      <c r="T4" s="3">
        <v>3.05421151674821E8</v>
      </c>
      <c r="U4" s="3">
        <v>2.97970615632145E8</v>
      </c>
      <c r="V4" s="3">
        <v>3.36762393162393E8</v>
      </c>
      <c r="W4" s="3"/>
      <c r="X4" s="3"/>
      <c r="Y4" s="3"/>
      <c r="Z4" s="3">
        <v>1.03807568712637E9</v>
      </c>
      <c r="AA4" s="3">
        <v>1.15952808209947E9</v>
      </c>
      <c r="AB4" s="3">
        <v>9.96269718835531E8</v>
      </c>
      <c r="AC4" s="3">
        <v>5.43503247087929E8</v>
      </c>
      <c r="AD4" s="3">
        <v>5.68439660638266E8</v>
      </c>
      <c r="AE4" s="3">
        <v>9.72294971105373E7</v>
      </c>
      <c r="AF4" s="3">
        <v>8.64001212335514E7</v>
      </c>
      <c r="AG4" s="3">
        <v>1.35285660519383E8</v>
      </c>
      <c r="AH4" s="3">
        <v>1.08357185197731E8</v>
      </c>
      <c r="AI4" s="3">
        <v>6.57001221001221E7</v>
      </c>
      <c r="AJ4" s="3"/>
      <c r="AK4" s="3"/>
      <c r="AL4" s="3"/>
      <c r="AM4" s="3">
        <v>2372747.82444192</v>
      </c>
      <c r="AN4" s="3">
        <v>6938273.02100162</v>
      </c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>
        <v>1.1309522015891E9</v>
      </c>
      <c r="BA4" s="3">
        <v>1.26049107541734E9</v>
      </c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>
        <v>3.17706227671759E8</v>
      </c>
      <c r="BN4" s="3">
        <v>2.12207289600863E8</v>
      </c>
      <c r="BO4" s="3">
        <v>2.52394874346852E8</v>
      </c>
      <c r="BP4" s="3">
        <v>1.91223327492011E8</v>
      </c>
      <c r="BQ4" s="3">
        <v>1.64884514356451E8</v>
      </c>
      <c r="BR4" s="3">
        <v>5.99354481741055E7</v>
      </c>
      <c r="BS4" s="3">
        <v>3.61738186042987E7</v>
      </c>
      <c r="BT4" s="3">
        <v>4.30760255927738E7</v>
      </c>
      <c r="BU4" s="3">
        <v>2.05953086628842E7</v>
      </c>
      <c r="BV4" s="3">
        <v>1.38246642246642E7</v>
      </c>
      <c r="BW4" s="3"/>
      <c r="BX4" s="3"/>
      <c r="BY4" s="3"/>
      <c r="BZ4" s="3">
        <v>0.658945136161414</v>
      </c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4">
        <v>0.02799</v>
      </c>
      <c r="CN4" s="4">
        <v>0.0055000000000000005</v>
      </c>
      <c r="CO4" s="4">
        <v>0.05209</v>
      </c>
      <c r="CP4" s="4">
        <v>0.0105</v>
      </c>
      <c r="CQ4" s="4"/>
      <c r="CR4" s="4"/>
      <c r="CS4" s="4"/>
      <c r="CT4" s="4"/>
      <c r="CU4" s="4"/>
      <c r="CV4" s="4"/>
      <c r="CW4" s="4"/>
      <c r="CX4" s="4"/>
      <c r="CY4" s="4"/>
      <c r="CZ4" s="4">
        <v>0.0709</v>
      </c>
      <c r="DA4" s="4">
        <v>0.0151</v>
      </c>
      <c r="DB4" s="4">
        <v>0.032</v>
      </c>
      <c r="DC4" s="4">
        <v>0.02399</v>
      </c>
      <c r="DD4" s="4">
        <v>0.1101</v>
      </c>
      <c r="DE4" s="4"/>
      <c r="DF4" s="4"/>
      <c r="DG4" s="4"/>
      <c r="DH4" s="4"/>
      <c r="DI4" s="4"/>
      <c r="DJ4" s="4"/>
      <c r="DK4" s="4"/>
      <c r="DL4" s="4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>
        <v>7.51972963754197E8</v>
      </c>
      <c r="EA4" s="3">
        <v>7.20675241157556E8</v>
      </c>
      <c r="EB4" s="3">
        <v>7.00799203782035E8</v>
      </c>
      <c r="EC4" s="3">
        <v>4.70773889289764E8</v>
      </c>
      <c r="ED4" s="3">
        <v>5.31438060445035E8</v>
      </c>
      <c r="EE4" s="3">
        <v>9.08440919709824E7</v>
      </c>
      <c r="EF4" s="3">
        <v>7.33268507059329E7</v>
      </c>
      <c r="EG4" s="3">
        <v>1.12611215656756E8</v>
      </c>
      <c r="EH4" s="3">
        <v>1.37693284782793E8</v>
      </c>
      <c r="EI4" s="3">
        <v>2.51762148962149E8</v>
      </c>
      <c r="EJ4" s="3"/>
      <c r="EK4" s="3"/>
      <c r="EL4" s="3"/>
      <c r="EM4" s="3">
        <v>8.83440748254134E7</v>
      </c>
      <c r="EN4" s="3">
        <v>2.33011148121763E7</v>
      </c>
      <c r="EO4" s="3">
        <v>1.63769594426474E7</v>
      </c>
      <c r="EP4" s="3">
        <v>2.32738892897639E7</v>
      </c>
      <c r="EQ4" s="3">
        <v>3.98176383563298E7</v>
      </c>
      <c r="ER4" s="3">
        <v>1.07946022377966E7</v>
      </c>
      <c r="ES4" s="3">
        <v>3274063.5971005</v>
      </c>
      <c r="ET4" s="3">
        <v>8340986.07452014</v>
      </c>
      <c r="EU4" s="3">
        <v>-5846811.75374714</v>
      </c>
      <c r="EV4" s="3">
        <v>-4243223.44322344</v>
      </c>
      <c r="EW4" s="3"/>
      <c r="EX4" s="3"/>
      <c r="EY4" s="3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</row>
    <row r="5" ht="14.25" customHeight="1">
      <c r="A5" s="2" t="s">
        <v>56</v>
      </c>
      <c r="B5" s="2" t="s">
        <v>1687</v>
      </c>
      <c r="C5" s="2" t="s">
        <v>57</v>
      </c>
      <c r="D5" s="2" t="s">
        <v>38</v>
      </c>
      <c r="E5" s="2" t="s">
        <v>39</v>
      </c>
      <c r="F5" s="2"/>
      <c r="G5" s="2" t="s">
        <v>40</v>
      </c>
      <c r="H5" s="2" t="s">
        <v>48</v>
      </c>
      <c r="I5" s="2" t="s">
        <v>58</v>
      </c>
      <c r="J5" s="2" t="s">
        <v>43</v>
      </c>
      <c r="K5" s="3"/>
      <c r="L5" s="3" t="str">
        <f>IFERROR(VLOOKUP(B5,'ibov_composição_da_carteira'!A:F,6,0),"n")</f>
        <v>n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>
        <v>386167.480836439</v>
      </c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</row>
    <row r="6" ht="14.25" customHeight="1">
      <c r="A6" s="2" t="s">
        <v>59</v>
      </c>
      <c r="B6" s="2" t="s">
        <v>1688</v>
      </c>
      <c r="C6" s="2" t="s">
        <v>60</v>
      </c>
      <c r="D6" s="2" t="s">
        <v>38</v>
      </c>
      <c r="E6" s="2" t="s">
        <v>52</v>
      </c>
      <c r="F6" s="2" t="s">
        <v>61</v>
      </c>
      <c r="G6" s="2" t="s">
        <v>62</v>
      </c>
      <c r="H6" s="2" t="s">
        <v>63</v>
      </c>
      <c r="I6" s="2" t="s">
        <v>64</v>
      </c>
      <c r="J6" s="2" t="s">
        <v>43</v>
      </c>
      <c r="K6" s="3">
        <v>0.645169906657602</v>
      </c>
      <c r="L6" s="3" t="str">
        <f>IFERROR(VLOOKUP(B6,'ibov_composição_da_carteira'!A:F,6,0),"n")</f>
        <v>n</v>
      </c>
      <c r="M6" s="3">
        <v>3.58162050699962E9</v>
      </c>
      <c r="N6" s="3">
        <v>2.1266448844766E9</v>
      </c>
      <c r="O6" s="3">
        <v>1.92916841558042E9</v>
      </c>
      <c r="P6" s="3">
        <v>1.94051057476984E9</v>
      </c>
      <c r="Q6" s="3">
        <v>1.95923229563962E9</v>
      </c>
      <c r="R6" s="3">
        <v>2.05848645874219E9</v>
      </c>
      <c r="S6" s="3">
        <v>1.26016814213697E9</v>
      </c>
      <c r="T6" s="3">
        <v>1.17111080241457E9</v>
      </c>
      <c r="U6" s="3">
        <v>6.65179299962364E9</v>
      </c>
      <c r="V6" s="3">
        <v>7.01730036412905E9</v>
      </c>
      <c r="W6" s="3">
        <v>8.42232673992674E9</v>
      </c>
      <c r="X6" s="3">
        <v>9.37485102270897E9</v>
      </c>
      <c r="Y6" s="3">
        <v>1.05467558609052E10</v>
      </c>
      <c r="Z6" s="3">
        <v>2.09520450245933E9</v>
      </c>
      <c r="AA6" s="3">
        <v>1.13485521426135E9</v>
      </c>
      <c r="AB6" s="3">
        <v>1.02953443595125E9</v>
      </c>
      <c r="AC6" s="3">
        <v>1.07431500373227E9</v>
      </c>
      <c r="AD6" s="3">
        <v>1.06378930007216E9</v>
      </c>
      <c r="AE6" s="3">
        <v>1.08379004257118E9</v>
      </c>
      <c r="AF6" s="3">
        <v>4.44660641829583E8</v>
      </c>
      <c r="AG6" s="3">
        <v>3.51490920112141E8</v>
      </c>
      <c r="AH6" s="3">
        <v>1.76738050432819E9</v>
      </c>
      <c r="AI6" s="3">
        <v>1.63682064527056E9</v>
      </c>
      <c r="AJ6" s="3">
        <v>1.81620463980464E9</v>
      </c>
      <c r="AK6" s="3">
        <v>1.83613571696999E9</v>
      </c>
      <c r="AL6" s="3">
        <v>2.69440547218707E9</v>
      </c>
      <c r="AM6" s="3">
        <v>3229723.98789255</v>
      </c>
      <c r="AN6" s="3">
        <v>4312589.66074314</v>
      </c>
      <c r="AO6" s="3">
        <v>6921845.69767218</v>
      </c>
      <c r="AP6" s="3">
        <v>5521503.07282725</v>
      </c>
      <c r="AQ6" s="3">
        <v>2085442.22245129</v>
      </c>
      <c r="AR6" s="3">
        <v>4847061.0790737</v>
      </c>
      <c r="AS6" s="3">
        <v>2528233.12430837</v>
      </c>
      <c r="AT6" s="3"/>
      <c r="AU6" s="3"/>
      <c r="AV6" s="3"/>
      <c r="AW6" s="3"/>
      <c r="AX6" s="3"/>
      <c r="AY6" s="3"/>
      <c r="AZ6" s="3">
        <v>1.10384574080416E9</v>
      </c>
      <c r="BA6" s="3">
        <v>9.77852970678513E8</v>
      </c>
      <c r="BB6" s="3">
        <v>1.27023716726033E9</v>
      </c>
      <c r="BC6" s="3">
        <v>1.5957905442512E9</v>
      </c>
      <c r="BD6" s="3">
        <v>1.01603941852386E9</v>
      </c>
      <c r="BE6" s="3">
        <v>1.51469808293831E9</v>
      </c>
      <c r="BF6" s="3">
        <v>1.69331050903725E9</v>
      </c>
      <c r="BG6" s="3">
        <v>1.39190030981991E9</v>
      </c>
      <c r="BH6" s="3">
        <v>2.39418356744072E9</v>
      </c>
      <c r="BI6" s="3">
        <v>2.97362471704136E9</v>
      </c>
      <c r="BJ6" s="3">
        <v>4.14186425948216E9</v>
      </c>
      <c r="BK6" s="3">
        <v>5.15136155275573E9</v>
      </c>
      <c r="BL6" s="3">
        <v>5.21565994125444E9</v>
      </c>
      <c r="BM6" s="3">
        <v>5.38224933787363E8</v>
      </c>
      <c r="BN6" s="3">
        <v>3.50970504281637E8</v>
      </c>
      <c r="BO6" s="3">
        <v>3.87236844638697E8</v>
      </c>
      <c r="BP6" s="3">
        <v>4.97296342373725E8</v>
      </c>
      <c r="BQ6" s="3">
        <v>4.95704824244923E8</v>
      </c>
      <c r="BR6" s="3">
        <v>5.21761118323722E8</v>
      </c>
      <c r="BS6" s="3">
        <v>4.79942210746342E8</v>
      </c>
      <c r="BT6" s="3">
        <v>6.63203344025459E8</v>
      </c>
      <c r="BU6" s="3">
        <v>1.20625028227324E9</v>
      </c>
      <c r="BV6" s="3">
        <v>9.89471166059785E8</v>
      </c>
      <c r="BW6" s="3">
        <v>4.93274188034188E9</v>
      </c>
      <c r="BX6" s="3">
        <v>5.32450636173297E9</v>
      </c>
      <c r="BY6" s="3">
        <v>5.91183691918279E9</v>
      </c>
      <c r="BZ6" s="3">
        <v>0.618065921657705</v>
      </c>
      <c r="CA6" s="3">
        <v>0.641782346036344</v>
      </c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4">
        <v>0.0097</v>
      </c>
      <c r="CN6" s="4">
        <v>0.03419</v>
      </c>
      <c r="CO6" s="4">
        <v>0.0951</v>
      </c>
      <c r="CP6" s="4">
        <v>0.03899</v>
      </c>
      <c r="CQ6" s="4">
        <v>0.043899999999999995</v>
      </c>
      <c r="CR6" s="4">
        <v>0.062</v>
      </c>
      <c r="CS6" s="4">
        <v>0.0823</v>
      </c>
      <c r="CT6" s="4">
        <v>0.08877</v>
      </c>
      <c r="CU6" s="4"/>
      <c r="CV6" s="4"/>
      <c r="CW6" s="4"/>
      <c r="CX6" s="4"/>
      <c r="CY6" s="4"/>
      <c r="CZ6" s="4">
        <v>0.054189999999999995</v>
      </c>
      <c r="DA6" s="4">
        <v>0.14779</v>
      </c>
      <c r="DB6" s="4">
        <v>0.5149</v>
      </c>
      <c r="DC6" s="4">
        <v>0.20179</v>
      </c>
      <c r="DD6" s="4">
        <v>0.17899</v>
      </c>
      <c r="DE6" s="4">
        <v>0.19010000000000002</v>
      </c>
      <c r="DF6" s="4">
        <v>0.2034</v>
      </c>
      <c r="DG6" s="4">
        <v>0.23268999999999998</v>
      </c>
      <c r="DH6" s="4"/>
      <c r="DI6" s="4"/>
      <c r="DJ6" s="4"/>
      <c r="DK6" s="4"/>
      <c r="DL6" s="4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>
        <v>8.3071850170261E8</v>
      </c>
      <c r="EA6" s="3">
        <v>5.78617848230796E8</v>
      </c>
      <c r="EB6" s="3">
        <v>3.54748637772686E8</v>
      </c>
      <c r="EC6" s="3">
        <v>3.61077382433441E8</v>
      </c>
      <c r="ED6" s="3">
        <v>3.92607463148129E8</v>
      </c>
      <c r="EE6" s="3">
        <v>4.70302829020863E8</v>
      </c>
      <c r="EF6" s="3">
        <v>4.85091294725194E8</v>
      </c>
      <c r="EG6" s="3">
        <v>5.09803753188695E8</v>
      </c>
      <c r="EH6" s="3">
        <v>1.38584117425668E9</v>
      </c>
      <c r="EI6" s="3">
        <v>1.67193200101617E9</v>
      </c>
      <c r="EJ6" s="3">
        <v>1.75924297924298E9</v>
      </c>
      <c r="EK6" s="3">
        <v>2.3299801363612E9</v>
      </c>
      <c r="EL6" s="3">
        <v>2.51419152654734E9</v>
      </c>
      <c r="EM6" s="3">
        <v>7.36320469163829E7</v>
      </c>
      <c r="EN6" s="3">
        <v>-2.94106242033643E7</v>
      </c>
      <c r="EO6" s="3">
        <v>2.34607697787704E8</v>
      </c>
      <c r="EP6" s="3">
        <v>9.15648171186862E7</v>
      </c>
      <c r="EQ6" s="3">
        <v>1.07209050613339E8</v>
      </c>
      <c r="ER6" s="3">
        <v>1.28852389722533E8</v>
      </c>
      <c r="ES6" s="3">
        <v>1.56330997172015E8</v>
      </c>
      <c r="ET6" s="3">
        <v>2.66695375445154E8</v>
      </c>
      <c r="EU6" s="3">
        <v>2.36061723748589E8</v>
      </c>
      <c r="EV6" s="3">
        <v>5.2528706918452E8</v>
      </c>
      <c r="EW6" s="3">
        <v>6.02420512820513E8</v>
      </c>
      <c r="EX6" s="3">
        <v>1.38997047296935E9</v>
      </c>
      <c r="EY6" s="3">
        <v>1.59620080756946E9</v>
      </c>
      <c r="EZ6" s="5">
        <v>454.0</v>
      </c>
      <c r="FA6" s="5">
        <v>448.0</v>
      </c>
      <c r="FB6" s="5">
        <v>454.0</v>
      </c>
      <c r="FC6" s="5">
        <v>428.0</v>
      </c>
      <c r="FD6" s="5">
        <v>362.0</v>
      </c>
      <c r="FE6" s="5">
        <v>350.0</v>
      </c>
      <c r="FF6" s="5">
        <v>343.0</v>
      </c>
      <c r="FG6" s="5">
        <v>337.0</v>
      </c>
      <c r="FH6" s="5">
        <v>390.0</v>
      </c>
      <c r="FI6" s="5">
        <v>355.0</v>
      </c>
      <c r="FJ6" s="5">
        <v>313.0</v>
      </c>
      <c r="FK6" s="5">
        <v>315.0</v>
      </c>
      <c r="FL6" s="5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</row>
    <row r="7" ht="14.25" customHeight="1">
      <c r="A7" s="2" t="s">
        <v>65</v>
      </c>
      <c r="B7" s="2" t="s">
        <v>1689</v>
      </c>
      <c r="C7" s="2" t="s">
        <v>66</v>
      </c>
      <c r="D7" s="2" t="s">
        <v>38</v>
      </c>
      <c r="E7" s="2" t="s">
        <v>46</v>
      </c>
      <c r="F7" s="2"/>
      <c r="G7" s="2" t="s">
        <v>62</v>
      </c>
      <c r="H7" s="2" t="s">
        <v>42</v>
      </c>
      <c r="I7" s="2" t="s">
        <v>67</v>
      </c>
      <c r="J7" s="2" t="s">
        <v>43</v>
      </c>
      <c r="K7" s="3"/>
      <c r="L7" s="3" t="str">
        <f>IFERROR(VLOOKUP(B7,'ibov_composição_da_carteira'!A:F,6,0),"n")</f>
        <v>n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>
        <v>448084.288687098</v>
      </c>
      <c r="AN7" s="3">
        <v>825110.346436906</v>
      </c>
      <c r="AO7" s="3">
        <v>94595.2172824768</v>
      </c>
      <c r="AP7" s="3"/>
      <c r="AQ7" s="3"/>
      <c r="AR7" s="3"/>
      <c r="AS7" s="3"/>
      <c r="AT7" s="3"/>
      <c r="AU7" s="3"/>
      <c r="AV7" s="3"/>
      <c r="AW7" s="3"/>
      <c r="AX7" s="3"/>
      <c r="AY7" s="3"/>
      <c r="AZ7" s="3">
        <v>2.16993681725312E8</v>
      </c>
      <c r="BA7" s="3">
        <v>1.43615398973254E8</v>
      </c>
      <c r="BB7" s="3">
        <v>5.01919525290255E7</v>
      </c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</row>
    <row r="8" ht="14.25" customHeight="1">
      <c r="A8" s="2" t="s">
        <v>68</v>
      </c>
      <c r="B8" s="2" t="s">
        <v>1690</v>
      </c>
      <c r="C8" s="2" t="s">
        <v>69</v>
      </c>
      <c r="D8" s="2" t="s">
        <v>38</v>
      </c>
      <c r="E8" s="2" t="s">
        <v>39</v>
      </c>
      <c r="F8" s="2"/>
      <c r="G8" s="2" t="s">
        <v>62</v>
      </c>
      <c r="H8" s="2" t="s">
        <v>67</v>
      </c>
      <c r="I8" s="2" t="s">
        <v>70</v>
      </c>
      <c r="J8" s="2" t="s">
        <v>43</v>
      </c>
      <c r="K8" s="3"/>
      <c r="L8" s="3" t="str">
        <f>IFERROR(VLOOKUP(B8,'ibov_composição_da_carteira'!A:F,6,0),"n")</f>
        <v>n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>
        <v>69551.6590995081</v>
      </c>
      <c r="AN8" s="3">
        <v>238808.784778316</v>
      </c>
      <c r="AO8" s="3">
        <v>265716.856961319</v>
      </c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</row>
    <row r="9" ht="14.25" customHeight="1">
      <c r="A9" s="2" t="s">
        <v>71</v>
      </c>
      <c r="B9" s="2" t="s">
        <v>1691</v>
      </c>
      <c r="C9" s="2" t="s">
        <v>72</v>
      </c>
      <c r="D9" s="2" t="s">
        <v>38</v>
      </c>
      <c r="E9" s="2" t="s">
        <v>39</v>
      </c>
      <c r="F9" s="2"/>
      <c r="G9" s="2" t="s">
        <v>62</v>
      </c>
      <c r="H9" s="2" t="s">
        <v>73</v>
      </c>
      <c r="I9" s="2" t="s">
        <v>41</v>
      </c>
      <c r="J9" s="2" t="s">
        <v>43</v>
      </c>
      <c r="K9" s="3"/>
      <c r="L9" s="3" t="str">
        <f>IFERROR(VLOOKUP(B9,'ibov_composição_da_carteira'!A:F,6,0),"n")</f>
        <v>n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>
        <v>22543.6019674612</v>
      </c>
      <c r="AN9" s="3">
        <v>64672.2186322025</v>
      </c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</row>
    <row r="10" ht="14.25" customHeight="1">
      <c r="A10" s="2" t="s">
        <v>74</v>
      </c>
      <c r="B10" s="2" t="s">
        <v>1692</v>
      </c>
      <c r="C10" s="2" t="s">
        <v>75</v>
      </c>
      <c r="D10" s="2" t="s">
        <v>38</v>
      </c>
      <c r="E10" s="2" t="s">
        <v>76</v>
      </c>
      <c r="F10" s="2" t="s">
        <v>77</v>
      </c>
      <c r="G10" s="2" t="s">
        <v>62</v>
      </c>
      <c r="H10" s="2" t="s">
        <v>78</v>
      </c>
      <c r="I10" s="2" t="s">
        <v>79</v>
      </c>
      <c r="J10" s="2" t="s">
        <v>43</v>
      </c>
      <c r="K10" s="3"/>
      <c r="L10" s="3" t="str">
        <f>IFERROR(VLOOKUP(B10,'ibov_composição_da_carteira'!A:F,6,0),"n")</f>
        <v>n</v>
      </c>
      <c r="M10" s="3">
        <v>4.93177028167244E8</v>
      </c>
      <c r="N10" s="3">
        <v>8.1040876446464E7</v>
      </c>
      <c r="O10" s="3">
        <v>5.99019656631003E7</v>
      </c>
      <c r="P10" s="3">
        <v>3.29277909493867E7</v>
      </c>
      <c r="Q10" s="3"/>
      <c r="R10" s="3"/>
      <c r="S10" s="3"/>
      <c r="T10" s="3"/>
      <c r="U10" s="3"/>
      <c r="V10" s="3"/>
      <c r="W10" s="3"/>
      <c r="X10" s="3"/>
      <c r="Y10" s="3"/>
      <c r="Z10" s="3">
        <v>6.5470800495485E7</v>
      </c>
      <c r="AA10" s="3">
        <v>1.99561006604155E7</v>
      </c>
      <c r="AB10" s="3">
        <v>1.1909679024633E7</v>
      </c>
      <c r="AC10" s="3">
        <v>161838.98567158</v>
      </c>
      <c r="AD10" s="3"/>
      <c r="AE10" s="3"/>
      <c r="AF10" s="3"/>
      <c r="AG10" s="3"/>
      <c r="AH10" s="3"/>
      <c r="AI10" s="3"/>
      <c r="AJ10" s="3"/>
      <c r="AK10" s="3"/>
      <c r="AL10" s="3"/>
      <c r="AM10" s="3">
        <v>1786778.28225501</v>
      </c>
      <c r="AN10" s="3">
        <v>1.51207399030695E7</v>
      </c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>
        <v>2.56548489054105E8</v>
      </c>
      <c r="BA10" s="3">
        <v>8.740781637049E8</v>
      </c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>
        <v>7.58594689693553E7</v>
      </c>
      <c r="BN10" s="3">
        <v>4.54267670446888E7</v>
      </c>
      <c r="BO10" s="3">
        <v>3.44249813386415E7</v>
      </c>
      <c r="BP10" s="3">
        <v>2.59256777651789E7</v>
      </c>
      <c r="BQ10" s="3"/>
      <c r="BR10" s="3"/>
      <c r="BS10" s="3"/>
      <c r="BT10" s="3"/>
      <c r="BU10" s="3"/>
      <c r="BV10" s="3"/>
      <c r="BW10" s="3"/>
      <c r="BX10" s="3"/>
      <c r="BY10" s="3"/>
      <c r="BZ10" s="3">
        <v>1.58201271550741</v>
      </c>
      <c r="CA10" s="3">
        <v>0.643874034627938</v>
      </c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4">
        <v>-0.0246</v>
      </c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>
        <v>-0.057800000000000004</v>
      </c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>
        <v>2.30876074897223E8</v>
      </c>
      <c r="EA10" s="3">
        <v>1.13660781331228E7</v>
      </c>
      <c r="EB10" s="3">
        <v>1.00918138840508E7</v>
      </c>
      <c r="EC10" s="3">
        <v>7707968.25069581</v>
      </c>
      <c r="ED10" s="3"/>
      <c r="EE10" s="3"/>
      <c r="EF10" s="3"/>
      <c r="EG10" s="3"/>
      <c r="EH10" s="3"/>
      <c r="EI10" s="3"/>
      <c r="EJ10" s="3"/>
      <c r="EK10" s="3"/>
      <c r="EL10" s="3"/>
      <c r="EM10" s="3">
        <v>-6713821.51769205</v>
      </c>
      <c r="EN10" s="3">
        <v>-1258062.65282939</v>
      </c>
      <c r="EO10" s="3">
        <v>-1536451.85369495</v>
      </c>
      <c r="EP10" s="3">
        <v>-662560.560766931</v>
      </c>
      <c r="EQ10" s="3"/>
      <c r="ER10" s="3"/>
      <c r="ES10" s="3"/>
      <c r="ET10" s="3"/>
      <c r="EU10" s="3"/>
      <c r="EV10" s="3"/>
      <c r="EW10" s="3"/>
      <c r="EX10" s="3"/>
      <c r="EY10" s="3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3">
        <v>3908.0</v>
      </c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</row>
    <row r="11" ht="14.25" customHeight="1">
      <c r="A11" s="2" t="s">
        <v>80</v>
      </c>
      <c r="B11" s="2" t="s">
        <v>1693</v>
      </c>
      <c r="C11" s="2" t="s">
        <v>81</v>
      </c>
      <c r="D11" s="2" t="s">
        <v>38</v>
      </c>
      <c r="E11" s="2" t="s">
        <v>39</v>
      </c>
      <c r="F11" s="2" t="s">
        <v>82</v>
      </c>
      <c r="G11" s="2" t="s">
        <v>62</v>
      </c>
      <c r="H11" s="2" t="s">
        <v>73</v>
      </c>
      <c r="I11" s="2" t="s">
        <v>42</v>
      </c>
      <c r="J11" s="2" t="s">
        <v>43</v>
      </c>
      <c r="K11" s="3"/>
      <c r="L11" s="3" t="str">
        <f>IFERROR(VLOOKUP(B11,'ibov_composição_da_carteira'!A:F,6,0),"n")</f>
        <v>n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</row>
    <row r="12" ht="14.25" customHeight="1">
      <c r="A12" s="2" t="s">
        <v>83</v>
      </c>
      <c r="B12" s="2" t="s">
        <v>1694</v>
      </c>
      <c r="C12" s="2" t="s">
        <v>84</v>
      </c>
      <c r="D12" s="2" t="s">
        <v>38</v>
      </c>
      <c r="E12" s="2" t="s">
        <v>85</v>
      </c>
      <c r="F12" s="2" t="s">
        <v>86</v>
      </c>
      <c r="G12" s="2" t="s">
        <v>87</v>
      </c>
      <c r="H12" s="2" t="s">
        <v>54</v>
      </c>
      <c r="I12" s="2" t="s">
        <v>88</v>
      </c>
      <c r="J12" s="2" t="s">
        <v>43</v>
      </c>
      <c r="K12" s="3">
        <v>1.30271096519925</v>
      </c>
      <c r="L12" s="3" t="str">
        <f>IFERROR(VLOOKUP(B12,'ibov_composição_da_carteira'!A:F,6,0),"n")</f>
        <v>n</v>
      </c>
      <c r="M12" s="3">
        <v>4.60274820027647E8</v>
      </c>
      <c r="N12" s="3">
        <v>4.12171808152184E8</v>
      </c>
      <c r="O12" s="3">
        <v>4.67660841005225E8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>
        <v>1.21792682620326E8</v>
      </c>
      <c r="AA12" s="3">
        <v>1.30141586922618E8</v>
      </c>
      <c r="AB12" s="3">
        <v>1.33020427967156E8</v>
      </c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>
        <v>7954748.77033674</v>
      </c>
      <c r="AN12" s="3">
        <v>5287905.76198169</v>
      </c>
      <c r="AO12" s="3">
        <v>4859772.99420452</v>
      </c>
      <c r="AP12" s="3">
        <v>7099839.01868578</v>
      </c>
      <c r="AQ12" s="3"/>
      <c r="AR12" s="3"/>
      <c r="AS12" s="3"/>
      <c r="AT12" s="3"/>
      <c r="AU12" s="3"/>
      <c r="AV12" s="3"/>
      <c r="AW12" s="3"/>
      <c r="AX12" s="3"/>
      <c r="AY12" s="3"/>
      <c r="AZ12" s="3">
        <v>1.00225424870791E9</v>
      </c>
      <c r="BA12" s="3">
        <v>1.07859832047388E9</v>
      </c>
      <c r="BB12" s="3">
        <v>1.33977439488996E9</v>
      </c>
      <c r="BC12" s="3">
        <v>1.71134807127964E9</v>
      </c>
      <c r="BD12" s="3"/>
      <c r="BE12" s="3"/>
      <c r="BF12" s="3"/>
      <c r="BG12" s="3"/>
      <c r="BH12" s="3"/>
      <c r="BI12" s="3"/>
      <c r="BJ12" s="3"/>
      <c r="BK12" s="3"/>
      <c r="BL12" s="3"/>
      <c r="BM12" s="3">
        <v>2.63250972119994E8</v>
      </c>
      <c r="BN12" s="3">
        <v>2.01695715963571E8</v>
      </c>
      <c r="BO12" s="3">
        <v>1.86530716596168E8</v>
      </c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>
        <v>1.27183637754465</v>
      </c>
      <c r="CA12" s="3">
        <v>1.29206223376941</v>
      </c>
      <c r="CB12" s="3">
        <v>1.2943696246587</v>
      </c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4">
        <v>0.12689</v>
      </c>
      <c r="CN12" s="4">
        <v>0.073</v>
      </c>
      <c r="CO12" s="4">
        <v>0.1623</v>
      </c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>
        <v>0.2328</v>
      </c>
      <c r="DA12" s="4">
        <v>0.1297</v>
      </c>
      <c r="DB12" s="4">
        <v>0.297</v>
      </c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>
        <v>2.5002807030142E8</v>
      </c>
      <c r="EA12" s="3">
        <v>2.25557080693918E8</v>
      </c>
      <c r="EB12" s="3">
        <v>2.71143155013685E8</v>
      </c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>
        <v>4.72464642837908E7</v>
      </c>
      <c r="EN12" s="3">
        <v>3.14875214201821E7</v>
      </c>
      <c r="EO12" s="3">
        <v>7.89357377457079E7</v>
      </c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3">
        <v>3846.0</v>
      </c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</row>
    <row r="13" ht="14.25" customHeight="1">
      <c r="A13" s="2" t="s">
        <v>89</v>
      </c>
      <c r="B13" s="2" t="s">
        <v>1695</v>
      </c>
      <c r="C13" s="2" t="s">
        <v>90</v>
      </c>
      <c r="D13" s="2" t="s">
        <v>38</v>
      </c>
      <c r="E13" s="2" t="s">
        <v>39</v>
      </c>
      <c r="F13" s="2"/>
      <c r="G13" s="2" t="s">
        <v>87</v>
      </c>
      <c r="H13" s="2" t="s">
        <v>91</v>
      </c>
      <c r="I13" s="2" t="s">
        <v>63</v>
      </c>
      <c r="J13" s="2" t="s">
        <v>43</v>
      </c>
      <c r="K13" s="3"/>
      <c r="L13" s="3" t="str">
        <f>IFERROR(VLOOKUP(B13,'ibov_composição_da_carteira'!A:F,6,0),"n")</f>
        <v>n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>
        <v>24177.2077185017</v>
      </c>
      <c r="AN13" s="3">
        <v>25008.2426853348</v>
      </c>
      <c r="AO13" s="3">
        <v>250404.676819993</v>
      </c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</row>
    <row r="14" ht="14.25" customHeight="1">
      <c r="A14" s="2" t="s">
        <v>92</v>
      </c>
      <c r="B14" s="2" t="s">
        <v>1696</v>
      </c>
      <c r="C14" s="2" t="s">
        <v>93</v>
      </c>
      <c r="D14" s="2" t="s">
        <v>38</v>
      </c>
      <c r="E14" s="2" t="s">
        <v>39</v>
      </c>
      <c r="F14" s="2" t="s">
        <v>94</v>
      </c>
      <c r="G14" s="2" t="s">
        <v>87</v>
      </c>
      <c r="H14" s="2" t="s">
        <v>67</v>
      </c>
      <c r="I14" s="2" t="s">
        <v>95</v>
      </c>
      <c r="J14" s="2" t="s">
        <v>43</v>
      </c>
      <c r="K14" s="3"/>
      <c r="L14" s="3" t="str">
        <f>IFERROR(VLOOKUP(B14,'ibov_composição_da_carteira'!A:F,6,0),"n")</f>
        <v>n</v>
      </c>
      <c r="M14" s="3">
        <v>3.49688040896832E7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>
        <v>0.0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>
        <v>64509.1127506621</v>
      </c>
      <c r="AN14" s="3">
        <v>38328.5963022797</v>
      </c>
      <c r="AO14" s="3">
        <v>38650.5959142808</v>
      </c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>
        <v>3.77090056753689E7</v>
      </c>
      <c r="BA14" s="3">
        <v>3.01652977921378E7</v>
      </c>
      <c r="BB14" s="3">
        <v>1.64156796118374E7</v>
      </c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>
        <v>1877792.5371332</v>
      </c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>
        <v>0.055574911813638</v>
      </c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>
        <v>3.43974157710421E7</v>
      </c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>
        <v>1571670.0881536</v>
      </c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</row>
    <row r="15" ht="14.25" customHeight="1">
      <c r="A15" s="2" t="s">
        <v>96</v>
      </c>
      <c r="B15" s="2" t="s">
        <v>1697</v>
      </c>
      <c r="C15" s="2" t="s">
        <v>97</v>
      </c>
      <c r="D15" s="2" t="s">
        <v>38</v>
      </c>
      <c r="E15" s="2" t="s">
        <v>39</v>
      </c>
      <c r="F15" s="2"/>
      <c r="G15" s="2" t="s">
        <v>87</v>
      </c>
      <c r="H15" s="2" t="s">
        <v>49</v>
      </c>
      <c r="I15" s="2" t="s">
        <v>98</v>
      </c>
      <c r="J15" s="2" t="s">
        <v>43</v>
      </c>
      <c r="K15" s="3"/>
      <c r="L15" s="3" t="str">
        <f>IFERROR(VLOOKUP(B15,'ibov_composição_da_carteira'!A:F,6,0),"n")</f>
        <v>n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>
        <v>36667.8130911843</v>
      </c>
      <c r="AN15" s="3">
        <v>122962.495063723</v>
      </c>
      <c r="AO15" s="3">
        <v>47818.0988505304</v>
      </c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</row>
    <row r="16" ht="14.25" customHeight="1">
      <c r="A16" s="2" t="s">
        <v>99</v>
      </c>
      <c r="B16" s="2" t="s">
        <v>1698</v>
      </c>
      <c r="C16" s="2" t="s">
        <v>100</v>
      </c>
      <c r="D16" s="2" t="s">
        <v>38</v>
      </c>
      <c r="E16" s="2" t="s">
        <v>39</v>
      </c>
      <c r="F16" s="2" t="s">
        <v>101</v>
      </c>
      <c r="G16" s="2" t="s">
        <v>87</v>
      </c>
      <c r="H16" s="2" t="s">
        <v>78</v>
      </c>
      <c r="I16" s="2" t="s">
        <v>102</v>
      </c>
      <c r="J16" s="2" t="s">
        <v>43</v>
      </c>
      <c r="K16" s="3"/>
      <c r="L16" s="3" t="str">
        <f>IFERROR(VLOOKUP(B16,'ibov_composição_da_carteira'!A:F,6,0),"n")</f>
        <v>n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>
        <v>7721.90124858116</v>
      </c>
      <c r="AN16" s="3">
        <v>14440.4954227248</v>
      </c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>
        <v>3.40010370601589E7</v>
      </c>
      <c r="BA16" s="3">
        <v>2.40865051157781E7</v>
      </c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</row>
    <row r="17" ht="14.25" customHeight="1">
      <c r="A17" s="2" t="s">
        <v>103</v>
      </c>
      <c r="B17" s="2" t="s">
        <v>1699</v>
      </c>
      <c r="C17" s="2" t="s">
        <v>104</v>
      </c>
      <c r="D17" s="2" t="s">
        <v>38</v>
      </c>
      <c r="E17" s="2" t="s">
        <v>39</v>
      </c>
      <c r="F17" s="2"/>
      <c r="G17" s="2" t="s">
        <v>87</v>
      </c>
      <c r="H17" s="2" t="s">
        <v>49</v>
      </c>
      <c r="I17" s="2" t="s">
        <v>98</v>
      </c>
      <c r="J17" s="2" t="s">
        <v>43</v>
      </c>
      <c r="K17" s="3"/>
      <c r="L17" s="3" t="str">
        <f>IFERROR(VLOOKUP(B17,'ibov_composição_da_carteira'!A:F,6,0),"n")</f>
        <v>n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>
        <v>108688.181990163</v>
      </c>
      <c r="AN17" s="3">
        <v>62506.4728056004</v>
      </c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</row>
    <row r="18" ht="14.25" customHeight="1">
      <c r="A18" s="2" t="s">
        <v>105</v>
      </c>
      <c r="B18" s="2" t="s">
        <v>1700</v>
      </c>
      <c r="C18" s="2" t="s">
        <v>106</v>
      </c>
      <c r="D18" s="2" t="s">
        <v>38</v>
      </c>
      <c r="E18" s="2" t="s">
        <v>46</v>
      </c>
      <c r="F18" s="2"/>
      <c r="G18" s="2" t="s">
        <v>87</v>
      </c>
      <c r="H18" s="2" t="s">
        <v>67</v>
      </c>
      <c r="I18" s="2" t="s">
        <v>107</v>
      </c>
      <c r="J18" s="2" t="s">
        <v>43</v>
      </c>
      <c r="K18" s="3"/>
      <c r="L18" s="3" t="str">
        <f>IFERROR(VLOOKUP(B18,'ibov_composição_da_carteira'!A:F,6,0),"n")</f>
        <v>n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>
        <v>24.4457056375331</v>
      </c>
      <c r="AN18" s="3">
        <v>20.3913121522168</v>
      </c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>
        <v>1.53609848887539E7</v>
      </c>
      <c r="BA18" s="3">
        <v>8792733.8000359</v>
      </c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</row>
    <row r="19" ht="14.25" customHeight="1">
      <c r="A19" s="2" t="s">
        <v>108</v>
      </c>
      <c r="B19" s="2" t="s">
        <v>1701</v>
      </c>
      <c r="C19" s="2" t="s">
        <v>109</v>
      </c>
      <c r="D19" s="2" t="s">
        <v>38</v>
      </c>
      <c r="E19" s="2" t="s">
        <v>110</v>
      </c>
      <c r="F19" s="2" t="s">
        <v>111</v>
      </c>
      <c r="G19" s="2" t="s">
        <v>87</v>
      </c>
      <c r="H19" s="2" t="s">
        <v>48</v>
      </c>
      <c r="I19" s="2" t="s">
        <v>112</v>
      </c>
      <c r="J19" s="2" t="s">
        <v>43</v>
      </c>
      <c r="K19" s="3">
        <v>1.14503710291998</v>
      </c>
      <c r="L19" s="3" t="str">
        <f>IFERROR(VLOOKUP(B19,'ibov_composição_da_carteira'!A:F,6,0),"n")</f>
        <v>y</v>
      </c>
      <c r="M19" s="3">
        <v>1.08519271852503E10</v>
      </c>
      <c r="N19" s="3">
        <v>1.17291327955022E10</v>
      </c>
      <c r="O19" s="3">
        <v>5.27109032097537E9</v>
      </c>
      <c r="P19" s="3">
        <v>3.96339269147511E9</v>
      </c>
      <c r="Q19" s="3">
        <v>4.51600555538782E9</v>
      </c>
      <c r="R19" s="3">
        <v>2.58870619697529E9</v>
      </c>
      <c r="S19" s="3">
        <v>2.37288939964135E9</v>
      </c>
      <c r="T19" s="3">
        <v>2.7098543470079E9</v>
      </c>
      <c r="U19" s="3">
        <v>2.64557583199255E9</v>
      </c>
      <c r="V19" s="3">
        <v>2.61622368742369E9</v>
      </c>
      <c r="W19" s="3">
        <v>2.03116282815268E9</v>
      </c>
      <c r="X19" s="3">
        <v>1.94170493581631E9</v>
      </c>
      <c r="Y19" s="3">
        <v>1.57315236728838E9</v>
      </c>
      <c r="Z19" s="3">
        <v>2.91989551729709E9</v>
      </c>
      <c r="AA19" s="3">
        <v>3.40438762346689E9</v>
      </c>
      <c r="AB19" s="3">
        <v>3.31026101020154E9</v>
      </c>
      <c r="AC19" s="3">
        <v>2.17513142974951E9</v>
      </c>
      <c r="AD19" s="3">
        <v>2.81751758702938E9</v>
      </c>
      <c r="AE19" s="3">
        <v>1.3494931144719E9</v>
      </c>
      <c r="AF19" s="3">
        <v>1.39819665092314E9</v>
      </c>
      <c r="AG19" s="3">
        <v>1.49838539706436E9</v>
      </c>
      <c r="AH19" s="3">
        <v>1.22529680751969E9</v>
      </c>
      <c r="AI19" s="3">
        <v>1.12754041514042E9</v>
      </c>
      <c r="AJ19" s="3">
        <v>6.37085413646857E8</v>
      </c>
      <c r="AK19" s="3">
        <v>4.16840233833544E8</v>
      </c>
      <c r="AL19" s="3">
        <v>4.04222668579627E8</v>
      </c>
      <c r="AM19" s="3">
        <v>2.53806893681423E7</v>
      </c>
      <c r="AN19" s="3">
        <v>2.0989267994974E7</v>
      </c>
      <c r="AO19" s="3">
        <v>6.98242183799603E7</v>
      </c>
      <c r="AP19" s="3">
        <v>4.09336139931826E7</v>
      </c>
      <c r="AQ19" s="3">
        <v>2.19713593959386E7</v>
      </c>
      <c r="AR19" s="3">
        <v>1.45724105552369E7</v>
      </c>
      <c r="AS19" s="3">
        <v>6367064.73625968</v>
      </c>
      <c r="AT19" s="3">
        <v>6125579.26906271</v>
      </c>
      <c r="AU19" s="3">
        <v>1.2561911930749E7</v>
      </c>
      <c r="AV19" s="3">
        <v>8347940.21762141</v>
      </c>
      <c r="AW19" s="3">
        <v>2.91734245236932E7</v>
      </c>
      <c r="AX19" s="3">
        <v>1.43523482736436E7</v>
      </c>
      <c r="AY19" s="3">
        <v>1.7749593299994E7</v>
      </c>
      <c r="AZ19" s="3">
        <v>3.03777033711691E9</v>
      </c>
      <c r="BA19" s="3">
        <v>6.29682590978998E9</v>
      </c>
      <c r="BB19" s="3">
        <v>1.38992341394381E10</v>
      </c>
      <c r="BC19" s="3">
        <v>8.32899653085019E9</v>
      </c>
      <c r="BD19" s="3">
        <v>5.00097074528399E9</v>
      </c>
      <c r="BE19" s="3">
        <v>4.30445036920382E9</v>
      </c>
      <c r="BF19" s="3">
        <v>3.05149632893151E9</v>
      </c>
      <c r="BG19" s="3">
        <v>2.55848516438764E9</v>
      </c>
      <c r="BH19" s="3">
        <v>5.16935286353029E9</v>
      </c>
      <c r="BI19" s="3">
        <v>7.55339699042296E9</v>
      </c>
      <c r="BJ19" s="3">
        <v>1.23536250322227E10</v>
      </c>
      <c r="BK19" s="3">
        <v>8.38340966793909E9</v>
      </c>
      <c r="BL19" s="3">
        <v>1.23716776768572E10</v>
      </c>
      <c r="BM19" s="3">
        <v>7.2105069744897E9</v>
      </c>
      <c r="BN19" s="3">
        <v>7.10899358838593E9</v>
      </c>
      <c r="BO19" s="3">
        <v>3.59410052251804E9</v>
      </c>
      <c r="BP19" s="3">
        <v>3.45258710442222E9</v>
      </c>
      <c r="BQ19" s="3">
        <v>2.97476163159325E9</v>
      </c>
      <c r="BR19" s="3">
        <v>2.4322709947129E9</v>
      </c>
      <c r="BS19" s="3">
        <v>1.9950501351249E9</v>
      </c>
      <c r="BT19" s="3">
        <v>2.78826571321039E9</v>
      </c>
      <c r="BU19" s="3">
        <v>2.96820687611144E9</v>
      </c>
      <c r="BV19" s="3">
        <v>3.09922783882784E9</v>
      </c>
      <c r="BW19" s="3">
        <v>3.00175766360659E9</v>
      </c>
      <c r="BX19" s="3">
        <v>3.09571023925752E9</v>
      </c>
      <c r="BY19" s="3">
        <v>2.43446599713056E9</v>
      </c>
      <c r="BZ19" s="3">
        <v>1.14233355628719</v>
      </c>
      <c r="CA19" s="3">
        <v>1.07730219698505</v>
      </c>
      <c r="CB19" s="3">
        <v>0.957400935708246</v>
      </c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4">
        <v>0.0173</v>
      </c>
      <c r="CN19" s="4">
        <v>-0.016200000000000003</v>
      </c>
      <c r="CO19" s="4">
        <v>0.04179</v>
      </c>
      <c r="CP19" s="4">
        <v>0.0362</v>
      </c>
      <c r="CQ19" s="4">
        <v>0.057300000000000004</v>
      </c>
      <c r="CR19" s="4">
        <v>0.03331</v>
      </c>
      <c r="CS19" s="4">
        <v>0.063</v>
      </c>
      <c r="CT19" s="4">
        <v>0.10898</v>
      </c>
      <c r="CU19" s="4">
        <v>0.1452</v>
      </c>
      <c r="CV19" s="4">
        <v>0.18780000000000002</v>
      </c>
      <c r="CW19" s="4">
        <v>0.2369</v>
      </c>
      <c r="CX19" s="4">
        <v>0.24955</v>
      </c>
      <c r="CY19" s="4"/>
      <c r="CZ19" s="4">
        <v>0.0375</v>
      </c>
      <c r="DA19" s="4">
        <v>-0.0432</v>
      </c>
      <c r="DB19" s="4">
        <v>0.25719000000000003</v>
      </c>
      <c r="DC19" s="4">
        <v>0.2606</v>
      </c>
      <c r="DD19" s="4">
        <v>0.5055</v>
      </c>
      <c r="DE19" s="4">
        <v>0.29309999999999997</v>
      </c>
      <c r="DF19" s="4">
        <v>0.48584000000000005</v>
      </c>
      <c r="DG19" s="4">
        <v>0.6458400000000001</v>
      </c>
      <c r="DH19" s="4">
        <v>0.6926000000000001</v>
      </c>
      <c r="DI19" s="4">
        <v>0.6093999999999999</v>
      </c>
      <c r="DJ19" s="4">
        <v>0.66267</v>
      </c>
      <c r="DK19" s="4">
        <v>0.62073</v>
      </c>
      <c r="DL19" s="4"/>
      <c r="DM19" s="3">
        <v>4.01184855393785E7</v>
      </c>
      <c r="DN19" s="3">
        <v>5.20353505208233E7</v>
      </c>
      <c r="DO19" s="3">
        <v>2.23127643692461E7</v>
      </c>
      <c r="DP19" s="3">
        <v>2.63983094526337E7</v>
      </c>
      <c r="DQ19" s="3">
        <v>2.41620120165454E7</v>
      </c>
      <c r="DR19" s="3">
        <v>5.67106233862044E7</v>
      </c>
      <c r="DS19" s="3">
        <v>5.27383628419165E7</v>
      </c>
      <c r="DT19" s="3">
        <v>8.20952201731276E7</v>
      </c>
      <c r="DU19" s="3">
        <v>7.75823524430519E7</v>
      </c>
      <c r="DV19" s="3"/>
      <c r="DW19" s="3"/>
      <c r="DX19" s="3"/>
      <c r="DY19" s="3"/>
      <c r="DZ19" s="3">
        <v>5.12460190654004E9</v>
      </c>
      <c r="EA19" s="3">
        <v>5.26875387488688E9</v>
      </c>
      <c r="EB19" s="3">
        <v>8.36612341378452E8</v>
      </c>
      <c r="EC19" s="3">
        <v>6.63359962890424E8</v>
      </c>
      <c r="ED19" s="3">
        <v>4.93567827058362E8</v>
      </c>
      <c r="EE19" s="3">
        <v>3.06278433542358E8</v>
      </c>
      <c r="EF19" s="3">
        <v>2.59688833884778E8</v>
      </c>
      <c r="EG19" s="3">
        <v>4.2292058712834E8</v>
      </c>
      <c r="EH19" s="3">
        <v>4.85069438563807E8</v>
      </c>
      <c r="EI19" s="3">
        <v>6.28783882783883E8</v>
      </c>
      <c r="EJ19" s="3">
        <v>6.66064852096419E8</v>
      </c>
      <c r="EK19" s="3">
        <v>7.57850298318568E8</v>
      </c>
      <c r="EL19" s="3">
        <v>6.54129698708752E8</v>
      </c>
      <c r="EM19" s="3">
        <v>1.63820620074323E7</v>
      </c>
      <c r="EN19" s="3">
        <v>-4.73308046286848E7</v>
      </c>
      <c r="EO19" s="3">
        <v>7.57815376959442E7</v>
      </c>
      <c r="EP19" s="3">
        <v>1.7354009895887E8</v>
      </c>
      <c r="EQ19" s="3">
        <v>2.93225446091603E8</v>
      </c>
      <c r="ER19" s="3">
        <v>1.31212037378581E8</v>
      </c>
      <c r="ES19" s="3">
        <v>2.21092112242063E8</v>
      </c>
      <c r="ET19" s="3">
        <v>4.12643206624012E8</v>
      </c>
      <c r="EU19" s="3">
        <v>5.32537048014226E8</v>
      </c>
      <c r="EV19" s="3">
        <v>6.34115262515263E8</v>
      </c>
      <c r="EW19" s="3">
        <v>6.64481666398239E8</v>
      </c>
      <c r="EX19" s="3">
        <v>6.73880552040017E8</v>
      </c>
      <c r="EY19" s="3">
        <v>5.01666571018651E8</v>
      </c>
      <c r="EZ19" s="5">
        <v>35563.0</v>
      </c>
      <c r="FA19" s="5">
        <v>6920.0</v>
      </c>
      <c r="FB19" s="5">
        <v>6820.0</v>
      </c>
      <c r="FC19" s="5">
        <v>6635.0</v>
      </c>
      <c r="FD19" s="5">
        <v>6311.0</v>
      </c>
      <c r="FE19" s="5">
        <v>6397.0</v>
      </c>
      <c r="FF19" s="5">
        <v>6591.0</v>
      </c>
      <c r="FG19" s="5">
        <v>6591.0</v>
      </c>
      <c r="FH19" s="5">
        <v>6655.0</v>
      </c>
      <c r="FI19" s="5">
        <v>6683.0</v>
      </c>
      <c r="FJ19" s="5">
        <v>7438.0</v>
      </c>
      <c r="FK19" s="5">
        <v>7675.0</v>
      </c>
      <c r="FL19" s="5"/>
      <c r="FM19" s="3"/>
      <c r="FN19" s="3"/>
      <c r="FO19" s="3"/>
      <c r="FP19" s="3">
        <v>18000.0</v>
      </c>
      <c r="FQ19" s="3">
        <v>6400.0</v>
      </c>
      <c r="FR19" s="3">
        <v>7000.0</v>
      </c>
      <c r="FS19" s="3">
        <v>7000.0</v>
      </c>
      <c r="FT19" s="3">
        <v>6600.0</v>
      </c>
      <c r="FU19" s="3">
        <v>7000.0</v>
      </c>
      <c r="FV19" s="3"/>
      <c r="FW19" s="3"/>
      <c r="FX19" s="3"/>
      <c r="FY19" s="3">
        <v>6260.0</v>
      </c>
    </row>
    <row r="20" ht="14.25" customHeight="1">
      <c r="A20" s="2" t="s">
        <v>113</v>
      </c>
      <c r="B20" s="2" t="s">
        <v>1702</v>
      </c>
      <c r="C20" s="2" t="s">
        <v>114</v>
      </c>
      <c r="D20" s="2" t="s">
        <v>38</v>
      </c>
      <c r="E20" s="2" t="s">
        <v>46</v>
      </c>
      <c r="F20" s="2"/>
      <c r="G20" s="2" t="s">
        <v>115</v>
      </c>
      <c r="H20" s="2" t="s">
        <v>48</v>
      </c>
      <c r="I20" s="2" t="s">
        <v>73</v>
      </c>
      <c r="J20" s="2" t="s">
        <v>43</v>
      </c>
      <c r="K20" s="3">
        <v>0.164908070565303</v>
      </c>
      <c r="L20" s="3" t="str">
        <f>IFERROR(VLOOKUP(B20,'ibov_composição_da_carteira'!A:F,6,0),"n")</f>
        <v>n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>
        <v>273417.173666288</v>
      </c>
      <c r="AN20" s="3">
        <v>279761.475498115</v>
      </c>
      <c r="AO20" s="3">
        <v>240964.701465237</v>
      </c>
      <c r="AP20" s="3">
        <v>516426.040655868</v>
      </c>
      <c r="AQ20" s="3">
        <v>512576.486960107</v>
      </c>
      <c r="AR20" s="3"/>
      <c r="AS20" s="3"/>
      <c r="AT20" s="3"/>
      <c r="AU20" s="3"/>
      <c r="AV20" s="3"/>
      <c r="AW20" s="3"/>
      <c r="AX20" s="3"/>
      <c r="AY20" s="3"/>
      <c r="AZ20" s="3">
        <v>2.1411744830874E8</v>
      </c>
      <c r="BA20" s="3">
        <v>2.06158363798396E8</v>
      </c>
      <c r="BB20" s="3">
        <v>1.39836067412442E8</v>
      </c>
      <c r="BC20" s="3">
        <v>1.8982299239382E8</v>
      </c>
      <c r="BD20" s="3">
        <v>7.60206759097E7</v>
      </c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</row>
    <row r="21" ht="14.25" customHeight="1">
      <c r="A21" s="2" t="s">
        <v>116</v>
      </c>
      <c r="B21" s="2" t="s">
        <v>1703</v>
      </c>
      <c r="C21" s="2" t="s">
        <v>117</v>
      </c>
      <c r="D21" s="2" t="s">
        <v>38</v>
      </c>
      <c r="E21" s="2" t="s">
        <v>46</v>
      </c>
      <c r="F21" s="2"/>
      <c r="G21" s="2" t="s">
        <v>115</v>
      </c>
      <c r="H21" s="2" t="s">
        <v>118</v>
      </c>
      <c r="I21" s="2" t="s">
        <v>63</v>
      </c>
      <c r="J21" s="2" t="s">
        <v>43</v>
      </c>
      <c r="K21" s="3">
        <v>0.115765508688102</v>
      </c>
      <c r="L21" s="3" t="str">
        <f>IFERROR(VLOOKUP(B21,'ibov_composição_da_carteira'!A:F,6,0),"n")</f>
        <v>n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>
        <v>359597.966326145</v>
      </c>
      <c r="AN21" s="3">
        <v>310113.491294202</v>
      </c>
      <c r="AO21" s="3">
        <v>275144.276719872</v>
      </c>
      <c r="AP21" s="3">
        <v>94435.1471722525</v>
      </c>
      <c r="AQ21" s="3">
        <v>963.818163075971</v>
      </c>
      <c r="AR21" s="3"/>
      <c r="AS21" s="3"/>
      <c r="AT21" s="3"/>
      <c r="AU21" s="3"/>
      <c r="AV21" s="3"/>
      <c r="AW21" s="3"/>
      <c r="AX21" s="3"/>
      <c r="AY21" s="3"/>
      <c r="AZ21" s="3">
        <v>3.42147058991676E8</v>
      </c>
      <c r="BA21" s="3">
        <v>2.80891636779752E8</v>
      </c>
      <c r="BB21" s="3">
        <v>2.36718898858232E8</v>
      </c>
      <c r="BC21" s="3">
        <v>2.31281389490184E8</v>
      </c>
      <c r="BD21" s="3">
        <v>1.13390372126584E8</v>
      </c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</row>
    <row r="22" ht="14.25" customHeight="1">
      <c r="A22" s="2" t="s">
        <v>119</v>
      </c>
      <c r="B22" s="2" t="s">
        <v>1704</v>
      </c>
      <c r="C22" s="2" t="s">
        <v>120</v>
      </c>
      <c r="D22" s="2" t="s">
        <v>38</v>
      </c>
      <c r="E22" s="2" t="s">
        <v>39</v>
      </c>
      <c r="F22" s="2"/>
      <c r="G22" s="2" t="s">
        <v>115</v>
      </c>
      <c r="H22" s="2" t="s">
        <v>78</v>
      </c>
      <c r="I22" s="2" t="s">
        <v>64</v>
      </c>
      <c r="J22" s="2" t="s">
        <v>43</v>
      </c>
      <c r="K22" s="3">
        <v>0.403448209478079</v>
      </c>
      <c r="L22" s="3" t="str">
        <f>IFERROR(VLOOKUP(B22,'ibov_composição_da_carteira'!A:F,6,0),"n")</f>
        <v>n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>
        <v>717796.984487325</v>
      </c>
      <c r="AN22" s="3">
        <v>1344851.59755879</v>
      </c>
      <c r="AO22" s="3">
        <v>1164712.86558715</v>
      </c>
      <c r="AP22" s="3">
        <v>277329.551392103</v>
      </c>
      <c r="AQ22" s="3"/>
      <c r="AR22" s="3"/>
      <c r="AS22" s="3"/>
      <c r="AT22" s="3"/>
      <c r="AU22" s="3"/>
      <c r="AV22" s="3"/>
      <c r="AW22" s="3"/>
      <c r="AX22" s="3"/>
      <c r="AY22" s="3"/>
      <c r="AZ22" s="3">
        <v>4.18789331910708E8</v>
      </c>
      <c r="BA22" s="3">
        <v>4.59955875040387E8</v>
      </c>
      <c r="BB22" s="3">
        <v>2.03077334790226E8</v>
      </c>
      <c r="BC22" s="3">
        <v>3.68102321415242E7</v>
      </c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</row>
    <row r="23" ht="14.25" customHeight="1">
      <c r="A23" s="2" t="s">
        <v>121</v>
      </c>
      <c r="B23" s="2" t="s">
        <v>1705</v>
      </c>
      <c r="C23" s="2" t="s">
        <v>122</v>
      </c>
      <c r="D23" s="2" t="s">
        <v>38</v>
      </c>
      <c r="E23" s="2" t="s">
        <v>46</v>
      </c>
      <c r="F23" s="2"/>
      <c r="G23" s="2" t="s">
        <v>115</v>
      </c>
      <c r="H23" s="2" t="s">
        <v>67</v>
      </c>
      <c r="I23" s="2" t="s">
        <v>123</v>
      </c>
      <c r="J23" s="2" t="s">
        <v>43</v>
      </c>
      <c r="K23" s="3"/>
      <c r="L23" s="3" t="str">
        <f>IFERROR(VLOOKUP(B23,'ibov_composição_da_carteira'!A:F,6,0),"n")</f>
        <v>n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>
        <v>126904.634884601</v>
      </c>
      <c r="AN23" s="3">
        <v>52861.3336923353</v>
      </c>
      <c r="AO23" s="3">
        <v>14481.982016674</v>
      </c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>
        <v>3.54579844494892E7</v>
      </c>
      <c r="BA23" s="3">
        <v>3.02165886896427E7</v>
      </c>
      <c r="BB23" s="3">
        <v>2.51457708377457E7</v>
      </c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</row>
    <row r="24" ht="14.25" customHeight="1">
      <c r="A24" s="2" t="s">
        <v>124</v>
      </c>
      <c r="B24" s="2" t="s">
        <v>1706</v>
      </c>
      <c r="C24" s="2" t="s">
        <v>125</v>
      </c>
      <c r="D24" s="2" t="s">
        <v>38</v>
      </c>
      <c r="E24" s="2" t="s">
        <v>85</v>
      </c>
      <c r="F24" s="2" t="s">
        <v>126</v>
      </c>
      <c r="G24" s="2" t="s">
        <v>115</v>
      </c>
      <c r="H24" s="2" t="s">
        <v>42</v>
      </c>
      <c r="I24" s="2" t="s">
        <v>127</v>
      </c>
      <c r="J24" s="2" t="s">
        <v>43</v>
      </c>
      <c r="K24" s="3"/>
      <c r="L24" s="3" t="str">
        <f>IFERROR(VLOOKUP(B24,'ibov_composição_da_carteira'!A:F,6,0),"n")</f>
        <v>n</v>
      </c>
      <c r="M24" s="3">
        <v>1.79351022386586E8</v>
      </c>
      <c r="N24" s="3">
        <v>5.97227410131506E7</v>
      </c>
      <c r="O24" s="3">
        <v>5.31682010450361E7</v>
      </c>
      <c r="P24" s="3">
        <v>2.92840944232553E7</v>
      </c>
      <c r="Q24" s="3"/>
      <c r="R24" s="3"/>
      <c r="S24" s="3"/>
      <c r="T24" s="3"/>
      <c r="U24" s="3"/>
      <c r="V24" s="3"/>
      <c r="W24" s="3"/>
      <c r="X24" s="3"/>
      <c r="Y24" s="3"/>
      <c r="Z24" s="3">
        <v>3.23584008042655E7</v>
      </c>
      <c r="AA24" s="3">
        <v>2.26381962762578E7</v>
      </c>
      <c r="AB24" s="3">
        <v>2.00908186115949E7</v>
      </c>
      <c r="AC24" s="3">
        <v>3734924.23461499</v>
      </c>
      <c r="AD24" s="3"/>
      <c r="AE24" s="3"/>
      <c r="AF24" s="3"/>
      <c r="AG24" s="3"/>
      <c r="AH24" s="3"/>
      <c r="AI24" s="3"/>
      <c r="AJ24" s="3"/>
      <c r="AK24" s="3"/>
      <c r="AL24" s="3"/>
      <c r="AM24" s="3">
        <v>919170.071888006</v>
      </c>
      <c r="AN24" s="3">
        <v>650443.367438521</v>
      </c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>
        <v>6.0648058318779E7</v>
      </c>
      <c r="BA24" s="3">
        <v>9.32814093555914E7</v>
      </c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>
        <v>1.29506669299679E8</v>
      </c>
      <c r="BN24" s="3">
        <v>1.16122417544333E8</v>
      </c>
      <c r="BO24" s="3">
        <v>1.01269221199303E8</v>
      </c>
      <c r="BP24" s="3">
        <v>7.95077827028141E7</v>
      </c>
      <c r="BQ24" s="3"/>
      <c r="BR24" s="3"/>
      <c r="BS24" s="3"/>
      <c r="BT24" s="3"/>
      <c r="BU24" s="3"/>
      <c r="BV24" s="3"/>
      <c r="BW24" s="3"/>
      <c r="BX24" s="3"/>
      <c r="BY24" s="3"/>
      <c r="BZ24" s="3">
        <v>1.27795716841834</v>
      </c>
      <c r="CA24" s="3">
        <v>0.57756217355575</v>
      </c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>
        <v>-0.273</v>
      </c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>
        <v>1.15042636841822E8</v>
      </c>
      <c r="EA24" s="3">
        <v>-3601286.17363344</v>
      </c>
      <c r="EB24" s="3">
        <v>-1443642.69718836</v>
      </c>
      <c r="EC24" s="3">
        <v>-816926.090093805</v>
      </c>
      <c r="ED24" s="3"/>
      <c r="EE24" s="3"/>
      <c r="EF24" s="3"/>
      <c r="EG24" s="3"/>
      <c r="EH24" s="3"/>
      <c r="EI24" s="3"/>
      <c r="EJ24" s="3"/>
      <c r="EK24" s="3"/>
      <c r="EL24" s="3"/>
      <c r="EM24" s="3">
        <v>-1.52252122865914E7</v>
      </c>
      <c r="EN24" s="3">
        <v>-7750929.01014691</v>
      </c>
      <c r="EO24" s="3">
        <v>-9513062.95098283</v>
      </c>
      <c r="EP24" s="3">
        <v>-5282445.10875168</v>
      </c>
      <c r="EQ24" s="3"/>
      <c r="ER24" s="3"/>
      <c r="ES24" s="3"/>
      <c r="ET24" s="3"/>
      <c r="EU24" s="3"/>
      <c r="EV24" s="3"/>
      <c r="EW24" s="3"/>
      <c r="EX24" s="3"/>
      <c r="EY24" s="3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</row>
    <row r="25" ht="14.25" customHeight="1">
      <c r="A25" s="2" t="s">
        <v>128</v>
      </c>
      <c r="B25" s="2" t="s">
        <v>1707</v>
      </c>
      <c r="C25" s="2" t="s">
        <v>129</v>
      </c>
      <c r="D25" s="2" t="s">
        <v>38</v>
      </c>
      <c r="E25" s="2" t="s">
        <v>85</v>
      </c>
      <c r="F25" s="2" t="s">
        <v>130</v>
      </c>
      <c r="G25" s="2" t="s">
        <v>115</v>
      </c>
      <c r="H25" s="2" t="s">
        <v>41</v>
      </c>
      <c r="I25" s="2" t="s">
        <v>79</v>
      </c>
      <c r="J25" s="2" t="s">
        <v>43</v>
      </c>
      <c r="K25" s="3"/>
      <c r="L25" s="3" t="str">
        <f>IFERROR(VLOOKUP(B25,'ibov_composição_da_carteira'!A:F,6,0),"n")</f>
        <v>n</v>
      </c>
      <c r="M25" s="3">
        <v>7.18170655081414E8</v>
      </c>
      <c r="N25" s="3">
        <v>7.03839844426902E8</v>
      </c>
      <c r="O25" s="3"/>
      <c r="P25" s="3"/>
      <c r="Q25" s="3"/>
      <c r="R25" s="3"/>
      <c r="S25" s="3">
        <v>1.71658677038871E9</v>
      </c>
      <c r="T25" s="3">
        <v>3.02874896499812E9</v>
      </c>
      <c r="U25" s="3">
        <v>3.8206097044627E9</v>
      </c>
      <c r="V25" s="3">
        <v>4.80530647130647E9</v>
      </c>
      <c r="W25" s="3">
        <v>4.61205561818865E9</v>
      </c>
      <c r="X25" s="3">
        <v>4.44215934430181E9</v>
      </c>
      <c r="Y25" s="3">
        <v>3.21472022955524E9</v>
      </c>
      <c r="Z25" s="3">
        <v>1.16640755435075E8</v>
      </c>
      <c r="AA25" s="3">
        <v>1.2711612145484E8</v>
      </c>
      <c r="AB25" s="3"/>
      <c r="AC25" s="3"/>
      <c r="AD25" s="3"/>
      <c r="AE25" s="3"/>
      <c r="AF25" s="3">
        <v>4.42557270224535E8</v>
      </c>
      <c r="AG25" s="3">
        <v>1.21581332329695E9</v>
      </c>
      <c r="AH25" s="3">
        <v>1.77050131255822E9</v>
      </c>
      <c r="AI25" s="3">
        <v>1.98345787545788E9</v>
      </c>
      <c r="AJ25" s="3">
        <v>1.68680571213829E9</v>
      </c>
      <c r="AK25" s="3">
        <v>1.20349364189719E9</v>
      </c>
      <c r="AL25" s="3">
        <v>6.77800286944046E8</v>
      </c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>
        <v>6.60549658371393E8</v>
      </c>
      <c r="BC25" s="3">
        <v>6.60549658371393E8</v>
      </c>
      <c r="BD25" s="3">
        <v>6.60549658371393E8</v>
      </c>
      <c r="BE25" s="3">
        <v>6.60549658371393E8</v>
      </c>
      <c r="BF25" s="3">
        <v>6.60549658371393E8</v>
      </c>
      <c r="BG25" s="3">
        <v>6.60549658371393E8</v>
      </c>
      <c r="BH25" s="3">
        <v>6.77999374934136E8</v>
      </c>
      <c r="BI25" s="3">
        <v>2.80404809179051E8</v>
      </c>
      <c r="BJ25" s="3">
        <v>9.62182352242305E8</v>
      </c>
      <c r="BK25" s="3">
        <v>1.22126828069375E9</v>
      </c>
      <c r="BL25" s="3">
        <v>2.28349271540037E9</v>
      </c>
      <c r="BM25" s="3">
        <v>2.64417176812739E8</v>
      </c>
      <c r="BN25" s="3">
        <v>9.6110480004621E7</v>
      </c>
      <c r="BO25" s="3"/>
      <c r="BP25" s="3"/>
      <c r="BQ25" s="3"/>
      <c r="BR25" s="3"/>
      <c r="BS25" s="3">
        <v>2.94984719521127E8</v>
      </c>
      <c r="BT25" s="3">
        <v>7.78691757621377E8</v>
      </c>
      <c r="BU25" s="3">
        <v>1.26933821661445E9</v>
      </c>
      <c r="BV25" s="3">
        <v>1.33650256410256E9</v>
      </c>
      <c r="BW25" s="3">
        <v>1.94481451656198E9</v>
      </c>
      <c r="BX25" s="3">
        <v>1.97922557705056E9</v>
      </c>
      <c r="BY25" s="3">
        <v>1.03989210903874E9</v>
      </c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>
        <v>4.29171857889162E8</v>
      </c>
      <c r="EA25" s="3">
        <v>4.20072780484048E8</v>
      </c>
      <c r="EB25" s="3"/>
      <c r="EC25" s="3"/>
      <c r="ED25" s="3"/>
      <c r="EE25" s="3"/>
      <c r="EF25" s="3">
        <v>4.68950319500922E8</v>
      </c>
      <c r="EG25" s="3">
        <v>7.0418742943169E8</v>
      </c>
      <c r="EH25" s="3">
        <v>9.18623084088407E8</v>
      </c>
      <c r="EI25" s="3">
        <v>1.39376752136752E9</v>
      </c>
      <c r="EJ25" s="3">
        <v>1.53136307510603E9</v>
      </c>
      <c r="EK25" s="3">
        <v>1.62833363466522E9</v>
      </c>
      <c r="EL25" s="3">
        <v>1.38723443328551E9</v>
      </c>
      <c r="EM25" s="3">
        <v>2.95303664075544E7</v>
      </c>
      <c r="EN25" s="3">
        <v>1.58401524924428E7</v>
      </c>
      <c r="EO25" s="3"/>
      <c r="EP25" s="3"/>
      <c r="EQ25" s="3"/>
      <c r="ER25" s="3"/>
      <c r="ES25" s="3">
        <v>-2.93591543959791E8</v>
      </c>
      <c r="ET25" s="3">
        <v>-4.16395182536696E8</v>
      </c>
      <c r="EU25" s="3">
        <v>-2.89786603438056E8</v>
      </c>
      <c r="EV25" s="3">
        <v>-1.53383638583639E8</v>
      </c>
      <c r="EW25" s="3">
        <v>1.32726687067161E8</v>
      </c>
      <c r="EX25" s="3">
        <v>2.83901645272103E8</v>
      </c>
      <c r="EY25" s="3">
        <v>1.34813199426112E8</v>
      </c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3">
        <v>6079.0</v>
      </c>
      <c r="FN25" s="3"/>
      <c r="FO25" s="3"/>
      <c r="FP25" s="3"/>
      <c r="FQ25" s="3"/>
      <c r="FR25" s="3"/>
      <c r="FS25" s="3"/>
      <c r="FT25" s="3"/>
      <c r="FU25" s="3"/>
      <c r="FV25" s="3"/>
      <c r="FW25" s="3">
        <v>6001.0</v>
      </c>
      <c r="FX25" s="3">
        <v>4305.0</v>
      </c>
      <c r="FY25" s="3">
        <v>3085.0</v>
      </c>
    </row>
    <row r="26" ht="14.25" customHeight="1">
      <c r="A26" s="2" t="s">
        <v>131</v>
      </c>
      <c r="B26" s="2" t="s">
        <v>1708</v>
      </c>
      <c r="C26" s="2" t="s">
        <v>132</v>
      </c>
      <c r="D26" s="2" t="s">
        <v>38</v>
      </c>
      <c r="E26" s="2" t="s">
        <v>39</v>
      </c>
      <c r="F26" s="2" t="s">
        <v>133</v>
      </c>
      <c r="G26" s="2" t="s">
        <v>134</v>
      </c>
      <c r="H26" s="2" t="s">
        <v>78</v>
      </c>
      <c r="I26" s="2" t="s">
        <v>135</v>
      </c>
      <c r="J26" s="2" t="s">
        <v>43</v>
      </c>
      <c r="K26" s="3">
        <v>0.512545890141342</v>
      </c>
      <c r="L26" s="3" t="str">
        <f>IFERROR(VLOOKUP(B26,'ibov_composição_da_carteira'!A:F,6,0),"n")</f>
        <v>n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>
        <v>1038301.00832387</v>
      </c>
      <c r="AN26" s="3">
        <v>615442.617124394</v>
      </c>
      <c r="AO26" s="3">
        <v>894229.893909929</v>
      </c>
      <c r="AP26" s="3">
        <v>3863847.82662785</v>
      </c>
      <c r="AQ26" s="3">
        <v>554166.967322956</v>
      </c>
      <c r="AR26" s="3">
        <v>391889.647051719</v>
      </c>
      <c r="AS26" s="3"/>
      <c r="AT26" s="3"/>
      <c r="AU26" s="3"/>
      <c r="AV26" s="3"/>
      <c r="AW26" s="3"/>
      <c r="AX26" s="3"/>
      <c r="AY26" s="3"/>
      <c r="AZ26" s="3">
        <v>3.85798901309118E8</v>
      </c>
      <c r="BA26" s="3">
        <v>3.30926045792496E8</v>
      </c>
      <c r="BB26" s="3">
        <v>4.09223258291776E8</v>
      </c>
      <c r="BC26" s="3">
        <v>6.20649541190813E8</v>
      </c>
      <c r="BD26" s="3">
        <v>2.12449175239666E8</v>
      </c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</row>
    <row r="27" ht="14.25" customHeight="1">
      <c r="A27" s="2" t="s">
        <v>136</v>
      </c>
      <c r="B27" s="2" t="s">
        <v>1709</v>
      </c>
      <c r="C27" s="2" t="s">
        <v>137</v>
      </c>
      <c r="D27" s="2" t="s">
        <v>38</v>
      </c>
      <c r="E27" s="2" t="s">
        <v>46</v>
      </c>
      <c r="F27" s="2" t="s">
        <v>138</v>
      </c>
      <c r="G27" s="2" t="s">
        <v>134</v>
      </c>
      <c r="H27" s="2" t="s">
        <v>78</v>
      </c>
      <c r="I27" s="2" t="s">
        <v>139</v>
      </c>
      <c r="J27" s="2" t="s">
        <v>43</v>
      </c>
      <c r="K27" s="3">
        <v>0.583884809118801</v>
      </c>
      <c r="L27" s="3" t="str">
        <f>IFERROR(VLOOKUP(B27,'ibov_composição_da_carteira'!A:F,6,0),"n")</f>
        <v>n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>
        <v>0.014359129383313</v>
      </c>
      <c r="AN27" s="3">
        <v>0.109830150488427</v>
      </c>
      <c r="AO27" s="3">
        <v>1.34412846333057</v>
      </c>
      <c r="AP27" s="3">
        <v>2.47269289144336</v>
      </c>
      <c r="AQ27" s="3">
        <v>241.225848469499</v>
      </c>
      <c r="AR27" s="3"/>
      <c r="AS27" s="3"/>
      <c r="AT27" s="3"/>
      <c r="AU27" s="3"/>
      <c r="AV27" s="3"/>
      <c r="AW27" s="3"/>
      <c r="AX27" s="3"/>
      <c r="AY27" s="3"/>
      <c r="AZ27" s="3">
        <v>7146618.21793417</v>
      </c>
      <c r="BA27" s="3">
        <v>8626075.98661308</v>
      </c>
      <c r="BB27" s="3">
        <v>1.0421196728729E7</v>
      </c>
      <c r="BC27" s="3">
        <v>1.70403784429349E7</v>
      </c>
      <c r="BD27" s="3">
        <v>1.87469408328589E7</v>
      </c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</row>
    <row r="28" ht="14.25" customHeight="1">
      <c r="A28" s="2" t="s">
        <v>140</v>
      </c>
      <c r="B28" s="2" t="s">
        <v>1710</v>
      </c>
      <c r="C28" s="2" t="s">
        <v>141</v>
      </c>
      <c r="D28" s="2" t="s">
        <v>38</v>
      </c>
      <c r="E28" s="2" t="s">
        <v>46</v>
      </c>
      <c r="F28" s="2"/>
      <c r="G28" s="2" t="s">
        <v>134</v>
      </c>
      <c r="H28" s="2" t="s">
        <v>63</v>
      </c>
      <c r="I28" s="2" t="s">
        <v>79</v>
      </c>
      <c r="J28" s="2" t="s">
        <v>43</v>
      </c>
      <c r="K28" s="3"/>
      <c r="L28" s="3" t="str">
        <f>IFERROR(VLOOKUP(B28,'ibov_composição_da_carteira'!A:F,6,0),"n")</f>
        <v>n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>
        <v>76.6212316804617</v>
      </c>
      <c r="AN28" s="3">
        <v>35.0026925148088</v>
      </c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>
        <v>5.22890654559213E7</v>
      </c>
      <c r="BA28" s="3">
        <v>5.95368874528809E7</v>
      </c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</row>
    <row r="29" ht="14.25" customHeight="1">
      <c r="A29" s="2" t="s">
        <v>142</v>
      </c>
      <c r="B29" s="2" t="s">
        <v>1711</v>
      </c>
      <c r="C29" s="2" t="s">
        <v>143</v>
      </c>
      <c r="D29" s="2" t="s">
        <v>38</v>
      </c>
      <c r="E29" s="2" t="s">
        <v>46</v>
      </c>
      <c r="F29" s="2"/>
      <c r="G29" s="2" t="s">
        <v>144</v>
      </c>
      <c r="H29" s="2" t="s">
        <v>41</v>
      </c>
      <c r="I29" s="2" t="s">
        <v>88</v>
      </c>
      <c r="J29" s="2" t="s">
        <v>43</v>
      </c>
      <c r="K29" s="3"/>
      <c r="L29" s="3" t="str">
        <f>IFERROR(VLOOKUP(B29,'ibov_composição_da_carteira'!A:F,6,0),"n")</f>
        <v>n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>
        <v>17.639046538025</v>
      </c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>
        <v>2.28267365631407E7</v>
      </c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</row>
    <row r="30" ht="14.25" customHeight="1">
      <c r="A30" s="2" t="s">
        <v>145</v>
      </c>
      <c r="B30" s="2" t="s">
        <v>1712</v>
      </c>
      <c r="C30" s="2" t="s">
        <v>146</v>
      </c>
      <c r="D30" s="2" t="s">
        <v>38</v>
      </c>
      <c r="E30" s="2" t="s">
        <v>85</v>
      </c>
      <c r="F30" s="2" t="s">
        <v>147</v>
      </c>
      <c r="G30" s="2" t="s">
        <v>144</v>
      </c>
      <c r="H30" s="2" t="s">
        <v>48</v>
      </c>
      <c r="I30" s="2" t="s">
        <v>148</v>
      </c>
      <c r="J30" s="2" t="s">
        <v>43</v>
      </c>
      <c r="K30" s="3"/>
      <c r="L30" s="3" t="str">
        <f>IFERROR(VLOOKUP(B30,'ibov_composição_da_carteira'!A:F,6,0),"n")</f>
        <v>n</v>
      </c>
      <c r="M30" s="3">
        <v>2.27728668114823E8</v>
      </c>
      <c r="N30" s="3">
        <v>1.85098292161657E8</v>
      </c>
      <c r="O30" s="3">
        <v>1.72564319482458E8</v>
      </c>
      <c r="P30" s="3">
        <v>1.27864653128543E8</v>
      </c>
      <c r="Q30" s="3">
        <v>9.36010386159838E7</v>
      </c>
      <c r="R30" s="3"/>
      <c r="S30" s="3"/>
      <c r="T30" s="3"/>
      <c r="U30" s="3"/>
      <c r="V30" s="3"/>
      <c r="W30" s="3"/>
      <c r="X30" s="3"/>
      <c r="Y30" s="3"/>
      <c r="Z30" s="3">
        <v>7.33689388363284E7</v>
      </c>
      <c r="AA30" s="3">
        <v>5.63453799795907E7</v>
      </c>
      <c r="AB30" s="3">
        <v>5.98116446877333E7</v>
      </c>
      <c r="AC30" s="3">
        <v>5.6781001958561E7</v>
      </c>
      <c r="AD30" s="3">
        <v>2.95567766673712E7</v>
      </c>
      <c r="AE30" s="3"/>
      <c r="AF30" s="3"/>
      <c r="AG30" s="3"/>
      <c r="AH30" s="3"/>
      <c r="AI30" s="3"/>
      <c r="AJ30" s="3"/>
      <c r="AK30" s="3"/>
      <c r="AL30" s="3"/>
      <c r="AM30" s="3">
        <v>175104.615966705</v>
      </c>
      <c r="AN30" s="3">
        <v>360007.718542452</v>
      </c>
      <c r="AO30" s="3">
        <v>1428717.67718582</v>
      </c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>
        <v>1.54328134254689E8</v>
      </c>
      <c r="BA30" s="3">
        <v>1.19158499371746E8</v>
      </c>
      <c r="BB30" s="3">
        <v>2.98890116872364E8</v>
      </c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>
        <v>2.28221101197422E8</v>
      </c>
      <c r="BN30" s="3">
        <v>1.73470165777769E8</v>
      </c>
      <c r="BO30" s="3">
        <v>1.78802189599403E8</v>
      </c>
      <c r="BP30" s="3">
        <v>1.1372100814349E8</v>
      </c>
      <c r="BQ30" s="3">
        <v>9.49394643881525E7</v>
      </c>
      <c r="BR30" s="3"/>
      <c r="BS30" s="3"/>
      <c r="BT30" s="3"/>
      <c r="BU30" s="3"/>
      <c r="BV30" s="3"/>
      <c r="BW30" s="3"/>
      <c r="BX30" s="3"/>
      <c r="BY30" s="3"/>
      <c r="BZ30" s="3">
        <v>1.01434360266884</v>
      </c>
      <c r="CA30" s="3">
        <v>1.24291152587149</v>
      </c>
      <c r="CB30" s="3">
        <v>0.401382325109188</v>
      </c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>
        <v>0.4936</v>
      </c>
      <c r="DA30" s="4">
        <v>0.8109000000000001</v>
      </c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>
        <v>5.69516902141716E7</v>
      </c>
      <c r="EA30" s="3">
        <v>4.43121474093613E7</v>
      </c>
      <c r="EB30" s="3">
        <v>2.38609106742971E7</v>
      </c>
      <c r="EC30" s="3">
        <v>1.77461086485929E7</v>
      </c>
      <c r="ED30" s="3">
        <v>1.10171794329881E7</v>
      </c>
      <c r="EE30" s="3"/>
      <c r="EF30" s="3"/>
      <c r="EG30" s="3"/>
      <c r="EH30" s="3"/>
      <c r="EI30" s="3"/>
      <c r="EJ30" s="3"/>
      <c r="EK30" s="3"/>
      <c r="EL30" s="3"/>
      <c r="EM30" s="3">
        <v>2.9064323285999E7</v>
      </c>
      <c r="EN30" s="3">
        <v>2.93022315497622E7</v>
      </c>
      <c r="EO30" s="3">
        <v>2.91194326947002E7</v>
      </c>
      <c r="EP30" s="3">
        <v>1.38186784867539E7</v>
      </c>
      <c r="EQ30" s="3">
        <v>1.39748196008575E7</v>
      </c>
      <c r="ER30" s="3"/>
      <c r="ES30" s="3"/>
      <c r="ET30" s="3"/>
      <c r="EU30" s="3"/>
      <c r="EV30" s="3"/>
      <c r="EW30" s="3"/>
      <c r="EX30" s="3"/>
      <c r="EY30" s="3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3"/>
      <c r="FN30" s="3"/>
      <c r="FO30" s="3">
        <v>596.0</v>
      </c>
      <c r="FP30" s="3">
        <v>471.0</v>
      </c>
      <c r="FQ30" s="3">
        <v>380.0</v>
      </c>
      <c r="FR30" s="3"/>
      <c r="FS30" s="3"/>
      <c r="FT30" s="3"/>
      <c r="FU30" s="3"/>
      <c r="FV30" s="3"/>
      <c r="FW30" s="3"/>
      <c r="FX30" s="3"/>
      <c r="FY30" s="3"/>
    </row>
    <row r="31" ht="14.25" customHeight="1">
      <c r="A31" s="2" t="s">
        <v>149</v>
      </c>
      <c r="B31" s="2" t="s">
        <v>1713</v>
      </c>
      <c r="C31" s="2" t="s">
        <v>150</v>
      </c>
      <c r="D31" s="2" t="s">
        <v>38</v>
      </c>
      <c r="E31" s="2" t="s">
        <v>110</v>
      </c>
      <c r="F31" s="2" t="s">
        <v>151</v>
      </c>
      <c r="G31" s="2" t="s">
        <v>144</v>
      </c>
      <c r="H31" s="2" t="s">
        <v>54</v>
      </c>
      <c r="I31" s="2" t="s">
        <v>41</v>
      </c>
      <c r="J31" s="2" t="s">
        <v>43</v>
      </c>
      <c r="K31" s="3"/>
      <c r="L31" s="3" t="str">
        <f>IFERROR(VLOOKUP(B31,'ibov_composição_da_carteira'!A:F,6,0),"n")</f>
        <v>n</v>
      </c>
      <c r="M31" s="3">
        <v>1.78715526991365E9</v>
      </c>
      <c r="N31" s="3">
        <v>1.57858771203574E9</v>
      </c>
      <c r="O31" s="3">
        <v>1.02546305051008E9</v>
      </c>
      <c r="P31" s="3">
        <v>8.73785692196681E8</v>
      </c>
      <c r="Q31" s="3">
        <v>8.04058754264666E8</v>
      </c>
      <c r="R31" s="3"/>
      <c r="S31" s="3"/>
      <c r="T31" s="3"/>
      <c r="U31" s="3"/>
      <c r="V31" s="3"/>
      <c r="W31" s="3"/>
      <c r="X31" s="3"/>
      <c r="Y31" s="3"/>
      <c r="Z31" s="3">
        <v>3.57977487747518E8</v>
      </c>
      <c r="AA31" s="3">
        <v>2.27769605483567E8</v>
      </c>
      <c r="AB31" s="3">
        <v>3.21090569793481E8</v>
      </c>
      <c r="AC31" s="3">
        <v>2.04228430058757E8</v>
      </c>
      <c r="AD31" s="3">
        <v>1.81592645149603E8</v>
      </c>
      <c r="AE31" s="3"/>
      <c r="AF31" s="3"/>
      <c r="AG31" s="3"/>
      <c r="AH31" s="3"/>
      <c r="AI31" s="3"/>
      <c r="AJ31" s="3"/>
      <c r="AK31" s="3"/>
      <c r="AL31" s="3"/>
      <c r="AM31" s="3">
        <v>7177980.13620885</v>
      </c>
      <c r="AN31" s="3">
        <v>3989207.68264225</v>
      </c>
      <c r="AO31" s="3">
        <v>4823467.85528621</v>
      </c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>
        <v>2.65074554242539E9</v>
      </c>
      <c r="BA31" s="3">
        <v>2.39137620828756E9</v>
      </c>
      <c r="BB31" s="3">
        <v>3.55625723866222E9</v>
      </c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>
        <v>2.85026964436386E9</v>
      </c>
      <c r="BN31" s="3">
        <v>2.38693763598206E9</v>
      </c>
      <c r="BO31" s="3">
        <v>1.99938915153023E9</v>
      </c>
      <c r="BP31" s="3">
        <v>1.77357617771364E9</v>
      </c>
      <c r="BQ31" s="3">
        <v>1.72250686875396E9</v>
      </c>
      <c r="BR31" s="3"/>
      <c r="BS31" s="3"/>
      <c r="BT31" s="3"/>
      <c r="BU31" s="3"/>
      <c r="BV31" s="3"/>
      <c r="BW31" s="3"/>
      <c r="BX31" s="3"/>
      <c r="BY31" s="3"/>
      <c r="BZ31" s="3">
        <v>0.953231605547683</v>
      </c>
      <c r="CA31" s="3">
        <v>0.686922358275862</v>
      </c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4">
        <v>0.08470000000000001</v>
      </c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>
        <v>0.12759</v>
      </c>
      <c r="DA31" s="4">
        <v>0.1902</v>
      </c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>
        <v>1.14952282641868E9</v>
      </c>
      <c r="EA31" s="3">
        <v>1.08675048616593E9</v>
      </c>
      <c r="EB31" s="3">
        <v>4.70016919631749E8</v>
      </c>
      <c r="EC31" s="3">
        <v>3.97160344294403E8</v>
      </c>
      <c r="ED31" s="3">
        <v>3.64963618248241E8</v>
      </c>
      <c r="EE31" s="3"/>
      <c r="EF31" s="3"/>
      <c r="EG31" s="3"/>
      <c r="EH31" s="3"/>
      <c r="EI31" s="3"/>
      <c r="EJ31" s="3"/>
      <c r="EK31" s="3"/>
      <c r="EL31" s="3"/>
      <c r="EM31" s="3">
        <v>1.41383767481105E8</v>
      </c>
      <c r="EN31" s="3">
        <v>1.39503436856191E8</v>
      </c>
      <c r="EO31" s="3">
        <v>8.7053993530729E7</v>
      </c>
      <c r="EP31" s="3">
        <v>7.69546953922276E7</v>
      </c>
      <c r="EQ31" s="3">
        <v>4.78895564747441E7</v>
      </c>
      <c r="ER31" s="3"/>
      <c r="ES31" s="3"/>
      <c r="ET31" s="3"/>
      <c r="EU31" s="3"/>
      <c r="EV31" s="3"/>
      <c r="EW31" s="3"/>
      <c r="EX31" s="3"/>
      <c r="EY31" s="3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3"/>
      <c r="FN31" s="3"/>
      <c r="FO31" s="3">
        <v>25295.0</v>
      </c>
      <c r="FP31" s="3">
        <v>21833.0</v>
      </c>
      <c r="FQ31" s="3">
        <v>18279.0</v>
      </c>
      <c r="FR31" s="3"/>
      <c r="FS31" s="3"/>
      <c r="FT31" s="3"/>
      <c r="FU31" s="3"/>
      <c r="FV31" s="3"/>
      <c r="FW31" s="3"/>
      <c r="FX31" s="3"/>
      <c r="FY31" s="3"/>
    </row>
    <row r="32" ht="14.25" customHeight="1">
      <c r="A32" s="2" t="s">
        <v>152</v>
      </c>
      <c r="B32" s="2" t="s">
        <v>1714</v>
      </c>
      <c r="C32" s="2" t="s">
        <v>153</v>
      </c>
      <c r="D32" s="2" t="s">
        <v>38</v>
      </c>
      <c r="E32" s="2" t="s">
        <v>110</v>
      </c>
      <c r="F32" s="2" t="s">
        <v>154</v>
      </c>
      <c r="G32" s="2" t="s">
        <v>144</v>
      </c>
      <c r="H32" s="2" t="s">
        <v>73</v>
      </c>
      <c r="I32" s="2" t="s">
        <v>54</v>
      </c>
      <c r="J32" s="2" t="s">
        <v>43</v>
      </c>
      <c r="K32" s="3"/>
      <c r="L32" s="3" t="str">
        <f>IFERROR(VLOOKUP(B32,'ibov_composição_da_carteira'!A:F,6,0),"n")</f>
        <v>n</v>
      </c>
      <c r="M32" s="3">
        <v>3.97804247527063E8</v>
      </c>
      <c r="N32" s="3">
        <v>2.80505034946185E8</v>
      </c>
      <c r="O32" s="3">
        <v>2.79983080368251E8</v>
      </c>
      <c r="P32" s="3">
        <v>1.9983841871972E8</v>
      </c>
      <c r="Q32" s="3">
        <v>1.26453307569216E8</v>
      </c>
      <c r="R32" s="3">
        <v>1.00972580843477E8</v>
      </c>
      <c r="S32" s="3"/>
      <c r="T32" s="3"/>
      <c r="U32" s="3"/>
      <c r="V32" s="3"/>
      <c r="W32" s="3"/>
      <c r="X32" s="3"/>
      <c r="Y32" s="3"/>
      <c r="Z32" s="3">
        <v>1.6026731055778E8</v>
      </c>
      <c r="AA32" s="3">
        <v>1.00093959989988E8</v>
      </c>
      <c r="AB32" s="3">
        <v>7.9217218213486E7</v>
      </c>
      <c r="AC32" s="3">
        <v>4.18369240284507E7</v>
      </c>
      <c r="AD32" s="3">
        <v>4767066.21176897</v>
      </c>
      <c r="AE32" s="3">
        <v>2564859.21554162</v>
      </c>
      <c r="AF32" s="3"/>
      <c r="AG32" s="3"/>
      <c r="AH32" s="3"/>
      <c r="AI32" s="3"/>
      <c r="AJ32" s="3"/>
      <c r="AK32" s="3"/>
      <c r="AL32" s="3"/>
      <c r="AM32" s="3">
        <v>698070.942111237</v>
      </c>
      <c r="AN32" s="3">
        <v>1409738.64656256</v>
      </c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>
        <v>9.12545899043208E7</v>
      </c>
      <c r="BA32" s="3">
        <v>3.64753169829474E8</v>
      </c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>
        <v>1.2822738452148E8</v>
      </c>
      <c r="BN32" s="3">
        <v>1.00488861505285E8</v>
      </c>
      <c r="BO32" s="3">
        <v>1.61133366509082E8</v>
      </c>
      <c r="BP32" s="3">
        <v>8.66640037109576E7</v>
      </c>
      <c r="BQ32" s="3">
        <v>5.84728721958878E7</v>
      </c>
      <c r="BR32" s="3">
        <v>0.0</v>
      </c>
      <c r="BS32" s="3"/>
      <c r="BT32" s="3"/>
      <c r="BU32" s="3"/>
      <c r="BV32" s="3"/>
      <c r="BW32" s="3"/>
      <c r="BX32" s="3"/>
      <c r="BY32" s="3"/>
      <c r="BZ32" s="3">
        <v>1.32495206486836</v>
      </c>
      <c r="CA32" s="3">
        <v>1.42542539542533</v>
      </c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>
        <v>0.271</v>
      </c>
      <c r="DA32" s="4">
        <v>0.2228</v>
      </c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>
        <v>1.28601152541156E8</v>
      </c>
      <c r="EA32" s="3">
        <v>6.43475749465699E7</v>
      </c>
      <c r="EB32" s="3">
        <v>4.96802687235631E7</v>
      </c>
      <c r="EC32" s="3">
        <v>4.92049788681579E7</v>
      </c>
      <c r="ED32" s="3">
        <v>4.97641979408834E7</v>
      </c>
      <c r="EE32" s="3">
        <v>4.01536948235583E7</v>
      </c>
      <c r="EF32" s="3"/>
      <c r="EG32" s="3"/>
      <c r="EH32" s="3"/>
      <c r="EI32" s="3"/>
      <c r="EJ32" s="3"/>
      <c r="EK32" s="3"/>
      <c r="EL32" s="3"/>
      <c r="EM32" s="3">
        <v>3.2916898551245E7</v>
      </c>
      <c r="EN32" s="3">
        <v>2.23543908966633E7</v>
      </c>
      <c r="EO32" s="3">
        <v>2.79221199303309E7</v>
      </c>
      <c r="EP32" s="3">
        <v>1.49876301412226E7</v>
      </c>
      <c r="EQ32" s="3">
        <v>1.68847558950515E7</v>
      </c>
      <c r="ER32" s="3">
        <v>1.38835608016722E7</v>
      </c>
      <c r="ES32" s="3"/>
      <c r="ET32" s="3"/>
      <c r="EU32" s="3"/>
      <c r="EV32" s="3"/>
      <c r="EW32" s="3"/>
      <c r="EX32" s="3"/>
      <c r="EY32" s="3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3"/>
      <c r="FN32" s="3"/>
      <c r="FO32" s="3">
        <v>2495.0</v>
      </c>
      <c r="FP32" s="3">
        <v>1947.0</v>
      </c>
      <c r="FQ32" s="3">
        <v>1117.0</v>
      </c>
      <c r="FR32" s="3"/>
      <c r="FS32" s="3"/>
      <c r="FT32" s="3"/>
      <c r="FU32" s="3"/>
      <c r="FV32" s="3"/>
      <c r="FW32" s="3"/>
      <c r="FX32" s="3"/>
      <c r="FY32" s="3"/>
    </row>
    <row r="33" ht="14.25" customHeight="1">
      <c r="A33" s="2" t="s">
        <v>155</v>
      </c>
      <c r="B33" s="2" t="s">
        <v>1715</v>
      </c>
      <c r="C33" s="2" t="s">
        <v>156</v>
      </c>
      <c r="D33" s="2" t="s">
        <v>38</v>
      </c>
      <c r="E33" s="2" t="s">
        <v>157</v>
      </c>
      <c r="F33" s="2" t="s">
        <v>158</v>
      </c>
      <c r="G33" s="2" t="s">
        <v>144</v>
      </c>
      <c r="H33" s="2" t="s">
        <v>78</v>
      </c>
      <c r="I33" s="2" t="s">
        <v>79</v>
      </c>
      <c r="J33" s="2" t="s">
        <v>43</v>
      </c>
      <c r="K33" s="3"/>
      <c r="L33" s="3" t="str">
        <f>IFERROR(VLOOKUP(B33,'ibov_composição_da_carteira'!A:F,6,0),"n")</f>
        <v>n</v>
      </c>
      <c r="M33" s="3">
        <v>1.16076692458216E8</v>
      </c>
      <c r="N33" s="3">
        <v>3853514.83528121</v>
      </c>
      <c r="O33" s="3">
        <v>391639.711370988</v>
      </c>
      <c r="P33" s="3">
        <v>105659.210390681</v>
      </c>
      <c r="Q33" s="3"/>
      <c r="R33" s="3"/>
      <c r="S33" s="3"/>
      <c r="T33" s="3"/>
      <c r="U33" s="3"/>
      <c r="V33" s="3"/>
      <c r="W33" s="3"/>
      <c r="X33" s="3"/>
      <c r="Y33" s="3"/>
      <c r="Z33" s="3">
        <v>1440676.44471572</v>
      </c>
      <c r="AA33" s="3">
        <v>587442.478387277</v>
      </c>
      <c r="AB33" s="3">
        <v>0.0</v>
      </c>
      <c r="AC33" s="3">
        <v>0.0</v>
      </c>
      <c r="AD33" s="3"/>
      <c r="AE33" s="3"/>
      <c r="AF33" s="3"/>
      <c r="AG33" s="3"/>
      <c r="AH33" s="3"/>
      <c r="AI33" s="3"/>
      <c r="AJ33" s="3"/>
      <c r="AK33" s="3"/>
      <c r="AL33" s="3"/>
      <c r="AM33" s="3">
        <v>208006.432084752</v>
      </c>
      <c r="AN33" s="3">
        <v>4691301.02315563</v>
      </c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>
        <v>1.18066414754347E8</v>
      </c>
      <c r="BA33" s="3">
        <v>3.02324517185424E8</v>
      </c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>
        <v>1.64448952480118E7</v>
      </c>
      <c r="BN33" s="3">
        <v>7725898.68494522</v>
      </c>
      <c r="BO33" s="3">
        <v>1248320.47773078</v>
      </c>
      <c r="BP33" s="3">
        <v>277291.000927739</v>
      </c>
      <c r="BQ33" s="3"/>
      <c r="BR33" s="3"/>
      <c r="BS33" s="3"/>
      <c r="BT33" s="3"/>
      <c r="BU33" s="3"/>
      <c r="BV33" s="3"/>
      <c r="BW33" s="3"/>
      <c r="BX33" s="3"/>
      <c r="BY33" s="3"/>
      <c r="BZ33" s="3">
        <v>1.90747222060628</v>
      </c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>
        <v>0.0038</v>
      </c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>
        <v>1.10085812254277E8</v>
      </c>
      <c r="EA33" s="3">
        <v>2419084.66026147</v>
      </c>
      <c r="EB33" s="3">
        <v>-85842.2493157502</v>
      </c>
      <c r="EC33" s="3">
        <v>-195598.391918359</v>
      </c>
      <c r="ED33" s="3"/>
      <c r="EE33" s="3"/>
      <c r="EF33" s="3"/>
      <c r="EG33" s="3"/>
      <c r="EH33" s="3"/>
      <c r="EI33" s="3"/>
      <c r="EJ33" s="3"/>
      <c r="EK33" s="3"/>
      <c r="EL33" s="3"/>
      <c r="EM33" s="3">
        <v>-3089959.2481554</v>
      </c>
      <c r="EN33" s="3">
        <v>3429347.09359416</v>
      </c>
      <c r="EO33" s="3">
        <v>149539.686489176</v>
      </c>
      <c r="EP33" s="3">
        <v>-247397.175548912</v>
      </c>
      <c r="EQ33" s="3"/>
      <c r="ER33" s="3"/>
      <c r="ES33" s="3"/>
      <c r="ET33" s="3"/>
      <c r="EU33" s="3"/>
      <c r="EV33" s="3"/>
      <c r="EW33" s="3"/>
      <c r="EX33" s="3"/>
      <c r="EY33" s="3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3">
        <v>704.0</v>
      </c>
      <c r="FN33" s="3">
        <v>201.0</v>
      </c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</row>
    <row r="34" ht="14.25" customHeight="1">
      <c r="A34" s="2" t="s">
        <v>159</v>
      </c>
      <c r="B34" s="2" t="s">
        <v>1716</v>
      </c>
      <c r="C34" s="2" t="s">
        <v>160</v>
      </c>
      <c r="D34" s="2" t="s">
        <v>38</v>
      </c>
      <c r="E34" s="2" t="s">
        <v>52</v>
      </c>
      <c r="F34" s="2" t="s">
        <v>161</v>
      </c>
      <c r="G34" s="2" t="s">
        <v>144</v>
      </c>
      <c r="H34" s="2" t="s">
        <v>91</v>
      </c>
      <c r="I34" s="2" t="s">
        <v>79</v>
      </c>
      <c r="J34" s="2" t="s">
        <v>43</v>
      </c>
      <c r="K34" s="3"/>
      <c r="L34" s="3" t="str">
        <f>IFERROR(VLOOKUP(B34,'ibov_composição_da_carteira'!A:F,6,0),"n")</f>
        <v>n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</row>
    <row r="35" ht="14.25" customHeight="1">
      <c r="A35" s="2" t="s">
        <v>162</v>
      </c>
      <c r="B35" s="2" t="s">
        <v>1717</v>
      </c>
      <c r="C35" s="2" t="s">
        <v>163</v>
      </c>
      <c r="D35" s="2" t="s">
        <v>38</v>
      </c>
      <c r="E35" s="2" t="s">
        <v>46</v>
      </c>
      <c r="F35" s="2" t="s">
        <v>164</v>
      </c>
      <c r="G35" s="2" t="s">
        <v>165</v>
      </c>
      <c r="H35" s="2" t="s">
        <v>42</v>
      </c>
      <c r="I35" s="2" t="s">
        <v>49</v>
      </c>
      <c r="J35" s="2" t="s">
        <v>43</v>
      </c>
      <c r="K35" s="3">
        <v>-0.003409839431974</v>
      </c>
      <c r="L35" s="3" t="str">
        <f>IFERROR(VLOOKUP(B35,'ibov_composição_da_carteira'!A:F,6,0),"n")</f>
        <v>n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>
        <v>5254.13166855846</v>
      </c>
      <c r="AN35" s="3">
        <v>105.029617662897</v>
      </c>
      <c r="AO35" s="3">
        <v>109.180353120126</v>
      </c>
      <c r="AP35" s="3">
        <v>3486.77564628897</v>
      </c>
      <c r="AQ35" s="3">
        <v>394.289248531079</v>
      </c>
      <c r="AR35" s="3"/>
      <c r="AS35" s="3"/>
      <c r="AT35" s="3"/>
      <c r="AU35" s="3"/>
      <c r="AV35" s="3"/>
      <c r="AW35" s="3"/>
      <c r="AX35" s="3"/>
      <c r="AY35" s="3"/>
      <c r="AZ35" s="3">
        <v>6208020.90049187</v>
      </c>
      <c r="BA35" s="3">
        <v>1.13164416011488E7</v>
      </c>
      <c r="BB35" s="3">
        <v>1.68337035639332E7</v>
      </c>
      <c r="BC35" s="3">
        <v>2.34969219974621E7</v>
      </c>
      <c r="BD35" s="3">
        <v>2.50035511802906E7</v>
      </c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</row>
    <row r="36" ht="14.25" customHeight="1">
      <c r="A36" s="2" t="s">
        <v>166</v>
      </c>
      <c r="B36" s="2" t="s">
        <v>1718</v>
      </c>
      <c r="C36" s="2" t="s">
        <v>167</v>
      </c>
      <c r="D36" s="2" t="s">
        <v>38</v>
      </c>
      <c r="E36" s="2" t="s">
        <v>168</v>
      </c>
      <c r="F36" s="2" t="s">
        <v>169</v>
      </c>
      <c r="G36" s="2" t="s">
        <v>165</v>
      </c>
      <c r="H36" s="2" t="s">
        <v>78</v>
      </c>
      <c r="I36" s="2" t="s">
        <v>112</v>
      </c>
      <c r="J36" s="2" t="s">
        <v>43</v>
      </c>
      <c r="K36" s="3"/>
      <c r="L36" s="3" t="str">
        <f>IFERROR(VLOOKUP(B36,'ibov_composição_da_carteira'!A:F,6,0),"n")</f>
        <v>n</v>
      </c>
      <c r="M36" s="3">
        <v>3.15463791146424E9</v>
      </c>
      <c r="N36" s="3">
        <v>1.82854155072438E9</v>
      </c>
      <c r="O36" s="3">
        <v>8.13577796176136E8</v>
      </c>
      <c r="P36" s="3">
        <v>7.5985294849465E8</v>
      </c>
      <c r="Q36" s="3">
        <v>5.21449335120091E8</v>
      </c>
      <c r="R36" s="3">
        <v>6.07097309863833E8</v>
      </c>
      <c r="S36" s="3">
        <v>2.61660826263371E8</v>
      </c>
      <c r="T36" s="3"/>
      <c r="U36" s="3"/>
      <c r="V36" s="3"/>
      <c r="W36" s="3"/>
      <c r="X36" s="3"/>
      <c r="Y36" s="3"/>
      <c r="Z36" s="3">
        <v>1.41566174801362E9</v>
      </c>
      <c r="AA36" s="3">
        <v>1.09296177943737E9</v>
      </c>
      <c r="AB36" s="3">
        <v>5.51561699751622E8</v>
      </c>
      <c r="AC36" s="3">
        <v>5.32115451604877E8</v>
      </c>
      <c r="AD36" s="3">
        <v>2.40022935779817E8</v>
      </c>
      <c r="AE36" s="3">
        <v>2.4530871652426E8</v>
      </c>
      <c r="AF36" s="3">
        <v>1.73591848026558E8</v>
      </c>
      <c r="AG36" s="3"/>
      <c r="AH36" s="3"/>
      <c r="AI36" s="3"/>
      <c r="AJ36" s="3"/>
      <c r="AK36" s="3"/>
      <c r="AL36" s="3"/>
      <c r="AM36" s="3">
        <v>8676643.77601211</v>
      </c>
      <c r="AN36" s="3">
        <v>6832671.69269431</v>
      </c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>
        <v>2.45195428316307E9</v>
      </c>
      <c r="BA36" s="3">
        <v>2.10093625571711E9</v>
      </c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>
        <v>9.29522133938706E8</v>
      </c>
      <c r="BN36" s="3">
        <v>5.06883830314346E8</v>
      </c>
      <c r="BO36" s="3">
        <v>2.91350482315113E8</v>
      </c>
      <c r="BP36" s="3">
        <v>3.01445135605872E8</v>
      </c>
      <c r="BQ36" s="3">
        <v>2.41971446242655E8</v>
      </c>
      <c r="BR36" s="3">
        <v>1.24917423990822E8</v>
      </c>
      <c r="BS36" s="3">
        <v>6.37858108938891E7</v>
      </c>
      <c r="BT36" s="3"/>
      <c r="BU36" s="3"/>
      <c r="BV36" s="3"/>
      <c r="BW36" s="3"/>
      <c r="BX36" s="3"/>
      <c r="BY36" s="3"/>
      <c r="BZ36" s="3">
        <v>1.3981504052405</v>
      </c>
      <c r="CA36" s="3">
        <v>1.09481811146671</v>
      </c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4">
        <v>0.049800000000000004</v>
      </c>
      <c r="CN36" s="4">
        <v>0.0558</v>
      </c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>
        <v>0.213</v>
      </c>
      <c r="DA36" s="4">
        <v>0.25579999999999997</v>
      </c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>
        <v>6.88401059402194E8</v>
      </c>
      <c r="EA36" s="3">
        <v>4.73975548893237E8</v>
      </c>
      <c r="EB36" s="3">
        <v>9.74715520727035E7</v>
      </c>
      <c r="EC36" s="3">
        <v>1.22108484697686E8</v>
      </c>
      <c r="ED36" s="3">
        <v>1.49851303989279E8</v>
      </c>
      <c r="EE36" s="3">
        <v>2.09584553606473E8</v>
      </c>
      <c r="EF36" s="3">
        <v>5.3058526988811E7</v>
      </c>
      <c r="EG36" s="3"/>
      <c r="EH36" s="3"/>
      <c r="EI36" s="3"/>
      <c r="EJ36" s="3"/>
      <c r="EK36" s="3"/>
      <c r="EL36" s="3"/>
      <c r="EM36" s="3">
        <v>1.47746311010216E8</v>
      </c>
      <c r="EN36" s="3">
        <v>1.04094034432616E8</v>
      </c>
      <c r="EO36" s="3">
        <v>4.95721739800143E7</v>
      </c>
      <c r="EP36" s="3">
        <v>4.95558596665837E7</v>
      </c>
      <c r="EQ36" s="3">
        <v>3.90743222348212E7</v>
      </c>
      <c r="ER36" s="3">
        <v>3.47299296518825E7</v>
      </c>
      <c r="ES36" s="3">
        <v>1.99056313783352E7</v>
      </c>
      <c r="ET36" s="3"/>
      <c r="EU36" s="3"/>
      <c r="EV36" s="3"/>
      <c r="EW36" s="3"/>
      <c r="EX36" s="3"/>
      <c r="EY36" s="3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3">
        <v>2827.0</v>
      </c>
      <c r="FN36" s="3">
        <v>1375.0</v>
      </c>
      <c r="FO36" s="3">
        <v>948.0</v>
      </c>
      <c r="FP36" s="3">
        <v>949.0</v>
      </c>
      <c r="FQ36" s="3">
        <v>912.0</v>
      </c>
      <c r="FR36" s="3"/>
      <c r="FS36" s="3"/>
      <c r="FT36" s="3"/>
      <c r="FU36" s="3"/>
      <c r="FV36" s="3"/>
      <c r="FW36" s="3"/>
      <c r="FX36" s="3"/>
      <c r="FY36" s="3"/>
    </row>
    <row r="37" ht="14.25" customHeight="1">
      <c r="A37" s="2" t="s">
        <v>170</v>
      </c>
      <c r="B37" s="2" t="s">
        <v>1719</v>
      </c>
      <c r="C37" s="2" t="s">
        <v>171</v>
      </c>
      <c r="D37" s="2" t="s">
        <v>38</v>
      </c>
      <c r="E37" s="2" t="s">
        <v>172</v>
      </c>
      <c r="F37" s="2" t="s">
        <v>173</v>
      </c>
      <c r="G37" s="2" t="s">
        <v>174</v>
      </c>
      <c r="H37" s="2" t="s">
        <v>118</v>
      </c>
      <c r="I37" s="2" t="s">
        <v>67</v>
      </c>
      <c r="J37" s="2" t="s">
        <v>43</v>
      </c>
      <c r="K37" s="3">
        <v>1.14264635412171</v>
      </c>
      <c r="L37" s="3" t="str">
        <f>IFERROR(VLOOKUP(B37,'ibov_composição_da_carteira'!A:F,6,0),"n")</f>
        <v>n</v>
      </c>
      <c r="M37" s="3">
        <v>2.54730419977298E8</v>
      </c>
      <c r="N37" s="3">
        <v>2.14107498698454E8</v>
      </c>
      <c r="O37" s="3">
        <v>2.12553093170572E8</v>
      </c>
      <c r="P37" s="3">
        <v>2.16356307539189E8</v>
      </c>
      <c r="Q37" s="3">
        <v>2.18020564890217E8</v>
      </c>
      <c r="R37" s="3">
        <v>2.44626369976752E8</v>
      </c>
      <c r="S37" s="3">
        <v>2.3840403295217E8</v>
      </c>
      <c r="T37" s="3">
        <v>1.75124643245018E8</v>
      </c>
      <c r="U37" s="3">
        <v>2.36078660143018E8</v>
      </c>
      <c r="V37" s="3">
        <v>2.28080701160132E8</v>
      </c>
      <c r="W37" s="3">
        <v>2.20820512820513E8</v>
      </c>
      <c r="X37" s="3">
        <v>2.50128308369571E8</v>
      </c>
      <c r="Y37" s="3"/>
      <c r="Z37" s="3"/>
      <c r="AA37" s="3">
        <v>6.86453153331059E7</v>
      </c>
      <c r="AB37" s="3">
        <v>7.5926410843907E7</v>
      </c>
      <c r="AC37" s="3">
        <v>6.99382931077382E7</v>
      </c>
      <c r="AD37" s="3">
        <v>7.40977734254201E7</v>
      </c>
      <c r="AE37" s="3">
        <v>9.45321699224057E7</v>
      </c>
      <c r="AF37" s="3">
        <v>9.69623755071929E7</v>
      </c>
      <c r="AG37" s="3">
        <v>5.4678099664082E7</v>
      </c>
      <c r="AH37" s="3">
        <v>8.11640948438088E7</v>
      </c>
      <c r="AI37" s="3">
        <v>9.56952324498264E7</v>
      </c>
      <c r="AJ37" s="3">
        <v>8.87770451770452E7</v>
      </c>
      <c r="AK37" s="3">
        <v>1.18677725881785E8</v>
      </c>
      <c r="AL37" s="3"/>
      <c r="AM37" s="3">
        <v>176135.641316686</v>
      </c>
      <c r="AN37" s="3">
        <v>37601.6873092802</v>
      </c>
      <c r="AO37" s="3">
        <v>283717.58091534</v>
      </c>
      <c r="AP37" s="3">
        <v>293738.399144087</v>
      </c>
      <c r="AQ37" s="3">
        <v>164660.344294403</v>
      </c>
      <c r="AR37" s="3">
        <v>651236.677636545</v>
      </c>
      <c r="AS37" s="3">
        <v>11188.6757654002</v>
      </c>
      <c r="AT37" s="3">
        <v>106048.543934534</v>
      </c>
      <c r="AU37" s="3">
        <v>622506.586375612</v>
      </c>
      <c r="AV37" s="3"/>
      <c r="AW37" s="3"/>
      <c r="AX37" s="3"/>
      <c r="AY37" s="3"/>
      <c r="AZ37" s="3">
        <v>2.48312394245176E8</v>
      </c>
      <c r="BA37" s="3">
        <v>2.46939445880452E8</v>
      </c>
      <c r="BB37" s="3">
        <v>3.94720955773341E8</v>
      </c>
      <c r="BC37" s="3">
        <v>5.77195705008584E8</v>
      </c>
      <c r="BD37" s="3">
        <v>4.68529404752087E8</v>
      </c>
      <c r="BE37" s="3">
        <v>3.9092302285559E8</v>
      </c>
      <c r="BF37" s="3">
        <v>4.64334245665805E8</v>
      </c>
      <c r="BG37" s="3">
        <v>4.76710863518803E8</v>
      </c>
      <c r="BH37" s="3">
        <v>6.22864124486262E8</v>
      </c>
      <c r="BI37" s="3"/>
      <c r="BJ37" s="3"/>
      <c r="BK37" s="3"/>
      <c r="BL37" s="3"/>
      <c r="BM37" s="3">
        <v>1.96955542943625E8</v>
      </c>
      <c r="BN37" s="3">
        <v>1.6246719207224E8</v>
      </c>
      <c r="BO37" s="3">
        <v>1.40575697479639E8</v>
      </c>
      <c r="BP37" s="3">
        <v>1.54163971137099E8</v>
      </c>
      <c r="BQ37" s="3">
        <v>1.51843882074013E8</v>
      </c>
      <c r="BR37" s="3">
        <v>1.52556082243894E8</v>
      </c>
      <c r="BS37" s="3">
        <v>1.40350116808066E8</v>
      </c>
      <c r="BT37" s="3">
        <v>1.3488369156164E8</v>
      </c>
      <c r="BU37" s="3">
        <v>1.23206624012044E8</v>
      </c>
      <c r="BV37" s="3">
        <v>1.62596748242866E8</v>
      </c>
      <c r="BW37" s="3">
        <v>1.56393162393162E8</v>
      </c>
      <c r="BX37" s="3">
        <v>1.58948837708702E8</v>
      </c>
      <c r="BY37" s="3"/>
      <c r="BZ37" s="3">
        <v>1.06438905232322</v>
      </c>
      <c r="CA37" s="3">
        <v>0.994258762773956</v>
      </c>
      <c r="CB37" s="3">
        <v>0.827285264848899</v>
      </c>
      <c r="CC37" s="3">
        <v>0.247522967701891</v>
      </c>
      <c r="CD37" s="3">
        <v>0.227331992551147</v>
      </c>
      <c r="CE37" s="3">
        <v>0.094001545306244</v>
      </c>
      <c r="CF37" s="3">
        <v>0.128235596013996</v>
      </c>
      <c r="CG37" s="3">
        <v>0.160510672082757</v>
      </c>
      <c r="CH37" s="3"/>
      <c r="CI37" s="3"/>
      <c r="CJ37" s="3"/>
      <c r="CK37" s="3"/>
      <c r="CL37" s="3"/>
      <c r="CM37" s="4"/>
      <c r="CN37" s="4"/>
      <c r="CO37" s="4">
        <v>0.0909</v>
      </c>
      <c r="CP37" s="4">
        <v>0.054000000000000006</v>
      </c>
      <c r="CQ37" s="4">
        <v>0.08310000000000001</v>
      </c>
      <c r="CR37" s="4">
        <v>0.057300000000000004</v>
      </c>
      <c r="CS37" s="4">
        <v>0.0027</v>
      </c>
      <c r="CT37" s="4">
        <v>0.1048</v>
      </c>
      <c r="CU37" s="4">
        <v>0.09298999999999999</v>
      </c>
      <c r="CV37" s="4"/>
      <c r="CW37" s="4"/>
      <c r="CX37" s="4"/>
      <c r="CY37" s="4"/>
      <c r="CZ37" s="4"/>
      <c r="DA37" s="4"/>
      <c r="DB37" s="4">
        <v>0.1704</v>
      </c>
      <c r="DC37" s="4">
        <v>0.09759000000000001</v>
      </c>
      <c r="DD37" s="4">
        <v>0.16</v>
      </c>
      <c r="DE37" s="4">
        <v>0.1161</v>
      </c>
      <c r="DF37" s="4">
        <v>0.0053</v>
      </c>
      <c r="DG37" s="4">
        <v>0.1949</v>
      </c>
      <c r="DH37" s="4">
        <v>0.20103000000000001</v>
      </c>
      <c r="DI37" s="4"/>
      <c r="DJ37" s="4"/>
      <c r="DK37" s="4"/>
      <c r="DL37" s="4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>
        <v>1.39226258040106E8</v>
      </c>
      <c r="EA37" s="3">
        <v>1.15154480010053E8</v>
      </c>
      <c r="EB37" s="3">
        <v>1.07972736199626E8</v>
      </c>
      <c r="EC37" s="3">
        <v>1.22529733764618E8</v>
      </c>
      <c r="ED37" s="3">
        <v>1.17497165240697E8</v>
      </c>
      <c r="EE37" s="3">
        <v>1.225443072371E8</v>
      </c>
      <c r="EF37" s="3">
        <v>1.15681175458011E8</v>
      </c>
      <c r="EG37" s="3">
        <v>9.6022276665067E7</v>
      </c>
      <c r="EH37" s="3">
        <v>1.24226194956718E8</v>
      </c>
      <c r="EI37" s="3">
        <v>8.86522990939114E7</v>
      </c>
      <c r="EJ37" s="3">
        <v>9.51409035409036E7</v>
      </c>
      <c r="EK37" s="3">
        <v>9.52461480646373E7</v>
      </c>
      <c r="EL37" s="3"/>
      <c r="EM37" s="3">
        <v>2.78212258796822E7</v>
      </c>
      <c r="EN37" s="3">
        <v>2.25644938333662E7</v>
      </c>
      <c r="EO37" s="3">
        <v>1.80674663534667E7</v>
      </c>
      <c r="EP37" s="3">
        <v>1.44210002488181E7</v>
      </c>
      <c r="EQ37" s="3">
        <v>2.13441913204824E7</v>
      </c>
      <c r="ER37" s="3">
        <v>1.4962712478488E7</v>
      </c>
      <c r="ES37" s="3">
        <v>-4103651.78900775</v>
      </c>
      <c r="ET37" s="3">
        <v>2.2041017351552E7</v>
      </c>
      <c r="EU37" s="3">
        <v>2.03631915694392E7</v>
      </c>
      <c r="EV37" s="3">
        <v>2.45541536116521E7</v>
      </c>
      <c r="EW37" s="3">
        <v>2.26832722832723E7</v>
      </c>
      <c r="EX37" s="3">
        <v>3.10769313362324E7</v>
      </c>
      <c r="EY37" s="3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3"/>
      <c r="FN37" s="3"/>
      <c r="FO37" s="3"/>
      <c r="FP37" s="3"/>
      <c r="FQ37" s="3"/>
      <c r="FR37" s="3">
        <v>1011.0</v>
      </c>
      <c r="FS37" s="3">
        <v>1160.0</v>
      </c>
      <c r="FT37" s="3">
        <v>1300.0</v>
      </c>
      <c r="FU37" s="3">
        <v>1250.0</v>
      </c>
      <c r="FV37" s="3"/>
      <c r="FW37" s="3"/>
      <c r="FX37" s="3"/>
      <c r="FY37" s="3"/>
    </row>
    <row r="38" ht="14.25" customHeight="1">
      <c r="A38" s="2" t="s">
        <v>175</v>
      </c>
      <c r="B38" s="2" t="s">
        <v>1720</v>
      </c>
      <c r="C38" s="2" t="s">
        <v>176</v>
      </c>
      <c r="D38" s="2" t="s">
        <v>38</v>
      </c>
      <c r="E38" s="2" t="s">
        <v>168</v>
      </c>
      <c r="F38" s="2" t="s">
        <v>177</v>
      </c>
      <c r="G38" s="2" t="s">
        <v>174</v>
      </c>
      <c r="H38" s="2" t="s">
        <v>67</v>
      </c>
      <c r="I38" s="2" t="s">
        <v>48</v>
      </c>
      <c r="J38" s="2" t="s">
        <v>43</v>
      </c>
      <c r="K38" s="3">
        <v>1.53365534694581</v>
      </c>
      <c r="L38" s="3" t="str">
        <f>IFERROR(VLOOKUP(B38,'ibov_composição_da_carteira'!A:F,6,0),"n")</f>
        <v>n</v>
      </c>
      <c r="M38" s="3">
        <v>4.96573590616723E9</v>
      </c>
      <c r="N38" s="3">
        <v>3.89850690268029E9</v>
      </c>
      <c r="O38" s="3">
        <v>1.63710399137416E9</v>
      </c>
      <c r="P38" s="3">
        <v>1.80214406568798E9</v>
      </c>
      <c r="Q38" s="3">
        <v>1.33808396041645E9</v>
      </c>
      <c r="R38" s="3">
        <v>1.20964644787295E9</v>
      </c>
      <c r="S38" s="3">
        <v>8.57528894626829E8</v>
      </c>
      <c r="T38" s="3">
        <v>6.61382062485793E8</v>
      </c>
      <c r="U38" s="3">
        <v>5.10032367331577E8</v>
      </c>
      <c r="V38" s="3"/>
      <c r="W38" s="3"/>
      <c r="X38" s="3"/>
      <c r="Y38" s="3"/>
      <c r="Z38" s="3">
        <v>3.35300397275823E9</v>
      </c>
      <c r="AA38" s="3">
        <v>2.65078487693661E9</v>
      </c>
      <c r="AB38" s="3">
        <v>8.48519937616728E8</v>
      </c>
      <c r="AC38" s="3">
        <v>7.82330181637223E8</v>
      </c>
      <c r="AD38" s="3">
        <v>5.83942892485311E8</v>
      </c>
      <c r="AE38" s="3">
        <v>5.6189124724495E8</v>
      </c>
      <c r="AF38" s="3">
        <v>3.19742407475716E8</v>
      </c>
      <c r="AG38" s="3">
        <v>3.21775818957897E8</v>
      </c>
      <c r="AH38" s="3">
        <v>2.03376364320662E8</v>
      </c>
      <c r="AI38" s="3"/>
      <c r="AJ38" s="3"/>
      <c r="AK38" s="3"/>
      <c r="AL38" s="3"/>
      <c r="AM38" s="3">
        <v>4531532.53878169</v>
      </c>
      <c r="AN38" s="3">
        <v>8036601.50780829</v>
      </c>
      <c r="AO38" s="3">
        <v>7701225.71577103</v>
      </c>
      <c r="AP38" s="3">
        <v>6698714.38879351</v>
      </c>
      <c r="AQ38" s="3">
        <v>2046812.1843109</v>
      </c>
      <c r="AR38" s="3">
        <v>3502966.0940189</v>
      </c>
      <c r="AS38" s="3"/>
      <c r="AT38" s="3"/>
      <c r="AU38" s="3"/>
      <c r="AV38" s="3"/>
      <c r="AW38" s="3"/>
      <c r="AX38" s="3"/>
      <c r="AY38" s="3"/>
      <c r="AZ38" s="3">
        <v>5.23645088354143E8</v>
      </c>
      <c r="BA38" s="3">
        <v>1.02622992588045E9</v>
      </c>
      <c r="BB38" s="3">
        <v>1.18850124941756E9</v>
      </c>
      <c r="BC38" s="3">
        <v>1.42205214791371E9</v>
      </c>
      <c r="BD38" s="3">
        <v>5.83811132975981E8</v>
      </c>
      <c r="BE38" s="3">
        <v>4.54429419794088E8</v>
      </c>
      <c r="BF38" s="3"/>
      <c r="BG38" s="3"/>
      <c r="BH38" s="3"/>
      <c r="BI38" s="3"/>
      <c r="BJ38" s="3"/>
      <c r="BK38" s="3"/>
      <c r="BL38" s="3"/>
      <c r="BM38" s="3">
        <v>1.81612353386303E9</v>
      </c>
      <c r="BN38" s="3">
        <v>9.57331382510816E8</v>
      </c>
      <c r="BO38" s="3">
        <v>7.86579702331671E8</v>
      </c>
      <c r="BP38" s="3">
        <v>9.54477233142573E8</v>
      </c>
      <c r="BQ38" s="3">
        <v>6.54210648386764E8</v>
      </c>
      <c r="BR38" s="3">
        <v>7.45141451043145E8</v>
      </c>
      <c r="BS38" s="3">
        <v>5.62711484077216E8</v>
      </c>
      <c r="BT38" s="3">
        <v>3.06494077235875E8</v>
      </c>
      <c r="BU38" s="3">
        <v>2.0796010538201E7</v>
      </c>
      <c r="BV38" s="3"/>
      <c r="BW38" s="3"/>
      <c r="BX38" s="3"/>
      <c r="BY38" s="3"/>
      <c r="BZ38" s="3">
        <v>1.53454408760889</v>
      </c>
      <c r="CA38" s="3">
        <v>1.42824220139429</v>
      </c>
      <c r="CB38" s="3">
        <v>1.48023379788069</v>
      </c>
      <c r="CC38" s="3">
        <v>1.0802946226149</v>
      </c>
      <c r="CD38" s="3">
        <v>0.970786147300406</v>
      </c>
      <c r="CE38" s="3">
        <v>0.696860511898997</v>
      </c>
      <c r="CF38" s="3"/>
      <c r="CG38" s="3"/>
      <c r="CH38" s="3"/>
      <c r="CI38" s="3"/>
      <c r="CJ38" s="3"/>
      <c r="CK38" s="3"/>
      <c r="CL38" s="3"/>
      <c r="CM38" s="4">
        <v>0.02319</v>
      </c>
      <c r="CN38" s="4">
        <v>0.0542</v>
      </c>
      <c r="CO38" s="4">
        <v>0.0138</v>
      </c>
      <c r="CP38" s="4">
        <v>0.0366</v>
      </c>
      <c r="CQ38" s="4">
        <v>0.0347</v>
      </c>
      <c r="CR38" s="4">
        <v>0.0196</v>
      </c>
      <c r="CS38" s="4"/>
      <c r="CT38" s="4"/>
      <c r="CU38" s="4"/>
      <c r="CV38" s="4"/>
      <c r="CW38" s="4"/>
      <c r="CX38" s="4"/>
      <c r="CY38" s="4"/>
      <c r="CZ38" s="4">
        <v>0.18379</v>
      </c>
      <c r="DA38" s="4">
        <v>0.2904</v>
      </c>
      <c r="DB38" s="4">
        <v>0.046790000000000005</v>
      </c>
      <c r="DC38" s="4">
        <v>0.11529</v>
      </c>
      <c r="DD38" s="4">
        <v>0.10800000000000001</v>
      </c>
      <c r="DE38" s="4">
        <v>0.0663</v>
      </c>
      <c r="DF38" s="4">
        <v>0.05236</v>
      </c>
      <c r="DG38" s="4"/>
      <c r="DH38" s="4"/>
      <c r="DI38" s="4"/>
      <c r="DJ38" s="4"/>
      <c r="DK38" s="4"/>
      <c r="DL38" s="4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>
        <v>5.23776579644344E8</v>
      </c>
      <c r="EA38" s="3">
        <v>5.89640055293252E8</v>
      </c>
      <c r="EB38" s="3">
        <v>4.54142518820879E8</v>
      </c>
      <c r="EC38" s="3">
        <v>5.72530231400846E8</v>
      </c>
      <c r="ED38" s="3">
        <v>4.27492526543655E8</v>
      </c>
      <c r="EE38" s="3">
        <v>3.87923069955617E8</v>
      </c>
      <c r="EF38" s="3">
        <v>2.21863088651174E8</v>
      </c>
      <c r="EG38" s="3">
        <v>2.00664006263733E8</v>
      </c>
      <c r="EH38" s="3">
        <v>2.36313135114791E8</v>
      </c>
      <c r="EI38" s="3"/>
      <c r="EJ38" s="3"/>
      <c r="EK38" s="3"/>
      <c r="EL38" s="3"/>
      <c r="EM38" s="3">
        <v>1.35340332954975E8</v>
      </c>
      <c r="EN38" s="3">
        <v>2.12155539198966E8</v>
      </c>
      <c r="EO38" s="3">
        <v>2.67599206731232E7</v>
      </c>
      <c r="EP38" s="3">
        <v>6.98825578502115E7</v>
      </c>
      <c r="EQ38" s="3">
        <v>5.33300690650449E7</v>
      </c>
      <c r="ER38" s="3">
        <v>2.72675945774584E7</v>
      </c>
      <c r="ES38" s="3">
        <v>1.51727529816796E7</v>
      </c>
      <c r="ET38" s="3">
        <v>1.83090445280731E7</v>
      </c>
      <c r="EU38" s="3">
        <v>1364320.6624012</v>
      </c>
      <c r="EV38" s="3"/>
      <c r="EW38" s="3"/>
      <c r="EX38" s="3"/>
      <c r="EY38" s="3"/>
      <c r="EZ38" s="5">
        <v>4370.0</v>
      </c>
      <c r="FA38" s="5">
        <v>3328.0</v>
      </c>
      <c r="FB38" s="5">
        <v>3675.0</v>
      </c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3">
        <v>5800.0</v>
      </c>
      <c r="FN38" s="3">
        <v>4553.0</v>
      </c>
      <c r="FO38" s="3">
        <v>3328.0</v>
      </c>
      <c r="FP38" s="3">
        <v>3665.0</v>
      </c>
      <c r="FQ38" s="3"/>
      <c r="FR38" s="3">
        <v>2953.0</v>
      </c>
      <c r="FS38" s="3">
        <v>2602.0</v>
      </c>
      <c r="FT38" s="3">
        <v>1948.0</v>
      </c>
      <c r="FU38" s="3">
        <v>1014.0</v>
      </c>
      <c r="FV38" s="3"/>
      <c r="FW38" s="3"/>
      <c r="FX38" s="3"/>
      <c r="FY38" s="3"/>
    </row>
    <row r="39" ht="14.25" customHeight="1">
      <c r="A39" s="2" t="s">
        <v>178</v>
      </c>
      <c r="B39" s="2" t="s">
        <v>1721</v>
      </c>
      <c r="C39" s="2" t="s">
        <v>179</v>
      </c>
      <c r="D39" s="2" t="s">
        <v>38</v>
      </c>
      <c r="E39" s="2" t="s">
        <v>46</v>
      </c>
      <c r="F39" s="2"/>
      <c r="G39" s="2" t="s">
        <v>174</v>
      </c>
      <c r="H39" s="2" t="s">
        <v>54</v>
      </c>
      <c r="I39" s="2" t="s">
        <v>112</v>
      </c>
      <c r="J39" s="2" t="s">
        <v>43</v>
      </c>
      <c r="K39" s="3"/>
      <c r="L39" s="3" t="str">
        <f>IFERROR(VLOOKUP(B39,'ibov_composição_da_carteira'!A:F,6,0),"n")</f>
        <v>n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</row>
    <row r="40" ht="14.25" customHeight="1">
      <c r="A40" s="2" t="s">
        <v>180</v>
      </c>
      <c r="B40" s="2" t="s">
        <v>1722</v>
      </c>
      <c r="C40" s="2" t="s">
        <v>181</v>
      </c>
      <c r="D40" s="2" t="s">
        <v>38</v>
      </c>
      <c r="E40" s="2" t="s">
        <v>39</v>
      </c>
      <c r="F40" s="2"/>
      <c r="G40" s="2" t="s">
        <v>174</v>
      </c>
      <c r="H40" s="2" t="s">
        <v>49</v>
      </c>
      <c r="I40" s="2" t="s">
        <v>49</v>
      </c>
      <c r="J40" s="2" t="s">
        <v>43</v>
      </c>
      <c r="K40" s="3">
        <v>0.322581955474235</v>
      </c>
      <c r="L40" s="3" t="str">
        <f>IFERROR(VLOOKUP(B40,'ibov_composição_da_carteira'!A:F,6,0),"n")</f>
        <v>n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>
        <v>148209.235716988</v>
      </c>
      <c r="AN40" s="3">
        <v>137525.361694489</v>
      </c>
      <c r="AO40" s="3">
        <v>504607.239540212</v>
      </c>
      <c r="AP40" s="3">
        <v>283494.911796173</v>
      </c>
      <c r="AQ40" s="3">
        <v>664559.779698615</v>
      </c>
      <c r="AR40" s="3"/>
      <c r="AS40" s="3"/>
      <c r="AT40" s="3"/>
      <c r="AU40" s="3"/>
      <c r="AV40" s="3"/>
      <c r="AW40" s="3"/>
      <c r="AX40" s="3"/>
      <c r="AY40" s="3"/>
      <c r="AZ40" s="3">
        <v>1.20749828000378E8</v>
      </c>
      <c r="BA40" s="3">
        <v>1.75959505634536E8</v>
      </c>
      <c r="BB40" s="3">
        <v>1.56440985232108E8</v>
      </c>
      <c r="BC40" s="3">
        <v>2.05779192779478E8</v>
      </c>
      <c r="BD40" s="3">
        <v>5.92496714256262E7</v>
      </c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</row>
    <row r="41" ht="14.25" customHeight="1">
      <c r="A41" s="2" t="s">
        <v>182</v>
      </c>
      <c r="B41" s="2" t="s">
        <v>1723</v>
      </c>
      <c r="C41" s="2" t="s">
        <v>183</v>
      </c>
      <c r="D41" s="2" t="s">
        <v>38</v>
      </c>
      <c r="E41" s="2" t="s">
        <v>76</v>
      </c>
      <c r="F41" s="2" t="s">
        <v>184</v>
      </c>
      <c r="G41" s="2" t="s">
        <v>174</v>
      </c>
      <c r="H41" s="2" t="s">
        <v>118</v>
      </c>
      <c r="I41" s="2" t="s">
        <v>67</v>
      </c>
      <c r="J41" s="2" t="s">
        <v>43</v>
      </c>
      <c r="K41" s="3"/>
      <c r="L41" s="3" t="str">
        <f>IFERROR(VLOOKUP(B41,'ibov_composição_da_carteira'!A:F,6,0),"n")</f>
        <v>n</v>
      </c>
      <c r="M41" s="3">
        <v>8.13055311204064E8</v>
      </c>
      <c r="N41" s="3">
        <v>7.15479138186649E8</v>
      </c>
      <c r="O41" s="3">
        <v>7.90971883553123E8</v>
      </c>
      <c r="P41" s="3">
        <v>7.44441294711885E8</v>
      </c>
      <c r="Q41" s="3">
        <v>6.63014099815827E8</v>
      </c>
      <c r="R41" s="3"/>
      <c r="S41" s="3"/>
      <c r="T41" s="3"/>
      <c r="U41" s="3"/>
      <c r="V41" s="3"/>
      <c r="W41" s="3"/>
      <c r="X41" s="3"/>
      <c r="Y41" s="3"/>
      <c r="Z41" s="3">
        <v>9.70938728614258E7</v>
      </c>
      <c r="AA41" s="3">
        <v>1.09582956273947E8</v>
      </c>
      <c r="AB41" s="3">
        <v>1.53774819606867E8</v>
      </c>
      <c r="AC41" s="3">
        <v>1.20075249974229E8</v>
      </c>
      <c r="AD41" s="3">
        <v>1.20274448235259E8</v>
      </c>
      <c r="AE41" s="3"/>
      <c r="AF41" s="3"/>
      <c r="AG41" s="3"/>
      <c r="AH41" s="3"/>
      <c r="AI41" s="3"/>
      <c r="AJ41" s="3"/>
      <c r="AK41" s="3"/>
      <c r="AL41" s="3"/>
      <c r="AM41" s="3">
        <v>86709.6102913356</v>
      </c>
      <c r="AN41" s="3">
        <v>2378702.7463651</v>
      </c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>
        <v>1.05650936771964E8</v>
      </c>
      <c r="BA41" s="3">
        <v>2.84464170525937E8</v>
      </c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>
        <v>1.03020178446403E9</v>
      </c>
      <c r="BN41" s="3">
        <v>9.09257947128252E8</v>
      </c>
      <c r="BO41" s="3">
        <v>9.23431450609604E8</v>
      </c>
      <c r="BP41" s="3">
        <v>7.01988454798474E8</v>
      </c>
      <c r="BQ41" s="3">
        <v>7.79628634401135E8</v>
      </c>
      <c r="BR41" s="3"/>
      <c r="BS41" s="3"/>
      <c r="BT41" s="3"/>
      <c r="BU41" s="3"/>
      <c r="BV41" s="3"/>
      <c r="BW41" s="3"/>
      <c r="BX41" s="3"/>
      <c r="BY41" s="3"/>
      <c r="BZ41" s="3">
        <v>0.804355238562802</v>
      </c>
      <c r="CA41" s="3">
        <v>1.21637992074151</v>
      </c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>
        <v>2.71388794140352E8</v>
      </c>
      <c r="EA41" s="3">
        <v>2.17684309836918E8</v>
      </c>
      <c r="EB41" s="3">
        <v>2.41384175167952E8</v>
      </c>
      <c r="EC41" s="3">
        <v>2.35529584578909E8</v>
      </c>
      <c r="ED41" s="3">
        <v>2.54379698680595E8</v>
      </c>
      <c r="EE41" s="3"/>
      <c r="EF41" s="3"/>
      <c r="EG41" s="3"/>
      <c r="EH41" s="3"/>
      <c r="EI41" s="3"/>
      <c r="EJ41" s="3"/>
      <c r="EK41" s="3"/>
      <c r="EL41" s="3"/>
      <c r="EM41" s="3">
        <v>5.59860330682369E7</v>
      </c>
      <c r="EN41" s="3">
        <v>3.70179255636637E7</v>
      </c>
      <c r="EO41" s="3">
        <v>2.75772580243842E7</v>
      </c>
      <c r="EP41" s="3">
        <v>1.90408205339656E7</v>
      </c>
      <c r="EQ41" s="3">
        <v>7609975.54421666</v>
      </c>
      <c r="ER41" s="3"/>
      <c r="ES41" s="3"/>
      <c r="ET41" s="3"/>
      <c r="EU41" s="3"/>
      <c r="EV41" s="3"/>
      <c r="EW41" s="3"/>
      <c r="EX41" s="3"/>
      <c r="EY41" s="3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</row>
    <row r="42" ht="14.25" customHeight="1">
      <c r="A42" s="2" t="s">
        <v>185</v>
      </c>
      <c r="B42" s="2" t="s">
        <v>1724</v>
      </c>
      <c r="C42" s="2" t="s">
        <v>186</v>
      </c>
      <c r="D42" s="2" t="s">
        <v>38</v>
      </c>
      <c r="E42" s="2" t="s">
        <v>85</v>
      </c>
      <c r="F42" s="2" t="s">
        <v>187</v>
      </c>
      <c r="G42" s="2" t="s">
        <v>174</v>
      </c>
      <c r="H42" s="2" t="s">
        <v>67</v>
      </c>
      <c r="I42" s="2" t="s">
        <v>41</v>
      </c>
      <c r="J42" s="2" t="s">
        <v>43</v>
      </c>
      <c r="K42" s="3"/>
      <c r="L42" s="3" t="str">
        <f>IFERROR(VLOOKUP(B42,'ibov_composição_da_carteira'!A:F,6,0),"n")</f>
        <v>n</v>
      </c>
      <c r="M42" s="3">
        <v>1.21625585695564E9</v>
      </c>
      <c r="N42" s="3">
        <v>8.20391050696036E8</v>
      </c>
      <c r="O42" s="3">
        <v>3.45288131375964E8</v>
      </c>
      <c r="P42" s="3">
        <v>2.728747036388E8</v>
      </c>
      <c r="Q42" s="3"/>
      <c r="R42" s="3"/>
      <c r="S42" s="3"/>
      <c r="T42" s="3"/>
      <c r="U42" s="3"/>
      <c r="V42" s="3"/>
      <c r="W42" s="3"/>
      <c r="X42" s="3"/>
      <c r="Y42" s="3"/>
      <c r="Z42" s="3">
        <v>2.49624616268424E8</v>
      </c>
      <c r="AA42" s="3">
        <v>1.74878795463735E8</v>
      </c>
      <c r="AB42" s="3">
        <v>8.41410798706146E7</v>
      </c>
      <c r="AC42" s="3">
        <v>7.32906401401917E7</v>
      </c>
      <c r="AD42" s="3"/>
      <c r="AE42" s="3"/>
      <c r="AF42" s="3"/>
      <c r="AG42" s="3"/>
      <c r="AH42" s="3"/>
      <c r="AI42" s="3"/>
      <c r="AJ42" s="3"/>
      <c r="AK42" s="3"/>
      <c r="AL42" s="3"/>
      <c r="AM42" s="3">
        <v>166239.311388574</v>
      </c>
      <c r="AN42" s="3">
        <v>634243.762340693</v>
      </c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>
        <v>3.18640634040863E8</v>
      </c>
      <c r="BA42" s="3">
        <v>3.27176922030156E8</v>
      </c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>
        <v>1.18137586844515E9</v>
      </c>
      <c r="BN42" s="3">
        <v>5.06557560120916E8</v>
      </c>
      <c r="BO42" s="3">
        <v>3.86896491664593E8</v>
      </c>
      <c r="BP42" s="3">
        <v>2.71341871971962E8</v>
      </c>
      <c r="BQ42" s="3"/>
      <c r="BR42" s="3"/>
      <c r="BS42" s="3"/>
      <c r="BT42" s="3"/>
      <c r="BU42" s="3"/>
      <c r="BV42" s="3"/>
      <c r="BW42" s="3"/>
      <c r="BX42" s="3"/>
      <c r="BY42" s="3"/>
      <c r="BZ42" s="3">
        <v>1.4032616422422</v>
      </c>
      <c r="CA42" s="3">
        <v>1.31078391295673</v>
      </c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>
        <v>2.61878893416872E8</v>
      </c>
      <c r="EA42" s="3">
        <v>1.95557502358627E8</v>
      </c>
      <c r="EB42" s="3">
        <v>6.48964916645932E7</v>
      </c>
      <c r="EC42" s="3">
        <v>3.1779713431605E7</v>
      </c>
      <c r="ED42" s="3"/>
      <c r="EE42" s="3"/>
      <c r="EF42" s="3"/>
      <c r="EG42" s="3"/>
      <c r="EH42" s="3"/>
      <c r="EI42" s="3"/>
      <c r="EJ42" s="3"/>
      <c r="EK42" s="3"/>
      <c r="EL42" s="3"/>
      <c r="EM42" s="3">
        <v>2.49157136958512E7</v>
      </c>
      <c r="EN42" s="3">
        <v>-1419026.89797254</v>
      </c>
      <c r="EO42" s="3">
        <v>1.397611346106E7</v>
      </c>
      <c r="EP42" s="3">
        <v>-170343.263581074</v>
      </c>
      <c r="EQ42" s="3"/>
      <c r="ER42" s="3"/>
      <c r="ES42" s="3"/>
      <c r="ET42" s="3"/>
      <c r="EU42" s="3"/>
      <c r="EV42" s="3"/>
      <c r="EW42" s="3"/>
      <c r="EX42" s="3"/>
      <c r="EY42" s="3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3">
        <v>2098.0</v>
      </c>
      <c r="FN42" s="3">
        <v>1412.0</v>
      </c>
      <c r="FO42" s="3">
        <v>1425.0</v>
      </c>
      <c r="FP42" s="3"/>
      <c r="FQ42" s="3"/>
      <c r="FR42" s="3"/>
      <c r="FS42" s="3"/>
      <c r="FT42" s="3"/>
      <c r="FU42" s="3"/>
      <c r="FV42" s="3"/>
      <c r="FW42" s="3"/>
      <c r="FX42" s="3"/>
      <c r="FY42" s="3"/>
    </row>
    <row r="43" ht="14.25" customHeight="1">
      <c r="A43" s="2" t="s">
        <v>188</v>
      </c>
      <c r="B43" s="2" t="s">
        <v>1725</v>
      </c>
      <c r="C43" s="2" t="s">
        <v>189</v>
      </c>
      <c r="D43" s="2" t="s">
        <v>38</v>
      </c>
      <c r="E43" s="2" t="s">
        <v>76</v>
      </c>
      <c r="F43" s="2" t="s">
        <v>190</v>
      </c>
      <c r="G43" s="2" t="s">
        <v>174</v>
      </c>
      <c r="H43" s="2" t="s">
        <v>41</v>
      </c>
      <c r="I43" s="2" t="s">
        <v>191</v>
      </c>
      <c r="J43" s="2" t="s">
        <v>43</v>
      </c>
      <c r="K43" s="3"/>
      <c r="L43" s="3" t="str">
        <f>IFERROR(VLOOKUP(B43,'ibov_composição_da_carteira'!A:F,6,0),"n")</f>
        <v>n</v>
      </c>
      <c r="M43" s="3">
        <v>5.19246898730769E8</v>
      </c>
      <c r="N43" s="3">
        <v>1.96054835666288E8</v>
      </c>
      <c r="O43" s="3">
        <v>1.15349838268226E8</v>
      </c>
      <c r="P43" s="3">
        <v>6.40503556334398E7</v>
      </c>
      <c r="Q43" s="3"/>
      <c r="R43" s="3"/>
      <c r="S43" s="3"/>
      <c r="T43" s="3"/>
      <c r="U43" s="3"/>
      <c r="V43" s="3"/>
      <c r="W43" s="3"/>
      <c r="X43" s="3"/>
      <c r="Y43" s="3"/>
      <c r="Z43" s="3">
        <v>2.01459167369801E8</v>
      </c>
      <c r="AA43" s="3">
        <v>1.31933111269423E8</v>
      </c>
      <c r="AB43" s="3">
        <v>6.83752177158497E7</v>
      </c>
      <c r="AC43" s="3">
        <v>3.45222142047212E7</v>
      </c>
      <c r="AD43" s="3"/>
      <c r="AE43" s="3"/>
      <c r="AF43" s="3"/>
      <c r="AG43" s="3"/>
      <c r="AH43" s="3"/>
      <c r="AI43" s="3"/>
      <c r="AJ43" s="3"/>
      <c r="AK43" s="3"/>
      <c r="AL43" s="3"/>
      <c r="AM43" s="3">
        <v>45060.9156261824</v>
      </c>
      <c r="AN43" s="3">
        <v>363207.682642255</v>
      </c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>
        <v>2.32749092694965E8</v>
      </c>
      <c r="BA43" s="3">
        <v>4.0064651454317E8</v>
      </c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>
        <v>1.30828680681471E8</v>
      </c>
      <c r="BN43" s="3">
        <v>9.08358203207733E7</v>
      </c>
      <c r="BO43" s="3">
        <v>7.28942523015676E7</v>
      </c>
      <c r="BP43" s="3">
        <v>5.53703226471498E7</v>
      </c>
      <c r="BQ43" s="3"/>
      <c r="BR43" s="3"/>
      <c r="BS43" s="3"/>
      <c r="BT43" s="3"/>
      <c r="BU43" s="3"/>
      <c r="BV43" s="3"/>
      <c r="BW43" s="3"/>
      <c r="BX43" s="3"/>
      <c r="BY43" s="3"/>
      <c r="BZ43" s="3">
        <v>0.999914844890875</v>
      </c>
      <c r="CA43" s="3">
        <v>1.07359056286667</v>
      </c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>
        <v>0.0124</v>
      </c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>
        <v>2.40937112902357E8</v>
      </c>
      <c r="EA43" s="3">
        <v>2.44894776363671E7</v>
      </c>
      <c r="EB43" s="3">
        <v>2.6801443145061E7</v>
      </c>
      <c r="EC43" s="3">
        <v>1.58102257499227E7</v>
      </c>
      <c r="ED43" s="3"/>
      <c r="EE43" s="3"/>
      <c r="EF43" s="3"/>
      <c r="EG43" s="3"/>
      <c r="EH43" s="3"/>
      <c r="EI43" s="3"/>
      <c r="EJ43" s="3"/>
      <c r="EK43" s="3"/>
      <c r="EL43" s="3"/>
      <c r="EM43" s="3">
        <v>2216756.72764483</v>
      </c>
      <c r="EN43" s="3">
        <v>8422511.88940447</v>
      </c>
      <c r="EO43" s="3">
        <v>1.74316994277183E7</v>
      </c>
      <c r="EP43" s="3">
        <v>9914184.10473147</v>
      </c>
      <c r="EQ43" s="3"/>
      <c r="ER43" s="3"/>
      <c r="ES43" s="3"/>
      <c r="ET43" s="3"/>
      <c r="EU43" s="3"/>
      <c r="EV43" s="3"/>
      <c r="EW43" s="3"/>
      <c r="EX43" s="3"/>
      <c r="EY43" s="3"/>
      <c r="EZ43" s="5">
        <v>7951.0</v>
      </c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3">
        <v>7854.0</v>
      </c>
      <c r="FN43" s="3">
        <v>5554.0</v>
      </c>
      <c r="FO43" s="3">
        <v>4073.0</v>
      </c>
      <c r="FP43" s="3">
        <v>2399.0</v>
      </c>
      <c r="FQ43" s="3"/>
      <c r="FR43" s="3"/>
      <c r="FS43" s="3"/>
      <c r="FT43" s="3"/>
      <c r="FU43" s="3"/>
      <c r="FV43" s="3"/>
      <c r="FW43" s="3"/>
      <c r="FX43" s="3"/>
      <c r="FY43" s="3"/>
    </row>
    <row r="44" ht="14.25" customHeight="1">
      <c r="A44" s="2" t="s">
        <v>192</v>
      </c>
      <c r="B44" s="2" t="s">
        <v>1726</v>
      </c>
      <c r="C44" s="2" t="s">
        <v>193</v>
      </c>
      <c r="D44" s="2" t="s">
        <v>38</v>
      </c>
      <c r="E44" s="2" t="s">
        <v>46</v>
      </c>
      <c r="F44" s="2" t="s">
        <v>194</v>
      </c>
      <c r="G44" s="2" t="s">
        <v>195</v>
      </c>
      <c r="H44" s="2" t="s">
        <v>54</v>
      </c>
      <c r="I44" s="2" t="s">
        <v>63</v>
      </c>
      <c r="J44" s="2" t="s">
        <v>43</v>
      </c>
      <c r="K44" s="3"/>
      <c r="L44" s="3" t="str">
        <f>IFERROR(VLOOKUP(B44,'ibov_composição_da_carteira'!A:F,6,0),"n")</f>
        <v>n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>
        <v>55.4170224879021</v>
      </c>
      <c r="AN44" s="3">
        <v>379.204220707848</v>
      </c>
      <c r="AO44" s="3">
        <v>55375.714580894</v>
      </c>
      <c r="AP44" s="3">
        <v>1757.80193628644</v>
      </c>
      <c r="AQ44" s="3">
        <v>144.066036756308</v>
      </c>
      <c r="AR44" s="3">
        <v>84040.5266598188</v>
      </c>
      <c r="AS44" s="3">
        <v>1441.52177143706</v>
      </c>
      <c r="AT44" s="3">
        <v>38672.1241760578</v>
      </c>
      <c r="AU44" s="3">
        <v>4969.0563310295</v>
      </c>
      <c r="AV44" s="3">
        <v>862.403518606356</v>
      </c>
      <c r="AW44" s="3"/>
      <c r="AX44" s="3"/>
      <c r="AY44" s="3"/>
      <c r="AZ44" s="3">
        <v>1524517.80697092</v>
      </c>
      <c r="BA44" s="3">
        <v>1347154.44806849</v>
      </c>
      <c r="BB44" s="3">
        <v>3801705.57662122</v>
      </c>
      <c r="BC44" s="3">
        <v>6655722.77250131</v>
      </c>
      <c r="BD44" s="3">
        <v>7866598.80424698</v>
      </c>
      <c r="BE44" s="3">
        <v>1.49450348721355E7</v>
      </c>
      <c r="BF44" s="3">
        <v>1.63992376736751E7</v>
      </c>
      <c r="BG44" s="3">
        <v>1.34746040966837E7</v>
      </c>
      <c r="BH44" s="3">
        <v>2.17350395182536E7</v>
      </c>
      <c r="BI44" s="3">
        <v>2.39849273889665E7</v>
      </c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</row>
    <row r="45" ht="14.25" customHeight="1">
      <c r="A45" s="2" t="s">
        <v>196</v>
      </c>
      <c r="B45" s="2" t="s">
        <v>1727</v>
      </c>
      <c r="C45" s="2" t="s">
        <v>197</v>
      </c>
      <c r="D45" s="2" t="s">
        <v>38</v>
      </c>
      <c r="E45" s="2" t="s">
        <v>168</v>
      </c>
      <c r="F45" s="2" t="s">
        <v>198</v>
      </c>
      <c r="G45" s="2" t="s">
        <v>195</v>
      </c>
      <c r="H45" s="2" t="s">
        <v>91</v>
      </c>
      <c r="I45" s="2" t="s">
        <v>73</v>
      </c>
      <c r="J45" s="2" t="s">
        <v>43</v>
      </c>
      <c r="K45" s="3"/>
      <c r="L45" s="3" t="str">
        <f>IFERROR(VLOOKUP(B45,'ibov_composição_da_carteira'!A:F,6,0),"n")</f>
        <v>n</v>
      </c>
      <c r="M45" s="3">
        <v>6.72094860240921E7</v>
      </c>
      <c r="N45" s="3">
        <v>6.48150644049521E7</v>
      </c>
      <c r="O45" s="3">
        <v>5.960213983578E7</v>
      </c>
      <c r="P45" s="3">
        <v>5.35991134934543E7</v>
      </c>
      <c r="Q45" s="3">
        <v>5.50726125418919E7</v>
      </c>
      <c r="R45" s="3">
        <v>3.73678224517398E7</v>
      </c>
      <c r="S45" s="3"/>
      <c r="T45" s="3"/>
      <c r="U45" s="3"/>
      <c r="V45" s="3"/>
      <c r="W45" s="3"/>
      <c r="X45" s="3"/>
      <c r="Y45" s="3"/>
      <c r="Z45" s="3">
        <v>1.20377717537655E7</v>
      </c>
      <c r="AA45" s="3">
        <v>1.23493848316229E7</v>
      </c>
      <c r="AB45" s="3">
        <v>2.14058223438666E7</v>
      </c>
      <c r="AC45" s="3">
        <v>1.74304195443769E7</v>
      </c>
      <c r="AD45" s="3">
        <v>1.96781498143172E7</v>
      </c>
      <c r="AE45" s="3">
        <v>5126951.92425919</v>
      </c>
      <c r="AF45" s="3"/>
      <c r="AG45" s="3"/>
      <c r="AH45" s="3"/>
      <c r="AI45" s="3"/>
      <c r="AJ45" s="3"/>
      <c r="AK45" s="3"/>
      <c r="AL45" s="3"/>
      <c r="AM45" s="3">
        <v>130632.992811199</v>
      </c>
      <c r="AN45" s="3">
        <v>96080.5959432777</v>
      </c>
      <c r="AO45" s="3">
        <v>205839.574869554</v>
      </c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>
        <v>4.93161789443814E7</v>
      </c>
      <c r="BA45" s="3">
        <v>4.90980159235325E7</v>
      </c>
      <c r="BB45" s="3">
        <v>6.49248048982421E7</v>
      </c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>
        <v>7.77590075938459E7</v>
      </c>
      <c r="BN45" s="3">
        <v>4.66359242928933E7</v>
      </c>
      <c r="BO45" s="3">
        <v>8.6740980343369E7</v>
      </c>
      <c r="BP45" s="3">
        <v>8.4330739099062E7</v>
      </c>
      <c r="BQ45" s="3">
        <v>7.1405452733915E7</v>
      </c>
      <c r="BR45" s="3">
        <v>6.27419156522808E7</v>
      </c>
      <c r="BS45" s="3"/>
      <c r="BT45" s="3"/>
      <c r="BU45" s="3"/>
      <c r="BV45" s="3"/>
      <c r="BW45" s="3"/>
      <c r="BX45" s="3"/>
      <c r="BY45" s="3"/>
      <c r="BZ45" s="3">
        <v>0.913660355628549</v>
      </c>
      <c r="CA45" s="3">
        <v>0.872031885472826</v>
      </c>
      <c r="CB45" s="3">
        <v>0.883833873247551</v>
      </c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>
        <v>4.11252535770066E7</v>
      </c>
      <c r="EA45" s="3">
        <v>4.34539923368697E7</v>
      </c>
      <c r="EB45" s="3">
        <v>1.8494152774322E7</v>
      </c>
      <c r="EC45" s="3">
        <v>1.57610040202041E7</v>
      </c>
      <c r="ED45" s="3">
        <v>1.40750581202258E7</v>
      </c>
      <c r="EE45" s="3">
        <v>1.71492684126399E7</v>
      </c>
      <c r="EF45" s="3"/>
      <c r="EG45" s="3"/>
      <c r="EH45" s="3"/>
      <c r="EI45" s="3"/>
      <c r="EJ45" s="3"/>
      <c r="EK45" s="3"/>
      <c r="EL45" s="3"/>
      <c r="EM45" s="3">
        <v>2904511.42667361</v>
      </c>
      <c r="EN45" s="3">
        <v>-2145291.41074764</v>
      </c>
      <c r="EO45" s="3">
        <v>-1449365.51380941</v>
      </c>
      <c r="EP45" s="3">
        <v>1537212.65848882</v>
      </c>
      <c r="EQ45" s="3">
        <v>-4124875.45665892</v>
      </c>
      <c r="ER45" s="3">
        <v>2582380.42542727</v>
      </c>
      <c r="ES45" s="3"/>
      <c r="ET45" s="3"/>
      <c r="EU45" s="3"/>
      <c r="EV45" s="3"/>
      <c r="EW45" s="3"/>
      <c r="EX45" s="3"/>
      <c r="EY45" s="3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3">
        <v>3200.0</v>
      </c>
      <c r="FN45" s="3">
        <v>2266.0</v>
      </c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</row>
    <row r="46" ht="14.25" customHeight="1">
      <c r="A46" s="2" t="s">
        <v>199</v>
      </c>
      <c r="B46" s="2" t="s">
        <v>1728</v>
      </c>
      <c r="C46" s="2" t="s">
        <v>200</v>
      </c>
      <c r="D46" s="2" t="s">
        <v>38</v>
      </c>
      <c r="E46" s="2" t="s">
        <v>85</v>
      </c>
      <c r="F46" s="2" t="s">
        <v>201</v>
      </c>
      <c r="G46" s="2" t="s">
        <v>195</v>
      </c>
      <c r="H46" s="2" t="s">
        <v>98</v>
      </c>
      <c r="I46" s="2" t="s">
        <v>191</v>
      </c>
      <c r="J46" s="2" t="s">
        <v>43</v>
      </c>
      <c r="K46" s="3"/>
      <c r="L46" s="3" t="str">
        <f>IFERROR(VLOOKUP(B46,'ibov_composição_da_carteira'!A:F,6,0),"n")</f>
        <v>y</v>
      </c>
      <c r="M46" s="3">
        <v>6.18879952605784E8</v>
      </c>
      <c r="N46" s="3">
        <v>3.6445847854131E8</v>
      </c>
      <c r="O46" s="3">
        <v>3.09193331674546E8</v>
      </c>
      <c r="P46" s="3">
        <v>1.53853726419957E8</v>
      </c>
      <c r="Q46" s="3">
        <v>1.21484556625706E8</v>
      </c>
      <c r="R46" s="3"/>
      <c r="S46" s="3"/>
      <c r="T46" s="3"/>
      <c r="U46" s="3"/>
      <c r="V46" s="3"/>
      <c r="W46" s="3"/>
      <c r="X46" s="3"/>
      <c r="Y46" s="3"/>
      <c r="Z46" s="3">
        <v>2.00978044270506E8</v>
      </c>
      <c r="AA46" s="3">
        <v>2.05519186706972E8</v>
      </c>
      <c r="AB46" s="3">
        <v>2.12365016173177E8</v>
      </c>
      <c r="AC46" s="3">
        <v>6.63057932171941E7</v>
      </c>
      <c r="AD46" s="3">
        <v>3.45270372271369E7</v>
      </c>
      <c r="AE46" s="3"/>
      <c r="AF46" s="3"/>
      <c r="AG46" s="3"/>
      <c r="AH46" s="3"/>
      <c r="AI46" s="3"/>
      <c r="AJ46" s="3"/>
      <c r="AK46" s="3"/>
      <c r="AL46" s="3"/>
      <c r="AM46" s="3">
        <v>1.1651340143776E7</v>
      </c>
      <c r="AN46" s="3">
        <v>1.72197372105547E7</v>
      </c>
      <c r="AO46" s="3">
        <v>1.10675164141171E7</v>
      </c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>
        <v>5.46643480457813E8</v>
      </c>
      <c r="BA46" s="3">
        <v>1.27838773149883E9</v>
      </c>
      <c r="BB46" s="3">
        <v>1.37118926845986E9</v>
      </c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>
        <v>3.76555122704343E8</v>
      </c>
      <c r="BN46" s="3">
        <v>2.76634383965189E8</v>
      </c>
      <c r="BO46" s="3">
        <v>2.45353570539935E8</v>
      </c>
      <c r="BP46" s="3">
        <v>1.97893773837749E8</v>
      </c>
      <c r="BQ46" s="3">
        <v>1.80359590592072E8</v>
      </c>
      <c r="BR46" s="3"/>
      <c r="BS46" s="3"/>
      <c r="BT46" s="3"/>
      <c r="BU46" s="3"/>
      <c r="BV46" s="3"/>
      <c r="BW46" s="3"/>
      <c r="BX46" s="3"/>
      <c r="BY46" s="3"/>
      <c r="BZ46" s="3">
        <v>0.969470115036264</v>
      </c>
      <c r="CA46" s="3">
        <v>0.923590428732303</v>
      </c>
      <c r="CB46" s="3">
        <v>0.289252129091218</v>
      </c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4">
        <v>0.0281</v>
      </c>
      <c r="CN46" s="4">
        <v>0.037200000000000004</v>
      </c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>
        <v>0.06599000000000001</v>
      </c>
      <c r="DA46" s="4">
        <v>0.16899999999999998</v>
      </c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>
        <v>3.15827872825521E8</v>
      </c>
      <c r="EA46" s="3">
        <v>9.91121936191925E7</v>
      </c>
      <c r="EB46" s="3">
        <v>4.3861159492411E7</v>
      </c>
      <c r="EC46" s="3">
        <v>4.68433666632306E7</v>
      </c>
      <c r="ED46" s="3">
        <v>4.76483197971076E7</v>
      </c>
      <c r="EE46" s="3"/>
      <c r="EF46" s="3"/>
      <c r="EG46" s="3"/>
      <c r="EH46" s="3"/>
      <c r="EI46" s="3"/>
      <c r="EJ46" s="3"/>
      <c r="EK46" s="3"/>
      <c r="EL46" s="3"/>
      <c r="EM46" s="3">
        <v>1.70297829560347E7</v>
      </c>
      <c r="EN46" s="3">
        <v>1.34680478271752E7</v>
      </c>
      <c r="EO46" s="3">
        <v>9041552.6250311</v>
      </c>
      <c r="EP46" s="3">
        <v>1.20675703535718E7</v>
      </c>
      <c r="EQ46" s="3">
        <v>5474472.38911869</v>
      </c>
      <c r="ER46" s="3"/>
      <c r="ES46" s="3"/>
      <c r="ET46" s="3"/>
      <c r="EU46" s="3"/>
      <c r="EV46" s="3"/>
      <c r="EW46" s="3"/>
      <c r="EX46" s="3"/>
      <c r="EY46" s="3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</row>
    <row r="47" ht="14.25" customHeight="1">
      <c r="A47" s="2" t="s">
        <v>202</v>
      </c>
      <c r="B47" s="2" t="s">
        <v>1729</v>
      </c>
      <c r="C47" s="2" t="s">
        <v>203</v>
      </c>
      <c r="D47" s="2" t="s">
        <v>38</v>
      </c>
      <c r="E47" s="2" t="s">
        <v>85</v>
      </c>
      <c r="F47" s="2" t="s">
        <v>204</v>
      </c>
      <c r="G47" s="2" t="s">
        <v>195</v>
      </c>
      <c r="H47" s="2" t="s">
        <v>49</v>
      </c>
      <c r="I47" s="2" t="s">
        <v>91</v>
      </c>
      <c r="J47" s="2" t="s">
        <v>43</v>
      </c>
      <c r="K47" s="3"/>
      <c r="L47" s="3" t="str">
        <f>IFERROR(VLOOKUP(B47,'ibov_composição_da_carteira'!A:F,6,0),"n")</f>
        <v>n</v>
      </c>
      <c r="M47" s="3">
        <v>2.92464678742617E8</v>
      </c>
      <c r="N47" s="3">
        <v>1.95519571788898E8</v>
      </c>
      <c r="O47" s="3">
        <v>7.228912664842E7</v>
      </c>
      <c r="P47" s="3">
        <v>5.99487166271518E7</v>
      </c>
      <c r="Q47" s="3">
        <v>5.19673319042299E7</v>
      </c>
      <c r="R47" s="3"/>
      <c r="S47" s="3"/>
      <c r="T47" s="3"/>
      <c r="U47" s="3"/>
      <c r="V47" s="3"/>
      <c r="W47" s="3"/>
      <c r="X47" s="3"/>
      <c r="Y47" s="3"/>
      <c r="Z47" s="3">
        <v>1.09237743029998E8</v>
      </c>
      <c r="AA47" s="3">
        <v>1.28706702350925E8</v>
      </c>
      <c r="AB47" s="3">
        <v>2.87193331674546E7</v>
      </c>
      <c r="AC47" s="3">
        <v>2.34450056695186E7</v>
      </c>
      <c r="AD47" s="3">
        <v>1.96585248029951E7</v>
      </c>
      <c r="AE47" s="3"/>
      <c r="AF47" s="3"/>
      <c r="AG47" s="3"/>
      <c r="AH47" s="3"/>
      <c r="AI47" s="3"/>
      <c r="AJ47" s="3"/>
      <c r="AK47" s="3"/>
      <c r="AL47" s="3"/>
      <c r="AM47" s="3">
        <v>323107.453651154</v>
      </c>
      <c r="AN47" s="3">
        <v>431714.952432238</v>
      </c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>
        <v>2.70910668405221E8</v>
      </c>
      <c r="BA47" s="3">
        <v>2.4976619637408E8</v>
      </c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>
        <v>7.46275784069081E7</v>
      </c>
      <c r="BN47" s="3">
        <v>5.16593180199087E7</v>
      </c>
      <c r="BO47" s="3">
        <v>7.37158497138592E7</v>
      </c>
      <c r="BP47" s="3">
        <v>5.52950726729203E7</v>
      </c>
      <c r="BQ47" s="3">
        <v>4.88182723951572E7</v>
      </c>
      <c r="BR47" s="3"/>
      <c r="BS47" s="3"/>
      <c r="BT47" s="3"/>
      <c r="BU47" s="3"/>
      <c r="BV47" s="3"/>
      <c r="BW47" s="3"/>
      <c r="BX47" s="3"/>
      <c r="BY47" s="3"/>
      <c r="BZ47" s="3">
        <v>1.10390648972521</v>
      </c>
      <c r="CA47" s="3">
        <v>0.547165329551087</v>
      </c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>
        <v>-0.0536</v>
      </c>
      <c r="DA47" s="4">
        <v>-0.8637999999999999</v>
      </c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>
        <v>1.37786295172612E8</v>
      </c>
      <c r="EA47" s="3">
        <v>1.76977877043341E7</v>
      </c>
      <c r="EB47" s="3">
        <v>1.63951231649664E7</v>
      </c>
      <c r="EC47" s="3">
        <v>1.45887021956499E7</v>
      </c>
      <c r="ED47" s="3">
        <v>1.43413544277045E7</v>
      </c>
      <c r="EE47" s="3"/>
      <c r="EF47" s="3"/>
      <c r="EG47" s="3"/>
      <c r="EH47" s="3"/>
      <c r="EI47" s="3"/>
      <c r="EJ47" s="3"/>
      <c r="EK47" s="3"/>
      <c r="EL47" s="3"/>
      <c r="EM47" s="3">
        <v>-2925336.1578371</v>
      </c>
      <c r="EN47" s="3">
        <v>-1.80133623428384E7</v>
      </c>
      <c r="EO47" s="3">
        <v>7873600.39810898</v>
      </c>
      <c r="EP47" s="3">
        <v>3617668.28162045</v>
      </c>
      <c r="EQ47" s="3">
        <v>1397602.72938619</v>
      </c>
      <c r="ER47" s="3"/>
      <c r="ES47" s="3"/>
      <c r="ET47" s="3"/>
      <c r="EU47" s="3"/>
      <c r="EV47" s="3"/>
      <c r="EW47" s="3"/>
      <c r="EX47" s="3"/>
      <c r="EY47" s="3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</row>
    <row r="48" ht="14.25" customHeight="1">
      <c r="A48" s="2" t="s">
        <v>205</v>
      </c>
      <c r="B48" s="2" t="s">
        <v>1730</v>
      </c>
      <c r="C48" s="2" t="s">
        <v>206</v>
      </c>
      <c r="D48" s="2" t="s">
        <v>38</v>
      </c>
      <c r="E48" s="2" t="s">
        <v>168</v>
      </c>
      <c r="F48" s="2" t="s">
        <v>207</v>
      </c>
      <c r="G48" s="2" t="s">
        <v>195</v>
      </c>
      <c r="H48" s="2" t="s">
        <v>54</v>
      </c>
      <c r="I48" s="2" t="s">
        <v>70</v>
      </c>
      <c r="J48" s="2" t="s">
        <v>43</v>
      </c>
      <c r="K48" s="3"/>
      <c r="L48" s="3" t="str">
        <f>IFERROR(VLOOKUP(B48,'ibov_composição_da_carteira'!A:F,6,0),"n")</f>
        <v>n</v>
      </c>
      <c r="M48" s="3">
        <v>7.29951708166526E7</v>
      </c>
      <c r="N48" s="3">
        <v>3.84631380326164E7</v>
      </c>
      <c r="O48" s="3">
        <v>6.56742970888281E7</v>
      </c>
      <c r="P48" s="3">
        <v>4.16833316152974E7</v>
      </c>
      <c r="Q48" s="3">
        <v>6.60846592796111E7</v>
      </c>
      <c r="R48" s="3"/>
      <c r="S48" s="3"/>
      <c r="T48" s="3"/>
      <c r="U48" s="3"/>
      <c r="V48" s="3"/>
      <c r="W48" s="3"/>
      <c r="X48" s="3"/>
      <c r="Y48" s="3"/>
      <c r="Z48" s="3">
        <v>6023912.53612911</v>
      </c>
      <c r="AA48" s="3">
        <v>2.45840152492443E7</v>
      </c>
      <c r="AB48" s="3">
        <v>3.25215227668574E7</v>
      </c>
      <c r="AC48" s="3">
        <v>1.2773683125451E7</v>
      </c>
      <c r="AD48" s="3">
        <v>6998882.88397089</v>
      </c>
      <c r="AE48" s="3"/>
      <c r="AF48" s="3"/>
      <c r="AG48" s="3"/>
      <c r="AH48" s="3"/>
      <c r="AI48" s="3"/>
      <c r="AJ48" s="3"/>
      <c r="AK48" s="3"/>
      <c r="AL48" s="3"/>
      <c r="AM48" s="3">
        <v>5310.44267877412</v>
      </c>
      <c r="AN48" s="3">
        <v>120448.393466164</v>
      </c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>
        <v>3.22300745516459E7</v>
      </c>
      <c r="BA48" s="3">
        <v>6.35331508454496E7</v>
      </c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>
        <v>2.21690034648044E7</v>
      </c>
      <c r="BN48" s="3">
        <v>2.13732021487571E7</v>
      </c>
      <c r="BO48" s="3">
        <v>3.16533963672555E7</v>
      </c>
      <c r="BP48" s="3">
        <v>3.27234305741676E7</v>
      </c>
      <c r="BQ48" s="3">
        <v>3.48682105008907E7</v>
      </c>
      <c r="BR48" s="3"/>
      <c r="BS48" s="3"/>
      <c r="BT48" s="3"/>
      <c r="BU48" s="3"/>
      <c r="BV48" s="3"/>
      <c r="BW48" s="3"/>
      <c r="BX48" s="3"/>
      <c r="BY48" s="3"/>
      <c r="BZ48" s="3">
        <v>0.965195750249393</v>
      </c>
      <c r="CA48" s="3">
        <v>0.866046866898494</v>
      </c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4">
        <v>-0.2713</v>
      </c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>
        <v>0.3693</v>
      </c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>
        <v>-1.39628027215769E7</v>
      </c>
      <c r="EA48" s="3">
        <v>-7.08003927835647E7</v>
      </c>
      <c r="EB48" s="3">
        <v>-7.46247822841503E7</v>
      </c>
      <c r="EC48" s="3">
        <v>-7.27123492423462E7</v>
      </c>
      <c r="ED48" s="3">
        <v>-3.82415989855379E7</v>
      </c>
      <c r="EE48" s="3"/>
      <c r="EF48" s="3"/>
      <c r="EG48" s="3"/>
      <c r="EH48" s="3"/>
      <c r="EI48" s="3"/>
      <c r="EJ48" s="3"/>
      <c r="EK48" s="3"/>
      <c r="EL48" s="3"/>
      <c r="EM48" s="3">
        <v>-1.45196847566558E7</v>
      </c>
      <c r="EN48" s="3">
        <v>-1.20447850280147E7</v>
      </c>
      <c r="EO48" s="3">
        <v>-4578502.11495397</v>
      </c>
      <c r="EP48" s="3">
        <v>-3332903.82434801</v>
      </c>
      <c r="EQ48" s="3">
        <v>-180550.104163522</v>
      </c>
      <c r="ER48" s="3"/>
      <c r="ES48" s="3"/>
      <c r="ET48" s="3"/>
      <c r="EU48" s="3"/>
      <c r="EV48" s="3"/>
      <c r="EW48" s="3"/>
      <c r="EX48" s="3"/>
      <c r="EY48" s="3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3"/>
      <c r="FN48" s="3">
        <v>226.0</v>
      </c>
      <c r="FO48" s="3">
        <v>222.0</v>
      </c>
      <c r="FP48" s="3">
        <v>243.0</v>
      </c>
      <c r="FQ48" s="3">
        <v>274.0</v>
      </c>
      <c r="FR48" s="3"/>
      <c r="FS48" s="3"/>
      <c r="FT48" s="3"/>
      <c r="FU48" s="3"/>
      <c r="FV48" s="3"/>
      <c r="FW48" s="3"/>
      <c r="FX48" s="3"/>
      <c r="FY48" s="3"/>
    </row>
    <row r="49" ht="14.25" customHeight="1">
      <c r="A49" s="2" t="s">
        <v>208</v>
      </c>
      <c r="B49" s="2" t="s">
        <v>1731</v>
      </c>
      <c r="C49" s="2" t="s">
        <v>209</v>
      </c>
      <c r="D49" s="2" t="s">
        <v>38</v>
      </c>
      <c r="E49" s="2" t="s">
        <v>46</v>
      </c>
      <c r="F49" s="2" t="s">
        <v>210</v>
      </c>
      <c r="G49" s="2" t="s">
        <v>211</v>
      </c>
      <c r="H49" s="2" t="s">
        <v>91</v>
      </c>
      <c r="I49" s="2" t="s">
        <v>107</v>
      </c>
      <c r="J49" s="2" t="s">
        <v>43</v>
      </c>
      <c r="K49" s="3">
        <v>0.374232582506523</v>
      </c>
      <c r="L49" s="3" t="str">
        <f>IFERROR(VLOOKUP(B49,'ibov_composição_da_carteira'!A:F,6,0),"n")</f>
        <v>n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>
        <v>90896.8785471056</v>
      </c>
      <c r="AN49" s="3">
        <v>121812.866630766</v>
      </c>
      <c r="AO49" s="3">
        <v>208230.188497603</v>
      </c>
      <c r="AP49" s="3">
        <v>882525.266850787</v>
      </c>
      <c r="AQ49" s="3">
        <v>149152.303886197</v>
      </c>
      <c r="AR49" s="3">
        <v>18427.3723619456</v>
      </c>
      <c r="AS49" s="3">
        <v>42402.8956104758</v>
      </c>
      <c r="AT49" s="3">
        <v>19070.1134038845</v>
      </c>
      <c r="AU49" s="3">
        <v>5645.46480993602</v>
      </c>
      <c r="AV49" s="3">
        <v>43185.5709386511</v>
      </c>
      <c r="AW49" s="3">
        <v>90864.6800195408</v>
      </c>
      <c r="AX49" s="3"/>
      <c r="AY49" s="3"/>
      <c r="AZ49" s="3">
        <v>1.15161711975028E8</v>
      </c>
      <c r="BA49" s="3">
        <v>1.04586789714593E8</v>
      </c>
      <c r="BB49" s="3">
        <v>1.27538995128713E8</v>
      </c>
      <c r="BC49" s="3">
        <v>1.78028663133537E8</v>
      </c>
      <c r="BD49" s="3">
        <v>9.35045438614575E7</v>
      </c>
      <c r="BE49" s="3">
        <v>4.16742152380664E7</v>
      </c>
      <c r="BF49" s="3">
        <v>3.55599966801918E7</v>
      </c>
      <c r="BG49" s="3">
        <v>2.57840073624125E7</v>
      </c>
      <c r="BH49" s="3">
        <v>4.25103351524275E7</v>
      </c>
      <c r="BI49" s="3">
        <v>5.47055334264786E7</v>
      </c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</row>
    <row r="50" ht="14.25" customHeight="1">
      <c r="A50" s="2" t="s">
        <v>212</v>
      </c>
      <c r="B50" s="2" t="s">
        <v>1732</v>
      </c>
      <c r="C50" s="2" t="s">
        <v>213</v>
      </c>
      <c r="D50" s="2" t="s">
        <v>38</v>
      </c>
      <c r="E50" s="2" t="s">
        <v>46</v>
      </c>
      <c r="F50" s="2"/>
      <c r="G50" s="2" t="s">
        <v>211</v>
      </c>
      <c r="H50" s="2" t="s">
        <v>78</v>
      </c>
      <c r="I50" s="2" t="s">
        <v>191</v>
      </c>
      <c r="J50" s="2" t="s">
        <v>43</v>
      </c>
      <c r="K50" s="3">
        <v>0.198897071327256</v>
      </c>
      <c r="L50" s="3" t="str">
        <f>IFERROR(VLOOKUP(B50,'ibov_composição_da_carteira'!A:F,6,0),"n")</f>
        <v>n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>
        <v>74283.2482027998</v>
      </c>
      <c r="AN50" s="3">
        <v>105311.807574942</v>
      </c>
      <c r="AO50" s="3">
        <v>29148.5723087587</v>
      </c>
      <c r="AP50" s="3">
        <v>118147.246896071</v>
      </c>
      <c r="AQ50" s="3">
        <v>52795.8457890939</v>
      </c>
      <c r="AR50" s="3">
        <v>11391.1415718124</v>
      </c>
      <c r="AS50" s="3">
        <v>29453.1230788147</v>
      </c>
      <c r="AT50" s="3">
        <v>21554.3151567196</v>
      </c>
      <c r="AU50" s="3">
        <v>24091.7782026769</v>
      </c>
      <c r="AV50" s="3">
        <v>309742.023082145</v>
      </c>
      <c r="AW50" s="3"/>
      <c r="AX50" s="3"/>
      <c r="AY50" s="3"/>
      <c r="AZ50" s="3">
        <v>6.40788556413167E7</v>
      </c>
      <c r="BA50" s="3">
        <v>6.42543974151857E7</v>
      </c>
      <c r="BB50" s="3">
        <v>3.96529043937847E7</v>
      </c>
      <c r="BC50" s="3">
        <v>2.75808016720161E7</v>
      </c>
      <c r="BD50" s="3">
        <v>2.74353159468096E7</v>
      </c>
      <c r="BE50" s="3">
        <v>3.17442106216599E7</v>
      </c>
      <c r="BF50" s="3">
        <v>3.35362105004303E7</v>
      </c>
      <c r="BG50" s="3">
        <v>2.53580178314348E7</v>
      </c>
      <c r="BH50" s="3">
        <v>3.85773428678961E7</v>
      </c>
      <c r="BI50" s="3">
        <v>4.63609805664931E7</v>
      </c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</row>
    <row r="51" ht="14.25" customHeight="1">
      <c r="A51" s="2" t="s">
        <v>214</v>
      </c>
      <c r="B51" s="2" t="s">
        <v>1733</v>
      </c>
      <c r="C51" s="2" t="s">
        <v>215</v>
      </c>
      <c r="D51" s="2" t="s">
        <v>38</v>
      </c>
      <c r="E51" s="2" t="s">
        <v>46</v>
      </c>
      <c r="F51" s="2"/>
      <c r="G51" s="2" t="s">
        <v>211</v>
      </c>
      <c r="H51" s="2" t="s">
        <v>73</v>
      </c>
      <c r="I51" s="2" t="s">
        <v>49</v>
      </c>
      <c r="J51" s="2" t="s">
        <v>43</v>
      </c>
      <c r="K51" s="3">
        <v>0.350030612660662</v>
      </c>
      <c r="L51" s="3" t="str">
        <f>IFERROR(VLOOKUP(B51,'ibov_composição_da_carteira'!A:F,6,0),"n")</f>
        <v>n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>
        <v>29299.7143397654</v>
      </c>
      <c r="AN51" s="3">
        <v>40768.2480703644</v>
      </c>
      <c r="AO51" s="3">
        <v>166711.500471725</v>
      </c>
      <c r="AP51" s="3">
        <v>176498.569331442</v>
      </c>
      <c r="AQ51" s="3">
        <v>62662.4832491496</v>
      </c>
      <c r="AR51" s="3">
        <v>42644.4551794934</v>
      </c>
      <c r="AS51" s="3">
        <v>19206.6273207918</v>
      </c>
      <c r="AT51" s="3">
        <v>18525.244361377</v>
      </c>
      <c r="AU51" s="3">
        <v>51561.911930749</v>
      </c>
      <c r="AV51" s="3">
        <v>5080.65540454719</v>
      </c>
      <c r="AW51" s="3"/>
      <c r="AX51" s="3"/>
      <c r="AY51" s="3"/>
      <c r="AZ51" s="3">
        <v>5.45942082709043E7</v>
      </c>
      <c r="BA51" s="3">
        <v>5.78385855394004E7</v>
      </c>
      <c r="BB51" s="3">
        <v>6.97801983942083E7</v>
      </c>
      <c r="BC51" s="3">
        <v>8.58609136373815E7</v>
      </c>
      <c r="BD51" s="3">
        <v>1.17127100298938E7</v>
      </c>
      <c r="BE51" s="3">
        <v>1.47036623290359E7</v>
      </c>
      <c r="BF51" s="3">
        <v>1.23878027788024E7</v>
      </c>
      <c r="BG51" s="3">
        <v>8473720.10203824</v>
      </c>
      <c r="BH51" s="3">
        <v>1.35491155438464E7</v>
      </c>
      <c r="BI51" s="3">
        <v>1.72530589779414E7</v>
      </c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</row>
    <row r="52" ht="14.25" customHeight="1">
      <c r="A52" s="2" t="s">
        <v>216</v>
      </c>
      <c r="B52" s="2" t="s">
        <v>1734</v>
      </c>
      <c r="C52" s="2" t="s">
        <v>217</v>
      </c>
      <c r="D52" s="2" t="s">
        <v>38</v>
      </c>
      <c r="E52" s="2" t="s">
        <v>39</v>
      </c>
      <c r="F52" s="2" t="s">
        <v>218</v>
      </c>
      <c r="G52" s="2" t="s">
        <v>211</v>
      </c>
      <c r="H52" s="2" t="s">
        <v>73</v>
      </c>
      <c r="I52" s="2" t="s">
        <v>64</v>
      </c>
      <c r="J52" s="2" t="s">
        <v>43</v>
      </c>
      <c r="K52" s="3">
        <v>0.680943724753936</v>
      </c>
      <c r="L52" s="3" t="str">
        <f>IFERROR(VLOOKUP(B52,'ibov_composição_da_carteira'!A:F,6,0),"n")</f>
        <v>y</v>
      </c>
      <c r="M52" s="3">
        <v>3.05142489595157E9</v>
      </c>
      <c r="N52" s="3">
        <v>2.39021614634759E9</v>
      </c>
      <c r="O52" s="3">
        <v>2.09875348980496E9</v>
      </c>
      <c r="P52" s="3">
        <v>3.71399527245583E9</v>
      </c>
      <c r="Q52" s="3">
        <v>3.5116714771673E9</v>
      </c>
      <c r="R52" s="3">
        <v>4.02596932459769E9</v>
      </c>
      <c r="S52" s="3">
        <v>3.85537501536948E9</v>
      </c>
      <c r="T52" s="3">
        <v>2.90346222817165E9</v>
      </c>
      <c r="U52" s="3">
        <v>3.90767068121942E9</v>
      </c>
      <c r="V52" s="3">
        <v>3.71982301634347E9</v>
      </c>
      <c r="W52" s="3">
        <v>3.56171477411477E9</v>
      </c>
      <c r="X52" s="3">
        <v>3.27285016374081E9</v>
      </c>
      <c r="Y52" s="3">
        <v>4.64725607183752E9</v>
      </c>
      <c r="Z52" s="3">
        <v>0.0</v>
      </c>
      <c r="AA52" s="3">
        <v>0.0</v>
      </c>
      <c r="AB52" s="3">
        <v>0.0</v>
      </c>
      <c r="AC52" s="3">
        <v>0.0</v>
      </c>
      <c r="AD52" s="3">
        <v>0.0</v>
      </c>
      <c r="AE52" s="3">
        <v>0.0</v>
      </c>
      <c r="AF52" s="3">
        <v>0.0</v>
      </c>
      <c r="AG52" s="3">
        <v>0.0</v>
      </c>
      <c r="AH52" s="3">
        <v>0.0</v>
      </c>
      <c r="AI52" s="3">
        <v>0.0</v>
      </c>
      <c r="AJ52" s="3">
        <v>0.0</v>
      </c>
      <c r="AK52" s="3">
        <v>0.0</v>
      </c>
      <c r="AL52" s="3">
        <v>0.0</v>
      </c>
      <c r="AM52" s="3">
        <v>3.00111810442679E7</v>
      </c>
      <c r="AN52" s="3">
        <v>2.67098294740621E7</v>
      </c>
      <c r="AO52" s="3">
        <v>1.7291032982267E7</v>
      </c>
      <c r="AP52" s="3">
        <v>1.2222454778433E7</v>
      </c>
      <c r="AQ52" s="3">
        <v>2.39902958457891E7</v>
      </c>
      <c r="AR52" s="3">
        <v>1.76875927659189E7</v>
      </c>
      <c r="AS52" s="3">
        <v>2.06253006270749E7</v>
      </c>
      <c r="AT52" s="3">
        <v>2.18601891748541E7</v>
      </c>
      <c r="AU52" s="3">
        <v>4.39774181407603E7</v>
      </c>
      <c r="AV52" s="3">
        <v>3.69300139718024E7</v>
      </c>
      <c r="AW52" s="3"/>
      <c r="AX52" s="3"/>
      <c r="AY52" s="3"/>
      <c r="AZ52" s="3">
        <v>1.27544457056375E10</v>
      </c>
      <c r="BA52" s="3">
        <v>7.44929097110034E9</v>
      </c>
      <c r="BB52" s="3">
        <v>1.14099774727073E10</v>
      </c>
      <c r="BC52" s="3">
        <v>1.87604189992784E10</v>
      </c>
      <c r="BD52" s="3">
        <v>1.42201834862385E10</v>
      </c>
      <c r="BE52" s="3">
        <v>1.72035868482231E10</v>
      </c>
      <c r="BF52" s="3">
        <v>1.73982540268043E10</v>
      </c>
      <c r="BG52" s="3">
        <v>1.22900512716894E10</v>
      </c>
      <c r="BH52" s="3">
        <v>2.42077531050056E10</v>
      </c>
      <c r="BI52" s="3">
        <v>2.07460095685676E10</v>
      </c>
      <c r="BJ52" s="3"/>
      <c r="BK52" s="3"/>
      <c r="BL52" s="3"/>
      <c r="BM52" s="3">
        <v>1.51500586454786E9</v>
      </c>
      <c r="BN52" s="3">
        <v>9.82561980503743E8</v>
      </c>
      <c r="BO52" s="3">
        <v>1.00947667366232E9</v>
      </c>
      <c r="BP52" s="3">
        <v>1.41897462055238E9</v>
      </c>
      <c r="BQ52" s="3">
        <v>1.22415962271931E9</v>
      </c>
      <c r="BR52" s="3">
        <v>1.59596721113493E9</v>
      </c>
      <c r="BS52" s="3">
        <v>1.74761496372802E9</v>
      </c>
      <c r="BT52" s="3">
        <v>1.40133811532342E9</v>
      </c>
      <c r="BU52" s="3">
        <v>1.76080730146782E9</v>
      </c>
      <c r="BV52" s="3">
        <v>1.44536370564823E9</v>
      </c>
      <c r="BW52" s="3">
        <v>9.42110378510379E8</v>
      </c>
      <c r="BX52" s="3">
        <v>8.94888602566167E8</v>
      </c>
      <c r="BY52" s="3">
        <v>2.38103115771711E9</v>
      </c>
      <c r="BZ52" s="3">
        <v>0.675667273455433</v>
      </c>
      <c r="CA52" s="3">
        <v>0.670148413726686</v>
      </c>
      <c r="CB52" s="3">
        <v>0.788858792167111</v>
      </c>
      <c r="CC52" s="3">
        <v>0.90686899274718</v>
      </c>
      <c r="CD52" s="3">
        <v>0.852745302042393</v>
      </c>
      <c r="CE52" s="3">
        <v>0.883155524383132</v>
      </c>
      <c r="CF52" s="3">
        <v>0.954101111267755</v>
      </c>
      <c r="CG52" s="3">
        <v>0.944348329701694</v>
      </c>
      <c r="CH52" s="3"/>
      <c r="CI52" s="3"/>
      <c r="CJ52" s="3"/>
      <c r="CK52" s="3"/>
      <c r="CL52" s="3"/>
      <c r="CM52" s="4">
        <v>0.4106</v>
      </c>
      <c r="CN52" s="4">
        <v>0.3249</v>
      </c>
      <c r="CO52" s="4">
        <v>0.3002</v>
      </c>
      <c r="CP52" s="4">
        <v>0.46549</v>
      </c>
      <c r="CQ52" s="4">
        <v>0.26205</v>
      </c>
      <c r="CR52" s="4">
        <v>0.30199000000000004</v>
      </c>
      <c r="CS52" s="4">
        <v>0.3417</v>
      </c>
      <c r="CT52" s="4">
        <v>0.36063</v>
      </c>
      <c r="CU52" s="4">
        <v>0.36067</v>
      </c>
      <c r="CV52" s="4">
        <v>0.28119</v>
      </c>
      <c r="CW52" s="4"/>
      <c r="CX52" s="4"/>
      <c r="CY52" s="4"/>
      <c r="CZ52" s="4">
        <v>0.8126000000000001</v>
      </c>
      <c r="DA52" s="4">
        <v>0.5753900000000001</v>
      </c>
      <c r="DB52" s="4">
        <v>0.6663</v>
      </c>
      <c r="DC52" s="4">
        <v>1.1025</v>
      </c>
      <c r="DD52" s="4">
        <v>0.45299</v>
      </c>
      <c r="DE52" s="4">
        <v>0.456</v>
      </c>
      <c r="DF52" s="4">
        <v>0.5176</v>
      </c>
      <c r="DG52" s="4">
        <v>0.50887</v>
      </c>
      <c r="DH52" s="4">
        <v>0.5021</v>
      </c>
      <c r="DI52" s="4">
        <v>0.359</v>
      </c>
      <c r="DJ52" s="4"/>
      <c r="DK52" s="4"/>
      <c r="DL52" s="4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>
        <v>1.43702251229663E9</v>
      </c>
      <c r="EA52" s="3">
        <v>1.30718560939267E9</v>
      </c>
      <c r="EB52" s="3">
        <v>1.23026070046402E9</v>
      </c>
      <c r="EC52" s="3">
        <v>1.30598507091316E9</v>
      </c>
      <c r="ED52" s="3">
        <v>1.76022703844964E9</v>
      </c>
      <c r="EE52" s="3">
        <v>2.68665499230096E9</v>
      </c>
      <c r="EF52" s="3">
        <v>2.54797276527727E9</v>
      </c>
      <c r="EG52" s="3">
        <v>1.9146738059758E9</v>
      </c>
      <c r="EH52" s="3">
        <v>2.98230485509974E9</v>
      </c>
      <c r="EI52" s="3">
        <v>2.93897578118384E9</v>
      </c>
      <c r="EJ52" s="3">
        <v>2.75378461538462E9</v>
      </c>
      <c r="EK52" s="3">
        <v>2.6926950126161E9</v>
      </c>
      <c r="EL52" s="3">
        <v>1.95755017175918E9</v>
      </c>
      <c r="EM52" s="3">
        <v>1.4279665153235E9</v>
      </c>
      <c r="EN52" s="3">
        <v>9.11876200563704E8</v>
      </c>
      <c r="EO52" s="3">
        <v>9.42033617652156E8</v>
      </c>
      <c r="EP52" s="3">
        <v>2.21791589947748E9</v>
      </c>
      <c r="EQ52" s="3">
        <v>1.1985627770333E9</v>
      </c>
      <c r="ER52" s="3">
        <v>1.50031671749041E9</v>
      </c>
      <c r="ES52" s="3">
        <v>1.48297583917374E9</v>
      </c>
      <c r="ET52" s="3">
        <v>1.261498749779E9</v>
      </c>
      <c r="EU52" s="3">
        <v>1.55777643959353E9</v>
      </c>
      <c r="EV52" s="3">
        <v>1.24808239478364E9</v>
      </c>
      <c r="EW52" s="3">
        <v>6.92640781440781E8</v>
      </c>
      <c r="EX52" s="3">
        <v>9.60406936167928E8</v>
      </c>
      <c r="EY52" s="3">
        <v>1.18407460977521E9</v>
      </c>
      <c r="EZ52" s="5">
        <v>188.0</v>
      </c>
      <c r="FA52" s="5">
        <v>193.0</v>
      </c>
      <c r="FB52" s="5">
        <v>221.0</v>
      </c>
      <c r="FC52" s="5"/>
      <c r="FD52" s="5">
        <v>162.0</v>
      </c>
      <c r="FE52" s="5"/>
      <c r="FF52" s="5"/>
      <c r="FG52" s="5"/>
      <c r="FH52" s="5"/>
      <c r="FI52" s="5"/>
      <c r="FJ52" s="5"/>
      <c r="FK52" s="5"/>
      <c r="FL52" s="5"/>
      <c r="FM52" s="3">
        <v>223.0</v>
      </c>
      <c r="FN52" s="3">
        <v>188.0</v>
      </c>
      <c r="FO52" s="3">
        <v>193.0</v>
      </c>
      <c r="FP52" s="3">
        <v>221.0</v>
      </c>
      <c r="FQ52" s="3"/>
      <c r="FR52" s="3"/>
      <c r="FS52" s="3"/>
      <c r="FT52" s="3"/>
      <c r="FU52" s="3"/>
      <c r="FV52" s="3"/>
      <c r="FW52" s="3"/>
      <c r="FX52" s="3"/>
      <c r="FY52" s="3"/>
    </row>
    <row r="53" ht="14.25" customHeight="1">
      <c r="A53" s="2" t="s">
        <v>219</v>
      </c>
      <c r="B53" s="2" t="s">
        <v>1735</v>
      </c>
      <c r="C53" s="2" t="s">
        <v>220</v>
      </c>
      <c r="D53" s="2" t="s">
        <v>38</v>
      </c>
      <c r="E53" s="2" t="s">
        <v>76</v>
      </c>
      <c r="F53" s="2" t="s">
        <v>221</v>
      </c>
      <c r="G53" s="2" t="s">
        <v>211</v>
      </c>
      <c r="H53" s="2" t="s">
        <v>42</v>
      </c>
      <c r="I53" s="2" t="s">
        <v>48</v>
      </c>
      <c r="J53" s="2" t="s">
        <v>43</v>
      </c>
      <c r="K53" s="3"/>
      <c r="L53" s="3" t="str">
        <f>IFERROR(VLOOKUP(B53,'ibov_composição_da_carteira'!A:F,6,0),"n")</f>
        <v>n</v>
      </c>
      <c r="M53" s="3">
        <v>8.47880724557026E7</v>
      </c>
      <c r="N53" s="3">
        <v>1.01867069719083E8</v>
      </c>
      <c r="O53" s="3">
        <v>9194824.58322966</v>
      </c>
      <c r="P53" s="3">
        <v>1.34236161220493E7</v>
      </c>
      <c r="Q53" s="3">
        <v>5988949.60900939</v>
      </c>
      <c r="R53" s="3"/>
      <c r="S53" s="3"/>
      <c r="T53" s="3"/>
      <c r="U53" s="3"/>
      <c r="V53" s="3"/>
      <c r="W53" s="3"/>
      <c r="X53" s="3"/>
      <c r="Y53" s="3"/>
      <c r="Z53" s="3">
        <v>1391846.04060823</v>
      </c>
      <c r="AA53" s="3">
        <v>369486.108169513</v>
      </c>
      <c r="AB53" s="3">
        <v>833291.863647674</v>
      </c>
      <c r="AC53" s="3">
        <v>383207.916709618</v>
      </c>
      <c r="AD53" s="3">
        <v>0.0</v>
      </c>
      <c r="AE53" s="3"/>
      <c r="AF53" s="3"/>
      <c r="AG53" s="3"/>
      <c r="AH53" s="3"/>
      <c r="AI53" s="3"/>
      <c r="AJ53" s="3"/>
      <c r="AK53" s="3"/>
      <c r="AL53" s="3"/>
      <c r="AM53" s="3">
        <v>311149.07302308</v>
      </c>
      <c r="AN53" s="3">
        <v>1653269.61048286</v>
      </c>
      <c r="AO53" s="3">
        <v>2853682.34591909</v>
      </c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>
        <v>3.67453440181612E7</v>
      </c>
      <c r="BA53" s="3">
        <v>1.01218628890683E8</v>
      </c>
      <c r="BB53" s="3">
        <v>4.79854799179775E8</v>
      </c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>
        <v>1.90546290145953E7</v>
      </c>
      <c r="BN53" s="3">
        <v>1.53276084486975E7</v>
      </c>
      <c r="BO53" s="3">
        <v>1.33558099029609E7</v>
      </c>
      <c r="BP53" s="3">
        <v>1.00502525512834E7</v>
      </c>
      <c r="BQ53" s="3">
        <v>1.01304308444793E7</v>
      </c>
      <c r="BR53" s="3"/>
      <c r="BS53" s="3"/>
      <c r="BT53" s="3"/>
      <c r="BU53" s="3"/>
      <c r="BV53" s="3"/>
      <c r="BW53" s="3"/>
      <c r="BX53" s="3"/>
      <c r="BY53" s="3"/>
      <c r="BZ53" s="3">
        <v>1.63185627175325</v>
      </c>
      <c r="CA53" s="3">
        <v>1.59930243530182</v>
      </c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4">
        <v>-0.23719</v>
      </c>
      <c r="CN53" s="4">
        <v>-0.11</v>
      </c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>
        <v>-0.2426</v>
      </c>
      <c r="DA53" s="4">
        <v>-0.1217</v>
      </c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>
        <v>7.62186955819256E7</v>
      </c>
      <c r="EA53" s="3">
        <v>9.57203920134009E7</v>
      </c>
      <c r="EB53" s="3">
        <v>3718586.71311271</v>
      </c>
      <c r="EC53" s="3">
        <v>9200597.87650758</v>
      </c>
      <c r="ED53" s="3">
        <v>3018024.81809124</v>
      </c>
      <c r="EE53" s="3"/>
      <c r="EF53" s="3"/>
      <c r="EG53" s="3"/>
      <c r="EH53" s="3"/>
      <c r="EI53" s="3"/>
      <c r="EJ53" s="3"/>
      <c r="EK53" s="3"/>
      <c r="EL53" s="3"/>
      <c r="EM53" s="3">
        <v>-2.13247042349604E7</v>
      </c>
      <c r="EN53" s="3">
        <v>-5994955.42676704</v>
      </c>
      <c r="EO53" s="3">
        <v>-5171684.4986315</v>
      </c>
      <c r="EP53" s="3">
        <v>-5178589.83609937</v>
      </c>
      <c r="EQ53" s="3">
        <v>-3918661.87615108</v>
      </c>
      <c r="ER53" s="3"/>
      <c r="ES53" s="3"/>
      <c r="ET53" s="3"/>
      <c r="EU53" s="3"/>
      <c r="EV53" s="3"/>
      <c r="EW53" s="3"/>
      <c r="EX53" s="3"/>
      <c r="EY53" s="3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3"/>
      <c r="FN53" s="3"/>
      <c r="FO53" s="3">
        <v>75.0</v>
      </c>
      <c r="FP53" s="3">
        <v>97.0</v>
      </c>
      <c r="FQ53" s="3">
        <v>80.0</v>
      </c>
      <c r="FR53" s="3"/>
      <c r="FS53" s="3"/>
      <c r="FT53" s="3"/>
      <c r="FU53" s="3"/>
      <c r="FV53" s="3"/>
      <c r="FW53" s="3"/>
      <c r="FX53" s="3"/>
      <c r="FY53" s="3"/>
    </row>
    <row r="54" ht="14.25" customHeight="1">
      <c r="A54" s="2" t="s">
        <v>222</v>
      </c>
      <c r="B54" s="2" t="s">
        <v>1736</v>
      </c>
      <c r="C54" s="2" t="s">
        <v>223</v>
      </c>
      <c r="D54" s="2" t="s">
        <v>38</v>
      </c>
      <c r="E54" s="2" t="s">
        <v>168</v>
      </c>
      <c r="F54" s="2" t="s">
        <v>224</v>
      </c>
      <c r="G54" s="2" t="s">
        <v>211</v>
      </c>
      <c r="H54" s="2" t="s">
        <v>54</v>
      </c>
      <c r="I54" s="2" t="s">
        <v>79</v>
      </c>
      <c r="J54" s="2" t="s">
        <v>43</v>
      </c>
      <c r="K54" s="3"/>
      <c r="L54" s="3" t="str">
        <f>IFERROR(VLOOKUP(B54,'ibov_composição_da_carteira'!A:F,6,0),"n")</f>
        <v>n</v>
      </c>
      <c r="M54" s="3">
        <v>3.34345367394934E8</v>
      </c>
      <c r="N54" s="3">
        <v>4.4192983807305E8</v>
      </c>
      <c r="O54" s="3">
        <v>5.53877830306046E8</v>
      </c>
      <c r="P54" s="3">
        <v>6.64472992475003E8</v>
      </c>
      <c r="Q54" s="3">
        <v>9.05475680082123E8</v>
      </c>
      <c r="R54" s="3"/>
      <c r="S54" s="3"/>
      <c r="T54" s="3"/>
      <c r="U54" s="3"/>
      <c r="V54" s="3"/>
      <c r="W54" s="3"/>
      <c r="X54" s="3"/>
      <c r="Y54" s="3"/>
      <c r="Z54" s="3">
        <v>1.6776313663537E8</v>
      </c>
      <c r="AA54" s="3">
        <v>1.88438492789341E8</v>
      </c>
      <c r="AB54" s="3">
        <v>2.48207016670814E8</v>
      </c>
      <c r="AC54" s="3">
        <v>5.73019791774044E8</v>
      </c>
      <c r="AD54" s="3">
        <v>5.60230065517345E8</v>
      </c>
      <c r="AE54" s="3"/>
      <c r="AF54" s="3"/>
      <c r="AG54" s="3"/>
      <c r="AH54" s="3"/>
      <c r="AI54" s="3"/>
      <c r="AJ54" s="3"/>
      <c r="AK54" s="3"/>
      <c r="AL54" s="3"/>
      <c r="AM54" s="3">
        <v>3856.79152478244</v>
      </c>
      <c r="AN54" s="3">
        <v>12806.3184347514</v>
      </c>
      <c r="AO54" s="3">
        <v>691534.1663939</v>
      </c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>
        <v>2.98113945932652E7</v>
      </c>
      <c r="BA54" s="3">
        <v>1.12662400287201E8</v>
      </c>
      <c r="BB54" s="3">
        <v>1.01856622138359E8</v>
      </c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>
        <v>4.0913595318026E7</v>
      </c>
      <c r="BN54" s="3">
        <v>3.46962666307257E7</v>
      </c>
      <c r="BO54" s="3">
        <v>4.08559343120179E7</v>
      </c>
      <c r="BP54" s="3">
        <v>1.34107308524894E7</v>
      </c>
      <c r="BQ54" s="3">
        <v>3.27046284834395E7</v>
      </c>
      <c r="BR54" s="3"/>
      <c r="BS54" s="3"/>
      <c r="BT54" s="3"/>
      <c r="BU54" s="3"/>
      <c r="BV54" s="3"/>
      <c r="BW54" s="3"/>
      <c r="BX54" s="3"/>
      <c r="BY54" s="3"/>
      <c r="BZ54" s="3">
        <v>0.204431036627366</v>
      </c>
      <c r="CA54" s="3">
        <v>0.373256087204472</v>
      </c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3">
        <v>2006355.13347576</v>
      </c>
      <c r="DN54" s="3">
        <v>1773879.89294722</v>
      </c>
      <c r="DO54" s="3">
        <v>2662353.81935805</v>
      </c>
      <c r="DP54" s="3">
        <v>2303886.19729925</v>
      </c>
      <c r="DQ54" s="3">
        <v>2863440.11352314</v>
      </c>
      <c r="DR54" s="3"/>
      <c r="DS54" s="3"/>
      <c r="DT54" s="3"/>
      <c r="DU54" s="3"/>
      <c r="DV54" s="3"/>
      <c r="DW54" s="3"/>
      <c r="DX54" s="3"/>
      <c r="DY54" s="3"/>
      <c r="DZ54" s="3">
        <v>2354451.2862862</v>
      </c>
      <c r="EA54" s="3">
        <v>7.55756012091573E7</v>
      </c>
      <c r="EB54" s="3">
        <v>5.79268474744961E7</v>
      </c>
      <c r="EC54" s="3">
        <v>-4.77883723327492E7</v>
      </c>
      <c r="ED54" s="3">
        <v>1.18170043175025E8</v>
      </c>
      <c r="EE54" s="3"/>
      <c r="EF54" s="3"/>
      <c r="EG54" s="3"/>
      <c r="EH54" s="3"/>
      <c r="EI54" s="3"/>
      <c r="EJ54" s="3"/>
      <c r="EK54" s="3"/>
      <c r="EL54" s="3"/>
      <c r="EM54" s="3">
        <v>-6.74066028759672E7</v>
      </c>
      <c r="EN54" s="3">
        <v>-8.03163448023567E7</v>
      </c>
      <c r="EO54" s="3">
        <v>-2.04332918636477E8</v>
      </c>
      <c r="EP54" s="3">
        <v>-2.02158024945882E8</v>
      </c>
      <c r="EQ54" s="3">
        <v>-2.52111349295009E8</v>
      </c>
      <c r="ER54" s="3"/>
      <c r="ES54" s="3"/>
      <c r="ET54" s="3"/>
      <c r="EU54" s="3"/>
      <c r="EV54" s="3"/>
      <c r="EW54" s="3"/>
      <c r="EX54" s="3"/>
      <c r="EY54" s="3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</row>
    <row r="55" ht="14.25" customHeight="1">
      <c r="A55" s="2" t="s">
        <v>225</v>
      </c>
      <c r="B55" s="2" t="s">
        <v>1737</v>
      </c>
      <c r="C55" s="2" t="s">
        <v>226</v>
      </c>
      <c r="D55" s="2" t="s">
        <v>38</v>
      </c>
      <c r="E55" s="2" t="s">
        <v>85</v>
      </c>
      <c r="F55" s="2" t="s">
        <v>227</v>
      </c>
      <c r="G55" s="2" t="s">
        <v>211</v>
      </c>
      <c r="H55" s="2" t="s">
        <v>73</v>
      </c>
      <c r="I55" s="2" t="s">
        <v>73</v>
      </c>
      <c r="J55" s="2" t="s">
        <v>43</v>
      </c>
      <c r="K55" s="3"/>
      <c r="L55" s="3" t="str">
        <f>IFERROR(VLOOKUP(B55,'ibov_composição_da_carteira'!A:F,6,0),"n")</f>
        <v>n</v>
      </c>
      <c r="M55" s="3">
        <v>8.81406746494803E7</v>
      </c>
      <c r="N55" s="3">
        <v>1.88453318443499E7</v>
      </c>
      <c r="O55" s="3">
        <v>7633739.7362528</v>
      </c>
      <c r="P55" s="3">
        <v>6473559.42686321</v>
      </c>
      <c r="Q55" s="3">
        <v>6929440.53621569</v>
      </c>
      <c r="R55" s="3"/>
      <c r="S55" s="3"/>
      <c r="T55" s="3"/>
      <c r="U55" s="3"/>
      <c r="V55" s="3"/>
      <c r="W55" s="3"/>
      <c r="X55" s="3"/>
      <c r="Y55" s="3"/>
      <c r="Z55" s="3">
        <v>6335924.45649247</v>
      </c>
      <c r="AA55" s="3">
        <v>2533646.53329996</v>
      </c>
      <c r="AB55" s="3">
        <v>2050261.25901966</v>
      </c>
      <c r="AC55" s="3">
        <v>0.0</v>
      </c>
      <c r="AD55" s="3">
        <v>0.0</v>
      </c>
      <c r="AE55" s="3"/>
      <c r="AF55" s="3"/>
      <c r="AG55" s="3"/>
      <c r="AH55" s="3"/>
      <c r="AI55" s="3"/>
      <c r="AJ55" s="3"/>
      <c r="AK55" s="3"/>
      <c r="AL55" s="3"/>
      <c r="AM55" s="3">
        <v>226393.870601589</v>
      </c>
      <c r="AN55" s="3">
        <v>872633.09998205</v>
      </c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>
        <v>2.49246421710077E7</v>
      </c>
      <c r="BA55" s="3">
        <v>6.91870651588583E7</v>
      </c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>
        <v>5.63594420408237E7</v>
      </c>
      <c r="BN55" s="3">
        <v>4.72214413616497E7</v>
      </c>
      <c r="BO55" s="3">
        <v>3.25717840258771E7</v>
      </c>
      <c r="BP55" s="3">
        <v>3.06355014946913E7</v>
      </c>
      <c r="BQ55" s="3">
        <v>3.45569276289967E7</v>
      </c>
      <c r="BR55" s="3"/>
      <c r="BS55" s="3"/>
      <c r="BT55" s="3"/>
      <c r="BU55" s="3"/>
      <c r="BV55" s="3"/>
      <c r="BW55" s="3"/>
      <c r="BX55" s="3"/>
      <c r="BY55" s="3"/>
      <c r="BZ55" s="3">
        <v>1.01423936858697</v>
      </c>
      <c r="CA55" s="3">
        <v>1.04679338723293</v>
      </c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4">
        <v>-0.1436</v>
      </c>
      <c r="CN55" s="4">
        <v>0.23199000000000003</v>
      </c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>
        <v>-0.22</v>
      </c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>
        <v>6.82758558784985E7</v>
      </c>
      <c r="EA55" s="3">
        <v>837168.107514874</v>
      </c>
      <c r="EB55" s="3">
        <v>-2126150.78377706</v>
      </c>
      <c r="EC55" s="3">
        <v>-1822234.82115246</v>
      </c>
      <c r="ED55" s="3">
        <v>-2989945.95573805</v>
      </c>
      <c r="EE55" s="3"/>
      <c r="EF55" s="3"/>
      <c r="EG55" s="3"/>
      <c r="EH55" s="3"/>
      <c r="EI55" s="3"/>
      <c r="EJ55" s="3"/>
      <c r="EK55" s="3"/>
      <c r="EL55" s="3"/>
      <c r="EM55" s="3">
        <v>-9791932.21190959</v>
      </c>
      <c r="EN55" s="3">
        <v>-1187015.03744922</v>
      </c>
      <c r="EO55" s="3">
        <v>-302562.826573775</v>
      </c>
      <c r="EP55" s="3">
        <v>1167920.83290382</v>
      </c>
      <c r="EQ55" s="3">
        <v>958908.245523988</v>
      </c>
      <c r="ER55" s="3"/>
      <c r="ES55" s="3"/>
      <c r="ET55" s="3"/>
      <c r="EU55" s="3"/>
      <c r="EV55" s="3"/>
      <c r="EW55" s="3"/>
      <c r="EX55" s="3"/>
      <c r="EY55" s="3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</row>
    <row r="56" ht="14.25" customHeight="1">
      <c r="A56" s="2" t="s">
        <v>228</v>
      </c>
      <c r="B56" s="2" t="s">
        <v>1738</v>
      </c>
      <c r="C56" s="2" t="s">
        <v>229</v>
      </c>
      <c r="D56" s="2" t="s">
        <v>38</v>
      </c>
      <c r="E56" s="2" t="s">
        <v>46</v>
      </c>
      <c r="F56" s="2"/>
      <c r="G56" s="2" t="s">
        <v>211</v>
      </c>
      <c r="H56" s="2" t="s">
        <v>118</v>
      </c>
      <c r="I56" s="2" t="s">
        <v>78</v>
      </c>
      <c r="J56" s="2" t="s">
        <v>43</v>
      </c>
      <c r="K56" s="3">
        <v>0.420607989337784</v>
      </c>
      <c r="L56" s="3" t="str">
        <f>IFERROR(VLOOKUP(B56,'ibov_composição_da_carteira'!A:F,6,0),"n")</f>
        <v>n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>
        <v>2451.11056268509</v>
      </c>
      <c r="AN56" s="3">
        <v>204.853706695387</v>
      </c>
      <c r="AO56" s="3">
        <v>3322.99709263146</v>
      </c>
      <c r="AP56" s="3">
        <v>10049.6379786519</v>
      </c>
      <c r="AQ56" s="3">
        <v>5622.10081434904</v>
      </c>
      <c r="AR56" s="3">
        <v>1580.8701428097</v>
      </c>
      <c r="AS56" s="3">
        <v>72.421000860691</v>
      </c>
      <c r="AT56" s="3">
        <v>4645.44513457557</v>
      </c>
      <c r="AU56" s="3">
        <v>5551.64883970539</v>
      </c>
      <c r="AV56" s="3">
        <v>21169.3975189466</v>
      </c>
      <c r="AW56" s="3">
        <v>14167.0737664875</v>
      </c>
      <c r="AX56" s="3"/>
      <c r="AY56" s="3"/>
      <c r="AZ56" s="3">
        <v>5755202.42149073</v>
      </c>
      <c r="BA56" s="3">
        <v>4262071.44139292</v>
      </c>
      <c r="BB56" s="3">
        <v>6233217.16695226</v>
      </c>
      <c r="BC56" s="3">
        <v>1.21294319623796E7</v>
      </c>
      <c r="BD56" s="3">
        <v>1.37676528192969E7</v>
      </c>
      <c r="BE56" s="3">
        <v>1.52338395579843E7</v>
      </c>
      <c r="BF56" s="3">
        <v>1.34340956596581E7</v>
      </c>
      <c r="BG56" s="3">
        <v>1.32121839719142E7</v>
      </c>
      <c r="BH56" s="3">
        <v>2.03861497929996E7</v>
      </c>
      <c r="BI56" s="3">
        <v>2.89021550446674E7</v>
      </c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</row>
    <row r="57" ht="14.25" customHeight="1">
      <c r="A57" s="2" t="s">
        <v>230</v>
      </c>
      <c r="B57" s="2" t="s">
        <v>1739</v>
      </c>
      <c r="C57" s="2" t="s">
        <v>231</v>
      </c>
      <c r="D57" s="2" t="s">
        <v>38</v>
      </c>
      <c r="E57" s="2" t="s">
        <v>46</v>
      </c>
      <c r="F57" s="2" t="s">
        <v>232</v>
      </c>
      <c r="G57" s="2" t="s">
        <v>211</v>
      </c>
      <c r="H57" s="2" t="s">
        <v>118</v>
      </c>
      <c r="I57" s="2" t="s">
        <v>233</v>
      </c>
      <c r="J57" s="2" t="s">
        <v>43</v>
      </c>
      <c r="K57" s="3">
        <v>0.007356439562663</v>
      </c>
      <c r="L57" s="3" t="str">
        <f>IFERROR(VLOOKUP(B57,'ibov_composição_da_carteira'!A:F,6,0),"n")</f>
        <v>n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>
        <v>2540.17972001513</v>
      </c>
      <c r="AN57" s="3">
        <v>1030.81493448214</v>
      </c>
      <c r="AO57" s="3">
        <v>151.237067889979</v>
      </c>
      <c r="AP57" s="3">
        <v>12452.7630564057</v>
      </c>
      <c r="AQ57" s="3">
        <v>7912.14823214102</v>
      </c>
      <c r="AR57" s="3">
        <v>22085.6254340147</v>
      </c>
      <c r="AS57" s="3">
        <v>8151.97344153449</v>
      </c>
      <c r="AT57" s="3">
        <v>3246.25565125148</v>
      </c>
      <c r="AU57" s="3">
        <v>1124.64854732896</v>
      </c>
      <c r="AV57" s="3">
        <v>33024.2601295567</v>
      </c>
      <c r="AW57" s="3">
        <v>104543.234000977</v>
      </c>
      <c r="AX57" s="3"/>
      <c r="AY57" s="3"/>
      <c r="AZ57" s="3">
        <v>3192506.96367764</v>
      </c>
      <c r="BA57" s="3">
        <v>1.23727589499192E7</v>
      </c>
      <c r="BB57" s="3">
        <v>1.6305813645378E7</v>
      </c>
      <c r="BC57" s="3">
        <v>2.56728521310741E7</v>
      </c>
      <c r="BD57" s="3">
        <v>2.63146194309864E7</v>
      </c>
      <c r="BE57" s="3">
        <v>3.00171869810694E7</v>
      </c>
      <c r="BF57" s="3">
        <v>3.36993175949834E7</v>
      </c>
      <c r="BG57" s="3">
        <v>2.49201836663046E7</v>
      </c>
      <c r="BH57" s="3">
        <v>3.68922363567933E7</v>
      </c>
      <c r="BI57" s="3">
        <v>3.64049282357424E7</v>
      </c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</row>
    <row r="58" ht="14.25" customHeight="1">
      <c r="A58" s="2" t="s">
        <v>234</v>
      </c>
      <c r="B58" s="2" t="s">
        <v>1740</v>
      </c>
      <c r="C58" s="2" t="s">
        <v>235</v>
      </c>
      <c r="D58" s="2" t="s">
        <v>38</v>
      </c>
      <c r="E58" s="2" t="s">
        <v>39</v>
      </c>
      <c r="F58" s="2" t="s">
        <v>236</v>
      </c>
      <c r="G58" s="2" t="s">
        <v>211</v>
      </c>
      <c r="H58" s="2" t="s">
        <v>54</v>
      </c>
      <c r="I58" s="2" t="s">
        <v>78</v>
      </c>
      <c r="J58" s="2" t="s">
        <v>43</v>
      </c>
      <c r="K58" s="3">
        <v>0.387692119374989</v>
      </c>
      <c r="L58" s="3" t="str">
        <f>IFERROR(VLOOKUP(B58,'ibov_composição_da_carteira'!A:F,6,0),"n")</f>
        <v>n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>
        <v>8169.76352629588</v>
      </c>
      <c r="AN58" s="3">
        <v>3614.04774726261</v>
      </c>
      <c r="AO58" s="3">
        <v>161679.744690683</v>
      </c>
      <c r="AP58" s="3">
        <v>207651.688188898</v>
      </c>
      <c r="AQ58" s="3">
        <v>34839.9391815277</v>
      </c>
      <c r="AR58" s="3">
        <v>69218.8037800791</v>
      </c>
      <c r="AS58" s="3">
        <v>14692.3337022009</v>
      </c>
      <c r="AT58" s="3">
        <v>83634.1777586947</v>
      </c>
      <c r="AU58" s="3">
        <v>88445.6153556643</v>
      </c>
      <c r="AV58" s="3">
        <v>112197.806850417</v>
      </c>
      <c r="AW58" s="3">
        <v>217879.824132877</v>
      </c>
      <c r="AX58" s="3"/>
      <c r="AY58" s="3"/>
      <c r="AZ58" s="3">
        <v>2.46692167990919E7</v>
      </c>
      <c r="BA58" s="3">
        <v>2.54438556812062E7</v>
      </c>
      <c r="BB58" s="3">
        <v>3.65820128232281E7</v>
      </c>
      <c r="BC58" s="3">
        <v>6.81001418227961E7</v>
      </c>
      <c r="BD58" s="3">
        <v>5.84107823935676E7</v>
      </c>
      <c r="BE58" s="3">
        <v>7.50501615289393E7</v>
      </c>
      <c r="BF58" s="3">
        <v>6.57648469199557E7</v>
      </c>
      <c r="BG58" s="3">
        <v>5.06907786729977E7</v>
      </c>
      <c r="BH58" s="3">
        <v>7.95044937899887E7</v>
      </c>
      <c r="BI58" s="3">
        <v>9.06388924171218E7</v>
      </c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</row>
    <row r="59" ht="14.25" customHeight="1">
      <c r="A59" s="2" t="s">
        <v>237</v>
      </c>
      <c r="B59" s="2" t="s">
        <v>1741</v>
      </c>
      <c r="C59" s="2" t="s">
        <v>238</v>
      </c>
      <c r="D59" s="2" t="s">
        <v>38</v>
      </c>
      <c r="E59" s="2" t="s">
        <v>46</v>
      </c>
      <c r="F59" s="2"/>
      <c r="G59" s="2" t="s">
        <v>239</v>
      </c>
      <c r="H59" s="2" t="s">
        <v>118</v>
      </c>
      <c r="I59" s="2" t="s">
        <v>98</v>
      </c>
      <c r="J59" s="2" t="s">
        <v>43</v>
      </c>
      <c r="K59" s="3">
        <v>0.441903345131132</v>
      </c>
      <c r="L59" s="3" t="str">
        <f>IFERROR(VLOOKUP(B59,'ibov_composição_da_carteira'!A:F,6,0),"n")</f>
        <v>n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>
        <v>815.168369277336</v>
      </c>
      <c r="AN59" s="3">
        <v>1616.87129779214</v>
      </c>
      <c r="AO59" s="3">
        <v>4309.74449814198</v>
      </c>
      <c r="AP59" s="3">
        <v>11452.9372247518</v>
      </c>
      <c r="AQ59" s="3">
        <v>9213.81816307597</v>
      </c>
      <c r="AR59" s="3">
        <v>17351.5896259171</v>
      </c>
      <c r="AS59" s="3"/>
      <c r="AT59" s="3"/>
      <c r="AU59" s="3"/>
      <c r="AV59" s="3"/>
      <c r="AW59" s="3"/>
      <c r="AX59" s="3"/>
      <c r="AY59" s="3"/>
      <c r="AZ59" s="3">
        <v>1.80771160045403E7</v>
      </c>
      <c r="BA59" s="3">
        <v>1.8264056004308E7</v>
      </c>
      <c r="BB59" s="3">
        <v>3.46389140689681E7</v>
      </c>
      <c r="BC59" s="3">
        <v>6.96970901545122E7</v>
      </c>
      <c r="BD59" s="3">
        <v>6.05369557777548E7</v>
      </c>
      <c r="BE59" s="3">
        <v>8.85549088493705E7</v>
      </c>
      <c r="BF59" s="3">
        <v>8.79371551088159E7</v>
      </c>
      <c r="BG59" s="3">
        <v>6.10834965776778E7</v>
      </c>
      <c r="BH59" s="3">
        <v>1.06312720511855E8</v>
      </c>
      <c r="BI59" s="3">
        <v>1.13489029171429E8</v>
      </c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</row>
    <row r="60" ht="14.25" customHeight="1">
      <c r="A60" s="2" t="s">
        <v>240</v>
      </c>
      <c r="B60" s="2" t="s">
        <v>1742</v>
      </c>
      <c r="C60" s="2" t="s">
        <v>241</v>
      </c>
      <c r="D60" s="2" t="s">
        <v>38</v>
      </c>
      <c r="E60" s="2" t="s">
        <v>85</v>
      </c>
      <c r="F60" s="2" t="s">
        <v>242</v>
      </c>
      <c r="G60" s="2" t="s">
        <v>239</v>
      </c>
      <c r="H60" s="2" t="s">
        <v>118</v>
      </c>
      <c r="I60" s="2" t="s">
        <v>98</v>
      </c>
      <c r="J60" s="2" t="s">
        <v>43</v>
      </c>
      <c r="K60" s="3">
        <v>1.14917770561143</v>
      </c>
      <c r="L60" s="3" t="str">
        <f>IFERROR(VLOOKUP(B60,'ibov_composição_da_carteira'!A:F,6,0),"n")</f>
        <v>n</v>
      </c>
      <c r="M60" s="3">
        <v>7.81489405978055E8</v>
      </c>
      <c r="N60" s="3">
        <v>6.84596520833707E8</v>
      </c>
      <c r="O60" s="3">
        <v>7.57216435296609E8</v>
      </c>
      <c r="P60" s="3">
        <v>8.77845235133118E8</v>
      </c>
      <c r="Q60" s="3">
        <v>6.50868982579116E8</v>
      </c>
      <c r="R60" s="3">
        <v>7.29312218833972E8</v>
      </c>
      <c r="S60" s="3">
        <v>4.39094430099594E8</v>
      </c>
      <c r="T60" s="3">
        <v>3.02213775162276E8</v>
      </c>
      <c r="U60" s="3">
        <v>3.63522017312759E8</v>
      </c>
      <c r="V60" s="3"/>
      <c r="W60" s="3"/>
      <c r="X60" s="3"/>
      <c r="Y60" s="3"/>
      <c r="Z60" s="3">
        <v>3.71012485811578E8</v>
      </c>
      <c r="AA60" s="3">
        <v>3.06758522880276E8</v>
      </c>
      <c r="AB60" s="3">
        <v>3.12322044014864E8</v>
      </c>
      <c r="AC60" s="3">
        <v>3.01836028862901E8</v>
      </c>
      <c r="AD60" s="3">
        <v>7.19289248531079E7</v>
      </c>
      <c r="AE60" s="3">
        <v>1.46646236526675E8</v>
      </c>
      <c r="AF60" s="3">
        <v>1.86884605926472E8</v>
      </c>
      <c r="AG60" s="3">
        <v>1.27753138180992E8</v>
      </c>
      <c r="AH60" s="3">
        <v>1.27611968385397E8</v>
      </c>
      <c r="AI60" s="3"/>
      <c r="AJ60" s="3"/>
      <c r="AK60" s="3"/>
      <c r="AL60" s="3"/>
      <c r="AM60" s="3">
        <v>1323407.68066591</v>
      </c>
      <c r="AN60" s="3">
        <v>3011060.85083468</v>
      </c>
      <c r="AO60" s="3">
        <v>3523203.11146196</v>
      </c>
      <c r="AP60" s="3">
        <v>1811219.42723495</v>
      </c>
      <c r="AQ60" s="3">
        <v>6573254.81909082</v>
      </c>
      <c r="AR60" s="3">
        <v>3846480.78258507</v>
      </c>
      <c r="AS60" s="3"/>
      <c r="AT60" s="3"/>
      <c r="AU60" s="3"/>
      <c r="AV60" s="3"/>
      <c r="AW60" s="3"/>
      <c r="AX60" s="3"/>
      <c r="AY60" s="3"/>
      <c r="AZ60" s="3">
        <v>2.83898446112372E8</v>
      </c>
      <c r="BA60" s="3">
        <v>2.95570916004308E8</v>
      </c>
      <c r="BB60" s="3">
        <v>5.77887512235978E8</v>
      </c>
      <c r="BC60" s="3">
        <v>1.0091102106591E9</v>
      </c>
      <c r="BD60" s="3">
        <v>1.1859174255953E9</v>
      </c>
      <c r="BE60" s="3">
        <v>1.17444158011533E9</v>
      </c>
      <c r="BF60" s="3"/>
      <c r="BG60" s="3"/>
      <c r="BH60" s="3"/>
      <c r="BI60" s="3"/>
      <c r="BJ60" s="3"/>
      <c r="BK60" s="3"/>
      <c r="BL60" s="3"/>
      <c r="BM60" s="3">
        <v>6.89495648883844E8</v>
      </c>
      <c r="BN60" s="3">
        <v>4.94279841301187E8</v>
      </c>
      <c r="BO60" s="3">
        <v>4.30931128097503E8</v>
      </c>
      <c r="BP60" s="3">
        <v>7.13607862652401E8</v>
      </c>
      <c r="BQ60" s="3">
        <v>6.05178074425317E8</v>
      </c>
      <c r="BR60" s="3">
        <v>5.38582168412789E8</v>
      </c>
      <c r="BS60" s="3">
        <v>4.28281077093324E8</v>
      </c>
      <c r="BT60" s="3">
        <v>2.39860328846008E8</v>
      </c>
      <c r="BU60" s="3">
        <v>2.48618366578848E8</v>
      </c>
      <c r="BV60" s="3"/>
      <c r="BW60" s="3"/>
      <c r="BX60" s="3"/>
      <c r="BY60" s="3"/>
      <c r="BZ60" s="3">
        <v>1.0984758017851</v>
      </c>
      <c r="CA60" s="3">
        <v>0.903579142453451</v>
      </c>
      <c r="CB60" s="3">
        <v>1.08555834348412</v>
      </c>
      <c r="CC60" s="3">
        <v>0.223319632333184</v>
      </c>
      <c r="CD60" s="3">
        <v>0.483122801810777</v>
      </c>
      <c r="CE60" s="3"/>
      <c r="CF60" s="3"/>
      <c r="CG60" s="3"/>
      <c r="CH60" s="3"/>
      <c r="CI60" s="3"/>
      <c r="CJ60" s="3"/>
      <c r="CK60" s="3"/>
      <c r="CL60" s="3"/>
      <c r="CM60" s="4">
        <v>-0.01399</v>
      </c>
      <c r="CN60" s="4">
        <v>-0.0707</v>
      </c>
      <c r="CO60" s="4">
        <v>-0.12</v>
      </c>
      <c r="CP60" s="4"/>
      <c r="CQ60" s="4">
        <v>0.0518</v>
      </c>
      <c r="CR60" s="4">
        <v>0.0012</v>
      </c>
      <c r="CS60" s="4"/>
      <c r="CT60" s="4"/>
      <c r="CU60" s="4"/>
      <c r="CV60" s="4"/>
      <c r="CW60" s="4"/>
      <c r="CX60" s="4"/>
      <c r="CY60" s="4"/>
      <c r="CZ60" s="4">
        <v>-0.03649</v>
      </c>
      <c r="DA60" s="4">
        <v>-0.16059</v>
      </c>
      <c r="DB60" s="4">
        <v>-0.24579</v>
      </c>
      <c r="DC60" s="4">
        <v>0.0277</v>
      </c>
      <c r="DD60" s="4">
        <v>0.0768</v>
      </c>
      <c r="DE60" s="4">
        <v>0.0019</v>
      </c>
      <c r="DF60" s="4"/>
      <c r="DG60" s="4"/>
      <c r="DH60" s="4"/>
      <c r="DI60" s="4"/>
      <c r="DJ60" s="4"/>
      <c r="DK60" s="4"/>
      <c r="DL60" s="4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>
        <v>2.80966326144533E8</v>
      </c>
      <c r="EA60" s="3">
        <v>2.8234026892627E8</v>
      </c>
      <c r="EB60" s="3">
        <v>3.5397866646129E8</v>
      </c>
      <c r="EC60" s="3">
        <v>4.44545658123911E8</v>
      </c>
      <c r="ED60" s="3">
        <v>4.4246984846923E8</v>
      </c>
      <c r="EE60" s="3">
        <v>4.88268470154887E8</v>
      </c>
      <c r="EF60" s="3">
        <v>1.66088774130087E8</v>
      </c>
      <c r="EG60" s="3">
        <v>1.10735483545071E8</v>
      </c>
      <c r="EH60" s="3">
        <v>1.78381257056831E8</v>
      </c>
      <c r="EI60" s="3"/>
      <c r="EJ60" s="3"/>
      <c r="EK60" s="3"/>
      <c r="EL60" s="3"/>
      <c r="EM60" s="3">
        <v>-8918653.04578131</v>
      </c>
      <c r="EN60" s="3">
        <v>-4.85787120980917E7</v>
      </c>
      <c r="EO60" s="3">
        <v>-8.30652521323912E7</v>
      </c>
      <c r="EP60" s="3">
        <v>1.33779547151033E7</v>
      </c>
      <c r="EQ60" s="3">
        <v>3.54904133594475E7</v>
      </c>
      <c r="ER60" s="3">
        <v>2730593.88303493</v>
      </c>
      <c r="ES60" s="3">
        <v>-2.63491331611951E7</v>
      </c>
      <c r="ET60" s="3">
        <v>-6508473.72010204</v>
      </c>
      <c r="EU60" s="3">
        <v>-1.152841550621E7</v>
      </c>
      <c r="EV60" s="3"/>
      <c r="EW60" s="3"/>
      <c r="EX60" s="3"/>
      <c r="EY60" s="3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3"/>
      <c r="FN60" s="3"/>
      <c r="FO60" s="3"/>
      <c r="FP60" s="3">
        <v>15000.0</v>
      </c>
      <c r="FQ60" s="3"/>
      <c r="FR60" s="3"/>
      <c r="FS60" s="3">
        <v>10255.0</v>
      </c>
      <c r="FT60" s="3">
        <v>9119.0</v>
      </c>
      <c r="FU60" s="3">
        <v>6071.0</v>
      </c>
      <c r="FV60" s="3"/>
      <c r="FW60" s="3"/>
      <c r="FX60" s="3"/>
      <c r="FY60" s="3"/>
    </row>
    <row r="61" ht="14.25" customHeight="1">
      <c r="A61" s="2" t="s">
        <v>243</v>
      </c>
      <c r="B61" s="2" t="s">
        <v>1743</v>
      </c>
      <c r="C61" s="2" t="s">
        <v>244</v>
      </c>
      <c r="D61" s="2" t="s">
        <v>38</v>
      </c>
      <c r="E61" s="2" t="s">
        <v>85</v>
      </c>
      <c r="F61" s="2" t="s">
        <v>245</v>
      </c>
      <c r="G61" s="2" t="s">
        <v>239</v>
      </c>
      <c r="H61" s="2" t="s">
        <v>48</v>
      </c>
      <c r="I61" s="2" t="s">
        <v>246</v>
      </c>
      <c r="J61" s="2" t="s">
        <v>43</v>
      </c>
      <c r="K61" s="3">
        <v>1.50099251472204</v>
      </c>
      <c r="L61" s="3" t="str">
        <f>IFERROR(VLOOKUP(B61,'ibov_composição_da_carteira'!A:F,6,0),"n")</f>
        <v>n</v>
      </c>
      <c r="M61" s="3">
        <v>1.60239254634885E9</v>
      </c>
      <c r="N61" s="3">
        <v>1.28296357467282E9</v>
      </c>
      <c r="O61" s="3">
        <v>1.15031615226139E9</v>
      </c>
      <c r="P61" s="3">
        <v>9.787825329684E8</v>
      </c>
      <c r="Q61" s="3">
        <v>4.63431604989176E8</v>
      </c>
      <c r="R61" s="3">
        <v>4.90733975423447E8</v>
      </c>
      <c r="S61" s="3">
        <v>4.27548260174597E8</v>
      </c>
      <c r="T61" s="3">
        <v>3.99109438537115E8</v>
      </c>
      <c r="U61" s="3"/>
      <c r="V61" s="3"/>
      <c r="W61" s="3"/>
      <c r="X61" s="3"/>
      <c r="Y61" s="3"/>
      <c r="Z61" s="3">
        <v>5.23988649262202E8</v>
      </c>
      <c r="AA61" s="3">
        <v>4.15496292838806E8</v>
      </c>
      <c r="AB61" s="3">
        <v>3.51442324354506E8</v>
      </c>
      <c r="AC61" s="3">
        <v>2.94702662353819E8</v>
      </c>
      <c r="AD61" s="3">
        <v>9.24195959179466E7</v>
      </c>
      <c r="AE61" s="3">
        <v>1.12516228374747E8</v>
      </c>
      <c r="AF61" s="3">
        <v>1.16264908397885E8</v>
      </c>
      <c r="AG61" s="3">
        <v>1.63209405703028E8</v>
      </c>
      <c r="AH61" s="3"/>
      <c r="AI61" s="3"/>
      <c r="AJ61" s="3"/>
      <c r="AK61" s="3"/>
      <c r="AL61" s="3"/>
      <c r="AM61" s="3">
        <v>2554977.86606129</v>
      </c>
      <c r="AN61" s="3">
        <v>3703334.41033926</v>
      </c>
      <c r="AO61" s="3">
        <v>7338770.62595067</v>
      </c>
      <c r="AP61" s="3">
        <v>5650787.24092459</v>
      </c>
      <c r="AQ61" s="3"/>
      <c r="AR61" s="3"/>
      <c r="AS61" s="3"/>
      <c r="AT61" s="3"/>
      <c r="AU61" s="3"/>
      <c r="AV61" s="3"/>
      <c r="AW61" s="3"/>
      <c r="AX61" s="3"/>
      <c r="AY61" s="3"/>
      <c r="AZ61" s="3">
        <v>5.88944124790011E8</v>
      </c>
      <c r="BA61" s="3">
        <v>9.81849842976126E8</v>
      </c>
      <c r="BB61" s="3">
        <v>1.38417040583014E9</v>
      </c>
      <c r="BC61" s="3">
        <v>1.83940349566818E9</v>
      </c>
      <c r="BD61" s="3"/>
      <c r="BE61" s="3"/>
      <c r="BF61" s="3"/>
      <c r="BG61" s="3"/>
      <c r="BH61" s="3"/>
      <c r="BI61" s="3"/>
      <c r="BJ61" s="3"/>
      <c r="BK61" s="3"/>
      <c r="BL61" s="3"/>
      <c r="BM61" s="3">
        <v>1.18439405978055E9</v>
      </c>
      <c r="BN61" s="3">
        <v>9.17448252338294E8</v>
      </c>
      <c r="BO61" s="3">
        <v>4.59798987234534E8</v>
      </c>
      <c r="BP61" s="3">
        <v>6.33347101268972E8</v>
      </c>
      <c r="BQ61" s="3">
        <v>5.86294454179981E8</v>
      </c>
      <c r="BR61" s="3">
        <v>5.94357658283264E8</v>
      </c>
      <c r="BS61" s="3">
        <v>5.6782306651912E8</v>
      </c>
      <c r="BT61" s="3">
        <v>5.12408506554189E8</v>
      </c>
      <c r="BU61" s="3"/>
      <c r="BV61" s="3"/>
      <c r="BW61" s="3"/>
      <c r="BX61" s="3"/>
      <c r="BY61" s="3"/>
      <c r="BZ61" s="3">
        <v>1.46794199225468</v>
      </c>
      <c r="CA61" s="3">
        <v>1.55540659076845</v>
      </c>
      <c r="CB61" s="3">
        <v>1.61993204581358</v>
      </c>
      <c r="CC61" s="3">
        <v>0.770112860123193</v>
      </c>
      <c r="CD61" s="3"/>
      <c r="CE61" s="3"/>
      <c r="CF61" s="3"/>
      <c r="CG61" s="3"/>
      <c r="CH61" s="3"/>
      <c r="CI61" s="3"/>
      <c r="CJ61" s="3"/>
      <c r="CK61" s="3"/>
      <c r="CL61" s="3"/>
      <c r="CM61" s="4">
        <v>0.0262</v>
      </c>
      <c r="CN61" s="4">
        <v>0.0746</v>
      </c>
      <c r="CO61" s="4">
        <v>-0.0223</v>
      </c>
      <c r="CP61" s="4">
        <v>0.1081</v>
      </c>
      <c r="CQ61" s="4"/>
      <c r="CR61" s="4"/>
      <c r="CS61" s="4"/>
      <c r="CT61" s="4"/>
      <c r="CU61" s="4"/>
      <c r="CV61" s="4"/>
      <c r="CW61" s="4"/>
      <c r="CX61" s="4"/>
      <c r="CY61" s="4"/>
      <c r="CZ61" s="4">
        <v>0.0883</v>
      </c>
      <c r="DA61" s="4">
        <v>0.239</v>
      </c>
      <c r="DB61" s="4">
        <v>-0.0723</v>
      </c>
      <c r="DC61" s="4">
        <v>0.456</v>
      </c>
      <c r="DD61" s="4"/>
      <c r="DE61" s="4"/>
      <c r="DF61" s="4"/>
      <c r="DG61" s="4"/>
      <c r="DH61" s="4"/>
      <c r="DI61" s="4"/>
      <c r="DJ61" s="4"/>
      <c r="DK61" s="4"/>
      <c r="DL61" s="4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>
        <v>4.55655883465759E8</v>
      </c>
      <c r="EA61" s="3">
        <v>3.99258567761162E8</v>
      </c>
      <c r="EB61" s="3">
        <v>3.29586807093209E8</v>
      </c>
      <c r="EC61" s="3">
        <v>2.91067429708883E8</v>
      </c>
      <c r="ED61" s="3">
        <v>4.86024636635398E7</v>
      </c>
      <c r="EE61" s="3">
        <v>1.16959029014824E7</v>
      </c>
      <c r="EF61" s="3">
        <v>-3.60752489856142E7</v>
      </c>
      <c r="EG61" s="3">
        <v>-1.46808779329679E7</v>
      </c>
      <c r="EH61" s="3"/>
      <c r="EI61" s="3"/>
      <c r="EJ61" s="3"/>
      <c r="EK61" s="3"/>
      <c r="EL61" s="3"/>
      <c r="EM61" s="3">
        <v>4.1281309118426E7</v>
      </c>
      <c r="EN61" s="3">
        <v>3.77503904637093E7</v>
      </c>
      <c r="EO61" s="3">
        <v>-4.23896258929087E7</v>
      </c>
      <c r="EP61" s="3">
        <v>1.01347101268972E8</v>
      </c>
      <c r="EQ61" s="3">
        <v>2.27339964952067E7</v>
      </c>
      <c r="ER61" s="3">
        <v>-3.57582802451617E7</v>
      </c>
      <c r="ES61" s="3">
        <v>-1.82924505102668E7</v>
      </c>
      <c r="ET61" s="3">
        <v>-4.20205591897558E7</v>
      </c>
      <c r="EU61" s="3"/>
      <c r="EV61" s="3"/>
      <c r="EW61" s="3"/>
      <c r="EX61" s="3"/>
      <c r="EY61" s="3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3"/>
      <c r="FN61" s="3"/>
      <c r="FO61" s="3"/>
      <c r="FP61" s="3"/>
      <c r="FQ61" s="3">
        <v>8196.0</v>
      </c>
      <c r="FR61" s="3">
        <v>7142.0</v>
      </c>
      <c r="FS61" s="3">
        <v>7065.0</v>
      </c>
      <c r="FT61" s="3"/>
      <c r="FU61" s="3"/>
      <c r="FV61" s="3"/>
      <c r="FW61" s="3"/>
      <c r="FX61" s="3"/>
      <c r="FY61" s="3"/>
    </row>
    <row r="62" ht="14.25" customHeight="1">
      <c r="A62" s="2" t="s">
        <v>247</v>
      </c>
      <c r="B62" s="2" t="s">
        <v>1744</v>
      </c>
      <c r="C62" s="2" t="s">
        <v>248</v>
      </c>
      <c r="D62" s="2" t="s">
        <v>38</v>
      </c>
      <c r="E62" s="2" t="s">
        <v>168</v>
      </c>
      <c r="F62" s="2" t="s">
        <v>249</v>
      </c>
      <c r="G62" s="2" t="s">
        <v>239</v>
      </c>
      <c r="H62" s="2" t="s">
        <v>49</v>
      </c>
      <c r="I62" s="2" t="s">
        <v>48</v>
      </c>
      <c r="J62" s="2" t="s">
        <v>43</v>
      </c>
      <c r="K62" s="3"/>
      <c r="L62" s="3" t="str">
        <f>IFERROR(VLOOKUP(B62,'ibov_composição_da_carteira'!A:F,6,0),"n")</f>
        <v>n</v>
      </c>
      <c r="M62" s="3">
        <v>3.14352907383803E8</v>
      </c>
      <c r="N62" s="3">
        <v>3.26124150413E8</v>
      </c>
      <c r="O62" s="3">
        <v>9.10355809902961E7</v>
      </c>
      <c r="P62" s="3">
        <v>2.73773322337903E7</v>
      </c>
      <c r="Q62" s="3">
        <v>6.85619395549651E7</v>
      </c>
      <c r="R62" s="3"/>
      <c r="S62" s="3"/>
      <c r="T62" s="3"/>
      <c r="U62" s="3"/>
      <c r="V62" s="3"/>
      <c r="W62" s="3"/>
      <c r="X62" s="3"/>
      <c r="Y62" s="3"/>
      <c r="Z62" s="3">
        <v>550598.71102095</v>
      </c>
      <c r="AA62" s="3">
        <v>1.13308431368774E7</v>
      </c>
      <c r="AB62" s="3">
        <v>1.3939537198308E7</v>
      </c>
      <c r="AC62" s="3">
        <v>0.0</v>
      </c>
      <c r="AD62" s="3">
        <v>971589.02207059</v>
      </c>
      <c r="AE62" s="3"/>
      <c r="AF62" s="3"/>
      <c r="AG62" s="3"/>
      <c r="AH62" s="3"/>
      <c r="AI62" s="3"/>
      <c r="AJ62" s="3"/>
      <c r="AK62" s="3"/>
      <c r="AL62" s="3"/>
      <c r="AM62" s="3">
        <v>1411949.30003784</v>
      </c>
      <c r="AN62" s="3">
        <v>2406737.56955663</v>
      </c>
      <c r="AO62" s="3">
        <v>1701679.727362</v>
      </c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>
        <v>1.8068548466854E8</v>
      </c>
      <c r="BA62" s="3">
        <v>1.93953078061389E8</v>
      </c>
      <c r="BB62" s="3">
        <v>3.79774979663823E8</v>
      </c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>
        <v>1.09378309965352E8</v>
      </c>
      <c r="BN62" s="3">
        <v>6.92198240175598E7</v>
      </c>
      <c r="BO62" s="3">
        <v>4.82219457576512E7</v>
      </c>
      <c r="BP62" s="3">
        <v>2.18361509122771E7</v>
      </c>
      <c r="BQ62" s="3">
        <v>2.17529663959422E7</v>
      </c>
      <c r="BR62" s="3"/>
      <c r="BS62" s="3"/>
      <c r="BT62" s="3"/>
      <c r="BU62" s="3"/>
      <c r="BV62" s="3"/>
      <c r="BW62" s="3"/>
      <c r="BX62" s="3"/>
      <c r="BY62" s="3"/>
      <c r="BZ62" s="3">
        <v>0.935984950297171</v>
      </c>
      <c r="CA62" s="3">
        <v>1.2402621820494</v>
      </c>
      <c r="CB62" s="3">
        <v>0.483122686874465</v>
      </c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>
        <v>0.09949</v>
      </c>
      <c r="DA62" s="4">
        <v>0.1404</v>
      </c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>
        <v>2.11502612067573E8</v>
      </c>
      <c r="EA62" s="3">
        <v>2.34330246259892E8</v>
      </c>
      <c r="EB62" s="3">
        <v>2.56683254540931E7</v>
      </c>
      <c r="EC62" s="3">
        <v>1.22683228533141E7</v>
      </c>
      <c r="ED62" s="3">
        <v>1.91835995289997E7</v>
      </c>
      <c r="EE62" s="3"/>
      <c r="EF62" s="3"/>
      <c r="EG62" s="3"/>
      <c r="EH62" s="3"/>
      <c r="EI62" s="3"/>
      <c r="EJ62" s="3"/>
      <c r="EK62" s="3"/>
      <c r="EL62" s="3"/>
      <c r="EM62" s="3">
        <v>3.96976823510403E7</v>
      </c>
      <c r="EN62" s="3">
        <v>2.4311377245509E7</v>
      </c>
      <c r="EO62" s="3">
        <v>1.33687484448868E7</v>
      </c>
      <c r="EP62" s="3">
        <v>6455262.34408824</v>
      </c>
      <c r="EQ62" s="3">
        <v>-30796.1716131759</v>
      </c>
      <c r="ER62" s="3"/>
      <c r="ES62" s="3"/>
      <c r="ET62" s="3"/>
      <c r="EU62" s="3"/>
      <c r="EV62" s="3"/>
      <c r="EW62" s="3"/>
      <c r="EX62" s="3"/>
      <c r="EY62" s="3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3"/>
      <c r="FN62" s="3"/>
      <c r="FO62" s="3">
        <v>9.0</v>
      </c>
      <c r="FP62" s="3">
        <v>6.0</v>
      </c>
      <c r="FQ62" s="3">
        <v>1.0</v>
      </c>
      <c r="FR62" s="3"/>
      <c r="FS62" s="3"/>
      <c r="FT62" s="3"/>
      <c r="FU62" s="3"/>
      <c r="FV62" s="3"/>
      <c r="FW62" s="3"/>
      <c r="FX62" s="3"/>
      <c r="FY62" s="3"/>
    </row>
    <row r="63" ht="14.25" customHeight="1">
      <c r="A63" s="2" t="s">
        <v>250</v>
      </c>
      <c r="B63" s="2" t="s">
        <v>1745</v>
      </c>
      <c r="C63" s="2" t="s">
        <v>251</v>
      </c>
      <c r="D63" s="2" t="s">
        <v>38</v>
      </c>
      <c r="E63" s="2" t="s">
        <v>76</v>
      </c>
      <c r="F63" s="2" t="s">
        <v>252</v>
      </c>
      <c r="G63" s="2" t="s">
        <v>239</v>
      </c>
      <c r="H63" s="2" t="s">
        <v>42</v>
      </c>
      <c r="I63" s="2" t="s">
        <v>49</v>
      </c>
      <c r="J63" s="2" t="s">
        <v>43</v>
      </c>
      <c r="K63" s="3"/>
      <c r="L63" s="3" t="str">
        <f>IFERROR(VLOOKUP(B63,'ibov_composição_da_carteira'!A:F,6,0),"n")</f>
        <v>y</v>
      </c>
      <c r="M63" s="3">
        <v>1.62079062169003E8</v>
      </c>
      <c r="N63" s="3">
        <v>7.26268363594355E7</v>
      </c>
      <c r="O63" s="3">
        <v>9408310.52500622</v>
      </c>
      <c r="P63" s="3">
        <v>5395320.07009587</v>
      </c>
      <c r="Q63" s="3">
        <v>7100027.1730926</v>
      </c>
      <c r="R63" s="3"/>
      <c r="S63" s="3"/>
      <c r="T63" s="3"/>
      <c r="U63" s="3"/>
      <c r="V63" s="3"/>
      <c r="W63" s="3"/>
      <c r="X63" s="3"/>
      <c r="Y63" s="3"/>
      <c r="Z63" s="3">
        <v>351507.100156185</v>
      </c>
      <c r="AA63" s="3">
        <v>40241.0612857886</v>
      </c>
      <c r="AB63" s="3">
        <v>677780.542423488</v>
      </c>
      <c r="AC63" s="3">
        <v>0.0</v>
      </c>
      <c r="AD63" s="3">
        <v>0.0</v>
      </c>
      <c r="AE63" s="3"/>
      <c r="AF63" s="3"/>
      <c r="AG63" s="3"/>
      <c r="AH63" s="3"/>
      <c r="AI63" s="3"/>
      <c r="AJ63" s="3"/>
      <c r="AK63" s="3"/>
      <c r="AL63" s="3"/>
      <c r="AM63" s="3">
        <v>5509180.85508891</v>
      </c>
      <c r="AN63" s="3">
        <v>3.77959773828756E7</v>
      </c>
      <c r="AO63" s="3">
        <v>1216871.20934979</v>
      </c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>
        <v>1.9375421216873E8</v>
      </c>
      <c r="BA63" s="3">
        <v>4.67400969305331E8</v>
      </c>
      <c r="BB63" s="3">
        <v>3.65396409111038E8</v>
      </c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>
        <v>4.73019406495162E7</v>
      </c>
      <c r="BN63" s="3">
        <v>2.41427113618422E7</v>
      </c>
      <c r="BO63" s="3">
        <v>2.02796715600896E7</v>
      </c>
      <c r="BP63" s="3">
        <v>1.14763941861664E7</v>
      </c>
      <c r="BQ63" s="3">
        <v>7825548.74550889</v>
      </c>
      <c r="BR63" s="3"/>
      <c r="BS63" s="3"/>
      <c r="BT63" s="3"/>
      <c r="BU63" s="3"/>
      <c r="BV63" s="3"/>
      <c r="BW63" s="3"/>
      <c r="BX63" s="3"/>
      <c r="BY63" s="3"/>
      <c r="BZ63" s="3">
        <v>1.58982498644492</v>
      </c>
      <c r="CA63" s="3">
        <v>1.99629012915694</v>
      </c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4"/>
      <c r="CN63" s="4">
        <v>0.0951</v>
      </c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>
        <v>-0.0731</v>
      </c>
      <c r="DA63" s="4">
        <v>0.10439999999999999</v>
      </c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>
        <v>1.21879970558139E8</v>
      </c>
      <c r="EA63" s="3">
        <v>6.83774573040414E7</v>
      </c>
      <c r="EB63" s="3">
        <v>5696441.90097039</v>
      </c>
      <c r="EC63" s="3">
        <v>2025564.37480672</v>
      </c>
      <c r="ED63" s="3">
        <v>4643277.67881405</v>
      </c>
      <c r="EE63" s="3"/>
      <c r="EF63" s="3"/>
      <c r="EG63" s="3"/>
      <c r="EH63" s="3"/>
      <c r="EI63" s="3"/>
      <c r="EJ63" s="3"/>
      <c r="EK63" s="3"/>
      <c r="EL63" s="3"/>
      <c r="EM63" s="3">
        <v>-9214045.92212269</v>
      </c>
      <c r="EN63" s="3">
        <v>5434853.76513853</v>
      </c>
      <c r="EO63" s="3">
        <v>2067678.52699677</v>
      </c>
      <c r="EP63" s="3">
        <v>-1937686.83640862</v>
      </c>
      <c r="EQ63" s="3">
        <v>-4916820.14431931</v>
      </c>
      <c r="ER63" s="3"/>
      <c r="ES63" s="3"/>
      <c r="ET63" s="3"/>
      <c r="EU63" s="3"/>
      <c r="EV63" s="3"/>
      <c r="EW63" s="3"/>
      <c r="EX63" s="3"/>
      <c r="EY63" s="3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3">
        <v>470.0</v>
      </c>
      <c r="FN63" s="3">
        <v>155.0</v>
      </c>
      <c r="FO63" s="3">
        <v>141.0</v>
      </c>
      <c r="FP63" s="3">
        <v>139.0</v>
      </c>
      <c r="FQ63" s="3">
        <v>139.0</v>
      </c>
      <c r="FR63" s="3"/>
      <c r="FS63" s="3"/>
      <c r="FT63" s="3"/>
      <c r="FU63" s="3"/>
      <c r="FV63" s="3"/>
      <c r="FW63" s="3"/>
      <c r="FX63" s="3"/>
      <c r="FY63" s="3"/>
    </row>
    <row r="64" ht="14.25" customHeight="1">
      <c r="A64" s="2" t="s">
        <v>253</v>
      </c>
      <c r="B64" s="2" t="s">
        <v>1746</v>
      </c>
      <c r="C64" s="2" t="s">
        <v>254</v>
      </c>
      <c r="D64" s="2" t="s">
        <v>38</v>
      </c>
      <c r="E64" s="2" t="s">
        <v>46</v>
      </c>
      <c r="F64" s="2" t="s">
        <v>255</v>
      </c>
      <c r="G64" s="2" t="s">
        <v>239</v>
      </c>
      <c r="H64" s="2" t="s">
        <v>73</v>
      </c>
      <c r="I64" s="2" t="s">
        <v>41</v>
      </c>
      <c r="J64" s="2" t="s">
        <v>43</v>
      </c>
      <c r="K64" s="3"/>
      <c r="L64" s="3" t="str">
        <f>IFERROR(VLOOKUP(B64,'ibov_composição_da_carteira'!A:F,6,0),"n")</f>
        <v>n</v>
      </c>
      <c r="M64" s="3">
        <v>6.76509703247581E8</v>
      </c>
      <c r="N64" s="3">
        <v>5.03242197277471E8</v>
      </c>
      <c r="O64" s="3">
        <v>5.85823587957203E8</v>
      </c>
      <c r="P64" s="3">
        <v>4.36006081847232E8</v>
      </c>
      <c r="Q64" s="3">
        <v>4.23992331149422E8</v>
      </c>
      <c r="R64" s="3">
        <v>6.55533321037747E8</v>
      </c>
      <c r="S64" s="3"/>
      <c r="T64" s="3"/>
      <c r="U64" s="3"/>
      <c r="V64" s="3"/>
      <c r="W64" s="3"/>
      <c r="X64" s="3"/>
      <c r="Y64" s="3"/>
      <c r="Z64" s="3">
        <v>1.91690573218678E8</v>
      </c>
      <c r="AA64" s="3">
        <v>1.70273215626625E8</v>
      </c>
      <c r="AB64" s="3">
        <v>1.81420253794476E8</v>
      </c>
      <c r="AC64" s="3">
        <v>1.07037161117411E8</v>
      </c>
      <c r="AD64" s="3">
        <v>1.19775369101174E8</v>
      </c>
      <c r="AE64" s="3">
        <v>1.25441104143612E8</v>
      </c>
      <c r="AF64" s="3"/>
      <c r="AG64" s="3"/>
      <c r="AH64" s="3"/>
      <c r="AI64" s="3"/>
      <c r="AJ64" s="3"/>
      <c r="AK64" s="3"/>
      <c r="AL64" s="3"/>
      <c r="AM64" s="3">
        <v>206087.779038971</v>
      </c>
      <c r="AN64" s="3">
        <v>53939.1491653204</v>
      </c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>
        <v>8.83480720460931E7</v>
      </c>
      <c r="BA64" s="3">
        <v>1.62998210877759E8</v>
      </c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>
        <v>1.57804786097697E7</v>
      </c>
      <c r="BN64" s="3">
        <v>1.4889770298631E7</v>
      </c>
      <c r="BO64" s="3">
        <v>1.69071908434934E7</v>
      </c>
      <c r="BP64" s="3">
        <v>1.47621379239254E7</v>
      </c>
      <c r="BQ64" s="3">
        <v>1.59025995591921E7</v>
      </c>
      <c r="BR64" s="3">
        <v>1.45143243575556E7</v>
      </c>
      <c r="BS64" s="3"/>
      <c r="BT64" s="3"/>
      <c r="BU64" s="3"/>
      <c r="BV64" s="3"/>
      <c r="BW64" s="3"/>
      <c r="BX64" s="3"/>
      <c r="BY64" s="3"/>
      <c r="BZ64" s="3">
        <v>1.08495090941965</v>
      </c>
      <c r="CA64" s="3">
        <v>0.421897613577452</v>
      </c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>
        <v>3.39915444410534E8</v>
      </c>
      <c r="EA64" s="3">
        <v>2.12168781408245E8</v>
      </c>
      <c r="EB64" s="3">
        <v>2.76709380442896E8</v>
      </c>
      <c r="EC64" s="3">
        <v>2.36613493454283E8</v>
      </c>
      <c r="ED64" s="3">
        <v>2.16655294224208E8</v>
      </c>
      <c r="EE64" s="3">
        <v>4.19288085577278E8</v>
      </c>
      <c r="EF64" s="3"/>
      <c r="EG64" s="3"/>
      <c r="EH64" s="3"/>
      <c r="EI64" s="3"/>
      <c r="EJ64" s="3"/>
      <c r="EK64" s="3"/>
      <c r="EL64" s="3"/>
      <c r="EM64" s="3">
        <v>3.77625980647362E7</v>
      </c>
      <c r="EN64" s="3">
        <v>3313437.43381404</v>
      </c>
      <c r="EO64" s="3">
        <v>6.89853197312764E7</v>
      </c>
      <c r="EP64" s="3">
        <v>5.26608081641068E7</v>
      </c>
      <c r="EQ64" s="3">
        <v>3.00483077201775E7</v>
      </c>
      <c r="ER64" s="3">
        <v>-8280462.31402926</v>
      </c>
      <c r="ES64" s="3"/>
      <c r="ET64" s="3"/>
      <c r="EU64" s="3"/>
      <c r="EV64" s="3"/>
      <c r="EW64" s="3"/>
      <c r="EX64" s="3"/>
      <c r="EY64" s="3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</row>
    <row r="65" ht="14.25" customHeight="1">
      <c r="A65" s="2" t="s">
        <v>256</v>
      </c>
      <c r="B65" s="2" t="s">
        <v>1747</v>
      </c>
      <c r="C65" s="2" t="s">
        <v>257</v>
      </c>
      <c r="D65" s="2" t="s">
        <v>38</v>
      </c>
      <c r="E65" s="2" t="s">
        <v>76</v>
      </c>
      <c r="F65" s="2" t="s">
        <v>258</v>
      </c>
      <c r="G65" s="2" t="s">
        <v>239</v>
      </c>
      <c r="H65" s="2" t="s">
        <v>91</v>
      </c>
      <c r="I65" s="2" t="s">
        <v>123</v>
      </c>
      <c r="J65" s="2" t="s">
        <v>43</v>
      </c>
      <c r="K65" s="3"/>
      <c r="L65" s="3" t="str">
        <f>IFERROR(VLOOKUP(B65,'ibov_composição_da_carteira'!A:F,6,0),"n")</f>
        <v>n</v>
      </c>
      <c r="M65" s="3">
        <v>5.50516130190475E7</v>
      </c>
      <c r="N65" s="3">
        <v>1567283.43955176</v>
      </c>
      <c r="O65" s="3">
        <v>1297337.64618064</v>
      </c>
      <c r="P65" s="3">
        <v>1185960.2102876</v>
      </c>
      <c r="Q65" s="3">
        <v>1761118.32372211</v>
      </c>
      <c r="R65" s="3"/>
      <c r="S65" s="3"/>
      <c r="T65" s="3"/>
      <c r="U65" s="3"/>
      <c r="V65" s="3"/>
      <c r="W65" s="3"/>
      <c r="X65" s="3"/>
      <c r="Y65" s="3"/>
      <c r="Z65" s="3">
        <v>0.0</v>
      </c>
      <c r="AA65" s="3">
        <v>0.0</v>
      </c>
      <c r="AB65" s="3">
        <v>41801.443145061</v>
      </c>
      <c r="AC65" s="3">
        <v>7988.8671271003</v>
      </c>
      <c r="AD65" s="3">
        <v>0.0</v>
      </c>
      <c r="AE65" s="3"/>
      <c r="AF65" s="3"/>
      <c r="AG65" s="3"/>
      <c r="AH65" s="3"/>
      <c r="AI65" s="3"/>
      <c r="AJ65" s="3"/>
      <c r="AK65" s="3"/>
      <c r="AL65" s="3"/>
      <c r="AM65" s="3">
        <v>89587.9682179342</v>
      </c>
      <c r="AN65" s="3">
        <v>644213.965176809</v>
      </c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>
        <v>2.64109230028856E7</v>
      </c>
      <c r="BA65" s="3">
        <v>4.88632924896786E7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>
        <v>1.12085525016606E7</v>
      </c>
      <c r="BN65" s="3">
        <v>8049367.50293625</v>
      </c>
      <c r="BO65" s="3">
        <v>5481214.23239612</v>
      </c>
      <c r="BP65" s="3">
        <v>3440109.26708587</v>
      </c>
      <c r="BQ65" s="3">
        <v>2377041.75598563</v>
      </c>
      <c r="BR65" s="3"/>
      <c r="BS65" s="3"/>
      <c r="BT65" s="3"/>
      <c r="BU65" s="3"/>
      <c r="BV65" s="3"/>
      <c r="BW65" s="3"/>
      <c r="BX65" s="3"/>
      <c r="BY65" s="3"/>
      <c r="BZ65" s="3">
        <v>1.24586307937388</v>
      </c>
      <c r="CA65" s="3">
        <v>1.63495962879549</v>
      </c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4">
        <v>-0.2605</v>
      </c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>
        <v>-0.2912</v>
      </c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>
        <v>5.14776582948854E7</v>
      </c>
      <c r="EA65" s="3">
        <v>-995629.320137859</v>
      </c>
      <c r="EB65" s="3">
        <v>-1065439.16397114</v>
      </c>
      <c r="EC65" s="3">
        <v>-329862.900731883</v>
      </c>
      <c r="ED65" s="3">
        <v>547084.931010537</v>
      </c>
      <c r="EE65" s="3"/>
      <c r="EF65" s="3"/>
      <c r="EG65" s="3"/>
      <c r="EH65" s="3"/>
      <c r="EI65" s="3"/>
      <c r="EJ65" s="3"/>
      <c r="EK65" s="3"/>
      <c r="EL65" s="3"/>
      <c r="EM65" s="3">
        <v>-7361183.41920543</v>
      </c>
      <c r="EN65" s="3">
        <v>-146138.590985232</v>
      </c>
      <c r="EO65" s="3">
        <v>-702164.717591441</v>
      </c>
      <c r="EP65" s="3">
        <v>-1773270.79682507</v>
      </c>
      <c r="EQ65" s="3">
        <v>-3129736.42100178</v>
      </c>
      <c r="ER65" s="3"/>
      <c r="ES65" s="3"/>
      <c r="ET65" s="3"/>
      <c r="EU65" s="3"/>
      <c r="EV65" s="3"/>
      <c r="EW65" s="3"/>
      <c r="EX65" s="3"/>
      <c r="EY65" s="3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</row>
    <row r="66" ht="14.25" customHeight="1">
      <c r="A66" s="2" t="s">
        <v>259</v>
      </c>
      <c r="B66" s="2" t="s">
        <v>1748</v>
      </c>
      <c r="C66" s="2" t="s">
        <v>260</v>
      </c>
      <c r="D66" s="2" t="s">
        <v>38</v>
      </c>
      <c r="E66" s="2" t="s">
        <v>172</v>
      </c>
      <c r="F66" s="2" t="s">
        <v>261</v>
      </c>
      <c r="G66" s="2" t="s">
        <v>239</v>
      </c>
      <c r="H66" s="2" t="s">
        <v>73</v>
      </c>
      <c r="I66" s="2" t="s">
        <v>42</v>
      </c>
      <c r="J66" s="2" t="s">
        <v>43</v>
      </c>
      <c r="K66" s="3"/>
      <c r="L66" s="3" t="str">
        <f>IFERROR(VLOOKUP(B66,'ibov_composição_da_carteira'!A:F,6,0),"n")</f>
        <v>n</v>
      </c>
      <c r="M66" s="3">
        <v>7.07652191084861E8</v>
      </c>
      <c r="N66" s="3">
        <v>2.12074051254404E8</v>
      </c>
      <c r="O66" s="3">
        <v>1.67812639960189E8</v>
      </c>
      <c r="P66" s="3">
        <v>6.24561900834965E7</v>
      </c>
      <c r="Q66" s="3"/>
      <c r="R66" s="3"/>
      <c r="S66" s="3"/>
      <c r="T66" s="3"/>
      <c r="U66" s="3"/>
      <c r="V66" s="3"/>
      <c r="W66" s="3"/>
      <c r="X66" s="3"/>
      <c r="Y66" s="3"/>
      <c r="Z66" s="3">
        <v>3.02918334739601E8</v>
      </c>
      <c r="AA66" s="3">
        <v>1.31643529660935E8</v>
      </c>
      <c r="AB66" s="3">
        <v>1.09343617815377E8</v>
      </c>
      <c r="AC66" s="3">
        <v>3.74409854654159E7</v>
      </c>
      <c r="AD66" s="3"/>
      <c r="AE66" s="3"/>
      <c r="AF66" s="3"/>
      <c r="AG66" s="3"/>
      <c r="AH66" s="3"/>
      <c r="AI66" s="3"/>
      <c r="AJ66" s="3"/>
      <c r="AK66" s="3"/>
      <c r="AL66" s="3"/>
      <c r="AM66" s="3">
        <v>174668.747635263</v>
      </c>
      <c r="AN66" s="3">
        <v>457966.074313409</v>
      </c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>
        <v>1.1434815207305E8</v>
      </c>
      <c r="BA66" s="3">
        <v>7.14617305455035E8</v>
      </c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>
        <v>2.26532861784823E8</v>
      </c>
      <c r="BN66" s="3">
        <v>1.17890328667424E8</v>
      </c>
      <c r="BO66" s="3">
        <v>1.09986315003732E8</v>
      </c>
      <c r="BP66" s="3">
        <v>7.28440366972477E7</v>
      </c>
      <c r="BQ66" s="3"/>
      <c r="BR66" s="3"/>
      <c r="BS66" s="3"/>
      <c r="BT66" s="3"/>
      <c r="BU66" s="3"/>
      <c r="BV66" s="3"/>
      <c r="BW66" s="3"/>
      <c r="BX66" s="3"/>
      <c r="BY66" s="3"/>
      <c r="BZ66" s="3">
        <v>0.372542813292118</v>
      </c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4">
        <v>0.020099999999999996</v>
      </c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>
        <v>0.0709</v>
      </c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>
        <v>2.24523275227546E8</v>
      </c>
      <c r="EA66" s="3">
        <v>3.47411286751256E7</v>
      </c>
      <c r="EB66" s="3">
        <v>1.64834535954217E7</v>
      </c>
      <c r="EC66" s="3">
        <v>3576177.71363777</v>
      </c>
      <c r="ED66" s="3"/>
      <c r="EE66" s="3"/>
      <c r="EF66" s="3"/>
      <c r="EG66" s="3"/>
      <c r="EH66" s="3"/>
      <c r="EI66" s="3"/>
      <c r="EJ66" s="3"/>
      <c r="EK66" s="3"/>
      <c r="EL66" s="3"/>
      <c r="EM66" s="3">
        <v>508769.725149453</v>
      </c>
      <c r="EN66" s="3">
        <v>6223309.00899166</v>
      </c>
      <c r="EO66" s="3">
        <v>2002488.18113959</v>
      </c>
      <c r="EP66" s="3">
        <v>1997474.48716627</v>
      </c>
      <c r="EQ66" s="3"/>
      <c r="ER66" s="3"/>
      <c r="ES66" s="3"/>
      <c r="ET66" s="3"/>
      <c r="EU66" s="3"/>
      <c r="EV66" s="3"/>
      <c r="EW66" s="3"/>
      <c r="EX66" s="3"/>
      <c r="EY66" s="3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3"/>
      <c r="FN66" s="3">
        <v>4500.0</v>
      </c>
      <c r="FO66" s="3">
        <v>3926.0</v>
      </c>
      <c r="FP66" s="3">
        <v>2791.0</v>
      </c>
      <c r="FQ66" s="3"/>
      <c r="FR66" s="3"/>
      <c r="FS66" s="3"/>
      <c r="FT66" s="3"/>
      <c r="FU66" s="3"/>
      <c r="FV66" s="3"/>
      <c r="FW66" s="3"/>
      <c r="FX66" s="3"/>
      <c r="FY66" s="3"/>
    </row>
    <row r="67" ht="14.25" customHeight="1">
      <c r="A67" s="2" t="s">
        <v>262</v>
      </c>
      <c r="B67" s="2" t="s">
        <v>1749</v>
      </c>
      <c r="C67" s="2" t="s">
        <v>263</v>
      </c>
      <c r="D67" s="2" t="s">
        <v>38</v>
      </c>
      <c r="E67" s="2" t="s">
        <v>39</v>
      </c>
      <c r="F67" s="2" t="s">
        <v>264</v>
      </c>
      <c r="G67" s="2" t="s">
        <v>239</v>
      </c>
      <c r="H67" s="2" t="s">
        <v>118</v>
      </c>
      <c r="I67" s="2" t="s">
        <v>91</v>
      </c>
      <c r="J67" s="2" t="s">
        <v>43</v>
      </c>
      <c r="K67" s="3">
        <v>0.488706947287338</v>
      </c>
      <c r="L67" s="3" t="str">
        <f>IFERROR(VLOOKUP(B67,'ibov_composição_da_carteira'!A:F,6,0),"n")</f>
        <v>n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>
        <v>12909.309496784</v>
      </c>
      <c r="AN67" s="3">
        <v>4550.92084006462</v>
      </c>
      <c r="AO67" s="3">
        <v>11343.9513256445</v>
      </c>
      <c r="AP67" s="3">
        <v>92681.9685999353</v>
      </c>
      <c r="AQ67" s="3">
        <v>42544.9180496856</v>
      </c>
      <c r="AR67" s="3">
        <v>79517.5870293771</v>
      </c>
      <c r="AS67" s="3">
        <v>23010.7278986844</v>
      </c>
      <c r="AT67" s="3">
        <v>7973.63170257369</v>
      </c>
      <c r="AU67" s="3">
        <v>2258.18592397441</v>
      </c>
      <c r="AV67" s="3">
        <v>27096.8288242517</v>
      </c>
      <c r="AW67" s="3">
        <v>8793.3561309233</v>
      </c>
      <c r="AX67" s="3">
        <v>23589.9635427836</v>
      </c>
      <c r="AY67" s="3"/>
      <c r="AZ67" s="3">
        <v>1.19427312599319E7</v>
      </c>
      <c r="BA67" s="3">
        <v>1.52191245234248E7</v>
      </c>
      <c r="BB67" s="3">
        <v>1.96516079403893E7</v>
      </c>
      <c r="BC67" s="3">
        <v>3.50338732552063E7</v>
      </c>
      <c r="BD67" s="3">
        <v>2.76426836820946E7</v>
      </c>
      <c r="BE67" s="3">
        <v>3.31503034328673E7</v>
      </c>
      <c r="BF67" s="3">
        <v>2.68847716709701E7</v>
      </c>
      <c r="BG67" s="3">
        <v>1.97714949612305E7</v>
      </c>
      <c r="BH67" s="3">
        <v>4.22802860368837E7</v>
      </c>
      <c r="BI67" s="3">
        <v>4.94998094754223E7</v>
      </c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</row>
    <row r="68" ht="14.25" customHeight="1">
      <c r="A68" s="2" t="s">
        <v>265</v>
      </c>
      <c r="B68" s="2" t="s">
        <v>1750</v>
      </c>
      <c r="C68" s="2" t="s">
        <v>266</v>
      </c>
      <c r="D68" s="2" t="s">
        <v>38</v>
      </c>
      <c r="E68" s="2" t="s">
        <v>39</v>
      </c>
      <c r="F68" s="2"/>
      <c r="G68" s="2" t="s">
        <v>239</v>
      </c>
      <c r="H68" s="2" t="s">
        <v>91</v>
      </c>
      <c r="I68" s="2" t="s">
        <v>58</v>
      </c>
      <c r="J68" s="2" t="s">
        <v>43</v>
      </c>
      <c r="K68" s="3">
        <v>0.191279601098157</v>
      </c>
      <c r="L68" s="3" t="str">
        <f>IFERROR(VLOOKUP(B68,'ibov_composição_da_carteira'!A:F,6,0),"n")</f>
        <v>n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>
        <v>26784.2565266742</v>
      </c>
      <c r="AN68" s="3">
        <v>44270.746724107</v>
      </c>
      <c r="AO68" s="3">
        <v>31668.6138976067</v>
      </c>
      <c r="AP68" s="3">
        <v>179851.558806698</v>
      </c>
      <c r="AQ68" s="3">
        <v>132845.376765282</v>
      </c>
      <c r="AR68" s="3">
        <v>40289.3632438634</v>
      </c>
      <c r="AS68" s="3">
        <v>17345.4444854297</v>
      </c>
      <c r="AT68" s="3">
        <v>5977.06665319627</v>
      </c>
      <c r="AU68" s="3">
        <v>5551.64883970539</v>
      </c>
      <c r="AV68" s="3">
        <v>846.775900757865</v>
      </c>
      <c r="AW68" s="3">
        <v>3908.15828041036</v>
      </c>
      <c r="AX68" s="3"/>
      <c r="AY68" s="3"/>
      <c r="AZ68" s="3">
        <v>6.05368426031025E7</v>
      </c>
      <c r="BA68" s="3">
        <v>5.70525937892658E7</v>
      </c>
      <c r="BB68" s="3">
        <v>7.09294241099793E7</v>
      </c>
      <c r="BC68" s="3">
        <v>9.70821452564006E7</v>
      </c>
      <c r="BD68" s="3">
        <v>7.52892743016183E7</v>
      </c>
      <c r="BE68" s="3">
        <v>8.16908154947012E7</v>
      </c>
      <c r="BF68" s="3">
        <v>6.94854297307266E7</v>
      </c>
      <c r="BG68" s="3">
        <v>4.36375520925416E7</v>
      </c>
      <c r="BH68" s="3">
        <v>7.25290327436959E7</v>
      </c>
      <c r="BI68" s="3">
        <v>9.42487890427198E7</v>
      </c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</row>
    <row r="69" ht="14.25" customHeight="1">
      <c r="A69" s="2" t="s">
        <v>267</v>
      </c>
      <c r="B69" s="2" t="s">
        <v>1751</v>
      </c>
      <c r="C69" s="2" t="s">
        <v>268</v>
      </c>
      <c r="D69" s="2" t="s">
        <v>38</v>
      </c>
      <c r="E69" s="2" t="s">
        <v>46</v>
      </c>
      <c r="F69" s="2"/>
      <c r="G69" s="2" t="s">
        <v>239</v>
      </c>
      <c r="H69" s="2" t="s">
        <v>78</v>
      </c>
      <c r="I69" s="2" t="s">
        <v>112</v>
      </c>
      <c r="J69" s="2" t="s">
        <v>43</v>
      </c>
      <c r="K69" s="3">
        <v>0.281947668672415</v>
      </c>
      <c r="L69" s="3" t="str">
        <f>IFERROR(VLOOKUP(B69,'ibov_composição_da_carteira'!A:F,6,0),"n")</f>
        <v>n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>
        <v>963831.017782823</v>
      </c>
      <c r="AN69" s="3">
        <v>32.0247711362413</v>
      </c>
      <c r="AO69" s="3">
        <v>735.770260122841</v>
      </c>
      <c r="AP69" s="3">
        <v>10.683237540743</v>
      </c>
      <c r="AQ69" s="3">
        <v>44.5932635810741</v>
      </c>
      <c r="AR69" s="3">
        <v>1.24645994988074</v>
      </c>
      <c r="AS69" s="3">
        <v>23.6394012049674</v>
      </c>
      <c r="AT69" s="3">
        <v>1.86335403726708</v>
      </c>
      <c r="AU69" s="3">
        <v>14152.0511855476</v>
      </c>
      <c r="AV69" s="3">
        <v>3345.18819594394</v>
      </c>
      <c r="AW69" s="3">
        <v>2313.62970200293</v>
      </c>
      <c r="AX69" s="3"/>
      <c r="AY69" s="3"/>
      <c r="AZ69" s="3">
        <v>1.9263587958759E7</v>
      </c>
      <c r="BA69" s="3">
        <v>1.58443701400107E7</v>
      </c>
      <c r="BB69" s="3">
        <v>1.82910518031461E7</v>
      </c>
      <c r="BC69" s="3">
        <v>2.55569422009902E7</v>
      </c>
      <c r="BD69" s="3">
        <v>1.90397819812391E7</v>
      </c>
      <c r="BE69" s="3">
        <v>2.54567501736058E7</v>
      </c>
      <c r="BF69" s="3">
        <v>2.67002443747694E7</v>
      </c>
      <c r="BG69" s="3">
        <v>2.0173363978481E7</v>
      </c>
      <c r="BH69" s="3">
        <v>3.53218178396687E7</v>
      </c>
      <c r="BI69" s="3">
        <v>4.84005980354799E7</v>
      </c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</row>
    <row r="70" ht="14.25" customHeight="1">
      <c r="A70" s="2" t="s">
        <v>269</v>
      </c>
      <c r="B70" s="2" t="s">
        <v>1752</v>
      </c>
      <c r="C70" s="2" t="s">
        <v>270</v>
      </c>
      <c r="D70" s="2" t="s">
        <v>38</v>
      </c>
      <c r="E70" s="2" t="s">
        <v>39</v>
      </c>
      <c r="F70" s="2" t="s">
        <v>271</v>
      </c>
      <c r="G70" s="2" t="s">
        <v>239</v>
      </c>
      <c r="H70" s="2" t="s">
        <v>48</v>
      </c>
      <c r="I70" s="2" t="s">
        <v>91</v>
      </c>
      <c r="J70" s="2" t="s">
        <v>43</v>
      </c>
      <c r="K70" s="3">
        <v>0.178012610938223</v>
      </c>
      <c r="L70" s="3" t="str">
        <f>IFERROR(VLOOKUP(B70,'ibov_composição_da_carteira'!A:F,6,0),"n")</f>
        <v>n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>
        <v>10338.6284525161</v>
      </c>
      <c r="AN70" s="3">
        <v>1033.95440674924</v>
      </c>
      <c r="AO70" s="3">
        <v>14250.1973544872</v>
      </c>
      <c r="AP70" s="3">
        <v>413610.211241323</v>
      </c>
      <c r="AQ70" s="3">
        <v>12861.3802700752</v>
      </c>
      <c r="AR70" s="3">
        <v>10736.3908094562</v>
      </c>
      <c r="AS70" s="3">
        <v>70154.6169924997</v>
      </c>
      <c r="AT70" s="3">
        <v>5135.47849367312</v>
      </c>
      <c r="AU70" s="3">
        <v>3387.27888596161</v>
      </c>
      <c r="AV70" s="3">
        <v>8467.75900757864</v>
      </c>
      <c r="AW70" s="3">
        <v>87933.561309233</v>
      </c>
      <c r="AX70" s="3"/>
      <c r="AY70" s="3"/>
      <c r="AZ70" s="3">
        <v>3.01512391222096E7</v>
      </c>
      <c r="BA70" s="3">
        <v>2.23408400646203E7</v>
      </c>
      <c r="BB70" s="3">
        <v>2.59388643933996E7</v>
      </c>
      <c r="BC70" s="3">
        <v>4.26135204398994E7</v>
      </c>
      <c r="BD70" s="3">
        <v>3.52154417070405E7</v>
      </c>
      <c r="BE70" s="3">
        <v>3.54817185471453E7</v>
      </c>
      <c r="BF70" s="3">
        <v>2.63230050411902E7</v>
      </c>
      <c r="BG70" s="3">
        <v>1.79471118632081E7</v>
      </c>
      <c r="BH70" s="3">
        <v>2.705227700414E7</v>
      </c>
      <c r="BI70" s="3">
        <v>3.27460895888903E7</v>
      </c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</row>
    <row r="71" ht="14.25" customHeight="1">
      <c r="A71" s="2" t="s">
        <v>272</v>
      </c>
      <c r="B71" s="2" t="s">
        <v>1753</v>
      </c>
      <c r="C71" s="2" t="s">
        <v>273</v>
      </c>
      <c r="D71" s="2" t="s">
        <v>38</v>
      </c>
      <c r="E71" s="2" t="s">
        <v>46</v>
      </c>
      <c r="F71" s="2" t="s">
        <v>274</v>
      </c>
      <c r="G71" s="2" t="s">
        <v>239</v>
      </c>
      <c r="H71" s="2" t="s">
        <v>78</v>
      </c>
      <c r="I71" s="2" t="s">
        <v>64</v>
      </c>
      <c r="J71" s="2" t="s">
        <v>43</v>
      </c>
      <c r="K71" s="3">
        <v>0.261397909710273</v>
      </c>
      <c r="L71" s="3" t="str">
        <f>IFERROR(VLOOKUP(B71,'ibov_composição_da_carteira'!A:F,6,0),"n")</f>
        <v>n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>
        <v>907458.796821794</v>
      </c>
      <c r="AN71" s="3">
        <v>993148.007539042</v>
      </c>
      <c r="AO71" s="3">
        <v>1318639.863681</v>
      </c>
      <c r="AP71" s="3">
        <v>1097621.35801548</v>
      </c>
      <c r="AQ71" s="3">
        <v>349664.106793114</v>
      </c>
      <c r="AR71" s="3">
        <v>237932.0672685</v>
      </c>
      <c r="AS71" s="3">
        <v>25186.032214435</v>
      </c>
      <c r="AT71" s="3">
        <v>52245.8010254338</v>
      </c>
      <c r="AU71" s="3">
        <v>35001.8818216033</v>
      </c>
      <c r="AV71" s="3">
        <v>94415.5129345019</v>
      </c>
      <c r="AW71" s="3">
        <v>543722.520762091</v>
      </c>
      <c r="AX71" s="3"/>
      <c r="AY71" s="3"/>
      <c r="AZ71" s="3">
        <v>4.3589628426031E8</v>
      </c>
      <c r="BA71" s="3">
        <v>4.1031753642075E8</v>
      </c>
      <c r="BB71" s="3">
        <v>3.68580955811849E8</v>
      </c>
      <c r="BC71" s="3">
        <v>2.64831120350327E8</v>
      </c>
      <c r="BD71" s="3">
        <v>8.30801225440676E7</v>
      </c>
      <c r="BE71" s="3">
        <v>9.03963185682799E7</v>
      </c>
      <c r="BF71" s="3">
        <v>6.29923498555268E7</v>
      </c>
      <c r="BG71" s="3">
        <v>4.90806638799787E7</v>
      </c>
      <c r="BH71" s="3">
        <v>6.86362839668799E7</v>
      </c>
      <c r="BI71" s="3">
        <v>8.3638028494009E7</v>
      </c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</row>
    <row r="72" ht="14.25" customHeight="1">
      <c r="A72" s="2" t="s">
        <v>275</v>
      </c>
      <c r="B72" s="2" t="s">
        <v>1754</v>
      </c>
      <c r="C72" s="2" t="s">
        <v>276</v>
      </c>
      <c r="D72" s="2" t="s">
        <v>38</v>
      </c>
      <c r="E72" s="2" t="s">
        <v>39</v>
      </c>
      <c r="F72" s="2" t="s">
        <v>277</v>
      </c>
      <c r="G72" s="2" t="s">
        <v>239</v>
      </c>
      <c r="H72" s="2" t="s">
        <v>67</v>
      </c>
      <c r="I72" s="2" t="s">
        <v>246</v>
      </c>
      <c r="J72" s="2" t="s">
        <v>43</v>
      </c>
      <c r="K72" s="3">
        <v>0.186723782668176</v>
      </c>
      <c r="L72" s="3" t="str">
        <f>IFERROR(VLOOKUP(B72,'ibov_composição_da_carteira'!A:F,6,0),"n")</f>
        <v>n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>
        <v>507.166099129777</v>
      </c>
      <c r="AN72" s="3">
        <v>764.589840244121</v>
      </c>
      <c r="AO72" s="3">
        <v>3674.62695188401</v>
      </c>
      <c r="AP72" s="3">
        <v>34792.6401433157</v>
      </c>
      <c r="AQ72" s="3">
        <v>11238.2744047005</v>
      </c>
      <c r="AR72" s="3">
        <v>419.582742066967</v>
      </c>
      <c r="AS72" s="3">
        <v>10476.2695192426</v>
      </c>
      <c r="AT72" s="3">
        <v>1515.77610121594</v>
      </c>
      <c r="AU72" s="3">
        <v>3763.64320662401</v>
      </c>
      <c r="AV72" s="3">
        <v>425.350914504466</v>
      </c>
      <c r="AW72" s="3">
        <v>24425.9892525647</v>
      </c>
      <c r="AX72" s="3"/>
      <c r="AY72" s="3"/>
      <c r="AZ72" s="3">
        <v>4423088.91411275</v>
      </c>
      <c r="BA72" s="3">
        <v>6600131.59576377</v>
      </c>
      <c r="BB72" s="3">
        <v>8477884.08263858</v>
      </c>
      <c r="BC72" s="3">
        <v>1.42227885845089E7</v>
      </c>
      <c r="BD72" s="3">
        <v>1.93029896299351E7</v>
      </c>
      <c r="BE72" s="3">
        <v>2.67871268621116E7</v>
      </c>
      <c r="BF72" s="3">
        <v>3.25581584163285E7</v>
      </c>
      <c r="BG72" s="3">
        <v>2.42908486651681E7</v>
      </c>
      <c r="BH72" s="3">
        <v>3.86103424915318E7</v>
      </c>
      <c r="BI72" s="3">
        <v>4.68687344934163E7</v>
      </c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</row>
    <row r="73" ht="14.25" customHeight="1">
      <c r="A73" s="2" t="s">
        <v>278</v>
      </c>
      <c r="B73" s="2" t="s">
        <v>1755</v>
      </c>
      <c r="C73" s="2" t="s">
        <v>279</v>
      </c>
      <c r="D73" s="2" t="s">
        <v>38</v>
      </c>
      <c r="E73" s="2" t="s">
        <v>46</v>
      </c>
      <c r="F73" s="2"/>
      <c r="G73" s="2" t="s">
        <v>239</v>
      </c>
      <c r="H73" s="2" t="s">
        <v>42</v>
      </c>
      <c r="I73" s="2" t="s">
        <v>191</v>
      </c>
      <c r="J73" s="2" t="s">
        <v>43</v>
      </c>
      <c r="K73" s="3">
        <v>1.24061341946519</v>
      </c>
      <c r="L73" s="3" t="str">
        <f>IFERROR(VLOOKUP(B73,'ibov_composição_da_carteira'!A:F,6,0),"n")</f>
        <v>n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>
        <v>3.78357926599E-4</v>
      </c>
      <c r="AN73" s="3">
        <v>0.040208221145216</v>
      </c>
      <c r="AO73" s="3">
        <v>0.817914011205884</v>
      </c>
      <c r="AP73" s="3">
        <v>12.3491328904481</v>
      </c>
      <c r="AQ73" s="3">
        <v>25690.5151096022</v>
      </c>
      <c r="AR73" s="3">
        <v>47344.9836318121</v>
      </c>
      <c r="AS73" s="3"/>
      <c r="AT73" s="3"/>
      <c r="AU73" s="3"/>
      <c r="AV73" s="3"/>
      <c r="AW73" s="3"/>
      <c r="AX73" s="3"/>
      <c r="AY73" s="3"/>
      <c r="AZ73" s="3">
        <v>1350937.96443436</v>
      </c>
      <c r="BA73" s="3">
        <v>4732900.60850834</v>
      </c>
      <c r="BB73" s="3">
        <v>7366229.17380672</v>
      </c>
      <c r="BC73" s="3">
        <v>3.13871137219775E7</v>
      </c>
      <c r="BD73" s="3"/>
      <c r="BE73" s="3"/>
      <c r="BF73" s="3"/>
      <c r="BG73" s="3"/>
      <c r="BH73" s="3">
        <v>2.25442669807585E7</v>
      </c>
      <c r="BI73" s="3">
        <v>2.84558925864769E7</v>
      </c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</row>
    <row r="74" ht="14.25" customHeight="1">
      <c r="A74" s="2" t="s">
        <v>280</v>
      </c>
      <c r="B74" s="2" t="s">
        <v>1756</v>
      </c>
      <c r="C74" s="2" t="s">
        <v>281</v>
      </c>
      <c r="D74" s="2" t="s">
        <v>38</v>
      </c>
      <c r="E74" s="2" t="s">
        <v>39</v>
      </c>
      <c r="F74" s="2" t="s">
        <v>282</v>
      </c>
      <c r="G74" s="2" t="s">
        <v>283</v>
      </c>
      <c r="H74" s="2" t="s">
        <v>63</v>
      </c>
      <c r="I74" s="2" t="s">
        <v>67</v>
      </c>
      <c r="J74" s="2" t="s">
        <v>43</v>
      </c>
      <c r="K74" s="3">
        <v>1.2259380161813</v>
      </c>
      <c r="L74" s="3" t="str">
        <f>IFERROR(VLOOKUP(B74,'ibov_composição_da_carteira'!A:F,6,0),"n")</f>
        <v>n</v>
      </c>
      <c r="M74" s="3">
        <v>9.5394143941978E7</v>
      </c>
      <c r="N74" s="3">
        <v>5.77522767968885E7</v>
      </c>
      <c r="O74" s="3">
        <v>6.49726300074645E7</v>
      </c>
      <c r="P74" s="3">
        <v>3.54620657664158E7</v>
      </c>
      <c r="Q74" s="3">
        <v>9.05796926421304E7</v>
      </c>
      <c r="R74" s="3">
        <v>1.18653325955982E8</v>
      </c>
      <c r="S74" s="3">
        <v>1.22781804864496E8</v>
      </c>
      <c r="T74" s="3">
        <v>2.72942416258939E8</v>
      </c>
      <c r="U74" s="3">
        <v>3.59874671860445E8</v>
      </c>
      <c r="V74" s="3">
        <v>4.15567765567766E8</v>
      </c>
      <c r="W74" s="3">
        <v>3.2608793686584E8</v>
      </c>
      <c r="X74" s="3">
        <v>2.13385765081661E8</v>
      </c>
      <c r="Y74" s="3"/>
      <c r="Z74" s="3">
        <v>2548516.2379046</v>
      </c>
      <c r="AA74" s="3">
        <v>879334.578431561</v>
      </c>
      <c r="AB74" s="3">
        <v>1027618.81064942</v>
      </c>
      <c r="AC74" s="3">
        <v>0.0</v>
      </c>
      <c r="AD74" s="3">
        <v>0.0</v>
      </c>
      <c r="AE74" s="3">
        <v>0.0</v>
      </c>
      <c r="AF74" s="3">
        <v>252.569898719471</v>
      </c>
      <c r="AG74" s="3">
        <v>19570.9446744449</v>
      </c>
      <c r="AH74" s="3">
        <v>33025.6583961385</v>
      </c>
      <c r="AI74" s="3">
        <v>27350.4273504274</v>
      </c>
      <c r="AJ74" s="3">
        <v>105760.455253127</v>
      </c>
      <c r="AK74" s="3">
        <v>676188.754293979</v>
      </c>
      <c r="AL74" s="3"/>
      <c r="AM74" s="3">
        <v>181591.373439274</v>
      </c>
      <c r="AN74" s="3">
        <v>662825.704541375</v>
      </c>
      <c r="AO74" s="3">
        <v>262278.337216243</v>
      </c>
      <c r="AP74" s="3">
        <v>157894.055883158</v>
      </c>
      <c r="AQ74" s="3">
        <v>249929.131017421</v>
      </c>
      <c r="AR74" s="3">
        <v>119438.120829685</v>
      </c>
      <c r="AS74" s="3">
        <v>381111.213574327</v>
      </c>
      <c r="AT74" s="3">
        <v>184225.494405577</v>
      </c>
      <c r="AU74" s="3">
        <v>508468.197214904</v>
      </c>
      <c r="AV74" s="3">
        <v>1836656.92874381</v>
      </c>
      <c r="AW74" s="3">
        <v>1769418.66145579</v>
      </c>
      <c r="AX74" s="3">
        <v>3131567.66030453</v>
      </c>
      <c r="AY74" s="3">
        <v>1997951.43700669</v>
      </c>
      <c r="AZ74" s="3">
        <v>1.00266916242691E8</v>
      </c>
      <c r="BA74" s="3">
        <v>9.20335574798061E7</v>
      </c>
      <c r="BB74" s="3">
        <v>7.30093817548183E7</v>
      </c>
      <c r="BC74" s="3">
        <v>8.28354323107163E7</v>
      </c>
      <c r="BD74" s="3">
        <v>3.56177156994124E7</v>
      </c>
      <c r="BE74" s="3">
        <v>2.83168976419794E7</v>
      </c>
      <c r="BF74" s="3">
        <v>4.74327110229927E7</v>
      </c>
      <c r="BG74" s="3">
        <v>2.63918793221023E7</v>
      </c>
      <c r="BH74" s="3">
        <v>1.27904638389161E8</v>
      </c>
      <c r="BI74" s="3">
        <v>7.59645436301282E8</v>
      </c>
      <c r="BJ74" s="3">
        <v>9.45978553981436E8</v>
      </c>
      <c r="BK74" s="3">
        <v>8.60702927300021E8</v>
      </c>
      <c r="BL74" s="3">
        <v>1.11689322166656E9</v>
      </c>
      <c r="BM74" s="3">
        <v>2.64140171983556E7</v>
      </c>
      <c r="BN74" s="3">
        <v>2.00358126191347E7</v>
      </c>
      <c r="BO74" s="3">
        <v>2.2674545906942E7</v>
      </c>
      <c r="BP74" s="3">
        <v>2.25708689825791E7</v>
      </c>
      <c r="BQ74" s="3">
        <v>2.62120708915794E7</v>
      </c>
      <c r="BR74" s="3">
        <v>3.62851961145949E7</v>
      </c>
      <c r="BS74" s="3">
        <v>4.81809915894224E7</v>
      </c>
      <c r="BT74" s="3">
        <v>8.52058712834023E7</v>
      </c>
      <c r="BU74" s="3">
        <v>1.09174358540097E8</v>
      </c>
      <c r="BV74" s="3">
        <v>1.11509157509158E8</v>
      </c>
      <c r="BW74" s="3">
        <v>7.80458474257798E7</v>
      </c>
      <c r="BX74" s="3">
        <v>8589766.76911951</v>
      </c>
      <c r="BY74" s="3"/>
      <c r="BZ74" s="3">
        <v>1.14188266228839</v>
      </c>
      <c r="CA74" s="3">
        <v>1.09101725638487</v>
      </c>
      <c r="CB74" s="3">
        <v>0.959518063690121</v>
      </c>
      <c r="CC74" s="3">
        <v>1.01832378990617</v>
      </c>
      <c r="CD74" s="3">
        <v>0.70939917353792</v>
      </c>
      <c r="CE74" s="3">
        <v>0.790571227615944</v>
      </c>
      <c r="CF74" s="3">
        <v>0.797348202848924</v>
      </c>
      <c r="CG74" s="3">
        <v>0.703826898410574</v>
      </c>
      <c r="CH74" s="3"/>
      <c r="CI74" s="3"/>
      <c r="CJ74" s="3"/>
      <c r="CK74" s="3"/>
      <c r="CL74" s="3"/>
      <c r="CM74" s="4"/>
      <c r="CN74" s="4"/>
      <c r="CO74" s="4"/>
      <c r="CP74" s="4">
        <v>0.04901</v>
      </c>
      <c r="CQ74" s="4">
        <v>0.1341</v>
      </c>
      <c r="CR74" s="4">
        <v>0.1679</v>
      </c>
      <c r="CS74" s="4">
        <v>0.2634</v>
      </c>
      <c r="CT74" s="4"/>
      <c r="CU74" s="4"/>
      <c r="CV74" s="4"/>
      <c r="CW74" s="4"/>
      <c r="CX74" s="4"/>
      <c r="CY74" s="4"/>
      <c r="CZ74" s="4"/>
      <c r="DA74" s="4"/>
      <c r="DB74" s="4"/>
      <c r="DC74" s="4">
        <v>0.07313</v>
      </c>
      <c r="DD74" s="4">
        <v>0.22640000000000002</v>
      </c>
      <c r="DE74" s="4">
        <v>0.24969999999999998</v>
      </c>
      <c r="DF74" s="4">
        <v>0.3233</v>
      </c>
      <c r="DG74" s="4"/>
      <c r="DH74" s="4"/>
      <c r="DI74" s="4"/>
      <c r="DJ74" s="4"/>
      <c r="DK74" s="4"/>
      <c r="DL74" s="4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>
        <v>5.31910310037161E7</v>
      </c>
      <c r="EA74" s="3">
        <v>3.42197277470782E7</v>
      </c>
      <c r="EB74" s="3">
        <v>4.37917392386166E7</v>
      </c>
      <c r="EC74" s="3">
        <v>2.4003453252242E7</v>
      </c>
      <c r="ED74" s="3">
        <v>7.78747622354397E7</v>
      </c>
      <c r="EE74" s="3">
        <v>1.04969261035288E8</v>
      </c>
      <c r="EF74" s="3">
        <v>9.71348470689263E7</v>
      </c>
      <c r="EG74" s="3">
        <v>1.76438464433572E8</v>
      </c>
      <c r="EH74" s="3">
        <v>2.13053603184012E8</v>
      </c>
      <c r="EI74" s="3">
        <v>2.4604590964591E8</v>
      </c>
      <c r="EJ74" s="3">
        <v>2.39916250603962E8</v>
      </c>
      <c r="EK74" s="3">
        <v>2.01584403061532E8</v>
      </c>
      <c r="EL74" s="3"/>
      <c r="EM74" s="3">
        <v>540186.345439204</v>
      </c>
      <c r="EN74" s="3">
        <v>-524481.583456881</v>
      </c>
      <c r="EO74" s="3">
        <v>640955.461557601</v>
      </c>
      <c r="EP74" s="3">
        <v>-4.2481702917225E7</v>
      </c>
      <c r="EQ74" s="3">
        <v>-2.27656169801636E7</v>
      </c>
      <c r="ER74" s="3">
        <v>-2.58290298782737E7</v>
      </c>
      <c r="ES74" s="3">
        <v>-2.42242315560831E7</v>
      </c>
      <c r="ET74" s="3">
        <v>1.27764395935265E7</v>
      </c>
      <c r="EU74" s="3">
        <v>6.16402743670082E7</v>
      </c>
      <c r="EV74" s="3">
        <v>7.39155067155067E7</v>
      </c>
      <c r="EW74" s="3">
        <v>6.9932893112149E7</v>
      </c>
      <c r="EX74" s="3">
        <v>8982703.54968963</v>
      </c>
      <c r="EY74" s="3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3">
        <v>632.0</v>
      </c>
      <c r="FN74" s="3">
        <v>462.0</v>
      </c>
      <c r="FO74" s="3">
        <v>457.0</v>
      </c>
      <c r="FP74" s="3">
        <v>421.0</v>
      </c>
      <c r="FQ74" s="3"/>
      <c r="FR74" s="3"/>
      <c r="FS74" s="3"/>
      <c r="FT74" s="3"/>
      <c r="FU74" s="3"/>
      <c r="FV74" s="3"/>
      <c r="FW74" s="3"/>
      <c r="FX74" s="3"/>
      <c r="FY74" s="3"/>
    </row>
    <row r="75" ht="14.25" customHeight="1">
      <c r="A75" s="2" t="s">
        <v>284</v>
      </c>
      <c r="B75" s="2" t="s">
        <v>1757</v>
      </c>
      <c r="C75" s="2" t="s">
        <v>285</v>
      </c>
      <c r="D75" s="2" t="s">
        <v>38</v>
      </c>
      <c r="E75" s="2" t="s">
        <v>286</v>
      </c>
      <c r="F75" s="2" t="s">
        <v>287</v>
      </c>
      <c r="G75" s="2" t="s">
        <v>283</v>
      </c>
      <c r="H75" s="2" t="s">
        <v>63</v>
      </c>
      <c r="I75" s="2" t="s">
        <v>78</v>
      </c>
      <c r="J75" s="2" t="s">
        <v>43</v>
      </c>
      <c r="K75" s="3">
        <v>1.01878493522565</v>
      </c>
      <c r="L75" s="3" t="str">
        <f>IFERROR(VLOOKUP(B75,'ibov_composição_da_carteira'!A:F,6,0),"n")</f>
        <v>n</v>
      </c>
      <c r="M75" s="3">
        <v>1.5656572077185E9</v>
      </c>
      <c r="N75" s="3">
        <v>1.20081844783943E9</v>
      </c>
      <c r="O75" s="3">
        <v>8.37098792768162E8</v>
      </c>
      <c r="P75" s="3">
        <v>1.11988977357552E9</v>
      </c>
      <c r="Q75" s="3">
        <v>1.01626971446243E9</v>
      </c>
      <c r="R75" s="3">
        <v>1.18913710334833E9</v>
      </c>
      <c r="S75" s="3">
        <v>1.09535841632854E9</v>
      </c>
      <c r="T75" s="3">
        <v>8.66381178491148E8</v>
      </c>
      <c r="U75" s="3">
        <v>1.2164990590892E9</v>
      </c>
      <c r="V75" s="3">
        <v>1.3005876873571E9</v>
      </c>
      <c r="W75" s="3">
        <v>1.1887873015873E9</v>
      </c>
      <c r="X75" s="3">
        <v>1.46546572180169E9</v>
      </c>
      <c r="Y75" s="3">
        <v>6.35653588862774E8</v>
      </c>
      <c r="Z75" s="3">
        <v>4.16868898978434E8</v>
      </c>
      <c r="AA75" s="3">
        <v>1.43117246826921E8</v>
      </c>
      <c r="AB75" s="3">
        <v>1.50576467643491E8</v>
      </c>
      <c r="AC75" s="3">
        <v>2.47102015426723E8</v>
      </c>
      <c r="AD75" s="3">
        <v>7.46894650036079E7</v>
      </c>
      <c r="AE75" s="3">
        <v>9.81800066423115E7</v>
      </c>
      <c r="AF75" s="3">
        <v>1.10580659043403E8</v>
      </c>
      <c r="AG75" s="3">
        <v>9.33606950723613E7</v>
      </c>
      <c r="AH75" s="3">
        <v>9.44354535190064E7</v>
      </c>
      <c r="AI75" s="3">
        <v>7.09907697518841E7</v>
      </c>
      <c r="AJ75" s="3">
        <v>0.0</v>
      </c>
      <c r="AK75" s="3">
        <v>5.55951038814624E7</v>
      </c>
      <c r="AL75" s="3">
        <v>1.59719158681372E8</v>
      </c>
      <c r="AM75" s="3">
        <v>2419384.0332955</v>
      </c>
      <c r="AN75" s="3">
        <v>2175860.5277329</v>
      </c>
      <c r="AO75" s="3">
        <v>2575759.09274698</v>
      </c>
      <c r="AP75" s="3">
        <v>3727187.67883357</v>
      </c>
      <c r="AQ75" s="3">
        <v>2307078.39398</v>
      </c>
      <c r="AR75" s="3">
        <v>3787692.09866852</v>
      </c>
      <c r="AS75" s="3">
        <v>1335447.5593262</v>
      </c>
      <c r="AT75" s="3">
        <v>576419.821685652</v>
      </c>
      <c r="AU75" s="3">
        <v>796763.266842303</v>
      </c>
      <c r="AV75" s="3">
        <v>3858757.77975359</v>
      </c>
      <c r="AW75" s="3">
        <v>3538837.32291158</v>
      </c>
      <c r="AX75" s="3">
        <v>1655586.53227536</v>
      </c>
      <c r="AY75" s="3"/>
      <c r="AZ75" s="3">
        <v>6.78848508796822E8</v>
      </c>
      <c r="BA75" s="3">
        <v>6.35054730847244E8</v>
      </c>
      <c r="BB75" s="3">
        <v>6.06467802193041E8</v>
      </c>
      <c r="BC75" s="3">
        <v>1.0581748351621E9</v>
      </c>
      <c r="BD75" s="3">
        <v>6.40473807275023E8</v>
      </c>
      <c r="BE75" s="3">
        <v>8.62722812943449E8</v>
      </c>
      <c r="BF75" s="3">
        <v>4.35494529586253E8</v>
      </c>
      <c r="BG75" s="3">
        <v>3.91396018526002E8</v>
      </c>
      <c r="BH75" s="3">
        <v>7.20289693639443E8</v>
      </c>
      <c r="BI75" s="3">
        <v>1.10063573009018E9</v>
      </c>
      <c r="BJ75" s="3">
        <v>1.70365734909623E9</v>
      </c>
      <c r="BK75" s="3">
        <v>2.3513906993888E9</v>
      </c>
      <c r="BL75" s="3"/>
      <c r="BM75" s="3">
        <v>4.11532917139614E8</v>
      </c>
      <c r="BN75" s="3">
        <v>3.24029046909502E8</v>
      </c>
      <c r="BO75" s="3">
        <v>1.82037083389491E8</v>
      </c>
      <c r="BP75" s="3">
        <v>2.76603632744464E8</v>
      </c>
      <c r="BQ75" s="3">
        <v>2.05443768683641E8</v>
      </c>
      <c r="BR75" s="3">
        <v>1.51482745086199E8</v>
      </c>
      <c r="BS75" s="3">
        <v>1.46457026927333E8</v>
      </c>
      <c r="BT75" s="3">
        <v>1.25323163185412E8</v>
      </c>
      <c r="BU75" s="3">
        <v>1.89398569815581E8</v>
      </c>
      <c r="BV75" s="3">
        <v>2.0581251587772E8</v>
      </c>
      <c r="BW75" s="3">
        <v>2.25790476190476E8</v>
      </c>
      <c r="BX75" s="3">
        <v>1.5515488269716E8</v>
      </c>
      <c r="BY75" s="3">
        <v>8.57241005243175E7</v>
      </c>
      <c r="BZ75" s="3">
        <v>0.939074011194222</v>
      </c>
      <c r="CA75" s="3">
        <v>0.937419087448936</v>
      </c>
      <c r="CB75" s="3">
        <v>0.988704562377938</v>
      </c>
      <c r="CC75" s="3">
        <v>0.988156538483027</v>
      </c>
      <c r="CD75" s="3">
        <v>0.837253601294042</v>
      </c>
      <c r="CE75" s="3">
        <v>1.01195649830815</v>
      </c>
      <c r="CF75" s="3">
        <v>0.913514775062925</v>
      </c>
      <c r="CG75" s="3">
        <v>0.770348070509224</v>
      </c>
      <c r="CH75" s="3"/>
      <c r="CI75" s="3"/>
      <c r="CJ75" s="3"/>
      <c r="CK75" s="3"/>
      <c r="CL75" s="3"/>
      <c r="CM75" s="4"/>
      <c r="CN75" s="4"/>
      <c r="CO75" s="4">
        <v>0.0279</v>
      </c>
      <c r="CP75" s="4"/>
      <c r="CQ75" s="4"/>
      <c r="CR75" s="4"/>
      <c r="CS75" s="4">
        <v>0.04372</v>
      </c>
      <c r="CT75" s="4">
        <v>0.028399999999999998</v>
      </c>
      <c r="CU75" s="4">
        <v>0.05348</v>
      </c>
      <c r="CV75" s="4">
        <v>0.0702</v>
      </c>
      <c r="CW75" s="4">
        <v>0.03195</v>
      </c>
      <c r="CX75" s="4">
        <v>0.04869</v>
      </c>
      <c r="CY75" s="4"/>
      <c r="CZ75" s="4">
        <v>0.09269</v>
      </c>
      <c r="DA75" s="4">
        <v>0.4174</v>
      </c>
      <c r="DB75" s="4">
        <v>0.043899999999999995</v>
      </c>
      <c r="DC75" s="4">
        <v>0.0707</v>
      </c>
      <c r="DD75" s="4">
        <v>0.1348</v>
      </c>
      <c r="DE75" s="4">
        <v>0.12140000000000001</v>
      </c>
      <c r="DF75" s="4">
        <v>0.05592</v>
      </c>
      <c r="DG75" s="4">
        <v>0.0359</v>
      </c>
      <c r="DH75" s="4">
        <v>0.06726</v>
      </c>
      <c r="DI75" s="4">
        <v>0.08289999999999999</v>
      </c>
      <c r="DJ75" s="4">
        <v>0.037469999999999996</v>
      </c>
      <c r="DK75" s="4">
        <v>0.06586</v>
      </c>
      <c r="DL75" s="4"/>
      <c r="DM75" s="3">
        <v>-1.03390087022323E7</v>
      </c>
      <c r="DN75" s="3">
        <v>183114.01540312</v>
      </c>
      <c r="DO75" s="3">
        <v>4192386.93031943</v>
      </c>
      <c r="DP75" s="3">
        <v>7664344.36426972</v>
      </c>
      <c r="DQ75" s="3">
        <v>1.40493248118751E7</v>
      </c>
      <c r="DR75" s="3">
        <v>-2199208.96108209</v>
      </c>
      <c r="DS75" s="3">
        <v>1.91768105250215E7</v>
      </c>
      <c r="DT75" s="3">
        <v>9655494.65814664</v>
      </c>
      <c r="DU75" s="3">
        <v>1.44230334964245E7</v>
      </c>
      <c r="DV75" s="3">
        <v>3.45168938944873E7</v>
      </c>
      <c r="DW75" s="3">
        <v>8.64361416361416E7</v>
      </c>
      <c r="DX75" s="3">
        <v>3.03967359209749E7</v>
      </c>
      <c r="DY75" s="3">
        <v>2.35304043873923E7</v>
      </c>
      <c r="DZ75" s="3">
        <v>7.77491676125615E8</v>
      </c>
      <c r="EA75" s="3">
        <v>7.4787928836867E8</v>
      </c>
      <c r="EB75" s="3">
        <v>5.3054277297495E8</v>
      </c>
      <c r="EC75" s="3">
        <v>7.15734511072406E8</v>
      </c>
      <c r="ED75" s="3">
        <v>8.24550819503144E8</v>
      </c>
      <c r="EE75" s="3">
        <v>9.39014522508378E8</v>
      </c>
      <c r="EF75" s="3">
        <v>8.54434710438952E8</v>
      </c>
      <c r="EG75" s="3">
        <v>6.79202131689945E8</v>
      </c>
      <c r="EH75" s="3">
        <v>9.74785095972902E8</v>
      </c>
      <c r="EI75" s="3">
        <v>1.03373020577526E9</v>
      </c>
      <c r="EJ75" s="3">
        <v>1.08805714285714E9</v>
      </c>
      <c r="EK75" s="3">
        <v>1.1680694690503E9</v>
      </c>
      <c r="EL75" s="3">
        <v>3.75039474477189E8</v>
      </c>
      <c r="EM75" s="3">
        <v>1.03152099886493E8</v>
      </c>
      <c r="EN75" s="3">
        <v>3.79669497154552E8</v>
      </c>
      <c r="EO75" s="3">
        <v>2.75264262471841E7</v>
      </c>
      <c r="EP75" s="3">
        <v>4.9771336153272E7</v>
      </c>
      <c r="EQ75" s="3">
        <v>1.38592155447892E8</v>
      </c>
      <c r="ER75" s="3">
        <v>1.31221581473989E8</v>
      </c>
      <c r="ES75" s="3">
        <v>5.15968892167712E7</v>
      </c>
      <c r="ET75" s="3">
        <v>1.91220670320511E7</v>
      </c>
      <c r="EU75" s="3">
        <v>7.9472713586752E7</v>
      </c>
      <c r="EV75" s="3">
        <v>9.24629519857736E7</v>
      </c>
      <c r="EW75" s="3">
        <v>5.9828083028083E7</v>
      </c>
      <c r="EX75" s="3">
        <v>6.50727438664304E7</v>
      </c>
      <c r="EY75" s="3">
        <v>2.75465557765323E7</v>
      </c>
      <c r="EZ75" s="5">
        <v>128.0</v>
      </c>
      <c r="FA75" s="5">
        <v>123.0</v>
      </c>
      <c r="FB75" s="5">
        <v>122.0</v>
      </c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3">
        <v>152.0</v>
      </c>
      <c r="FN75" s="3">
        <v>128.0</v>
      </c>
      <c r="FO75" s="3">
        <v>123.0</v>
      </c>
      <c r="FP75" s="3">
        <v>122.0</v>
      </c>
      <c r="FQ75" s="3">
        <v>121.0</v>
      </c>
      <c r="FR75" s="3">
        <v>123.0</v>
      </c>
      <c r="FS75" s="3">
        <v>128.0</v>
      </c>
      <c r="FT75" s="3">
        <v>131.0</v>
      </c>
      <c r="FU75" s="3">
        <v>133.0</v>
      </c>
      <c r="FV75" s="3">
        <v>116.0</v>
      </c>
      <c r="FW75" s="3">
        <v>85.0</v>
      </c>
      <c r="FX75" s="3"/>
      <c r="FY75" s="3"/>
    </row>
    <row r="76" ht="14.25" customHeight="1">
      <c r="A76" s="2" t="s">
        <v>288</v>
      </c>
      <c r="B76" s="2" t="s">
        <v>1758</v>
      </c>
      <c r="C76" s="2" t="s">
        <v>289</v>
      </c>
      <c r="D76" s="2" t="s">
        <v>38</v>
      </c>
      <c r="E76" s="2" t="s">
        <v>39</v>
      </c>
      <c r="F76" s="2" t="s">
        <v>290</v>
      </c>
      <c r="G76" s="2" t="s">
        <v>283</v>
      </c>
      <c r="H76" s="2" t="s">
        <v>41</v>
      </c>
      <c r="I76" s="2" t="s">
        <v>73</v>
      </c>
      <c r="J76" s="2" t="s">
        <v>43</v>
      </c>
      <c r="K76" s="3">
        <v>0.98309324223171</v>
      </c>
      <c r="L76" s="3" t="str">
        <f>IFERROR(VLOOKUP(B76,'ibov_composição_da_carteira'!A:F,6,0),"n")</f>
        <v>y</v>
      </c>
      <c r="M76" s="3">
        <v>7.90546469669497E8</v>
      </c>
      <c r="N76" s="3">
        <v>8.4852378843599E8</v>
      </c>
      <c r="O76" s="3">
        <v>8.35378701169445E8</v>
      </c>
      <c r="P76" s="3">
        <v>9.15030924646944E8</v>
      </c>
      <c r="Q76" s="3">
        <v>1.06619908819178E9</v>
      </c>
      <c r="R76" s="3">
        <v>1.10346335915406E9</v>
      </c>
      <c r="S76" s="3">
        <v>8.67434142398909E8</v>
      </c>
      <c r="T76" s="3">
        <v>1.42557621377493E9</v>
      </c>
      <c r="U76" s="3">
        <v>1.38685536455246E9</v>
      </c>
      <c r="V76" s="3">
        <v>1.49079462759463E9</v>
      </c>
      <c r="W76" s="3">
        <v>1.53288559617759E9</v>
      </c>
      <c r="X76" s="3">
        <v>1.47841318628337E9</v>
      </c>
      <c r="Y76" s="3">
        <v>1.6548981348637E8</v>
      </c>
      <c r="Z76" s="3">
        <v>3.99657289553525E8</v>
      </c>
      <c r="AA76" s="3">
        <v>2.60123418757341E8</v>
      </c>
      <c r="AB76" s="3">
        <v>3.55066185618313E8</v>
      </c>
      <c r="AC76" s="3">
        <v>1.58675909700031E8</v>
      </c>
      <c r="AD76" s="3">
        <v>1.85317472298542E8</v>
      </c>
      <c r="AE76" s="3">
        <v>1.89814644042789E8</v>
      </c>
      <c r="AF76" s="3">
        <v>1.38322430732705E8</v>
      </c>
      <c r="AG76" s="3">
        <v>2.07410237109522E8</v>
      </c>
      <c r="AH76" s="3">
        <v>9.54115505123211E7</v>
      </c>
      <c r="AI76" s="3">
        <v>1.49045665445665E8</v>
      </c>
      <c r="AJ76" s="3">
        <v>1.99278466741826E8</v>
      </c>
      <c r="AK76" s="3">
        <v>2.47570059663714E8</v>
      </c>
      <c r="AL76" s="3">
        <v>0.0</v>
      </c>
      <c r="AM76" s="3">
        <v>4197044.45705638</v>
      </c>
      <c r="AN76" s="3">
        <v>1.170121091366E7</v>
      </c>
      <c r="AO76" s="3">
        <v>2.0962321466392E7</v>
      </c>
      <c r="AP76" s="3">
        <v>2.41575885148416E7</v>
      </c>
      <c r="AQ76" s="3">
        <v>8613466.39521699</v>
      </c>
      <c r="AR76" s="3">
        <v>2.77280444431026E7</v>
      </c>
      <c r="AS76" s="3">
        <v>8829269.64219845</v>
      </c>
      <c r="AT76" s="3">
        <v>4844099.96716591</v>
      </c>
      <c r="AU76" s="3">
        <v>2.21878057960105E7</v>
      </c>
      <c r="AV76" s="3">
        <v>9612176.6374529</v>
      </c>
      <c r="AW76" s="3">
        <v>9991206.64386908</v>
      </c>
      <c r="AX76" s="3">
        <v>1152155.26485095</v>
      </c>
      <c r="AY76" s="3"/>
      <c r="AZ76" s="3">
        <v>3.16494055689498E8</v>
      </c>
      <c r="BA76" s="3">
        <v>8.61576394273918E8</v>
      </c>
      <c r="BB76" s="3">
        <v>1.91286002050561E9</v>
      </c>
      <c r="BC76" s="3">
        <v>2.62171417916946E9</v>
      </c>
      <c r="BD76" s="3">
        <v>9.40663146647252E8</v>
      </c>
      <c r="BE76" s="3">
        <v>2.70462236285136E9</v>
      </c>
      <c r="BF76" s="3">
        <v>1.64969451432435E9</v>
      </c>
      <c r="BG76" s="3">
        <v>9.79014849453186E8</v>
      </c>
      <c r="BH76" s="3">
        <v>2.86069625382009E9</v>
      </c>
      <c r="BI76" s="3">
        <v>2.53971774101359E9</v>
      </c>
      <c r="BJ76" s="3">
        <v>2.46757084369597E9</v>
      </c>
      <c r="BK76" s="3">
        <v>2.46757084369597E9</v>
      </c>
      <c r="BL76" s="3"/>
      <c r="BM76" s="3">
        <v>3.76379728201354E8</v>
      </c>
      <c r="BN76" s="3">
        <v>3.90078556712941E8</v>
      </c>
      <c r="BO76" s="3">
        <v>4.97966160736502E8</v>
      </c>
      <c r="BP76" s="3">
        <v>4.93452994536646E8</v>
      </c>
      <c r="BQ76" s="3">
        <v>6.26578001871924E8</v>
      </c>
      <c r="BR76" s="3">
        <v>6.03837452354605E8</v>
      </c>
      <c r="BS76" s="3">
        <v>4.36986083398581E8</v>
      </c>
      <c r="BT76" s="3">
        <v>5.61917199849454E8</v>
      </c>
      <c r="BU76" s="3">
        <v>5.07889745109662E8</v>
      </c>
      <c r="BV76" s="3">
        <v>4.49657631257631E8</v>
      </c>
      <c r="BW76" s="3">
        <v>3.65310570676974E8</v>
      </c>
      <c r="BX76" s="3">
        <v>2.83272464292171E8</v>
      </c>
      <c r="BY76" s="3">
        <v>1.77338307030129E8</v>
      </c>
      <c r="BZ76" s="3">
        <v>0.898968461830302</v>
      </c>
      <c r="CA76" s="3">
        <v>0.863048489899542</v>
      </c>
      <c r="CB76" s="3">
        <v>0.728909564397052</v>
      </c>
      <c r="CC76" s="3">
        <v>0.829307867292525</v>
      </c>
      <c r="CD76" s="3">
        <v>0.776745559920051</v>
      </c>
      <c r="CE76" s="3">
        <v>0.800120347463998</v>
      </c>
      <c r="CF76" s="3">
        <v>0.664002991295296</v>
      </c>
      <c r="CG76" s="3">
        <v>0.687618063102306</v>
      </c>
      <c r="CH76" s="3"/>
      <c r="CI76" s="3"/>
      <c r="CJ76" s="3"/>
      <c r="CK76" s="3"/>
      <c r="CL76" s="3"/>
      <c r="CM76" s="4">
        <v>0.083</v>
      </c>
      <c r="CN76" s="4">
        <v>0.1007</v>
      </c>
      <c r="CO76" s="4">
        <v>0.11339</v>
      </c>
      <c r="CP76" s="4">
        <v>0.1121</v>
      </c>
      <c r="CQ76" s="4">
        <v>0.1336</v>
      </c>
      <c r="CR76" s="4">
        <v>0.11975</v>
      </c>
      <c r="CS76" s="4">
        <v>0.0629</v>
      </c>
      <c r="CT76" s="4"/>
      <c r="CU76" s="4">
        <v>0.0737</v>
      </c>
      <c r="CV76" s="4">
        <v>0.02346</v>
      </c>
      <c r="CW76" s="4"/>
      <c r="CX76" s="4"/>
      <c r="CY76" s="4"/>
      <c r="CZ76" s="4">
        <v>0.248</v>
      </c>
      <c r="DA76" s="4">
        <v>0.2521</v>
      </c>
      <c r="DB76" s="4">
        <v>0.20768999999999999</v>
      </c>
      <c r="DC76" s="4">
        <v>0.16820000000000002</v>
      </c>
      <c r="DD76" s="4">
        <v>0.2147</v>
      </c>
      <c r="DE76" s="4">
        <v>0.20751999999999998</v>
      </c>
      <c r="DF76" s="4">
        <v>0.1047</v>
      </c>
      <c r="DG76" s="4">
        <v>0.056159999999999995</v>
      </c>
      <c r="DH76" s="4">
        <v>0.11560000000000001</v>
      </c>
      <c r="DI76" s="4">
        <v>0.03542</v>
      </c>
      <c r="DJ76" s="4">
        <v>0.0429</v>
      </c>
      <c r="DK76" s="4"/>
      <c r="DL76" s="4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>
        <v>2.27352027718435E8</v>
      </c>
      <c r="EA76" s="3">
        <v>3.21103259718505E8</v>
      </c>
      <c r="EB76" s="3">
        <v>3.46507340134362E8</v>
      </c>
      <c r="EC76" s="3">
        <v>6.02335326255025E8</v>
      </c>
      <c r="ED76" s="3">
        <v>7.14620633434981E8</v>
      </c>
      <c r="EE76" s="3">
        <v>6.34301610721751E8</v>
      </c>
      <c r="EF76" s="3">
        <v>5.02576212966939E8</v>
      </c>
      <c r="EG76" s="3">
        <v>8.86149040270982E8</v>
      </c>
      <c r="EH76" s="3">
        <v>8.50823524430519E8</v>
      </c>
      <c r="EI76" s="3">
        <v>9.75350427350427E8</v>
      </c>
      <c r="EJ76" s="3">
        <v>1.04363128791539E9</v>
      </c>
      <c r="EK76" s="3">
        <v>9.71401193274272E8</v>
      </c>
      <c r="EL76" s="3">
        <v>7.67282639885222E7</v>
      </c>
      <c r="EM76" s="3">
        <v>9.95190564242501E7</v>
      </c>
      <c r="EN76" s="3">
        <v>1.0633787088203E8</v>
      </c>
      <c r="EO76" s="3">
        <v>1.33746951978104E8</v>
      </c>
      <c r="EP76" s="3">
        <v>1.57436862179157E8</v>
      </c>
      <c r="EQ76" s="3">
        <v>1.76067751577549E8</v>
      </c>
      <c r="ER76" s="3">
        <v>1.41532644780524E8</v>
      </c>
      <c r="ES76" s="3">
        <v>1.01225721718486E8</v>
      </c>
      <c r="ET76" s="3">
        <v>1.0475573955589E8</v>
      </c>
      <c r="EU76" s="3">
        <v>1531035.65077483</v>
      </c>
      <c r="EV76" s="3">
        <v>3.1604884004884E7</v>
      </c>
      <c r="EW76" s="3">
        <v>-287754.335104955</v>
      </c>
      <c r="EX76" s="3">
        <v>7.16886638944133E7</v>
      </c>
      <c r="EY76" s="3">
        <v>4.08017216642755E7</v>
      </c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3">
        <v>2821.0</v>
      </c>
      <c r="FN76" s="3">
        <v>2308.0</v>
      </c>
      <c r="FO76" s="3">
        <v>1950.0</v>
      </c>
      <c r="FP76" s="3">
        <v>2025.0</v>
      </c>
      <c r="FQ76" s="3">
        <v>2318.0</v>
      </c>
      <c r="FR76" s="3">
        <v>2837.0</v>
      </c>
      <c r="FS76" s="3">
        <v>2831.0</v>
      </c>
      <c r="FT76" s="3">
        <v>2655.0</v>
      </c>
      <c r="FU76" s="3">
        <v>1724.0</v>
      </c>
      <c r="FV76" s="3">
        <v>1459.0</v>
      </c>
      <c r="FW76" s="3">
        <v>1217.0</v>
      </c>
      <c r="FX76" s="3">
        <v>945.0</v>
      </c>
      <c r="FY76" s="3">
        <v>697.0</v>
      </c>
    </row>
    <row r="77" ht="14.25" customHeight="1">
      <c r="A77" s="2" t="s">
        <v>291</v>
      </c>
      <c r="B77" s="2" t="s">
        <v>1759</v>
      </c>
      <c r="C77" s="2" t="s">
        <v>292</v>
      </c>
      <c r="D77" s="2" t="s">
        <v>38</v>
      </c>
      <c r="E77" s="2" t="s">
        <v>39</v>
      </c>
      <c r="F77" s="2" t="s">
        <v>293</v>
      </c>
      <c r="G77" s="2" t="s">
        <v>283</v>
      </c>
      <c r="H77" s="2" t="s">
        <v>63</v>
      </c>
      <c r="I77" s="2" t="s">
        <v>135</v>
      </c>
      <c r="J77" s="2" t="s">
        <v>43</v>
      </c>
      <c r="K77" s="3">
        <v>1.61342279561749</v>
      </c>
      <c r="L77" s="3" t="str">
        <f>IFERROR(VLOOKUP(B77,'ibov_composição_da_carteira'!A:F,6,0),"n")</f>
        <v>n</v>
      </c>
      <c r="M77" s="3">
        <v>101430.802649768</v>
      </c>
      <c r="N77" s="3">
        <v>104934.824883994</v>
      </c>
      <c r="O77" s="3">
        <v>192585.220204031</v>
      </c>
      <c r="P77" s="3">
        <v>979022.781156582</v>
      </c>
      <c r="Q77" s="3">
        <v>4.82165393556958E7</v>
      </c>
      <c r="R77" s="3">
        <v>2.22130210254519E8</v>
      </c>
      <c r="S77" s="3">
        <v>1.82817417220216E8</v>
      </c>
      <c r="T77" s="3">
        <v>2.08105513737298E10</v>
      </c>
      <c r="U77" s="3">
        <v>2.47396646625455E10</v>
      </c>
      <c r="V77" s="3">
        <v>1.35854398046398E10</v>
      </c>
      <c r="W77" s="3">
        <v>1.6419274171901E10</v>
      </c>
      <c r="X77" s="3"/>
      <c r="Y77" s="3"/>
      <c r="Z77" s="3">
        <v>0.0</v>
      </c>
      <c r="AA77" s="3">
        <v>0.0</v>
      </c>
      <c r="AB77" s="3">
        <v>0.0</v>
      </c>
      <c r="AC77" s="3">
        <v>0.0</v>
      </c>
      <c r="AD77" s="3">
        <v>0.0</v>
      </c>
      <c r="AE77" s="3">
        <v>0.0</v>
      </c>
      <c r="AF77" s="3">
        <v>0.0</v>
      </c>
      <c r="AG77" s="3">
        <v>1.54082337222431E10</v>
      </c>
      <c r="AH77" s="3">
        <v>1.80889059192142E10</v>
      </c>
      <c r="AI77" s="3">
        <v>1.05885660561661E10</v>
      </c>
      <c r="AJ77" s="3">
        <v>5.32370054222365E9</v>
      </c>
      <c r="AK77" s="3"/>
      <c r="AL77" s="3"/>
      <c r="AM77" s="3">
        <v>203.134695421869</v>
      </c>
      <c r="AN77" s="3">
        <v>129.167115419135</v>
      </c>
      <c r="AO77" s="3">
        <v>14229.2623755704</v>
      </c>
      <c r="AP77" s="3">
        <v>48975.8901246548</v>
      </c>
      <c r="AQ77" s="3">
        <v>72540.7174518091</v>
      </c>
      <c r="AR77" s="3">
        <v>77392.2888801667</v>
      </c>
      <c r="AS77" s="3"/>
      <c r="AT77" s="3"/>
      <c r="AU77" s="3"/>
      <c r="AV77" s="3"/>
      <c r="AW77" s="3"/>
      <c r="AX77" s="3"/>
      <c r="AY77" s="3"/>
      <c r="AZ77" s="3">
        <v>840687.948971068</v>
      </c>
      <c r="BA77" s="3"/>
      <c r="BB77" s="3"/>
      <c r="BC77" s="3"/>
      <c r="BD77" s="3"/>
      <c r="BE77" s="3"/>
      <c r="BF77" s="3">
        <v>4.14224678573404E9</v>
      </c>
      <c r="BG77" s="3">
        <v>3.48054328542924E9</v>
      </c>
      <c r="BH77" s="3">
        <v>9.58781799872036E9</v>
      </c>
      <c r="BI77" s="3">
        <v>1.02187865701342E10</v>
      </c>
      <c r="BJ77" s="3">
        <v>1.33692232535417E10</v>
      </c>
      <c r="BK77" s="3"/>
      <c r="BL77" s="3"/>
      <c r="BM77" s="3">
        <v>0.0</v>
      </c>
      <c r="BN77" s="3">
        <v>0.0</v>
      </c>
      <c r="BO77" s="3">
        <v>0.0</v>
      </c>
      <c r="BP77" s="3">
        <v>0.0</v>
      </c>
      <c r="BQ77" s="3">
        <v>0.0</v>
      </c>
      <c r="BR77" s="3">
        <v>0.0</v>
      </c>
      <c r="BS77" s="3">
        <v>6.52377945596444E7</v>
      </c>
      <c r="BT77" s="3">
        <v>1.27283025969138E8</v>
      </c>
      <c r="BU77" s="3">
        <v>1.37349902616648E8</v>
      </c>
      <c r="BV77" s="3">
        <v>6.02141147741148E8</v>
      </c>
      <c r="BW77" s="3">
        <v>2.03465399688624E8</v>
      </c>
      <c r="BX77" s="3"/>
      <c r="BY77" s="3"/>
      <c r="BZ77" s="3">
        <v>1.57628482919054</v>
      </c>
      <c r="CA77" s="3"/>
      <c r="CB77" s="3"/>
      <c r="CC77" s="3"/>
      <c r="CD77" s="3"/>
      <c r="CE77" s="3">
        <v>0.340942198854994</v>
      </c>
      <c r="CF77" s="3">
        <v>0.580158841747793</v>
      </c>
      <c r="CG77" s="3">
        <v>0.846439615492734</v>
      </c>
      <c r="CH77" s="3"/>
      <c r="CI77" s="3"/>
      <c r="CJ77" s="3"/>
      <c r="CK77" s="3"/>
      <c r="CL77" s="3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>
        <v>1974.75898964149</v>
      </c>
      <c r="EA77" s="3">
        <v>962.704815449487</v>
      </c>
      <c r="EB77" s="3">
        <v>6469.2709629261</v>
      </c>
      <c r="EC77" s="3">
        <v>979022.781156582</v>
      </c>
      <c r="ED77" s="3">
        <v>4.82165393556958E7</v>
      </c>
      <c r="EE77" s="3">
        <v>2.22130210254519E8</v>
      </c>
      <c r="EF77" s="3">
        <v>1.82681029474907E8</v>
      </c>
      <c r="EG77" s="3">
        <v>3.89302596913813E8</v>
      </c>
      <c r="EH77" s="3">
        <v>4.24870437801677E8</v>
      </c>
      <c r="EI77" s="3">
        <v>2.9289768009768E8</v>
      </c>
      <c r="EJ77" s="3">
        <v>536.855102807752</v>
      </c>
      <c r="EK77" s="3"/>
      <c r="EL77" s="3"/>
      <c r="EM77" s="3">
        <v>897.617722564314</v>
      </c>
      <c r="EN77" s="3">
        <v>-4813.52407724743</v>
      </c>
      <c r="EO77" s="3">
        <v>-862403.582980841</v>
      </c>
      <c r="EP77" s="3">
        <v>-4.19946397278631E7</v>
      </c>
      <c r="EQ77" s="3">
        <v>-1.60640681138855E8</v>
      </c>
      <c r="ER77" s="3">
        <v>3.33038239272101E7</v>
      </c>
      <c r="ES77" s="3">
        <v>-5.3026242012477E8</v>
      </c>
      <c r="ET77" s="3">
        <v>-1.52337598795634E8</v>
      </c>
      <c r="EU77" s="3">
        <v>-5.37399441104243E7</v>
      </c>
      <c r="EV77" s="3">
        <v>4.44894261294261E8</v>
      </c>
      <c r="EW77" s="3">
        <v>9.23347828421109E7</v>
      </c>
      <c r="EX77" s="3"/>
      <c r="EY77" s="3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</row>
    <row r="78" ht="14.25" customHeight="1">
      <c r="A78" s="2" t="s">
        <v>294</v>
      </c>
      <c r="B78" s="2" t="s">
        <v>1760</v>
      </c>
      <c r="C78" s="2" t="s">
        <v>295</v>
      </c>
      <c r="D78" s="2" t="s">
        <v>38</v>
      </c>
      <c r="E78" s="2" t="s">
        <v>168</v>
      </c>
      <c r="F78" s="2" t="s">
        <v>296</v>
      </c>
      <c r="G78" s="2" t="s">
        <v>283</v>
      </c>
      <c r="H78" s="2" t="s">
        <v>78</v>
      </c>
      <c r="I78" s="2" t="s">
        <v>88</v>
      </c>
      <c r="J78" s="2" t="s">
        <v>43</v>
      </c>
      <c r="K78" s="3"/>
      <c r="L78" s="3" t="str">
        <f>IFERROR(VLOOKUP(B78,'ibov_composição_da_carteira'!A:F,6,0),"n")</f>
        <v>n</v>
      </c>
      <c r="M78" s="3">
        <v>8.72730194064952E8</v>
      </c>
      <c r="N78" s="3">
        <v>3.16568342414849E8</v>
      </c>
      <c r="O78" s="3">
        <v>1.54919631749191E8</v>
      </c>
      <c r="P78" s="3">
        <v>1.1784661375116E8</v>
      </c>
      <c r="Q78" s="3">
        <v>8.40056157724707E7</v>
      </c>
      <c r="R78" s="3"/>
      <c r="S78" s="3"/>
      <c r="T78" s="3"/>
      <c r="U78" s="3"/>
      <c r="V78" s="3"/>
      <c r="W78" s="3"/>
      <c r="X78" s="3"/>
      <c r="Y78" s="3"/>
      <c r="Z78" s="3">
        <v>4.92588011417697E8</v>
      </c>
      <c r="AA78" s="3">
        <v>4.53341548414425E7</v>
      </c>
      <c r="AB78" s="3">
        <v>8.19751181886041E7</v>
      </c>
      <c r="AC78" s="3">
        <v>5.18271312235852E7</v>
      </c>
      <c r="AD78" s="3">
        <v>3.27040246369373E7</v>
      </c>
      <c r="AE78" s="3"/>
      <c r="AF78" s="3"/>
      <c r="AG78" s="3"/>
      <c r="AH78" s="3"/>
      <c r="AI78" s="3"/>
      <c r="AJ78" s="3"/>
      <c r="AK78" s="3"/>
      <c r="AL78" s="3"/>
      <c r="AM78" s="3">
        <v>5801113.50737798</v>
      </c>
      <c r="AN78" s="3">
        <v>5834849.75767367</v>
      </c>
      <c r="AO78" s="3">
        <v>2598033.77168493</v>
      </c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>
        <v>4.48089032804313E8</v>
      </c>
      <c r="BA78" s="3">
        <v>8.55075049693053E8</v>
      </c>
      <c r="BB78" s="3">
        <v>5.74495684186611E8</v>
      </c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>
        <v>3.44026713103424E8</v>
      </c>
      <c r="BN78" s="3">
        <v>1.35089050195429E8</v>
      </c>
      <c r="BO78" s="3">
        <v>1.20523762129883E8</v>
      </c>
      <c r="BP78" s="3">
        <v>9.90918462014225E7</v>
      </c>
      <c r="BQ78" s="3">
        <v>5.49714682527701E7</v>
      </c>
      <c r="BR78" s="3"/>
      <c r="BS78" s="3"/>
      <c r="BT78" s="3"/>
      <c r="BU78" s="3"/>
      <c r="BV78" s="3"/>
      <c r="BW78" s="3"/>
      <c r="BX78" s="3"/>
      <c r="BY78" s="3"/>
      <c r="BZ78" s="3">
        <v>1.02622794277653</v>
      </c>
      <c r="CA78" s="3">
        <v>0.627611489624387</v>
      </c>
      <c r="CB78" s="3">
        <v>0.557227690898266</v>
      </c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4"/>
      <c r="CN78" s="4">
        <v>0.0273</v>
      </c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>
        <v>0.12118999999999999</v>
      </c>
      <c r="DA78" s="4">
        <v>0.0373</v>
      </c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>
        <v>2.11340143259789E8</v>
      </c>
      <c r="EA78" s="3">
        <v>2.31391493540251E8</v>
      </c>
      <c r="EB78" s="3">
        <v>4.85605872107489E7</v>
      </c>
      <c r="EC78" s="3">
        <v>4.40604061436965E7</v>
      </c>
      <c r="ED78" s="3">
        <v>4.22659339995773E7</v>
      </c>
      <c r="EE78" s="3"/>
      <c r="EF78" s="3"/>
      <c r="EG78" s="3"/>
      <c r="EH78" s="3"/>
      <c r="EI78" s="3"/>
      <c r="EJ78" s="3"/>
      <c r="EK78" s="3"/>
      <c r="EL78" s="3"/>
      <c r="EM78" s="3">
        <v>3.99737895625011E7</v>
      </c>
      <c r="EN78" s="3">
        <v>1.43450719140497E7</v>
      </c>
      <c r="EO78" s="3">
        <v>1.1102513062951E7</v>
      </c>
      <c r="EP78" s="3">
        <v>8269508.2981136</v>
      </c>
      <c r="EQ78" s="3">
        <v>965248.633797289</v>
      </c>
      <c r="ER78" s="3"/>
      <c r="ES78" s="3"/>
      <c r="ET78" s="3"/>
      <c r="EU78" s="3"/>
      <c r="EV78" s="3"/>
      <c r="EW78" s="3"/>
      <c r="EX78" s="3"/>
      <c r="EY78" s="3"/>
      <c r="EZ78" s="5">
        <v>7660.0</v>
      </c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</row>
    <row r="79" ht="14.25" customHeight="1">
      <c r="A79" s="2" t="s">
        <v>297</v>
      </c>
      <c r="B79" s="2" t="s">
        <v>1761</v>
      </c>
      <c r="C79" s="2" t="s">
        <v>298</v>
      </c>
      <c r="D79" s="2" t="s">
        <v>38</v>
      </c>
      <c r="E79" s="2" t="s">
        <v>110</v>
      </c>
      <c r="F79" s="2"/>
      <c r="G79" s="2" t="s">
        <v>283</v>
      </c>
      <c r="H79" s="2" t="s">
        <v>98</v>
      </c>
      <c r="I79" s="2" t="s">
        <v>112</v>
      </c>
      <c r="J79" s="2" t="s">
        <v>43</v>
      </c>
      <c r="K79" s="3"/>
      <c r="L79" s="3" t="str">
        <f>IFERROR(VLOOKUP(B79,'ibov_composição_da_carteira'!A:F,6,0),"n")</f>
        <v>n</v>
      </c>
      <c r="M79" s="3">
        <v>2.63992244582877E8</v>
      </c>
      <c r="N79" s="3">
        <v>2.8014267285365E8</v>
      </c>
      <c r="O79" s="3">
        <v>2.72615824832048E8</v>
      </c>
      <c r="P79" s="3">
        <v>2.61542624471704E8</v>
      </c>
      <c r="Q79" s="3">
        <v>3.03826575284563E8</v>
      </c>
      <c r="R79" s="3"/>
      <c r="S79" s="3"/>
      <c r="T79" s="3"/>
      <c r="U79" s="3"/>
      <c r="V79" s="3"/>
      <c r="W79" s="3"/>
      <c r="X79" s="3"/>
      <c r="Y79" s="3"/>
      <c r="Z79" s="3">
        <v>5.71376766062869E7</v>
      </c>
      <c r="AA79" s="3">
        <v>6.80308835704796E7</v>
      </c>
      <c r="AB79" s="3">
        <v>9.47850211495397E7</v>
      </c>
      <c r="AC79" s="3">
        <v>4.93567673435728E7</v>
      </c>
      <c r="AD79" s="3">
        <v>8.66610307659793E7</v>
      </c>
      <c r="AE79" s="3"/>
      <c r="AF79" s="3"/>
      <c r="AG79" s="3"/>
      <c r="AH79" s="3"/>
      <c r="AI79" s="3"/>
      <c r="AJ79" s="3"/>
      <c r="AK79" s="3"/>
      <c r="AL79" s="3"/>
      <c r="AM79" s="3">
        <v>19751.608021188</v>
      </c>
      <c r="AN79" s="3">
        <v>131876.862322743</v>
      </c>
      <c r="AO79" s="3">
        <v>583730.866241793</v>
      </c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>
        <v>3.92903074986711E7</v>
      </c>
      <c r="BA79" s="3">
        <v>3.82405250080775E7</v>
      </c>
      <c r="BB79" s="3">
        <v>1.24517072753528E8</v>
      </c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>
        <v>2.04907096565715E8</v>
      </c>
      <c r="BN79" s="3">
        <v>1.93383329803416E8</v>
      </c>
      <c r="BO79" s="3">
        <v>2.81714605623289E8</v>
      </c>
      <c r="BP79" s="3">
        <v>2.99213483146067E8</v>
      </c>
      <c r="BQ79" s="3">
        <v>3.45188551070318E8</v>
      </c>
      <c r="BR79" s="3"/>
      <c r="BS79" s="3"/>
      <c r="BT79" s="3"/>
      <c r="BU79" s="3"/>
      <c r="BV79" s="3"/>
      <c r="BW79" s="3"/>
      <c r="BX79" s="3"/>
      <c r="BY79" s="3"/>
      <c r="BZ79" s="3">
        <v>0.875823909481575</v>
      </c>
      <c r="CA79" s="3">
        <v>0.829446101957231</v>
      </c>
      <c r="CB79" s="3">
        <v>0.523177491900892</v>
      </c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>
        <v>1.50465504550922E8</v>
      </c>
      <c r="EA79" s="3">
        <v>1.60994859156286E8</v>
      </c>
      <c r="EB79" s="3">
        <v>1.15961433192336E8</v>
      </c>
      <c r="EC79" s="3">
        <v>1.26680239150603E8</v>
      </c>
      <c r="ED79" s="3">
        <v>7.76754928897074E7</v>
      </c>
      <c r="EE79" s="3"/>
      <c r="EF79" s="3"/>
      <c r="EG79" s="3"/>
      <c r="EH79" s="3"/>
      <c r="EI79" s="3"/>
      <c r="EJ79" s="3"/>
      <c r="EK79" s="3"/>
      <c r="EL79" s="3"/>
      <c r="EM79" s="3">
        <v>-3444338.72502379</v>
      </c>
      <c r="EN79" s="3">
        <v>-3423763.40566456</v>
      </c>
      <c r="EO79" s="3">
        <v>1038815.62577756</v>
      </c>
      <c r="EP79" s="3">
        <v>-2660292.7533244</v>
      </c>
      <c r="EQ79" s="3">
        <v>-2.88502762597748E7</v>
      </c>
      <c r="ER79" s="3"/>
      <c r="ES79" s="3"/>
      <c r="ET79" s="3"/>
      <c r="EU79" s="3"/>
      <c r="EV79" s="3"/>
      <c r="EW79" s="3"/>
      <c r="EX79" s="3"/>
      <c r="EY79" s="3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</row>
    <row r="80" ht="14.25" customHeight="1">
      <c r="A80" s="2" t="s">
        <v>299</v>
      </c>
      <c r="B80" s="2" t="s">
        <v>1762</v>
      </c>
      <c r="C80" s="2" t="s">
        <v>300</v>
      </c>
      <c r="D80" s="2" t="s">
        <v>38</v>
      </c>
      <c r="E80" s="2" t="s">
        <v>168</v>
      </c>
      <c r="F80" s="2" t="s">
        <v>301</v>
      </c>
      <c r="G80" s="2" t="s">
        <v>283</v>
      </c>
      <c r="H80" s="2" t="s">
        <v>42</v>
      </c>
      <c r="I80" s="2" t="s">
        <v>139</v>
      </c>
      <c r="J80" s="2" t="s">
        <v>43</v>
      </c>
      <c r="K80" s="3"/>
      <c r="L80" s="3" t="str">
        <f>IFERROR(VLOOKUP(B80,'ibov_composição_da_carteira'!A:F,6,0),"n")</f>
        <v>n</v>
      </c>
      <c r="M80" s="3">
        <v>1.17005008706892E9</v>
      </c>
      <c r="N80" s="3">
        <v>1.10027475595433E9</v>
      </c>
      <c r="O80" s="3">
        <v>1.17384050758895E9</v>
      </c>
      <c r="P80" s="3">
        <v>1.22965312854345E9</v>
      </c>
      <c r="Q80" s="3">
        <v>1.11295069593309E9</v>
      </c>
      <c r="R80" s="3">
        <v>1.09295893274315E9</v>
      </c>
      <c r="S80" s="3">
        <v>7.33975955345642E8</v>
      </c>
      <c r="T80" s="3"/>
      <c r="U80" s="3"/>
      <c r="V80" s="3"/>
      <c r="W80" s="3"/>
      <c r="X80" s="3"/>
      <c r="Y80" s="3"/>
      <c r="Z80" s="3">
        <v>8.86353876810944E8</v>
      </c>
      <c r="AA80" s="3">
        <v>7.62780676588944E8</v>
      </c>
      <c r="AB80" s="3">
        <v>7.52247822841503E8</v>
      </c>
      <c r="AC80" s="3">
        <v>7.57949180496856E8</v>
      </c>
      <c r="AD80" s="3">
        <v>6.44612783430452E8</v>
      </c>
      <c r="AE80" s="3">
        <v>6.30947374892414E8</v>
      </c>
      <c r="AF80" s="3">
        <v>3.95647968075165E8</v>
      </c>
      <c r="AG80" s="3"/>
      <c r="AH80" s="3"/>
      <c r="AI80" s="3"/>
      <c r="AJ80" s="3"/>
      <c r="AK80" s="3"/>
      <c r="AL80" s="3"/>
      <c r="AM80" s="3">
        <v>3380937.57094211</v>
      </c>
      <c r="AN80" s="3">
        <v>2088819.96050978</v>
      </c>
      <c r="AO80" s="3">
        <v>3763471.51356451</v>
      </c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>
        <v>3.25097384256527E8</v>
      </c>
      <c r="BA80" s="3">
        <v>4.70888551130856E8</v>
      </c>
      <c r="BB80" s="3">
        <v>1.01019316416042E9</v>
      </c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>
        <v>2.00243613449904E8</v>
      </c>
      <c r="BN80" s="3">
        <v>2.81514719756628E8</v>
      </c>
      <c r="BO80" s="3">
        <v>2.33377705896989E8</v>
      </c>
      <c r="BP80" s="3">
        <v>3.2422688382641E8</v>
      </c>
      <c r="BQ80" s="3">
        <v>2.38692068476193E8</v>
      </c>
      <c r="BR80" s="3">
        <v>1.20680868068363E8</v>
      </c>
      <c r="BS80" s="3">
        <v>4.95600232364307E7</v>
      </c>
      <c r="BT80" s="3"/>
      <c r="BU80" s="3"/>
      <c r="BV80" s="3"/>
      <c r="BW80" s="3"/>
      <c r="BX80" s="3"/>
      <c r="BY80" s="3"/>
      <c r="BZ80" s="3">
        <v>1.18770287316337</v>
      </c>
      <c r="CA80" s="3">
        <v>1.05528288506541</v>
      </c>
      <c r="CB80" s="3">
        <v>0.768999822479196</v>
      </c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>
        <v>2.23983268405651E8</v>
      </c>
      <c r="EA80" s="3">
        <v>2.93784200088569E8</v>
      </c>
      <c r="EB80" s="3">
        <v>3.84068424981339E8</v>
      </c>
      <c r="EC80" s="3">
        <v>4.16038037315741E8</v>
      </c>
      <c r="ED80" s="3">
        <v>3.98366897134748E8</v>
      </c>
      <c r="EE80" s="3">
        <v>3.62974917004795E8</v>
      </c>
      <c r="EF80" s="3">
        <v>2.81663425352966E8</v>
      </c>
      <c r="EG80" s="3"/>
      <c r="EH80" s="3"/>
      <c r="EI80" s="3"/>
      <c r="EJ80" s="3"/>
      <c r="EK80" s="3"/>
      <c r="EL80" s="3"/>
      <c r="EM80" s="3">
        <v>-5.43319031290954E7</v>
      </c>
      <c r="EN80" s="3">
        <v>-9312243.67984289</v>
      </c>
      <c r="EO80" s="3">
        <v>2.35073401343618E7</v>
      </c>
      <c r="EP80" s="3">
        <v>4.70920523657355E7</v>
      </c>
      <c r="EQ80" s="3">
        <v>1.03324174994716E7</v>
      </c>
      <c r="ER80" s="3">
        <v>-2.67014016967908E7</v>
      </c>
      <c r="ES80" s="3">
        <v>-1.28085772737605E7</v>
      </c>
      <c r="ET80" s="3"/>
      <c r="EU80" s="3"/>
      <c r="EV80" s="3"/>
      <c r="EW80" s="3"/>
      <c r="EX80" s="3"/>
      <c r="EY80" s="3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</row>
    <row r="81" ht="14.25" customHeight="1">
      <c r="A81" s="2" t="s">
        <v>302</v>
      </c>
      <c r="B81" s="2" t="s">
        <v>1763</v>
      </c>
      <c r="C81" s="2" t="s">
        <v>303</v>
      </c>
      <c r="D81" s="2" t="s">
        <v>38</v>
      </c>
      <c r="E81" s="2" t="s">
        <v>85</v>
      </c>
      <c r="F81" s="2" t="s">
        <v>304</v>
      </c>
      <c r="G81" s="2" t="s">
        <v>283</v>
      </c>
      <c r="H81" s="2" t="s">
        <v>54</v>
      </c>
      <c r="I81" s="2" t="s">
        <v>67</v>
      </c>
      <c r="J81" s="2" t="s">
        <v>43</v>
      </c>
      <c r="K81" s="3"/>
      <c r="L81" s="3" t="str">
        <f>IFERROR(VLOOKUP(B81,'ibov_composição_da_carteira'!A:F,6,0),"n")</f>
        <v>n</v>
      </c>
      <c r="M81" s="3">
        <v>3.50324039997846E8</v>
      </c>
      <c r="N81" s="3">
        <v>3.4473766293779E8</v>
      </c>
      <c r="O81" s="3">
        <v>3.04657377457079E8</v>
      </c>
      <c r="P81" s="3">
        <v>2.9900938047624E8</v>
      </c>
      <c r="Q81" s="3">
        <v>3.34926783611606E8</v>
      </c>
      <c r="R81" s="3"/>
      <c r="S81" s="3"/>
      <c r="T81" s="3"/>
      <c r="U81" s="3"/>
      <c r="V81" s="3"/>
      <c r="W81" s="3"/>
      <c r="X81" s="3"/>
      <c r="Y81" s="3"/>
      <c r="Z81" s="3">
        <v>2232195.75247294</v>
      </c>
      <c r="AA81" s="3">
        <v>1.52555981285018E7</v>
      </c>
      <c r="AB81" s="3">
        <v>6.3511818860413E7</v>
      </c>
      <c r="AC81" s="3">
        <v>6.53249664982991E7</v>
      </c>
      <c r="AD81" s="3">
        <v>7.58959572476676E7</v>
      </c>
      <c r="AE81" s="3"/>
      <c r="AF81" s="3"/>
      <c r="AG81" s="3"/>
      <c r="AH81" s="3"/>
      <c r="AI81" s="3"/>
      <c r="AJ81" s="3"/>
      <c r="AK81" s="3"/>
      <c r="AL81" s="3"/>
      <c r="AM81" s="3">
        <v>140296.632614453</v>
      </c>
      <c r="AN81" s="3">
        <v>715162.448393466</v>
      </c>
      <c r="AO81" s="3">
        <v>670789.417948669</v>
      </c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>
        <v>1.29439866040484E8</v>
      </c>
      <c r="BA81" s="3">
        <v>1.45589737910608E8</v>
      </c>
      <c r="BB81" s="3">
        <v>3.07927726339603E8</v>
      </c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>
        <v>1.38559682602373E8</v>
      </c>
      <c r="BN81" s="3">
        <v>1.11952750447658E8</v>
      </c>
      <c r="BO81" s="3">
        <v>1.40057974620552E8</v>
      </c>
      <c r="BP81" s="3">
        <v>1.5247422946088E8</v>
      </c>
      <c r="BQ81" s="3">
        <v>1.38102714290027E8</v>
      </c>
      <c r="BR81" s="3"/>
      <c r="BS81" s="3"/>
      <c r="BT81" s="3"/>
      <c r="BU81" s="3"/>
      <c r="BV81" s="3"/>
      <c r="BW81" s="3"/>
      <c r="BX81" s="3"/>
      <c r="BY81" s="3"/>
      <c r="BZ81" s="3">
        <v>0.99036119300609</v>
      </c>
      <c r="CA81" s="3">
        <v>1.39178591696643</v>
      </c>
      <c r="CB81" s="3">
        <v>0.482180490090475</v>
      </c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>
        <v>0.059000000000000004</v>
      </c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>
        <v>2.07349693912357E8</v>
      </c>
      <c r="EA81" s="3">
        <v>2.23882588520708E8</v>
      </c>
      <c r="EB81" s="3">
        <v>1.11429211246579E8</v>
      </c>
      <c r="EC81" s="3">
        <v>1.08962478095042E8</v>
      </c>
      <c r="ED81" s="3">
        <v>1.13104072944657E8</v>
      </c>
      <c r="EE81" s="3"/>
      <c r="EF81" s="3"/>
      <c r="EG81" s="3"/>
      <c r="EH81" s="3"/>
      <c r="EI81" s="3"/>
      <c r="EJ81" s="3"/>
      <c r="EK81" s="3"/>
      <c r="EL81" s="3"/>
      <c r="EM81" s="3">
        <v>1.7941403515071E7</v>
      </c>
      <c r="EN81" s="3">
        <v>1.34745942199203E7</v>
      </c>
      <c r="EO81" s="3">
        <v>1.69004727544165E7</v>
      </c>
      <c r="EP81" s="3">
        <v>1.97448716627152E7</v>
      </c>
      <c r="EQ81" s="3">
        <v>2.81486066241961E7</v>
      </c>
      <c r="ER81" s="3"/>
      <c r="ES81" s="3"/>
      <c r="ET81" s="3"/>
      <c r="EU81" s="3"/>
      <c r="EV81" s="3"/>
      <c r="EW81" s="3"/>
      <c r="EX81" s="3"/>
      <c r="EY81" s="3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3"/>
      <c r="FN81" s="3"/>
      <c r="FO81" s="3">
        <v>508.0</v>
      </c>
      <c r="FP81" s="3">
        <v>456.0</v>
      </c>
      <c r="FQ81" s="3">
        <v>449.0</v>
      </c>
      <c r="FR81" s="3"/>
      <c r="FS81" s="3"/>
      <c r="FT81" s="3"/>
      <c r="FU81" s="3"/>
      <c r="FV81" s="3"/>
      <c r="FW81" s="3"/>
      <c r="FX81" s="3"/>
      <c r="FY81" s="3"/>
    </row>
    <row r="82" ht="14.25" customHeight="1">
      <c r="A82" s="2" t="s">
        <v>305</v>
      </c>
      <c r="B82" s="2" t="s">
        <v>1764</v>
      </c>
      <c r="C82" s="2" t="s">
        <v>306</v>
      </c>
      <c r="D82" s="2" t="s">
        <v>38</v>
      </c>
      <c r="E82" s="2" t="s">
        <v>168</v>
      </c>
      <c r="F82" s="2" t="s">
        <v>307</v>
      </c>
      <c r="G82" s="2" t="s">
        <v>283</v>
      </c>
      <c r="H82" s="2" t="s">
        <v>63</v>
      </c>
      <c r="I82" s="2" t="s">
        <v>118</v>
      </c>
      <c r="J82" s="2" t="s">
        <v>43</v>
      </c>
      <c r="K82" s="3"/>
      <c r="L82" s="3" t="str">
        <f>IFERROR(VLOOKUP(B82,'ibov_composição_da_carteira'!A:F,6,0),"n")</f>
        <v>n</v>
      </c>
      <c r="M82" s="3">
        <v>4.46735902913667E8</v>
      </c>
      <c r="N82" s="3">
        <v>4.67333115120242E8</v>
      </c>
      <c r="O82" s="3">
        <v>1.93683752177158E8</v>
      </c>
      <c r="P82" s="3">
        <v>1.97711576126173E8</v>
      </c>
      <c r="Q82" s="3">
        <v>2.08385616376317E8</v>
      </c>
      <c r="R82" s="3"/>
      <c r="S82" s="3"/>
      <c r="T82" s="3"/>
      <c r="U82" s="3"/>
      <c r="V82" s="3"/>
      <c r="W82" s="3"/>
      <c r="X82" s="3"/>
      <c r="Y82" s="3"/>
      <c r="Z82" s="3">
        <v>1.56066998186812E7</v>
      </c>
      <c r="AA82" s="3">
        <v>3.46945337620579E7</v>
      </c>
      <c r="AB82" s="3">
        <v>7.23262005473998E7</v>
      </c>
      <c r="AC82" s="3">
        <v>6.76017936295227E7</v>
      </c>
      <c r="AD82" s="3">
        <v>7.14981431720057E7</v>
      </c>
      <c r="AE82" s="3"/>
      <c r="AF82" s="3"/>
      <c r="AG82" s="3"/>
      <c r="AH82" s="3"/>
      <c r="AI82" s="3"/>
      <c r="AJ82" s="3"/>
      <c r="AK82" s="3"/>
      <c r="AL82" s="3"/>
      <c r="AM82" s="3">
        <v>1874308.92924707</v>
      </c>
      <c r="AN82" s="3">
        <v>1291967.33082032</v>
      </c>
      <c r="AO82" s="3">
        <v>1323415.67668521</v>
      </c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>
        <v>7.30975449954597E8</v>
      </c>
      <c r="BA82" s="3">
        <v>5.72364429725363E8</v>
      </c>
      <c r="BB82" s="3">
        <v>1.16943963436471E9</v>
      </c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>
        <v>1.34872807568713E8</v>
      </c>
      <c r="BN82" s="3">
        <v>1.21358376494599E8</v>
      </c>
      <c r="BO82" s="3">
        <v>1.64683503359045E8</v>
      </c>
      <c r="BP82" s="3">
        <v>1.54755952994537E8</v>
      </c>
      <c r="BQ82" s="3">
        <v>1.72705836176444E8</v>
      </c>
      <c r="BR82" s="3"/>
      <c r="BS82" s="3"/>
      <c r="BT82" s="3"/>
      <c r="BU82" s="3"/>
      <c r="BV82" s="3"/>
      <c r="BW82" s="3"/>
      <c r="BX82" s="3"/>
      <c r="BY82" s="3"/>
      <c r="BZ82" s="3">
        <v>1.08877950432449</v>
      </c>
      <c r="CA82" s="3">
        <v>0.574612041496788</v>
      </c>
      <c r="CB82" s="3">
        <v>0.223489842196049</v>
      </c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4">
        <v>0.06799000000000001</v>
      </c>
      <c r="CN82" s="4">
        <v>0.046</v>
      </c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>
        <v>0.0987</v>
      </c>
      <c r="DA82" s="4">
        <v>0.0681</v>
      </c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>
        <v>3.6379225535429E8</v>
      </c>
      <c r="EA82" s="3">
        <v>3.46179024587481E8</v>
      </c>
      <c r="EB82" s="3">
        <v>8.73212241851207E7</v>
      </c>
      <c r="EC82" s="3">
        <v>9.83919183589321E7</v>
      </c>
      <c r="ED82" s="3">
        <v>1.04221792820265E8</v>
      </c>
      <c r="EE82" s="3"/>
      <c r="EF82" s="3"/>
      <c r="EG82" s="3"/>
      <c r="EH82" s="3"/>
      <c r="EI82" s="3"/>
      <c r="EJ82" s="3"/>
      <c r="EK82" s="3"/>
      <c r="EL82" s="3"/>
      <c r="EM82" s="3">
        <v>3.68179451735095E7</v>
      </c>
      <c r="EN82" s="3">
        <v>1.19542907753625E7</v>
      </c>
      <c r="EO82" s="3">
        <v>2.82211993033093E7</v>
      </c>
      <c r="EP82" s="3">
        <v>1.74652097721884E7</v>
      </c>
      <c r="EQ82" s="3">
        <v>7072552.15724163</v>
      </c>
      <c r="ER82" s="3"/>
      <c r="ES82" s="3"/>
      <c r="ET82" s="3"/>
      <c r="EU82" s="3"/>
      <c r="EV82" s="3"/>
      <c r="EW82" s="3"/>
      <c r="EX82" s="3"/>
      <c r="EY82" s="3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3"/>
      <c r="FN82" s="3"/>
      <c r="FO82" s="3">
        <v>656.0</v>
      </c>
      <c r="FP82" s="3">
        <v>651.0</v>
      </c>
      <c r="FQ82" s="3">
        <v>652.0</v>
      </c>
      <c r="FR82" s="3"/>
      <c r="FS82" s="3"/>
      <c r="FT82" s="3"/>
      <c r="FU82" s="3"/>
      <c r="FV82" s="3"/>
      <c r="FW82" s="3"/>
      <c r="FX82" s="3"/>
      <c r="FY82" s="3"/>
    </row>
    <row r="83" ht="14.25" customHeight="1">
      <c r="A83" s="2" t="s">
        <v>308</v>
      </c>
      <c r="B83" s="2" t="s">
        <v>1765</v>
      </c>
      <c r="C83" s="2" t="s">
        <v>309</v>
      </c>
      <c r="D83" s="2" t="s">
        <v>38</v>
      </c>
      <c r="E83" s="2" t="s">
        <v>286</v>
      </c>
      <c r="F83" s="2" t="s">
        <v>310</v>
      </c>
      <c r="G83" s="2" t="s">
        <v>283</v>
      </c>
      <c r="H83" s="2" t="s">
        <v>42</v>
      </c>
      <c r="I83" s="2" t="s">
        <v>233</v>
      </c>
      <c r="J83" s="2" t="s">
        <v>43</v>
      </c>
      <c r="K83" s="3"/>
      <c r="L83" s="3" t="str">
        <f>IFERROR(VLOOKUP(B83,'ibov_composição_da_carteira'!A:F,6,0),"n")</f>
        <v>n</v>
      </c>
      <c r="M83" s="3">
        <v>7.14142451759364E8</v>
      </c>
      <c r="N83" s="3">
        <v>5.03684002656948E8</v>
      </c>
      <c r="O83" s="3">
        <v>4.5644319078884E8</v>
      </c>
      <c r="P83" s="3">
        <v>1.99583976113461E8</v>
      </c>
      <c r="Q83" s="3">
        <v>1.35925420059788E8</v>
      </c>
      <c r="R83" s="3"/>
      <c r="S83" s="3"/>
      <c r="T83" s="3"/>
      <c r="U83" s="3"/>
      <c r="V83" s="3"/>
      <c r="W83" s="3"/>
      <c r="X83" s="3"/>
      <c r="Y83" s="3"/>
      <c r="Z83" s="3">
        <v>3.4368634127885E8</v>
      </c>
      <c r="AA83" s="3">
        <v>2.61878893416872E8</v>
      </c>
      <c r="AB83" s="3">
        <v>2.20074705893679E8</v>
      </c>
      <c r="AC83" s="3">
        <v>9.3674297088828E7</v>
      </c>
      <c r="AD83" s="3">
        <v>7.90933924337697E7</v>
      </c>
      <c r="AE83" s="3"/>
      <c r="AF83" s="3"/>
      <c r="AG83" s="3"/>
      <c r="AH83" s="3"/>
      <c r="AI83" s="3"/>
      <c r="AJ83" s="3"/>
      <c r="AK83" s="3"/>
      <c r="AL83" s="3"/>
      <c r="AM83" s="3">
        <v>2230103.29171396</v>
      </c>
      <c r="AN83" s="3">
        <v>3509409.44175193</v>
      </c>
      <c r="AO83" s="3">
        <v>1.11603092207867E7</v>
      </c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>
        <v>1.63795158017404E8</v>
      </c>
      <c r="BA83" s="3">
        <v>9.00861270292586E8</v>
      </c>
      <c r="BB83" s="3">
        <v>1.47527476750678E9</v>
      </c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>
        <v>4.67060915626182E8</v>
      </c>
      <c r="BN83" s="3">
        <v>4.46322460190654E8</v>
      </c>
      <c r="BO83" s="3">
        <v>4.25265610258583E8</v>
      </c>
      <c r="BP83" s="3">
        <v>2.07578750933068E8</v>
      </c>
      <c r="BQ83" s="3">
        <v>1.66788475414906E8</v>
      </c>
      <c r="BR83" s="3">
        <v>2.06183086259473E8</v>
      </c>
      <c r="BS83" s="3"/>
      <c r="BT83" s="3"/>
      <c r="BU83" s="3"/>
      <c r="BV83" s="3"/>
      <c r="BW83" s="3"/>
      <c r="BX83" s="3"/>
      <c r="BY83" s="3"/>
      <c r="BZ83" s="3">
        <v>0.793799175136593</v>
      </c>
      <c r="CA83" s="3">
        <v>0.439044872367938</v>
      </c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>
        <v>-0.098</v>
      </c>
      <c r="DA83" s="4">
        <v>0.0704</v>
      </c>
      <c r="DB83" s="4">
        <v>0.1985</v>
      </c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>
        <v>1.67398410896708E8</v>
      </c>
      <c r="EA83" s="3">
        <v>1.79450298906702E8</v>
      </c>
      <c r="EB83" s="3">
        <v>1.8604309066754E8</v>
      </c>
      <c r="EC83" s="3">
        <v>4.33466036327445E7</v>
      </c>
      <c r="ED83" s="3">
        <v>3.34602102875992E7</v>
      </c>
      <c r="EE83" s="3"/>
      <c r="EF83" s="3"/>
      <c r="EG83" s="3"/>
      <c r="EH83" s="3"/>
      <c r="EI83" s="3"/>
      <c r="EJ83" s="3"/>
      <c r="EK83" s="3"/>
      <c r="EL83" s="3"/>
      <c r="EM83" s="3">
        <v>-2.05715096481271E7</v>
      </c>
      <c r="EN83" s="3">
        <v>1.41712295567564E7</v>
      </c>
      <c r="EO83" s="3">
        <v>2.31224367984289E7</v>
      </c>
      <c r="EP83" s="3">
        <v>2.57987061458074E7</v>
      </c>
      <c r="EQ83" s="3">
        <v>3.42379651582311E7</v>
      </c>
      <c r="ER83" s="3">
        <v>1.61314573835331E7</v>
      </c>
      <c r="ES83" s="3"/>
      <c r="ET83" s="3"/>
      <c r="EU83" s="3"/>
      <c r="EV83" s="3"/>
      <c r="EW83" s="3"/>
      <c r="EX83" s="3"/>
      <c r="EY83" s="3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3"/>
      <c r="FN83" s="3"/>
      <c r="FO83" s="3"/>
      <c r="FP83" s="3">
        <v>3627.0</v>
      </c>
      <c r="FQ83" s="3">
        <v>2018.0</v>
      </c>
      <c r="FR83" s="3"/>
      <c r="FS83" s="3"/>
      <c r="FT83" s="3"/>
      <c r="FU83" s="3"/>
      <c r="FV83" s="3"/>
      <c r="FW83" s="3"/>
      <c r="FX83" s="3"/>
      <c r="FY83" s="3"/>
    </row>
    <row r="84" ht="14.25" customHeight="1">
      <c r="A84" s="2" t="s">
        <v>311</v>
      </c>
      <c r="B84" s="2" t="s">
        <v>1766</v>
      </c>
      <c r="C84" s="2" t="s">
        <v>312</v>
      </c>
      <c r="D84" s="2" t="s">
        <v>38</v>
      </c>
      <c r="E84" s="2" t="s">
        <v>286</v>
      </c>
      <c r="F84" s="2" t="s">
        <v>313</v>
      </c>
      <c r="G84" s="2" t="s">
        <v>283</v>
      </c>
      <c r="H84" s="2" t="s">
        <v>98</v>
      </c>
      <c r="I84" s="2" t="s">
        <v>42</v>
      </c>
      <c r="J84" s="2" t="s">
        <v>43</v>
      </c>
      <c r="K84" s="3"/>
      <c r="L84" s="3" t="str">
        <f>IFERROR(VLOOKUP(B84,'ibov_composição_da_carteira'!A:F,6,0),"n")</f>
        <v>y</v>
      </c>
      <c r="M84" s="3">
        <v>9.79028239053552E8</v>
      </c>
      <c r="N84" s="3">
        <v>4.06081213778231E8</v>
      </c>
      <c r="O84" s="3">
        <v>9.86424483702414E7</v>
      </c>
      <c r="P84" s="3">
        <v>1.09726316874549E8</v>
      </c>
      <c r="Q84" s="3">
        <v>1.36864527037227E8</v>
      </c>
      <c r="R84" s="3"/>
      <c r="S84" s="3"/>
      <c r="T84" s="3"/>
      <c r="U84" s="3"/>
      <c r="V84" s="3"/>
      <c r="W84" s="3"/>
      <c r="X84" s="3"/>
      <c r="Y84" s="3"/>
      <c r="Z84" s="3">
        <v>1.32734323106475E7</v>
      </c>
      <c r="AA84" s="3">
        <v>1.22084833548337E8</v>
      </c>
      <c r="AB84" s="3">
        <v>400099.527245584</v>
      </c>
      <c r="AC84" s="3">
        <v>0.0</v>
      </c>
      <c r="AD84" s="3">
        <v>0.0</v>
      </c>
      <c r="AE84" s="3"/>
      <c r="AF84" s="3"/>
      <c r="AG84" s="3"/>
      <c r="AH84" s="3"/>
      <c r="AI84" s="3"/>
      <c r="AJ84" s="3"/>
      <c r="AK84" s="3"/>
      <c r="AL84" s="3"/>
      <c r="AM84" s="3">
        <v>3.44562693908437E7</v>
      </c>
      <c r="AN84" s="3">
        <v>4.74135113983127E7</v>
      </c>
      <c r="AO84" s="3">
        <v>1309011.30215453</v>
      </c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>
        <v>1.45035151494514E9</v>
      </c>
      <c r="BA84" s="3">
        <v>1.2200678095315E9</v>
      </c>
      <c r="BB84" s="3">
        <v>7.84327458728844E8</v>
      </c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>
        <v>1.30657056172917E8</v>
      </c>
      <c r="BN84" s="3">
        <v>3.93272618749639E7</v>
      </c>
      <c r="BO84" s="3">
        <v>8061706.89226175</v>
      </c>
      <c r="BP84" s="3">
        <v>8681836.92402845</v>
      </c>
      <c r="BQ84" s="3">
        <v>1.05162887593974E7</v>
      </c>
      <c r="BR84" s="3"/>
      <c r="BS84" s="3"/>
      <c r="BT84" s="3"/>
      <c r="BU84" s="3"/>
      <c r="BV84" s="3"/>
      <c r="BW84" s="3"/>
      <c r="BX84" s="3"/>
      <c r="BY84" s="3"/>
      <c r="BZ84" s="3">
        <v>1.74213070323293</v>
      </c>
      <c r="CA84" s="3">
        <v>1.46581131204613</v>
      </c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>
        <v>-3.0E-4</v>
      </c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>
        <v>7.37462973268944E8</v>
      </c>
      <c r="EA84" s="3">
        <v>2.07385871344128E8</v>
      </c>
      <c r="EB84" s="3">
        <v>5.89183876586215E7</v>
      </c>
      <c r="EC84" s="3">
        <v>6.59517060096897E7</v>
      </c>
      <c r="ED84" s="3">
        <v>7.00975212101084E7</v>
      </c>
      <c r="EE84" s="3"/>
      <c r="EF84" s="3"/>
      <c r="EG84" s="3"/>
      <c r="EH84" s="3"/>
      <c r="EI84" s="3"/>
      <c r="EJ84" s="3"/>
      <c r="EK84" s="3"/>
      <c r="EL84" s="3"/>
      <c r="EM84" s="3">
        <v>-8003518.66147245</v>
      </c>
      <c r="EN84" s="3">
        <v>-5.80761306968057E7</v>
      </c>
      <c r="EO84" s="3">
        <v>-6999502.36377208</v>
      </c>
      <c r="EP84" s="3">
        <v>-2134573.75528296</v>
      </c>
      <c r="EQ84" s="3">
        <v>-1.75221158781438E7</v>
      </c>
      <c r="ER84" s="3"/>
      <c r="ES84" s="3"/>
      <c r="ET84" s="3"/>
      <c r="EU84" s="3"/>
      <c r="EV84" s="3"/>
      <c r="EW84" s="3"/>
      <c r="EX84" s="3"/>
      <c r="EY84" s="3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</row>
    <row r="85" ht="14.25" customHeight="1">
      <c r="A85" s="2" t="s">
        <v>314</v>
      </c>
      <c r="B85" s="2" t="s">
        <v>1767</v>
      </c>
      <c r="C85" s="2" t="s">
        <v>315</v>
      </c>
      <c r="D85" s="2" t="s">
        <v>38</v>
      </c>
      <c r="E85" s="2" t="s">
        <v>172</v>
      </c>
      <c r="F85" s="2" t="s">
        <v>316</v>
      </c>
      <c r="G85" s="2" t="s">
        <v>283</v>
      </c>
      <c r="H85" s="2" t="s">
        <v>42</v>
      </c>
      <c r="I85" s="2" t="s">
        <v>78</v>
      </c>
      <c r="J85" s="2" t="s">
        <v>43</v>
      </c>
      <c r="K85" s="3"/>
      <c r="L85" s="3" t="str">
        <f>IFERROR(VLOOKUP(B85,'ibov_composição_da_carteira'!A:F,6,0),"n")</f>
        <v>n</v>
      </c>
      <c r="M85" s="3">
        <v>1.23820799597867E9</v>
      </c>
      <c r="N85" s="3">
        <v>8.84767891868995E8</v>
      </c>
      <c r="O85" s="3">
        <v>5.20264493655138E8</v>
      </c>
      <c r="P85" s="3">
        <v>5.55337336357077E8</v>
      </c>
      <c r="Q85" s="3"/>
      <c r="R85" s="3"/>
      <c r="S85" s="3"/>
      <c r="T85" s="3"/>
      <c r="U85" s="3"/>
      <c r="V85" s="3"/>
      <c r="W85" s="3"/>
      <c r="X85" s="3"/>
      <c r="Y85" s="3"/>
      <c r="Z85" s="3">
        <v>4.06525321795954E8</v>
      </c>
      <c r="AA85" s="3">
        <v>2.49868687063173E8</v>
      </c>
      <c r="AB85" s="3">
        <v>2.04935804926599E8</v>
      </c>
      <c r="AC85" s="3">
        <v>2.06717091021544E8</v>
      </c>
      <c r="AD85" s="3"/>
      <c r="AE85" s="3"/>
      <c r="AF85" s="3"/>
      <c r="AG85" s="3"/>
      <c r="AH85" s="3"/>
      <c r="AI85" s="3"/>
      <c r="AJ85" s="3"/>
      <c r="AK85" s="3"/>
      <c r="AL85" s="3"/>
      <c r="AM85" s="3">
        <v>713845.440786985</v>
      </c>
      <c r="AN85" s="3">
        <v>1105842.03913122</v>
      </c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>
        <v>8.73093037608778E8</v>
      </c>
      <c r="BA85" s="3">
        <v>9.69152361012385E8</v>
      </c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>
        <v>1.11641365815127E9</v>
      </c>
      <c r="BN85" s="3">
        <v>8.49764329861178E8</v>
      </c>
      <c r="BO85" s="3">
        <v>7.47250062204528E8</v>
      </c>
      <c r="BP85" s="3">
        <v>6.80640655602515E8</v>
      </c>
      <c r="BQ85" s="3"/>
      <c r="BR85" s="3"/>
      <c r="BS85" s="3"/>
      <c r="BT85" s="3"/>
      <c r="BU85" s="3"/>
      <c r="BV85" s="3"/>
      <c r="BW85" s="3"/>
      <c r="BX85" s="3"/>
      <c r="BY85" s="3"/>
      <c r="BZ85" s="3">
        <v>1.03558025153102</v>
      </c>
      <c r="CA85" s="3">
        <v>0.267046046284812</v>
      </c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>
        <v>3.86158196147425E8</v>
      </c>
      <c r="EA85" s="3">
        <v>2.31247087817933E8</v>
      </c>
      <c r="EB85" s="3">
        <v>9.501194326947E7</v>
      </c>
      <c r="EC85" s="3">
        <v>9.13813008968148E7</v>
      </c>
      <c r="ED85" s="3"/>
      <c r="EE85" s="3"/>
      <c r="EF85" s="3"/>
      <c r="EG85" s="3"/>
      <c r="EH85" s="3"/>
      <c r="EI85" s="3"/>
      <c r="EJ85" s="3"/>
      <c r="EK85" s="3"/>
      <c r="EL85" s="3"/>
      <c r="EM85" s="3">
        <v>7.33983806976285E7</v>
      </c>
      <c r="EN85" s="3">
        <v>3.65028784873982E7</v>
      </c>
      <c r="EO85" s="3">
        <v>-4318736.00398109</v>
      </c>
      <c r="EP85" s="3">
        <v>1.36122564684053E7</v>
      </c>
      <c r="EQ85" s="3"/>
      <c r="ER85" s="3"/>
      <c r="ES85" s="3"/>
      <c r="ET85" s="3"/>
      <c r="EU85" s="3"/>
      <c r="EV85" s="3"/>
      <c r="EW85" s="3"/>
      <c r="EX85" s="3"/>
      <c r="EY85" s="3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3">
        <v>3500.0</v>
      </c>
      <c r="FN85" s="3">
        <v>3500.0</v>
      </c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</row>
    <row r="86" ht="14.25" customHeight="1">
      <c r="A86" s="2" t="s">
        <v>317</v>
      </c>
      <c r="B86" s="2" t="s">
        <v>1768</v>
      </c>
      <c r="C86" s="2" t="s">
        <v>318</v>
      </c>
      <c r="D86" s="2" t="s">
        <v>38</v>
      </c>
      <c r="E86" s="2" t="s">
        <v>76</v>
      </c>
      <c r="F86" s="2" t="s">
        <v>319</v>
      </c>
      <c r="G86" s="2" t="s">
        <v>283</v>
      </c>
      <c r="H86" s="2" t="s">
        <v>48</v>
      </c>
      <c r="I86" s="2" t="s">
        <v>48</v>
      </c>
      <c r="J86" s="2" t="s">
        <v>43</v>
      </c>
      <c r="K86" s="3"/>
      <c r="L86" s="3" t="str">
        <f>IFERROR(VLOOKUP(B86,'ibov_composição_da_carteira'!A:F,6,0),"n")</f>
        <v>n</v>
      </c>
      <c r="M86" s="3">
        <v>1.77369621025798E8</v>
      </c>
      <c r="N86" s="3">
        <v>4.18836282419085E7</v>
      </c>
      <c r="O86" s="3">
        <v>3.23684996267728E7</v>
      </c>
      <c r="P86" s="3">
        <v>2.09944851046284E7</v>
      </c>
      <c r="Q86" s="3"/>
      <c r="R86" s="3"/>
      <c r="S86" s="3"/>
      <c r="T86" s="3"/>
      <c r="U86" s="3"/>
      <c r="V86" s="3"/>
      <c r="W86" s="3"/>
      <c r="X86" s="3"/>
      <c r="Y86" s="3"/>
      <c r="Z86" s="3">
        <v>1.94655584079852E7</v>
      </c>
      <c r="AA86" s="3">
        <v>2.06735082888885E7</v>
      </c>
      <c r="AB86" s="3">
        <v>1.22403582980841E7</v>
      </c>
      <c r="AC86" s="3">
        <v>1821719.41037006</v>
      </c>
      <c r="AD86" s="3"/>
      <c r="AE86" s="3"/>
      <c r="AF86" s="3"/>
      <c r="AG86" s="3"/>
      <c r="AH86" s="3"/>
      <c r="AI86" s="3"/>
      <c r="AJ86" s="3"/>
      <c r="AK86" s="3"/>
      <c r="AL86" s="3"/>
      <c r="AM86" s="3">
        <v>393922.247446084</v>
      </c>
      <c r="AN86" s="3">
        <v>1984523.24537785</v>
      </c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>
        <v>2.0085498477485E8</v>
      </c>
      <c r="BA86" s="3">
        <v>3.03596219709208E8</v>
      </c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>
        <v>8.21345349442579E7</v>
      </c>
      <c r="BN86" s="3">
        <v>6.65417717619424E7</v>
      </c>
      <c r="BO86" s="3">
        <v>5.18818113958696E7</v>
      </c>
      <c r="BP86" s="3">
        <v>3.96417895062365E7</v>
      </c>
      <c r="BQ86" s="3"/>
      <c r="BR86" s="3"/>
      <c r="BS86" s="3"/>
      <c r="BT86" s="3"/>
      <c r="BU86" s="3"/>
      <c r="BV86" s="3"/>
      <c r="BW86" s="3"/>
      <c r="BX86" s="3"/>
      <c r="BY86" s="3"/>
      <c r="BZ86" s="3">
        <v>1.82927582152966</v>
      </c>
      <c r="CA86" s="3">
        <v>1.60446364064712</v>
      </c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4">
        <v>-0.12359999999999999</v>
      </c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>
        <v>-0.1884</v>
      </c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>
        <v>1.39543112579215E8</v>
      </c>
      <c r="EA86" s="3">
        <v>2675164.14117103</v>
      </c>
      <c r="EB86" s="3">
        <v>8227419.75615825</v>
      </c>
      <c r="EC86" s="3">
        <v>1.00038655808679E7</v>
      </c>
      <c r="ED86" s="3"/>
      <c r="EE86" s="3"/>
      <c r="EF86" s="3"/>
      <c r="EG86" s="3"/>
      <c r="EH86" s="3"/>
      <c r="EI86" s="3"/>
      <c r="EJ86" s="3"/>
      <c r="EK86" s="3"/>
      <c r="EL86" s="3"/>
      <c r="EM86" s="3">
        <v>-1.12435595928406E7</v>
      </c>
      <c r="EN86" s="3">
        <v>1.03604366829043E7</v>
      </c>
      <c r="EO86" s="3">
        <v>5110972.87882558</v>
      </c>
      <c r="EP86" s="3">
        <v>4469126.89413462</v>
      </c>
      <c r="EQ86" s="3"/>
      <c r="ER86" s="3"/>
      <c r="ES86" s="3"/>
      <c r="ET86" s="3"/>
      <c r="EU86" s="3"/>
      <c r="EV86" s="3"/>
      <c r="EW86" s="3"/>
      <c r="EX86" s="3"/>
      <c r="EY86" s="3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</row>
    <row r="87" ht="14.25" customHeight="1">
      <c r="A87" s="2" t="s">
        <v>320</v>
      </c>
      <c r="B87" s="2" t="s">
        <v>1769</v>
      </c>
      <c r="C87" s="2" t="s">
        <v>321</v>
      </c>
      <c r="D87" s="2" t="s">
        <v>38</v>
      </c>
      <c r="E87" s="2" t="s">
        <v>172</v>
      </c>
      <c r="F87" s="2" t="s">
        <v>322</v>
      </c>
      <c r="G87" s="2" t="s">
        <v>283</v>
      </c>
      <c r="H87" s="2" t="s">
        <v>48</v>
      </c>
      <c r="I87" s="2" t="s">
        <v>67</v>
      </c>
      <c r="J87" s="2" t="s">
        <v>43</v>
      </c>
      <c r="K87" s="3"/>
      <c r="L87" s="3" t="str">
        <f>IFERROR(VLOOKUP(B87,'ibov_composição_da_carteira'!A:F,6,0),"n")</f>
        <v>n</v>
      </c>
      <c r="M87" s="3">
        <v>1.08295962515484E9</v>
      </c>
      <c r="N87" s="3">
        <v>6.47449409861948E8</v>
      </c>
      <c r="O87" s="3">
        <v>5.25074645434188E8</v>
      </c>
      <c r="P87" s="3">
        <v>3.47468817647665E8</v>
      </c>
      <c r="Q87" s="3"/>
      <c r="R87" s="3"/>
      <c r="S87" s="3"/>
      <c r="T87" s="3"/>
      <c r="U87" s="3"/>
      <c r="V87" s="3"/>
      <c r="W87" s="3"/>
      <c r="X87" s="3"/>
      <c r="Y87" s="3"/>
      <c r="Z87" s="3">
        <v>4.36308995924815E8</v>
      </c>
      <c r="AA87" s="3">
        <v>3.1417621348942E8</v>
      </c>
      <c r="AB87" s="3">
        <v>2.07862154764867E8</v>
      </c>
      <c r="AC87" s="3">
        <v>1.02418822801773E8</v>
      </c>
      <c r="AD87" s="3"/>
      <c r="AE87" s="3"/>
      <c r="AF87" s="3"/>
      <c r="AG87" s="3"/>
      <c r="AH87" s="3"/>
      <c r="AI87" s="3"/>
      <c r="AJ87" s="3"/>
      <c r="AK87" s="3"/>
      <c r="AL87" s="3"/>
      <c r="AM87" s="3">
        <v>2474893.11388574</v>
      </c>
      <c r="AN87" s="3">
        <v>3497612.27786753</v>
      </c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>
        <v>5.64602228513053E8</v>
      </c>
      <c r="BA87" s="3">
        <v>1.00031850363489E9</v>
      </c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>
        <v>4.85084465827693E8</v>
      </c>
      <c r="BN87" s="3">
        <v>3.91857635211891E8</v>
      </c>
      <c r="BO87" s="3">
        <v>4.20380691714357E8</v>
      </c>
      <c r="BP87" s="3">
        <v>2.70806102463664E8</v>
      </c>
      <c r="BQ87" s="3"/>
      <c r="BR87" s="3"/>
      <c r="BS87" s="3"/>
      <c r="BT87" s="3"/>
      <c r="BU87" s="3"/>
      <c r="BV87" s="3"/>
      <c r="BW87" s="3"/>
      <c r="BX87" s="3"/>
      <c r="BY87" s="3"/>
      <c r="BZ87" s="3">
        <v>1.38761976411396</v>
      </c>
      <c r="CA87" s="3">
        <v>1.51005930400986</v>
      </c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>
        <v>0.1586</v>
      </c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>
        <v>3.32838267238748E8</v>
      </c>
      <c r="EA87" s="3">
        <v>7.69853861409015E7</v>
      </c>
      <c r="EB87" s="3">
        <v>1.38516795222692E8</v>
      </c>
      <c r="EC87" s="3">
        <v>9.87318317699206E7</v>
      </c>
      <c r="ED87" s="3"/>
      <c r="EE87" s="3"/>
      <c r="EF87" s="3"/>
      <c r="EG87" s="3"/>
      <c r="EH87" s="3"/>
      <c r="EI87" s="3"/>
      <c r="EJ87" s="3"/>
      <c r="EK87" s="3"/>
      <c r="EL87" s="3"/>
      <c r="EM87" s="3">
        <v>1.11909591942983E7</v>
      </c>
      <c r="EN87" s="3">
        <v>-1.09975547297688E7</v>
      </c>
      <c r="EO87" s="3">
        <v>1.99972630007465E7</v>
      </c>
      <c r="EP87" s="3">
        <v>1.38565611792599E7</v>
      </c>
      <c r="EQ87" s="3"/>
      <c r="ER87" s="3"/>
      <c r="ES87" s="3"/>
      <c r="ET87" s="3"/>
      <c r="EU87" s="3"/>
      <c r="EV87" s="3"/>
      <c r="EW87" s="3"/>
      <c r="EX87" s="3"/>
      <c r="EY87" s="3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</row>
    <row r="88" ht="14.25" customHeight="1">
      <c r="A88" s="2" t="s">
        <v>323</v>
      </c>
      <c r="B88" s="2" t="s">
        <v>1770</v>
      </c>
      <c r="C88" s="2" t="s">
        <v>324</v>
      </c>
      <c r="D88" s="2" t="s">
        <v>38</v>
      </c>
      <c r="E88" s="2" t="s">
        <v>46</v>
      </c>
      <c r="F88" s="2"/>
      <c r="G88" s="2" t="s">
        <v>283</v>
      </c>
      <c r="H88" s="2" t="s">
        <v>118</v>
      </c>
      <c r="I88" s="2" t="s">
        <v>58</v>
      </c>
      <c r="J88" s="2" t="s">
        <v>43</v>
      </c>
      <c r="K88" s="3">
        <v>0.448700502349617</v>
      </c>
      <c r="L88" s="3" t="str">
        <f>IFERROR(VLOOKUP(B88,'ibov_composição_da_carteira'!A:F,6,0),"n")</f>
        <v>n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>
        <v>166.855845629966</v>
      </c>
      <c r="AN88" s="3">
        <v>2626.22329922815</v>
      </c>
      <c r="AO88" s="3">
        <v>1094.00619981901</v>
      </c>
      <c r="AP88" s="3">
        <v>9250.32967579806</v>
      </c>
      <c r="AQ88" s="3">
        <v>7174.64694361406</v>
      </c>
      <c r="AR88" s="3">
        <v>6187.82645451526</v>
      </c>
      <c r="AS88" s="3">
        <v>5464.15836714619</v>
      </c>
      <c r="AT88" s="3">
        <v>17275.7810724118</v>
      </c>
      <c r="AU88" s="3">
        <v>752.728641324802</v>
      </c>
      <c r="AV88" s="3">
        <v>22016.1734197045</v>
      </c>
      <c r="AW88" s="3">
        <v>63507.5720566683</v>
      </c>
      <c r="AX88" s="3">
        <v>40746.3006648081</v>
      </c>
      <c r="AY88" s="3">
        <v>68084.5936012532</v>
      </c>
      <c r="AZ88" s="3">
        <v>5441757.15695953</v>
      </c>
      <c r="BA88" s="3">
        <v>4305331.17932148</v>
      </c>
      <c r="BB88" s="3">
        <v>6457823.90203515</v>
      </c>
      <c r="BC88" s="3">
        <v>2.12995446741807E7</v>
      </c>
      <c r="BD88" s="3">
        <v>1.73376327182764E7</v>
      </c>
      <c r="BE88" s="3">
        <v>2.3667763654479E7</v>
      </c>
      <c r="BF88" s="3">
        <v>2.87716709701217E7</v>
      </c>
      <c r="BG88" s="3">
        <v>2.83193998939206E7</v>
      </c>
      <c r="BH88" s="3">
        <v>5.06170681219421E7</v>
      </c>
      <c r="BI88" s="3">
        <v>8.96608662517464E7</v>
      </c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</row>
    <row r="89" ht="14.25" customHeight="1">
      <c r="A89" s="2" t="s">
        <v>325</v>
      </c>
      <c r="B89" s="2" t="s">
        <v>1771</v>
      </c>
      <c r="C89" s="2" t="s">
        <v>326</v>
      </c>
      <c r="D89" s="2" t="s">
        <v>38</v>
      </c>
      <c r="E89" s="2" t="s">
        <v>46</v>
      </c>
      <c r="F89" s="2" t="s">
        <v>327</v>
      </c>
      <c r="G89" s="2" t="s">
        <v>283</v>
      </c>
      <c r="H89" s="2" t="s">
        <v>118</v>
      </c>
      <c r="I89" s="2" t="s">
        <v>107</v>
      </c>
      <c r="J89" s="2" t="s">
        <v>43</v>
      </c>
      <c r="K89" s="3">
        <v>0.327691974195812</v>
      </c>
      <c r="L89" s="3" t="str">
        <f>IFERROR(VLOOKUP(B89,'ibov_composição_da_carteira'!A:F,6,0),"n")</f>
        <v>n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>
        <v>652823.085508891</v>
      </c>
      <c r="AN89" s="3">
        <v>854331.145216299</v>
      </c>
      <c r="AO89" s="3">
        <v>1279302.59160136</v>
      </c>
      <c r="AP89" s="3">
        <v>1522555.37309348</v>
      </c>
      <c r="AQ89" s="3">
        <v>988916.55499433</v>
      </c>
      <c r="AR89" s="3">
        <v>240534.041846563</v>
      </c>
      <c r="AS89" s="3">
        <v>157895.917865486</v>
      </c>
      <c r="AT89" s="3">
        <v>32986.3359684793</v>
      </c>
      <c r="AU89" s="3">
        <v>57960.1053820098</v>
      </c>
      <c r="AV89" s="3">
        <v>63508.1925568398</v>
      </c>
      <c r="AW89" s="3">
        <v>169516.365412799</v>
      </c>
      <c r="AX89" s="3">
        <v>15046.4828846257</v>
      </c>
      <c r="AY89" s="3"/>
      <c r="AZ89" s="3">
        <v>7.30039018823307E8</v>
      </c>
      <c r="BA89" s="3">
        <v>6.52524810856219E8</v>
      </c>
      <c r="BB89" s="3">
        <v>6.42526720257234E8</v>
      </c>
      <c r="BC89" s="3">
        <v>6.24372856559926E8</v>
      </c>
      <c r="BD89" s="3">
        <v>2.8434893309968E8</v>
      </c>
      <c r="BE89" s="3">
        <v>2.72475605809003E8</v>
      </c>
      <c r="BF89" s="3">
        <v>1.14997540882823E8</v>
      </c>
      <c r="BG89" s="3">
        <v>8.55476955522441E7</v>
      </c>
      <c r="BH89" s="3">
        <v>1.39649642453895E8</v>
      </c>
      <c r="BI89" s="3">
        <v>1.55513781277784E8</v>
      </c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</row>
    <row r="90" ht="14.25" customHeight="1">
      <c r="A90" s="2" t="s">
        <v>328</v>
      </c>
      <c r="B90" s="2" t="s">
        <v>1772</v>
      </c>
      <c r="C90" s="2" t="s">
        <v>329</v>
      </c>
      <c r="D90" s="2" t="s">
        <v>38</v>
      </c>
      <c r="E90" s="2" t="s">
        <v>46</v>
      </c>
      <c r="F90" s="2" t="s">
        <v>330</v>
      </c>
      <c r="G90" s="2" t="s">
        <v>283</v>
      </c>
      <c r="H90" s="2" t="s">
        <v>67</v>
      </c>
      <c r="I90" s="2" t="s">
        <v>148</v>
      </c>
      <c r="J90" s="2" t="s">
        <v>43</v>
      </c>
      <c r="K90" s="3">
        <v>9.21015012720408</v>
      </c>
      <c r="L90" s="3" t="str">
        <f>IFERROR(VLOOKUP(B90,'ibov_composição_da_carteira'!A:F,6,0),"n")</f>
        <v>n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>
        <v>18673.1763147938</v>
      </c>
      <c r="AN90" s="3">
        <v>18821.0177705977</v>
      </c>
      <c r="AO90" s="3">
        <v>61141.8526291469</v>
      </c>
      <c r="AP90" s="3">
        <v>145104.326839342</v>
      </c>
      <c r="AQ90" s="3">
        <v>49568.910421606</v>
      </c>
      <c r="AR90" s="3">
        <v>28920.9263005344</v>
      </c>
      <c r="AS90" s="3">
        <v>38498.5245296938</v>
      </c>
      <c r="AT90" s="3">
        <v>31344.9852246609</v>
      </c>
      <c r="AU90" s="3">
        <v>4892.73616861122</v>
      </c>
      <c r="AV90" s="3">
        <v>5927.43130530505</v>
      </c>
      <c r="AW90" s="3">
        <v>26868.5881778212</v>
      </c>
      <c r="AX90" s="3">
        <v>6969.76195582243</v>
      </c>
      <c r="AY90" s="3"/>
      <c r="AZ90" s="3">
        <v>3.00764472190692E7</v>
      </c>
      <c r="BA90" s="3">
        <v>3.13347872913301E7</v>
      </c>
      <c r="BB90" s="3">
        <v>4.27677763444172E7</v>
      </c>
      <c r="BC90" s="3">
        <v>5.53934462939464E7</v>
      </c>
      <c r="BD90" s="3">
        <v>5.73242449232037E7</v>
      </c>
      <c r="BE90" s="3">
        <v>6.88883185894145E7</v>
      </c>
      <c r="BF90" s="3">
        <v>5.81611951309479E7</v>
      </c>
      <c r="BG90" s="3">
        <v>3.52994216149319E7</v>
      </c>
      <c r="BH90" s="3">
        <v>5.29601053820097E7</v>
      </c>
      <c r="BI90" s="3">
        <v>5.31817604470976E7</v>
      </c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</row>
    <row r="91" ht="14.25" customHeight="1">
      <c r="A91" s="2" t="s">
        <v>331</v>
      </c>
      <c r="B91" s="2" t="s">
        <v>1773</v>
      </c>
      <c r="C91" s="2" t="s">
        <v>332</v>
      </c>
      <c r="D91" s="2" t="s">
        <v>38</v>
      </c>
      <c r="E91" s="2" t="s">
        <v>46</v>
      </c>
      <c r="F91" s="2"/>
      <c r="G91" s="2" t="s">
        <v>283</v>
      </c>
      <c r="H91" s="2" t="s">
        <v>49</v>
      </c>
      <c r="I91" s="2" t="s">
        <v>118</v>
      </c>
      <c r="J91" s="2" t="s">
        <v>43</v>
      </c>
      <c r="K91" s="3">
        <v>0.353142220716832</v>
      </c>
      <c r="L91" s="3" t="str">
        <f>IFERROR(VLOOKUP(B91,'ibov_composição_da_carteira'!A:F,6,0),"n")</f>
        <v>n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>
        <v>2152.65039727582</v>
      </c>
      <c r="AN91" s="3">
        <v>1916.01328307306</v>
      </c>
      <c r="AO91" s="3">
        <v>434.755569247357</v>
      </c>
      <c r="AP91" s="3">
        <v>773.729483883725</v>
      </c>
      <c r="AQ91" s="3">
        <v>1410.54080930161</v>
      </c>
      <c r="AR91" s="3">
        <v>1267.00654620049</v>
      </c>
      <c r="AS91" s="3">
        <v>164.453461207427</v>
      </c>
      <c r="AT91" s="3">
        <v>1268.11594202899</v>
      </c>
      <c r="AU91" s="3">
        <v>376.364320662401</v>
      </c>
      <c r="AV91" s="3">
        <v>19475.8457174309</v>
      </c>
      <c r="AW91" s="3">
        <v>61064.9731314118</v>
      </c>
      <c r="AX91" s="3"/>
      <c r="AY91" s="3"/>
      <c r="AZ91" s="3">
        <v>4728593.07604994</v>
      </c>
      <c r="BA91" s="3">
        <v>3020083.19870759</v>
      </c>
      <c r="BB91" s="3">
        <v>4363046.88950074</v>
      </c>
      <c r="BC91" s="3">
        <v>5525117.40688213</v>
      </c>
      <c r="BD91" s="3">
        <v>6367440.72776002</v>
      </c>
      <c r="BE91" s="3">
        <v>9709308.29383171</v>
      </c>
      <c r="BF91" s="3">
        <v>8814212.16033444</v>
      </c>
      <c r="BG91" s="3">
        <v>6633124.54221705</v>
      </c>
      <c r="BH91" s="3">
        <v>1.21038042566804E7</v>
      </c>
      <c r="BI91" s="3">
        <v>1.62023193191921E7</v>
      </c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</row>
    <row r="92" ht="14.25" customHeight="1">
      <c r="A92" s="2" t="s">
        <v>333</v>
      </c>
      <c r="B92" s="2" t="s">
        <v>1774</v>
      </c>
      <c r="C92" s="2" t="s">
        <v>334</v>
      </c>
      <c r="D92" s="2" t="s">
        <v>38</v>
      </c>
      <c r="E92" s="2" t="s">
        <v>46</v>
      </c>
      <c r="F92" s="2" t="s">
        <v>335</v>
      </c>
      <c r="G92" s="2" t="s">
        <v>336</v>
      </c>
      <c r="H92" s="2" t="s">
        <v>49</v>
      </c>
      <c r="I92" s="2" t="s">
        <v>49</v>
      </c>
      <c r="J92" s="2" t="s">
        <v>43</v>
      </c>
      <c r="K92" s="3">
        <v>0.293807705871168</v>
      </c>
      <c r="L92" s="3" t="str">
        <f>IFERROR(VLOOKUP(B92,'ibov_composição_da_carteira'!A:F,6,0),"n")</f>
        <v>n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>
        <v>24108.6587211502</v>
      </c>
      <c r="AN92" s="3">
        <v>16233.028181655</v>
      </c>
      <c r="AO92" s="3">
        <v>63693.432427749</v>
      </c>
      <c r="AP92" s="3">
        <v>65215.4960065686</v>
      </c>
      <c r="AQ92" s="3">
        <v>71756.2622410061</v>
      </c>
      <c r="AR92" s="3">
        <v>52037.1969445367</v>
      </c>
      <c r="AS92" s="3">
        <v>16589.2044755933</v>
      </c>
      <c r="AT92" s="3">
        <v>1515.39413532695</v>
      </c>
      <c r="AU92" s="3">
        <v>37636.4320662401</v>
      </c>
      <c r="AV92" s="3">
        <v>3810.49155341039</v>
      </c>
      <c r="AW92" s="3">
        <v>74743.5271128481</v>
      </c>
      <c r="AX92" s="3">
        <v>52830.9941832542</v>
      </c>
      <c r="AY92" s="3">
        <v>45188.8895583539</v>
      </c>
      <c r="AZ92" s="3">
        <v>8.72913607586076E7</v>
      </c>
      <c r="BA92" s="3">
        <v>7.5959509824089E7</v>
      </c>
      <c r="BB92" s="3">
        <v>7.15062479542522E7</v>
      </c>
      <c r="BC92" s="3">
        <v>9.16119280435918E7</v>
      </c>
      <c r="BD92" s="3">
        <v>7.31367900216472E7</v>
      </c>
      <c r="BE92" s="3">
        <v>7.09398870807041E7</v>
      </c>
      <c r="BF92" s="3">
        <v>6.08631501291036E7</v>
      </c>
      <c r="BG92" s="3">
        <v>4.16736165483797E7</v>
      </c>
      <c r="BH92" s="3">
        <v>6.36526157320286E7</v>
      </c>
      <c r="BI92" s="3">
        <v>7.93947669249333E7</v>
      </c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</row>
    <row r="93" ht="14.25" customHeight="1">
      <c r="A93" s="2" t="s">
        <v>337</v>
      </c>
      <c r="B93" s="2" t="s">
        <v>1775</v>
      </c>
      <c r="C93" s="2" t="s">
        <v>338</v>
      </c>
      <c r="D93" s="2" t="s">
        <v>38</v>
      </c>
      <c r="E93" s="2" t="s">
        <v>85</v>
      </c>
      <c r="F93" s="2" t="s">
        <v>339</v>
      </c>
      <c r="G93" s="2" t="s">
        <v>336</v>
      </c>
      <c r="H93" s="2" t="s">
        <v>63</v>
      </c>
      <c r="I93" s="2" t="s">
        <v>123</v>
      </c>
      <c r="J93" s="2" t="s">
        <v>43</v>
      </c>
      <c r="K93" s="3">
        <v>2.12814858561164</v>
      </c>
      <c r="L93" s="3" t="str">
        <f>IFERROR(VLOOKUP(B93,'ibov_composição_da_carteira'!A:F,6,0),"n")</f>
        <v>y</v>
      </c>
      <c r="M93" s="3">
        <v>8.89932140100174E8</v>
      </c>
      <c r="N93" s="3">
        <v>9.81302732156266E8</v>
      </c>
      <c r="O93" s="3">
        <v>1.71640432943518E9</v>
      </c>
      <c r="P93" s="3">
        <v>1.50532677043604E9</v>
      </c>
      <c r="Q93" s="3">
        <v>1.41188339724042E9</v>
      </c>
      <c r="R93" s="3">
        <v>1.02312461576294E9</v>
      </c>
      <c r="S93" s="3">
        <v>7.19296340262167E8</v>
      </c>
      <c r="T93" s="3">
        <v>8.64219044034626E8</v>
      </c>
      <c r="U93" s="3">
        <v>8.76187230078753E8</v>
      </c>
      <c r="V93" s="3">
        <v>8.40071306471307E8</v>
      </c>
      <c r="W93" s="3">
        <v>8.42102861437698E8</v>
      </c>
      <c r="X93" s="3">
        <v>8.86234556740794E8</v>
      </c>
      <c r="Y93" s="3"/>
      <c r="Z93" s="3">
        <v>1.85017683069135E8</v>
      </c>
      <c r="AA93" s="3">
        <v>2.98526869091399E8</v>
      </c>
      <c r="AB93" s="3">
        <v>4.78903956208012E8</v>
      </c>
      <c r="AC93" s="3">
        <v>3.64266570456654E8</v>
      </c>
      <c r="AD93" s="3">
        <v>2.75140847196643E8</v>
      </c>
      <c r="AE93" s="3">
        <v>9.00753104635436E7</v>
      </c>
      <c r="AF93" s="3">
        <v>5.20432904806405E7</v>
      </c>
      <c r="AG93" s="3">
        <v>0.0</v>
      </c>
      <c r="AH93" s="3">
        <v>35142.6877805064</v>
      </c>
      <c r="AI93" s="3">
        <v>105982.905982906</v>
      </c>
      <c r="AJ93" s="3">
        <v>722070.113276427</v>
      </c>
      <c r="AK93" s="3">
        <v>1888145.60356777</v>
      </c>
      <c r="AL93" s="3"/>
      <c r="AM93" s="3">
        <v>1.19908670071888E7</v>
      </c>
      <c r="AN93" s="3">
        <v>1.67521823730031E7</v>
      </c>
      <c r="AO93" s="3">
        <v>3.46811255944702E7</v>
      </c>
      <c r="AP93" s="3">
        <v>2.23720260754895E7</v>
      </c>
      <c r="AQ93" s="3">
        <v>2.909292160602E7</v>
      </c>
      <c r="AR93" s="3">
        <v>1.79992325110957E7</v>
      </c>
      <c r="AS93" s="3">
        <v>5944925.91909504</v>
      </c>
      <c r="AT93" s="3">
        <v>1746553.17859218</v>
      </c>
      <c r="AU93" s="3">
        <v>1590891.98343997</v>
      </c>
      <c r="AV93" s="3">
        <v>3908294.16994792</v>
      </c>
      <c r="AW93" s="3"/>
      <c r="AX93" s="3"/>
      <c r="AY93" s="3"/>
      <c r="AZ93" s="3">
        <v>2.35497619638668E8</v>
      </c>
      <c r="BA93" s="3">
        <v>5.41846192206067E8</v>
      </c>
      <c r="BB93" s="3">
        <v>6.84832038011436E8</v>
      </c>
      <c r="BC93" s="3">
        <v>1.62577521340598E9</v>
      </c>
      <c r="BD93" s="3">
        <v>2.30996709848469E9</v>
      </c>
      <c r="BE93" s="3">
        <v>2.07495555146281E9</v>
      </c>
      <c r="BF93" s="3">
        <v>9.78613906030984E8</v>
      </c>
      <c r="BG93" s="3">
        <v>4.5802497423787E8</v>
      </c>
      <c r="BH93" s="3">
        <v>7.66922353217914E8</v>
      </c>
      <c r="BI93" s="3">
        <v>8.4036313984504E8</v>
      </c>
      <c r="BJ93" s="3"/>
      <c r="BK93" s="3"/>
      <c r="BL93" s="3"/>
      <c r="BM93" s="3">
        <v>1.4826239161266E8</v>
      </c>
      <c r="BN93" s="3">
        <v>1.20307102836128E8</v>
      </c>
      <c r="BO93" s="3">
        <v>4.25343617815377E8</v>
      </c>
      <c r="BP93" s="3">
        <v>3.94811101948253E8</v>
      </c>
      <c r="BQ93" s="3">
        <v>3.57822831436249E8</v>
      </c>
      <c r="BR93" s="3">
        <v>3.27040759867208E8</v>
      </c>
      <c r="BS93" s="3">
        <v>2.22736089712828E8</v>
      </c>
      <c r="BT93" s="3">
        <v>2.68925479864509E8</v>
      </c>
      <c r="BU93" s="3">
        <v>2.71483190786688E8</v>
      </c>
      <c r="BV93" s="3">
        <v>3.04449816849817E8</v>
      </c>
      <c r="BW93" s="3">
        <v>3.19993020883664E8</v>
      </c>
      <c r="BX93" s="3">
        <v>2.94910504429579E8</v>
      </c>
      <c r="BY93" s="3"/>
      <c r="BZ93" s="3">
        <v>2.06317276668473</v>
      </c>
      <c r="CA93" s="3">
        <v>1.90936400251258</v>
      </c>
      <c r="CB93" s="3">
        <v>1.57056434962987</v>
      </c>
      <c r="CC93" s="3">
        <v>0.997371568499122</v>
      </c>
      <c r="CD93" s="3">
        <v>0.9419413604656</v>
      </c>
      <c r="CE93" s="3">
        <v>0.841619342813445</v>
      </c>
      <c r="CF93" s="3">
        <v>0.760299527074348</v>
      </c>
      <c r="CG93" s="3">
        <v>0.735269686302863</v>
      </c>
      <c r="CH93" s="3"/>
      <c r="CI93" s="3"/>
      <c r="CJ93" s="3"/>
      <c r="CK93" s="3"/>
      <c r="CL93" s="3"/>
      <c r="CM93" s="4"/>
      <c r="CN93" s="4">
        <v>-0.19949999999999998</v>
      </c>
      <c r="CO93" s="4">
        <v>0.006889999999999999</v>
      </c>
      <c r="CP93" s="4">
        <v>0.049400000000000006</v>
      </c>
      <c r="CQ93" s="4"/>
      <c r="CR93" s="4">
        <v>0.0576</v>
      </c>
      <c r="CS93" s="4">
        <v>0.0666</v>
      </c>
      <c r="CT93" s="4">
        <v>0.06495000000000001</v>
      </c>
      <c r="CU93" s="4"/>
      <c r="CV93" s="4"/>
      <c r="CW93" s="4"/>
      <c r="CX93" s="4"/>
      <c r="CY93" s="4"/>
      <c r="CZ93" s="4">
        <v>-2.2637</v>
      </c>
      <c r="DA93" s="4">
        <v>-2.932</v>
      </c>
      <c r="DB93" s="4">
        <v>0.18766</v>
      </c>
      <c r="DC93" s="4">
        <v>0.2872</v>
      </c>
      <c r="DD93" s="4">
        <v>0.31379999999999997</v>
      </c>
      <c r="DE93" s="4">
        <v>0.29710000000000003</v>
      </c>
      <c r="DF93" s="4">
        <v>0.5058</v>
      </c>
      <c r="DG93" s="4">
        <v>0.37609000000000004</v>
      </c>
      <c r="DH93" s="4">
        <v>0.5744</v>
      </c>
      <c r="DI93" s="4"/>
      <c r="DJ93" s="4"/>
      <c r="DK93" s="4"/>
      <c r="DL93" s="4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>
        <v>6.73737500673213E7</v>
      </c>
      <c r="EA93" s="3">
        <v>8772166.27837572</v>
      </c>
      <c r="EB93" s="3">
        <v>1.91764369246081E8</v>
      </c>
      <c r="EC93" s="3">
        <v>1.97811308112566E8</v>
      </c>
      <c r="ED93" s="3">
        <v>2.1128166420096E8</v>
      </c>
      <c r="EE93" s="3">
        <v>1.92638940120497E8</v>
      </c>
      <c r="EF93" s="3">
        <v>1.43789053620589E8</v>
      </c>
      <c r="EG93" s="3">
        <v>1.72685735792247E8</v>
      </c>
      <c r="EH93" s="3">
        <v>1.3391523414345E8</v>
      </c>
      <c r="EI93" s="3">
        <v>1.02872771672772E8</v>
      </c>
      <c r="EJ93" s="3">
        <v>9.14237397326462E7</v>
      </c>
      <c r="EK93" s="3">
        <v>3.6715482432351E7</v>
      </c>
      <c r="EL93" s="3"/>
      <c r="EM93" s="3">
        <v>-9.78949069170422E7</v>
      </c>
      <c r="EN93" s="3">
        <v>-2.96209638600612E8</v>
      </c>
      <c r="EO93" s="3">
        <v>1.53232147300323E7</v>
      </c>
      <c r="EP93" s="3">
        <v>6.52208535202556E7</v>
      </c>
      <c r="EQ93" s="3">
        <v>1.02961565170134E8</v>
      </c>
      <c r="ER93" s="3">
        <v>9.20933234968646E7</v>
      </c>
      <c r="ES93" s="3">
        <v>6.75758341120905E7</v>
      </c>
      <c r="ET93" s="3">
        <v>8.476703048551E7</v>
      </c>
      <c r="EU93" s="3">
        <v>7.39499534253535E7</v>
      </c>
      <c r="EV93" s="3">
        <v>2.07218559218559E7</v>
      </c>
      <c r="EW93" s="3">
        <v>9.18419498577334E7</v>
      </c>
      <c r="EX93" s="3">
        <v>6.89790875670463E7</v>
      </c>
      <c r="EY93" s="3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3"/>
      <c r="FN93" s="3"/>
      <c r="FO93" s="3"/>
      <c r="FP93" s="3"/>
      <c r="FQ93" s="3">
        <v>2000.0</v>
      </c>
      <c r="FR93" s="3">
        <v>2280.0</v>
      </c>
      <c r="FS93" s="3">
        <v>2127.0</v>
      </c>
      <c r="FT93" s="3"/>
      <c r="FU93" s="3"/>
      <c r="FV93" s="3">
        <v>1103.0</v>
      </c>
      <c r="FW93" s="3">
        <v>1076.0</v>
      </c>
      <c r="FX93" s="3">
        <v>1021.0</v>
      </c>
      <c r="FY93" s="3"/>
    </row>
    <row r="94" ht="14.25" customHeight="1">
      <c r="A94" s="2" t="s">
        <v>340</v>
      </c>
      <c r="B94" s="2" t="s">
        <v>1776</v>
      </c>
      <c r="C94" s="2" t="s">
        <v>341</v>
      </c>
      <c r="D94" s="2" t="s">
        <v>38</v>
      </c>
      <c r="E94" s="2" t="s">
        <v>168</v>
      </c>
      <c r="F94" s="2" t="s">
        <v>342</v>
      </c>
      <c r="G94" s="2" t="s">
        <v>336</v>
      </c>
      <c r="H94" s="2" t="s">
        <v>54</v>
      </c>
      <c r="I94" s="2" t="s">
        <v>55</v>
      </c>
      <c r="J94" s="2" t="s">
        <v>43</v>
      </c>
      <c r="K94" s="3"/>
      <c r="L94" s="3" t="str">
        <f>IFERROR(VLOOKUP(B94,'ibov_composição_da_carteira'!A:F,6,0),"n")</f>
        <v>n</v>
      </c>
      <c r="M94" s="3">
        <v>7.26538965585337E7</v>
      </c>
      <c r="N94" s="3">
        <v>8.407589964765E7</v>
      </c>
      <c r="O94" s="3">
        <v>1.04546155760139E8</v>
      </c>
      <c r="P94" s="3">
        <v>9.31329244407793E7</v>
      </c>
      <c r="Q94" s="3">
        <v>8.89918782645451E7</v>
      </c>
      <c r="R94" s="3">
        <v>7.97829829091356E7</v>
      </c>
      <c r="S94" s="3">
        <v>5.3555426464274E7</v>
      </c>
      <c r="T94" s="3">
        <v>3.24512608204742E7</v>
      </c>
      <c r="U94" s="3"/>
      <c r="V94" s="3"/>
      <c r="W94" s="3"/>
      <c r="X94" s="3"/>
      <c r="Y94" s="3"/>
      <c r="Z94" s="3">
        <v>3.26431251458629E7</v>
      </c>
      <c r="AA94" s="3">
        <v>4.03737220093575E7</v>
      </c>
      <c r="AB94" s="3">
        <v>4.92077631251555E7</v>
      </c>
      <c r="AC94" s="3">
        <v>3.67743016183899E7</v>
      </c>
      <c r="AD94" s="3">
        <v>3.4436460251804E7</v>
      </c>
      <c r="AE94" s="3">
        <v>2.70094061232018E7</v>
      </c>
      <c r="AF94" s="3">
        <v>1.75839163488495E7</v>
      </c>
      <c r="AG94" s="3">
        <v>1.14320662401204E7</v>
      </c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>
        <v>9.54117372493402E7</v>
      </c>
      <c r="BN94" s="3">
        <v>9.57617883204652E7</v>
      </c>
      <c r="BO94" s="3">
        <v>1.27776810151779E8</v>
      </c>
      <c r="BP94" s="3">
        <v>1.37214204721163E8</v>
      </c>
      <c r="BQ94" s="3">
        <v>1.59368074635428E8</v>
      </c>
      <c r="BR94" s="3">
        <v>1.52109615148162E8</v>
      </c>
      <c r="BS94" s="3">
        <v>8.10799888869245E7</v>
      </c>
      <c r="BT94" s="3">
        <v>6.45502446368084E7</v>
      </c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>
        <v>-2839703.42710446</v>
      </c>
      <c r="EA94" s="3">
        <v>5578104.24167742</v>
      </c>
      <c r="EB94" s="3">
        <v>1.30883304304553E7</v>
      </c>
      <c r="EC94" s="3">
        <v>1.84584063498608E7</v>
      </c>
      <c r="ED94" s="3">
        <v>2.27520304338637E7</v>
      </c>
      <c r="EE94" s="3">
        <v>1.89733185786303E7</v>
      </c>
      <c r="EF94" s="3">
        <v>1.18038542166545E7</v>
      </c>
      <c r="EG94" s="3">
        <v>1.16179902145277E7</v>
      </c>
      <c r="EH94" s="3"/>
      <c r="EI94" s="3"/>
      <c r="EJ94" s="3"/>
      <c r="EK94" s="3"/>
      <c r="EL94" s="3"/>
      <c r="EM94" s="3">
        <v>-3954365.11498483</v>
      </c>
      <c r="EN94" s="3">
        <v>-6506729.30665999</v>
      </c>
      <c r="EO94" s="3">
        <v>-7023886.53894003</v>
      </c>
      <c r="EP94" s="3">
        <v>-1429234.09957736</v>
      </c>
      <c r="EQ94" s="3">
        <v>809758.159475861</v>
      </c>
      <c r="ER94" s="3">
        <v>3478113.85712529</v>
      </c>
      <c r="ES94" s="3">
        <v>1410097.7445508</v>
      </c>
      <c r="ET94" s="3">
        <v>2110651.11027475</v>
      </c>
      <c r="EU94" s="3"/>
      <c r="EV94" s="3"/>
      <c r="EW94" s="3"/>
      <c r="EX94" s="3"/>
      <c r="EY94" s="3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3">
        <v>11876.0</v>
      </c>
      <c r="FN94" s="3">
        <v>12349.0</v>
      </c>
      <c r="FO94" s="3">
        <v>11231.0</v>
      </c>
      <c r="FP94" s="3">
        <v>11782.0</v>
      </c>
      <c r="FQ94" s="3"/>
      <c r="FR94" s="3"/>
      <c r="FS94" s="3"/>
      <c r="FT94" s="3"/>
      <c r="FU94" s="3"/>
      <c r="FV94" s="3"/>
      <c r="FW94" s="3"/>
      <c r="FX94" s="3"/>
      <c r="FY94" s="3"/>
    </row>
    <row r="95" ht="14.25" customHeight="1">
      <c r="A95" s="2" t="s">
        <v>343</v>
      </c>
      <c r="B95" s="2" t="s">
        <v>1777</v>
      </c>
      <c r="C95" s="2" t="s">
        <v>344</v>
      </c>
      <c r="D95" s="2" t="s">
        <v>38</v>
      </c>
      <c r="E95" s="2" t="s">
        <v>168</v>
      </c>
      <c r="F95" s="2" t="s">
        <v>345</v>
      </c>
      <c r="G95" s="2" t="s">
        <v>336</v>
      </c>
      <c r="H95" s="2" t="s">
        <v>49</v>
      </c>
      <c r="I95" s="2" t="s">
        <v>107</v>
      </c>
      <c r="J95" s="2" t="s">
        <v>43</v>
      </c>
      <c r="K95" s="3"/>
      <c r="L95" s="3" t="str">
        <f>IFERROR(VLOOKUP(B95,'ibov_composição_da_carteira'!A:F,6,0),"n")</f>
        <v>n</v>
      </c>
      <c r="M95" s="3">
        <v>2.16516704665817E8</v>
      </c>
      <c r="N95" s="3">
        <v>1.29168223039452E8</v>
      </c>
      <c r="O95" s="3">
        <v>1.6250659368002E8</v>
      </c>
      <c r="P95" s="3">
        <v>1.8125760230904E8</v>
      </c>
      <c r="Q95" s="3">
        <v>2.15595241689562E8</v>
      </c>
      <c r="R95" s="3"/>
      <c r="S95" s="3"/>
      <c r="T95" s="3"/>
      <c r="U95" s="3"/>
      <c r="V95" s="3"/>
      <c r="W95" s="3"/>
      <c r="X95" s="3"/>
      <c r="Y95" s="3"/>
      <c r="Z95" s="3">
        <v>1.03626914169793E8</v>
      </c>
      <c r="AA95" s="3">
        <v>6.49588925043803E7</v>
      </c>
      <c r="AB95" s="3">
        <v>1.14342373724807E8</v>
      </c>
      <c r="AC95" s="3">
        <v>1.31152973920214E8</v>
      </c>
      <c r="AD95" s="3">
        <v>1.84758008514236E8</v>
      </c>
      <c r="AE95" s="3"/>
      <c r="AF95" s="3"/>
      <c r="AG95" s="3"/>
      <c r="AH95" s="3"/>
      <c r="AI95" s="3"/>
      <c r="AJ95" s="3"/>
      <c r="AK95" s="3"/>
      <c r="AL95" s="3"/>
      <c r="AM95" s="3">
        <v>2142624.29057889</v>
      </c>
      <c r="AN95" s="3">
        <v>5135708.4903967</v>
      </c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>
        <v>4.58135449091941E8</v>
      </c>
      <c r="BA95" s="3">
        <v>3.45243078980434E8</v>
      </c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>
        <v>7.8185376012064E7</v>
      </c>
      <c r="BN95" s="3">
        <v>7.54698962204209E7</v>
      </c>
      <c r="BO95" s="3">
        <v>8.6626772829062E7</v>
      </c>
      <c r="BP95" s="3">
        <v>7.62673951139058E7</v>
      </c>
      <c r="BQ95" s="3">
        <v>6.99347845777603E7</v>
      </c>
      <c r="BR95" s="3"/>
      <c r="BS95" s="3"/>
      <c r="BT95" s="3"/>
      <c r="BU95" s="3"/>
      <c r="BV95" s="3"/>
      <c r="BW95" s="3"/>
      <c r="BX95" s="3"/>
      <c r="BY95" s="3"/>
      <c r="BZ95" s="3">
        <v>0.979163238929563</v>
      </c>
      <c r="CA95" s="3">
        <v>0.633722067724027</v>
      </c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4">
        <v>-0.0661</v>
      </c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>
        <v>-0.0733</v>
      </c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>
        <v>6.38471895589107E7</v>
      </c>
      <c r="EA95" s="3">
        <v>1.29814968134471E7</v>
      </c>
      <c r="EB95" s="3">
        <v>-2.74152774321971E7</v>
      </c>
      <c r="EC95" s="3">
        <v>-2.33725904545923E7</v>
      </c>
      <c r="ED95" s="3">
        <v>-4.67866308384409E7</v>
      </c>
      <c r="EE95" s="3"/>
      <c r="EF95" s="3"/>
      <c r="EG95" s="3"/>
      <c r="EH95" s="3"/>
      <c r="EI95" s="3"/>
      <c r="EJ95" s="3"/>
      <c r="EK95" s="3"/>
      <c r="EL95" s="3"/>
      <c r="EM95" s="3">
        <v>-3499811.50027826</v>
      </c>
      <c r="EN95" s="3">
        <v>9130485.01068602</v>
      </c>
      <c r="EO95" s="3">
        <v>-2560836.0288629</v>
      </c>
      <c r="EP95" s="3">
        <v>2.62746108648593E7</v>
      </c>
      <c r="EQ95" s="3">
        <v>-4.11941064581383E7</v>
      </c>
      <c r="ER95" s="3"/>
      <c r="ES95" s="3"/>
      <c r="ET95" s="3"/>
      <c r="EU95" s="3"/>
      <c r="EV95" s="3"/>
      <c r="EW95" s="3"/>
      <c r="EX95" s="3"/>
      <c r="EY95" s="3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</row>
    <row r="96" ht="14.25" customHeight="1">
      <c r="A96" s="2" t="s">
        <v>346</v>
      </c>
      <c r="B96" s="2" t="s">
        <v>1778</v>
      </c>
      <c r="C96" s="2" t="s">
        <v>347</v>
      </c>
      <c r="D96" s="2" t="s">
        <v>38</v>
      </c>
      <c r="E96" s="2" t="s">
        <v>110</v>
      </c>
      <c r="F96" s="2" t="s">
        <v>348</v>
      </c>
      <c r="G96" s="2" t="s">
        <v>336</v>
      </c>
      <c r="H96" s="2" t="s">
        <v>118</v>
      </c>
      <c r="I96" s="2" t="s">
        <v>91</v>
      </c>
      <c r="J96" s="2" t="s">
        <v>43</v>
      </c>
      <c r="K96" s="3"/>
      <c r="L96" s="3" t="str">
        <f>IFERROR(VLOOKUP(B96,'ibov_composição_da_carteira'!A:F,6,0),"n")</f>
        <v>n</v>
      </c>
      <c r="M96" s="3">
        <v>1.71467784499937E8</v>
      </c>
      <c r="N96" s="3">
        <v>6.0207751699174E7</v>
      </c>
      <c r="O96" s="3">
        <v>5.0668823090321E7</v>
      </c>
      <c r="P96" s="3">
        <v>3.32604886094217E7</v>
      </c>
      <c r="Q96" s="3">
        <v>1.90042571178406E7</v>
      </c>
      <c r="R96" s="3"/>
      <c r="S96" s="3"/>
      <c r="T96" s="3"/>
      <c r="U96" s="3"/>
      <c r="V96" s="3"/>
      <c r="W96" s="3"/>
      <c r="X96" s="3"/>
      <c r="Y96" s="3"/>
      <c r="Z96" s="3">
        <v>2.643448288243E7</v>
      </c>
      <c r="AA96" s="3">
        <v>2.24656795733292E7</v>
      </c>
      <c r="AB96" s="3">
        <v>2.75747698432446E7</v>
      </c>
      <c r="AC96" s="3">
        <v>2.10050510256675E7</v>
      </c>
      <c r="AD96" s="3">
        <v>3891790.70680233</v>
      </c>
      <c r="AE96" s="3"/>
      <c r="AF96" s="3"/>
      <c r="AG96" s="3"/>
      <c r="AH96" s="3"/>
      <c r="AI96" s="3"/>
      <c r="AJ96" s="3"/>
      <c r="AK96" s="3"/>
      <c r="AL96" s="3"/>
      <c r="AM96" s="3">
        <v>147258.796821793</v>
      </c>
      <c r="AN96" s="3">
        <v>841466.523065877</v>
      </c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>
        <v>2.31274088845015E8</v>
      </c>
      <c r="BA96" s="3">
        <v>3.33485114047747E8</v>
      </c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>
        <v>1.87482900382385E8</v>
      </c>
      <c r="BN96" s="3">
        <v>1.13315170302482E8</v>
      </c>
      <c r="BO96" s="3">
        <v>1.00620054739985E8</v>
      </c>
      <c r="BP96" s="3">
        <v>8.02602824451088E7</v>
      </c>
      <c r="BQ96" s="3">
        <v>6.33196461459497E7</v>
      </c>
      <c r="BR96" s="3"/>
      <c r="BS96" s="3"/>
      <c r="BT96" s="3"/>
      <c r="BU96" s="3"/>
      <c r="BV96" s="3"/>
      <c r="BW96" s="3"/>
      <c r="BX96" s="3"/>
      <c r="BY96" s="3"/>
      <c r="BZ96" s="3">
        <v>0.525935994607861</v>
      </c>
      <c r="CA96" s="3">
        <v>0.256237604936646</v>
      </c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>
        <v>0.3356</v>
      </c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>
        <v>1.17199791752688E8</v>
      </c>
      <c r="EA96" s="3">
        <v>2.09536553901843E7</v>
      </c>
      <c r="EB96" s="3">
        <v>1.02027867628763E7</v>
      </c>
      <c r="EC96" s="3">
        <v>3695753.01515308</v>
      </c>
      <c r="ED96" s="3">
        <v>1698922.13399354</v>
      </c>
      <c r="EE96" s="3"/>
      <c r="EF96" s="3"/>
      <c r="EG96" s="3"/>
      <c r="EH96" s="3"/>
      <c r="EI96" s="3"/>
      <c r="EJ96" s="3"/>
      <c r="EK96" s="3"/>
      <c r="EL96" s="3"/>
      <c r="EM96" s="3">
        <v>2.43245426637704E7</v>
      </c>
      <c r="EN96" s="3">
        <v>1.73550647900341E7</v>
      </c>
      <c r="EO96" s="3">
        <v>8307290.37073899</v>
      </c>
      <c r="EP96" s="3">
        <v>1532058.55066488</v>
      </c>
      <c r="EQ96" s="3">
        <v>-760846.592796111</v>
      </c>
      <c r="ER96" s="3"/>
      <c r="ES96" s="3"/>
      <c r="ET96" s="3"/>
      <c r="EU96" s="3"/>
      <c r="EV96" s="3"/>
      <c r="EW96" s="3"/>
      <c r="EX96" s="3"/>
      <c r="EY96" s="3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</row>
    <row r="97" ht="14.25" customHeight="1">
      <c r="A97" s="2" t="s">
        <v>349</v>
      </c>
      <c r="B97" s="2" t="s">
        <v>1779</v>
      </c>
      <c r="C97" s="2" t="s">
        <v>350</v>
      </c>
      <c r="D97" s="2" t="s">
        <v>38</v>
      </c>
      <c r="E97" s="2" t="s">
        <v>39</v>
      </c>
      <c r="F97" s="2" t="s">
        <v>351</v>
      </c>
      <c r="G97" s="2" t="s">
        <v>336</v>
      </c>
      <c r="H97" s="2" t="s">
        <v>63</v>
      </c>
      <c r="I97" s="2" t="s">
        <v>73</v>
      </c>
      <c r="J97" s="2" t="s">
        <v>43</v>
      </c>
      <c r="K97" s="3"/>
      <c r="L97" s="3" t="str">
        <f>IFERROR(VLOOKUP(B97,'ibov_composição_da_carteira'!A:F,6,0),"n")</f>
        <v>n</v>
      </c>
      <c r="M97" s="3">
        <v>1.48903802497162E9</v>
      </c>
      <c r="N97" s="3">
        <v>5.4718435272786E8</v>
      </c>
      <c r="O97" s="3">
        <v>1.46602807247242E8</v>
      </c>
      <c r="P97" s="3">
        <v>1.36078626524011E8</v>
      </c>
      <c r="Q97" s="3">
        <v>1.33833109988661E8</v>
      </c>
      <c r="R97" s="3"/>
      <c r="S97" s="3"/>
      <c r="T97" s="3"/>
      <c r="U97" s="3"/>
      <c r="V97" s="3"/>
      <c r="W97" s="3"/>
      <c r="X97" s="3"/>
      <c r="Y97" s="3"/>
      <c r="Z97" s="3">
        <v>1.30327203934922E9</v>
      </c>
      <c r="AA97" s="3">
        <v>3.64348060248102E8</v>
      </c>
      <c r="AB97" s="3">
        <v>281687.42900052</v>
      </c>
      <c r="AC97" s="3">
        <v>1161234.13784524</v>
      </c>
      <c r="AD97" s="3">
        <v>0.0</v>
      </c>
      <c r="AE97" s="3"/>
      <c r="AF97" s="3"/>
      <c r="AG97" s="3"/>
      <c r="AH97" s="3"/>
      <c r="AI97" s="3"/>
      <c r="AJ97" s="3"/>
      <c r="AK97" s="3"/>
      <c r="AL97" s="3"/>
      <c r="AM97" s="3">
        <v>79012.4858115778</v>
      </c>
      <c r="AN97" s="3">
        <v>416557.88906839</v>
      </c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>
        <v>2.38989006560863E8</v>
      </c>
      <c r="BA97" s="3">
        <v>2.72380326691796E8</v>
      </c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>
        <v>6.95840900491865E8</v>
      </c>
      <c r="BN97" s="3">
        <v>4.15419097714665E8</v>
      </c>
      <c r="BO97" s="3">
        <v>3.64439609526927E7</v>
      </c>
      <c r="BP97" s="3">
        <v>1.18907439661607E8</v>
      </c>
      <c r="BQ97" s="3">
        <v>1.52263426450881E8</v>
      </c>
      <c r="BR97" s="3"/>
      <c r="BS97" s="3"/>
      <c r="BT97" s="3"/>
      <c r="BU97" s="3"/>
      <c r="BV97" s="3"/>
      <c r="BW97" s="3"/>
      <c r="BX97" s="3"/>
      <c r="BY97" s="3"/>
      <c r="BZ97" s="3">
        <v>1.13643337092412</v>
      </c>
      <c r="CA97" s="3">
        <v>1.14050615548095</v>
      </c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4"/>
      <c r="CN97" s="4">
        <v>0.0728</v>
      </c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>
        <v>0.2614</v>
      </c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>
        <v>1.52140938327658E8</v>
      </c>
      <c r="EA97" s="3">
        <v>1.37731540491535E8</v>
      </c>
      <c r="EB97" s="3">
        <v>5.65579452028419E7</v>
      </c>
      <c r="EC97" s="3">
        <v>7.6463796964419E7</v>
      </c>
      <c r="ED97" s="3">
        <v>7.25085042779095E7</v>
      </c>
      <c r="EE97" s="3"/>
      <c r="EF97" s="3"/>
      <c r="EG97" s="3"/>
      <c r="EH97" s="3"/>
      <c r="EI97" s="3"/>
      <c r="EJ97" s="3"/>
      <c r="EK97" s="3"/>
      <c r="EL97" s="3"/>
      <c r="EM97" s="3">
        <v>4.39311388573591E7</v>
      </c>
      <c r="EN97" s="3">
        <v>3.93276843257993E7</v>
      </c>
      <c r="EO97" s="3">
        <v>2.57126903748773E7</v>
      </c>
      <c r="EP97" s="3">
        <v>2.56683254540931E7</v>
      </c>
      <c r="EQ97" s="3">
        <v>1.638027007525E7</v>
      </c>
      <c r="ER97" s="3"/>
      <c r="ES97" s="3"/>
      <c r="ET97" s="3"/>
      <c r="EU97" s="3"/>
      <c r="EV97" s="3"/>
      <c r="EW97" s="3"/>
      <c r="EX97" s="3"/>
      <c r="EY97" s="3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</row>
    <row r="98" ht="14.25" customHeight="1">
      <c r="A98" s="2" t="s">
        <v>352</v>
      </c>
      <c r="B98" s="2" t="s">
        <v>1780</v>
      </c>
      <c r="C98" s="2" t="s">
        <v>353</v>
      </c>
      <c r="D98" s="2" t="s">
        <v>38</v>
      </c>
      <c r="E98" s="2" t="s">
        <v>286</v>
      </c>
      <c r="F98" s="2" t="s">
        <v>354</v>
      </c>
      <c r="G98" s="2" t="s">
        <v>355</v>
      </c>
      <c r="H98" s="2" t="s">
        <v>67</v>
      </c>
      <c r="I98" s="2" t="s">
        <v>148</v>
      </c>
      <c r="J98" s="2" t="s">
        <v>43</v>
      </c>
      <c r="K98" s="3">
        <v>1.70067221683057</v>
      </c>
      <c r="L98" s="3" t="str">
        <f>IFERROR(VLOOKUP(B98,'ibov_composição_da_carteira'!A:F,6,0),"n")</f>
        <v>y</v>
      </c>
      <c r="M98" s="3">
        <v>3.84080968596292E9</v>
      </c>
      <c r="N98" s="3">
        <v>2.19403191928621E9</v>
      </c>
      <c r="O98" s="3">
        <v>1.30789860792884E9</v>
      </c>
      <c r="P98" s="3">
        <v>1.36594948992287E9</v>
      </c>
      <c r="Q98" s="3">
        <v>3.9072776002474E8</v>
      </c>
      <c r="R98" s="3">
        <v>3.77936656501917E8</v>
      </c>
      <c r="S98" s="3">
        <v>3.32709024960039E8</v>
      </c>
      <c r="T98" s="3">
        <v>2.9728411587907E8</v>
      </c>
      <c r="U98" s="3">
        <v>3.98891230711329E8</v>
      </c>
      <c r="V98" s="3">
        <v>7.64365737996443E8</v>
      </c>
      <c r="W98" s="3">
        <v>2.07886105006105E9</v>
      </c>
      <c r="X98" s="3">
        <v>2.89369785794814E9</v>
      </c>
      <c r="Y98" s="3">
        <v>1.62457180738866E9</v>
      </c>
      <c r="Z98" s="3">
        <v>1.74475141884222E9</v>
      </c>
      <c r="AA98" s="3">
        <v>7.0037394754322E8</v>
      </c>
      <c r="AB98" s="3">
        <v>4.8824903248166E8</v>
      </c>
      <c r="AC98" s="3">
        <v>5.61845732769346E8</v>
      </c>
      <c r="AD98" s="3">
        <v>8.19057313679002E7</v>
      </c>
      <c r="AE98" s="3">
        <v>4.54907762446786E7</v>
      </c>
      <c r="AF98" s="3">
        <v>9873048.07574081</v>
      </c>
      <c r="AG98" s="3">
        <v>8113807.99636299</v>
      </c>
      <c r="AH98" s="3">
        <v>3.29574708317651E7</v>
      </c>
      <c r="AI98" s="3">
        <v>2.97993056143619E7</v>
      </c>
      <c r="AJ98" s="3">
        <v>1579487.17948718</v>
      </c>
      <c r="AK98" s="3">
        <v>0.0</v>
      </c>
      <c r="AL98" s="3">
        <v>210932.320858193</v>
      </c>
      <c r="AM98" s="3">
        <v>5.54380993189557E7</v>
      </c>
      <c r="AN98" s="3">
        <v>4.88458420391312E7</v>
      </c>
      <c r="AO98" s="3">
        <v>5.72179282592372E7</v>
      </c>
      <c r="AP98" s="3">
        <v>1.47479612351024E7</v>
      </c>
      <c r="AQ98" s="3">
        <v>971349.603133698</v>
      </c>
      <c r="AR98" s="3">
        <v>1485837.6860602</v>
      </c>
      <c r="AS98" s="3">
        <v>65563.752612812</v>
      </c>
      <c r="AT98" s="3">
        <v>76875.7103528401</v>
      </c>
      <c r="AU98" s="3">
        <v>234474.971772676</v>
      </c>
      <c r="AV98" s="3">
        <v>2528049.4517126</v>
      </c>
      <c r="AW98" s="3">
        <v>2291157.79189057</v>
      </c>
      <c r="AX98" s="3">
        <v>8419472.4426335</v>
      </c>
      <c r="AY98" s="3">
        <v>1926854.25076821</v>
      </c>
      <c r="AZ98" s="3">
        <v>6.21325614563943E9</v>
      </c>
      <c r="BA98" s="3">
        <v>3.25885811634356E9</v>
      </c>
      <c r="BB98" s="3">
        <v>1.95534714661994E9</v>
      </c>
      <c r="BC98" s="3">
        <v>1.17780735075016E9</v>
      </c>
      <c r="BD98" s="3">
        <v>3.40953063807854E8</v>
      </c>
      <c r="BE98" s="3">
        <v>3.25805391624649E8</v>
      </c>
      <c r="BF98" s="3">
        <v>8.83005533935817E7</v>
      </c>
      <c r="BG98" s="3">
        <v>4.08002826004596E7</v>
      </c>
      <c r="BH98" s="3">
        <v>5.17266971697403E7</v>
      </c>
      <c r="BI98" s="3">
        <v>1.14601640408146E8</v>
      </c>
      <c r="BJ98" s="3">
        <v>6.82226709086468E8</v>
      </c>
      <c r="BK98" s="3">
        <v>1.78337352348273E9</v>
      </c>
      <c r="BL98" s="3">
        <v>4.30704338735916E9</v>
      </c>
      <c r="BM98" s="3">
        <v>1.20383560348089E9</v>
      </c>
      <c r="BN98" s="3">
        <v>7.89186040249179E8</v>
      </c>
      <c r="BO98" s="3">
        <v>3.66633613801336E8</v>
      </c>
      <c r="BP98" s="3">
        <v>4.09143070415526E8</v>
      </c>
      <c r="BQ98" s="3">
        <v>2.18771260694774E8</v>
      </c>
      <c r="BR98" s="3">
        <v>1.61203466078923E8</v>
      </c>
      <c r="BS98" s="3">
        <v>1.22301426287963E8</v>
      </c>
      <c r="BT98" s="3">
        <v>6.39181168388352E7</v>
      </c>
      <c r="BU98" s="3">
        <v>1.83228829506963E8</v>
      </c>
      <c r="BV98" s="3">
        <v>1860868.82885934</v>
      </c>
      <c r="BW98" s="3">
        <v>3294749.6947497</v>
      </c>
      <c r="BX98" s="3">
        <v>5334729.15660063</v>
      </c>
      <c r="BY98" s="3">
        <v>9397336.22611945</v>
      </c>
      <c r="BZ98" s="3">
        <v>1.61231935418228</v>
      </c>
      <c r="CA98" s="3">
        <v>1.70361036879524</v>
      </c>
      <c r="CB98" s="3">
        <v>2.04505123407056</v>
      </c>
      <c r="CC98" s="3">
        <v>1.89669681028623</v>
      </c>
      <c r="CD98" s="3">
        <v>1.80898469923452</v>
      </c>
      <c r="CE98" s="3">
        <v>1.77023448525292</v>
      </c>
      <c r="CF98" s="3">
        <v>1.53713447571267</v>
      </c>
      <c r="CG98" s="3">
        <v>0.859148788860374</v>
      </c>
      <c r="CH98" s="3"/>
      <c r="CI98" s="3"/>
      <c r="CJ98" s="3"/>
      <c r="CK98" s="3"/>
      <c r="CL98" s="3"/>
      <c r="CM98" s="4">
        <v>0.14019</v>
      </c>
      <c r="CN98" s="4">
        <v>0.0737</v>
      </c>
      <c r="CO98" s="4"/>
      <c r="CP98" s="4"/>
      <c r="CQ98" s="4"/>
      <c r="CR98" s="4"/>
      <c r="CS98" s="4"/>
      <c r="CT98" s="4">
        <v>-0.04661</v>
      </c>
      <c r="CU98" s="4">
        <v>-0.18230000000000002</v>
      </c>
      <c r="CV98" s="4">
        <v>-0.0575</v>
      </c>
      <c r="CW98" s="4">
        <v>-0.07519999999999999</v>
      </c>
      <c r="CX98" s="4">
        <v>-0.0091</v>
      </c>
      <c r="CY98" s="4"/>
      <c r="CZ98" s="4">
        <v>0.2728</v>
      </c>
      <c r="DA98" s="4">
        <v>0.1704</v>
      </c>
      <c r="DB98" s="4">
        <v>0.44079</v>
      </c>
      <c r="DC98" s="4"/>
      <c r="DD98" s="4">
        <v>0.0592</v>
      </c>
      <c r="DE98" s="4">
        <v>0.2764</v>
      </c>
      <c r="DF98" s="4">
        <v>0.1438</v>
      </c>
      <c r="DG98" s="4">
        <v>-0.06434999999999999</v>
      </c>
      <c r="DH98" s="4">
        <v>-0.21600000000000003</v>
      </c>
      <c r="DI98" s="4">
        <v>-0.0737</v>
      </c>
      <c r="DJ98" s="4">
        <v>-0.09308999999999999</v>
      </c>
      <c r="DK98" s="4">
        <v>-0.00924</v>
      </c>
      <c r="DL98" s="4"/>
      <c r="DM98" s="3">
        <v>2811010.21566402</v>
      </c>
      <c r="DN98" s="3">
        <v>1842270.613791</v>
      </c>
      <c r="DO98" s="3">
        <v>90686.7936153417</v>
      </c>
      <c r="DP98" s="3">
        <v>148046.777805424</v>
      </c>
      <c r="DQ98" s="3">
        <v>659725.801463767</v>
      </c>
      <c r="DR98" s="3">
        <v>216177.047794451</v>
      </c>
      <c r="DS98" s="3">
        <v>244989.548751998</v>
      </c>
      <c r="DT98" s="3">
        <v>366226.353143232</v>
      </c>
      <c r="DU98" s="3">
        <v>1873165.22393677</v>
      </c>
      <c r="DV98" s="3">
        <v>1.86789736641545E7</v>
      </c>
      <c r="DW98" s="3">
        <v>7.15789987789988E7</v>
      </c>
      <c r="DX98" s="3">
        <v>1.22740645299834E8</v>
      </c>
      <c r="DY98" s="3">
        <v>1.17543542457663E7</v>
      </c>
      <c r="DZ98" s="3">
        <v>1.87136152099886E9</v>
      </c>
      <c r="EA98" s="3">
        <v>1.18849056603774E9</v>
      </c>
      <c r="EB98" s="3">
        <v>6.06583745691896E8</v>
      </c>
      <c r="EC98" s="3">
        <v>5.38527494401592E8</v>
      </c>
      <c r="ED98" s="3">
        <v>2.5311153489331E8</v>
      </c>
      <c r="EE98" s="3">
        <v>2.59799824884514E8</v>
      </c>
      <c r="EF98" s="3">
        <v>2.56409688921677E8</v>
      </c>
      <c r="EG98" s="3">
        <v>2.30875407268962E8</v>
      </c>
      <c r="EH98" s="3">
        <v>2.33998118178397E8</v>
      </c>
      <c r="EI98" s="3">
        <v>6.15885341688543E8</v>
      </c>
      <c r="EJ98" s="3">
        <v>1.78724151404151E9</v>
      </c>
      <c r="EK98" s="3">
        <v>2.07855210178773E9</v>
      </c>
      <c r="EL98" s="3">
        <v>1.60336105586693E9</v>
      </c>
      <c r="EM98" s="3">
        <v>6.92739311388574E8</v>
      </c>
      <c r="EN98" s="3">
        <v>2.69127515573668E8</v>
      </c>
      <c r="EO98" s="3">
        <v>9.32052294125575E7</v>
      </c>
      <c r="EP98" s="3">
        <v>1.34611097287883E8</v>
      </c>
      <c r="EQ98" s="3">
        <v>6.22041542109061E7</v>
      </c>
      <c r="ER98" s="3">
        <v>8584885.72204945</v>
      </c>
      <c r="ES98" s="3">
        <v>7.77545186278126E7</v>
      </c>
      <c r="ET98" s="3">
        <v>2.64930669562802E7</v>
      </c>
      <c r="EU98" s="3">
        <v>-3.95936394429808E8</v>
      </c>
      <c r="EV98" s="3">
        <v>-1.08441104242527E9</v>
      </c>
      <c r="EW98" s="3">
        <v>-1.3556336996337E8</v>
      </c>
      <c r="EX98" s="3">
        <v>-1.5075911311537E8</v>
      </c>
      <c r="EY98" s="3">
        <v>-8.37612246127885E7</v>
      </c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3"/>
      <c r="FN98" s="3"/>
      <c r="FO98" s="3"/>
      <c r="FP98" s="3"/>
      <c r="FQ98" s="3"/>
      <c r="FR98" s="3"/>
      <c r="FS98" s="3"/>
      <c r="FT98" s="3"/>
      <c r="FU98" s="3">
        <v>111.0</v>
      </c>
      <c r="FV98" s="3">
        <v>203.0</v>
      </c>
      <c r="FW98" s="3"/>
      <c r="FX98" s="3"/>
      <c r="FY98" s="3"/>
    </row>
    <row r="99" ht="14.25" customHeight="1">
      <c r="A99" s="2" t="s">
        <v>356</v>
      </c>
      <c r="B99" s="2" t="s">
        <v>1781</v>
      </c>
      <c r="C99" s="2" t="s">
        <v>357</v>
      </c>
      <c r="D99" s="2" t="s">
        <v>38</v>
      </c>
      <c r="E99" s="2" t="s">
        <v>52</v>
      </c>
      <c r="F99" s="2" t="s">
        <v>358</v>
      </c>
      <c r="G99" s="2" t="s">
        <v>355</v>
      </c>
      <c r="H99" s="2" t="s">
        <v>42</v>
      </c>
      <c r="I99" s="2" t="s">
        <v>139</v>
      </c>
      <c r="J99" s="2" t="s">
        <v>43</v>
      </c>
      <c r="K99" s="3">
        <v>0.795325277970322</v>
      </c>
      <c r="L99" s="3" t="str">
        <f>IFERROR(VLOOKUP(B99,'ibov_composição_da_carteira'!A:F,6,0),"n")</f>
        <v>n</v>
      </c>
      <c r="M99" s="3">
        <v>5.68897086643965E7</v>
      </c>
      <c r="N99" s="3">
        <v>4.95386244906019E7</v>
      </c>
      <c r="O99" s="3">
        <v>4.00067389337081E7</v>
      </c>
      <c r="P99" s="3">
        <v>5.61470515053496E7</v>
      </c>
      <c r="Q99" s="3">
        <v>5.31388516647768E7</v>
      </c>
      <c r="R99" s="3">
        <v>1.65426768515443E7</v>
      </c>
      <c r="S99" s="3">
        <v>2.69322513217755E7</v>
      </c>
      <c r="T99" s="3">
        <v>2.2573182128154E7</v>
      </c>
      <c r="U99" s="3">
        <v>3.15807301467821E7</v>
      </c>
      <c r="V99" s="3">
        <v>3.53133203488864E7</v>
      </c>
      <c r="W99" s="3">
        <v>4.55238095238095E7</v>
      </c>
      <c r="X99" s="3">
        <v>4.97149299404091E7</v>
      </c>
      <c r="Y99" s="3">
        <v>5.12125595130477E7</v>
      </c>
      <c r="Z99" s="3">
        <v>63564.1316685585</v>
      </c>
      <c r="AA99" s="3">
        <v>96404.1434034074</v>
      </c>
      <c r="AB99" s="3">
        <v>142287.771723434</v>
      </c>
      <c r="AC99" s="3">
        <v>310525.006220453</v>
      </c>
      <c r="AD99" s="3">
        <v>509225.853004845</v>
      </c>
      <c r="AE99" s="3">
        <v>816702.394251381</v>
      </c>
      <c r="AF99" s="3">
        <v>1055576.0481987</v>
      </c>
      <c r="AG99" s="3">
        <v>1019372.11123178</v>
      </c>
      <c r="AH99" s="3">
        <v>1717350.39518254</v>
      </c>
      <c r="AI99" s="3">
        <v>1470065.20450504</v>
      </c>
      <c r="AJ99" s="3">
        <v>1952625.15262515</v>
      </c>
      <c r="AK99" s="3">
        <v>2281097.33183014</v>
      </c>
      <c r="AL99" s="3">
        <v>0.0</v>
      </c>
      <c r="AM99" s="3">
        <v>175.368898978434</v>
      </c>
      <c r="AN99" s="3">
        <v>159.217375695566</v>
      </c>
      <c r="AO99" s="3">
        <v>4380.69199222134</v>
      </c>
      <c r="AP99" s="3">
        <v>6087.68132168893</v>
      </c>
      <c r="AQ99" s="3">
        <v>2699.46397278631</v>
      </c>
      <c r="AR99" s="3">
        <v>445.484747810329</v>
      </c>
      <c r="AS99" s="3">
        <v>1843.71184371184</v>
      </c>
      <c r="AT99" s="3">
        <v>890.222810051887</v>
      </c>
      <c r="AU99" s="3">
        <v>382.409177820268</v>
      </c>
      <c r="AV99" s="3">
        <v>441.754649467686</v>
      </c>
      <c r="AW99" s="3">
        <v>11724.4748412311</v>
      </c>
      <c r="AX99" s="3">
        <v>1675.32249958117</v>
      </c>
      <c r="AY99" s="3">
        <v>591.470988348021</v>
      </c>
      <c r="AZ99" s="3">
        <v>1.11017383438378E8</v>
      </c>
      <c r="BA99" s="3">
        <v>1.00441803805421E8</v>
      </c>
      <c r="BB99" s="3">
        <v>1.19763394497179E8</v>
      </c>
      <c r="BC99" s="3">
        <v>1.73914178796247E8</v>
      </c>
      <c r="BD99" s="3">
        <v>9.02278334707762E7</v>
      </c>
      <c r="BE99" s="3">
        <v>9.46622864647806E7</v>
      </c>
      <c r="BF99" s="3">
        <v>5.85625826878151E7</v>
      </c>
      <c r="BG99" s="3">
        <v>3.98332407243704E7</v>
      </c>
      <c r="BH99" s="3">
        <v>5.93570756492284E7</v>
      </c>
      <c r="BI99" s="3">
        <v>9.34825564164444E7</v>
      </c>
      <c r="BJ99" s="3">
        <v>9.24543722520762E7</v>
      </c>
      <c r="BK99" s="3">
        <v>1.18376822860819E8</v>
      </c>
      <c r="BL99" s="3">
        <v>1.97650442851117E8</v>
      </c>
      <c r="BM99" s="3">
        <v>1.36318577374196E7</v>
      </c>
      <c r="BN99" s="3">
        <v>2.16000933522431E7</v>
      </c>
      <c r="BO99" s="3">
        <v>6917996.80382001</v>
      </c>
      <c r="BP99" s="3">
        <v>9609604.37919881</v>
      </c>
      <c r="BQ99" s="3">
        <v>8680548.39707247</v>
      </c>
      <c r="BR99" s="3">
        <v>7139277.19573684</v>
      </c>
      <c r="BS99" s="3">
        <v>9637587.60604943</v>
      </c>
      <c r="BT99" s="3">
        <v>6924708.91319173</v>
      </c>
      <c r="BU99" s="3">
        <v>1.30383891607076E7</v>
      </c>
      <c r="BV99" s="3">
        <v>1.48729782369379E7</v>
      </c>
      <c r="BW99" s="3">
        <v>1.37934065934066E7</v>
      </c>
      <c r="BX99" s="3">
        <v>1.71836581306705E7</v>
      </c>
      <c r="BY99" s="3">
        <v>1.91496414150545E7</v>
      </c>
      <c r="BZ99" s="3">
        <v>0.803314508245825</v>
      </c>
      <c r="CA99" s="3">
        <v>0.951744287328446</v>
      </c>
      <c r="CB99" s="3">
        <v>0.893383844017381</v>
      </c>
      <c r="CC99" s="3">
        <v>0.656370005776432</v>
      </c>
      <c r="CD99" s="3">
        <v>0.604216930214954</v>
      </c>
      <c r="CE99" s="3">
        <v>0.926607048113514</v>
      </c>
      <c r="CF99" s="3">
        <v>0.934340199653715</v>
      </c>
      <c r="CG99" s="3">
        <v>-0.219330418537844</v>
      </c>
      <c r="CH99" s="3"/>
      <c r="CI99" s="3"/>
      <c r="CJ99" s="3"/>
      <c r="CK99" s="3"/>
      <c r="CL99" s="3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>
        <v>4.93250094589482E7</v>
      </c>
      <c r="EA99" s="3">
        <v>4.44353086907348E7</v>
      </c>
      <c r="EB99" s="3">
        <v>3.60935363998691E7</v>
      </c>
      <c r="EC99" s="3">
        <v>5.33331674545907E7</v>
      </c>
      <c r="ED99" s="3">
        <v>5.04468611483352E7</v>
      </c>
      <c r="EE99" s="3">
        <v>1.35669212886084E7</v>
      </c>
      <c r="EF99" s="3">
        <v>2.34249354481741E7</v>
      </c>
      <c r="EG99" s="3">
        <v>1.98060263177834E7</v>
      </c>
      <c r="EH99" s="3">
        <v>2.88483251787731E7</v>
      </c>
      <c r="EI99" s="3">
        <v>3.28152256753324E7</v>
      </c>
      <c r="EJ99" s="3">
        <v>3.89098901098901E7</v>
      </c>
      <c r="EK99" s="3">
        <v>4.36232350888495E7</v>
      </c>
      <c r="EL99" s="3">
        <v>4.60103658169107E7</v>
      </c>
      <c r="EM99" s="3">
        <v>7784146.80287552</v>
      </c>
      <c r="EN99" s="3">
        <v>1.86998904906379E7</v>
      </c>
      <c r="EO99" s="3">
        <v>3934574.58074205</v>
      </c>
      <c r="EP99" s="3">
        <v>6806170.68922617</v>
      </c>
      <c r="EQ99" s="3">
        <v>6263529.53303783</v>
      </c>
      <c r="ER99" s="3">
        <v>4511941.06458138</v>
      </c>
      <c r="ES99" s="3">
        <v>6528033.93581704</v>
      </c>
      <c r="ET99" s="3">
        <v>3889071.30048241</v>
      </c>
      <c r="EU99" s="3">
        <v>6525404.59164471</v>
      </c>
      <c r="EV99" s="3">
        <v>9043949.53001948</v>
      </c>
      <c r="EW99" s="3">
        <v>9711355.31135531</v>
      </c>
      <c r="EX99" s="3">
        <v>1.27712460406936E7</v>
      </c>
      <c r="EY99" s="3">
        <v>1.24835774121618E7</v>
      </c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3"/>
      <c r="FN99" s="3"/>
      <c r="FO99" s="3"/>
      <c r="FP99" s="3">
        <v>1.0</v>
      </c>
      <c r="FQ99" s="3"/>
      <c r="FR99" s="3"/>
      <c r="FS99" s="3"/>
      <c r="FT99" s="3"/>
      <c r="FU99" s="3"/>
      <c r="FV99" s="3"/>
      <c r="FW99" s="3"/>
      <c r="FX99" s="3"/>
      <c r="FY99" s="3"/>
    </row>
    <row r="100" ht="14.25" customHeight="1">
      <c r="A100" s="2" t="s">
        <v>359</v>
      </c>
      <c r="B100" s="2" t="s">
        <v>1782</v>
      </c>
      <c r="C100" s="2" t="s">
        <v>360</v>
      </c>
      <c r="D100" s="2" t="s">
        <v>38</v>
      </c>
      <c r="E100" s="2" t="s">
        <v>46</v>
      </c>
      <c r="F100" s="2"/>
      <c r="G100" s="2" t="s">
        <v>355</v>
      </c>
      <c r="H100" s="2" t="s">
        <v>118</v>
      </c>
      <c r="I100" s="2" t="s">
        <v>67</v>
      </c>
      <c r="J100" s="2" t="s">
        <v>43</v>
      </c>
      <c r="K100" s="3">
        <v>0.325074679640828</v>
      </c>
      <c r="L100" s="3" t="str">
        <f>IFERROR(VLOOKUP(B100,'ibov_composição_da_carteira'!A:F,6,0),"n")</f>
        <v>n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>
        <v>121282.11123723</v>
      </c>
      <c r="AN100" s="3">
        <v>98923.9849219171</v>
      </c>
      <c r="AO100" s="3">
        <v>43416.7645416562</v>
      </c>
      <c r="AP100" s="3">
        <v>360795.178024931</v>
      </c>
      <c r="AQ100" s="3">
        <v>90693.4594371714</v>
      </c>
      <c r="AR100" s="3">
        <v>59043.4467558347</v>
      </c>
      <c r="AS100" s="3"/>
      <c r="AT100" s="3"/>
      <c r="AU100" s="3"/>
      <c r="AV100" s="3"/>
      <c r="AW100" s="3"/>
      <c r="AX100" s="3"/>
      <c r="AY100" s="3"/>
      <c r="AZ100" s="3">
        <v>8.65609001097238E7</v>
      </c>
      <c r="BA100" s="3">
        <v>1.01618684067576E8</v>
      </c>
      <c r="BB100" s="3">
        <v>6.30138089993646E7</v>
      </c>
      <c r="BC100" s="3">
        <v>5.80758522380633E7</v>
      </c>
      <c r="BD100" s="3">
        <v>4.88657774419044E7</v>
      </c>
      <c r="BE100" s="3">
        <v>4.88657774419044E7</v>
      </c>
      <c r="BF100" s="3">
        <v>4.71596542481249E7</v>
      </c>
      <c r="BG100" s="3">
        <v>3.54312327936757E7</v>
      </c>
      <c r="BH100" s="3">
        <v>5.169752352277E7</v>
      </c>
      <c r="BI100" s="3">
        <v>6.86744061983996E7</v>
      </c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</row>
    <row r="101" ht="14.25" customHeight="1">
      <c r="A101" s="2" t="s">
        <v>361</v>
      </c>
      <c r="B101" s="2" t="s">
        <v>1783</v>
      </c>
      <c r="C101" s="2" t="s">
        <v>362</v>
      </c>
      <c r="D101" s="2" t="s">
        <v>38</v>
      </c>
      <c r="E101" s="2" t="s">
        <v>46</v>
      </c>
      <c r="F101" s="2" t="s">
        <v>363</v>
      </c>
      <c r="G101" s="2" t="s">
        <v>355</v>
      </c>
      <c r="H101" s="2" t="s">
        <v>98</v>
      </c>
      <c r="I101" s="2" t="s">
        <v>63</v>
      </c>
      <c r="J101" s="2" t="s">
        <v>43</v>
      </c>
      <c r="K101" s="3"/>
      <c r="L101" s="3" t="str">
        <f>IFERROR(VLOOKUP(B101,'ibov_composição_da_carteira'!A:F,6,0),"n")</f>
        <v>n</v>
      </c>
      <c r="M101" s="3">
        <v>1.43884530456169E8</v>
      </c>
      <c r="N101" s="3">
        <v>1.57894564568612E8</v>
      </c>
      <c r="O101" s="3">
        <v>1.68054739985071E8</v>
      </c>
      <c r="P101" s="3">
        <v>9.38557880630863E7</v>
      </c>
      <c r="Q101" s="3">
        <v>2.14130008151928E7</v>
      </c>
      <c r="R101" s="3">
        <v>1.08182220582811E7</v>
      </c>
      <c r="S101" s="3">
        <v>8736991.38736646</v>
      </c>
      <c r="T101" s="3">
        <v>1.1912258185924E7</v>
      </c>
      <c r="U101" s="3"/>
      <c r="V101" s="3"/>
      <c r="W101" s="3"/>
      <c r="X101" s="3"/>
      <c r="Y101" s="3"/>
      <c r="Z101" s="3">
        <v>3.75669174012172E7</v>
      </c>
      <c r="AA101" s="3">
        <v>4.90322891195102E7</v>
      </c>
      <c r="AB101" s="3">
        <v>4.79788504603135E7</v>
      </c>
      <c r="AC101" s="3">
        <v>2.60571075146892E7</v>
      </c>
      <c r="AD101" s="3">
        <v>1.16125720841762E7</v>
      </c>
      <c r="AE101" s="3">
        <v>4749234.59977868</v>
      </c>
      <c r="AF101" s="3">
        <v>849864.875104185</v>
      </c>
      <c r="AG101" s="3">
        <v>1348637.5611592</v>
      </c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>
        <v>8.14819668599537E7</v>
      </c>
      <c r="BN101" s="3">
        <v>4.3122629339392E7</v>
      </c>
      <c r="BO101" s="3">
        <v>6.99243592933566E7</v>
      </c>
      <c r="BP101" s="3">
        <v>4.99956190083496E7</v>
      </c>
      <c r="BQ101" s="3">
        <v>3.52238760906977E7</v>
      </c>
      <c r="BR101" s="3">
        <v>2.7146268289684E7</v>
      </c>
      <c r="BS101" s="3">
        <v>1.15075821483596E7</v>
      </c>
      <c r="BT101" s="3">
        <v>9333571.69740309</v>
      </c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>
        <v>1.39073299463225E7</v>
      </c>
      <c r="EA101" s="3">
        <v>9229836.14764041</v>
      </c>
      <c r="EB101" s="3">
        <v>1.28760885792486E7</v>
      </c>
      <c r="EC101" s="3">
        <v>6313782.0843212</v>
      </c>
      <c r="ED101" s="3">
        <v>2569064.94369131</v>
      </c>
      <c r="EE101" s="3">
        <v>3802775.72851346</v>
      </c>
      <c r="EF101" s="3">
        <v>3901682.11552547</v>
      </c>
      <c r="EG101" s="3">
        <v>3958438.08806925</v>
      </c>
      <c r="EH101" s="3"/>
      <c r="EI101" s="3"/>
      <c r="EJ101" s="3"/>
      <c r="EK101" s="3"/>
      <c r="EL101" s="3"/>
      <c r="EM101" s="3">
        <v>6919555.49970379</v>
      </c>
      <c r="EN101" s="3">
        <v>-6812676.89700984</v>
      </c>
      <c r="EO101" s="3">
        <v>1.29487434685245E7</v>
      </c>
      <c r="EP101" s="3">
        <v>1.352927533244E7</v>
      </c>
      <c r="EQ101" s="3">
        <v>5314151.1427795</v>
      </c>
      <c r="ER101" s="3">
        <v>3865046.72322636</v>
      </c>
      <c r="ES101" s="3">
        <v>4225585.33074028</v>
      </c>
      <c r="ET101" s="3">
        <v>3577602.55927738</v>
      </c>
      <c r="EU101" s="3"/>
      <c r="EV101" s="3"/>
      <c r="EW101" s="3"/>
      <c r="EX101" s="3"/>
      <c r="EY101" s="3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</row>
    <row r="102" ht="14.25" customHeight="1">
      <c r="A102" s="2" t="s">
        <v>364</v>
      </c>
      <c r="B102" s="2" t="s">
        <v>1784</v>
      </c>
      <c r="C102" s="2" t="s">
        <v>365</v>
      </c>
      <c r="D102" s="2" t="s">
        <v>38</v>
      </c>
      <c r="E102" s="2" t="s">
        <v>85</v>
      </c>
      <c r="F102" s="2" t="s">
        <v>366</v>
      </c>
      <c r="G102" s="2" t="s">
        <v>355</v>
      </c>
      <c r="H102" s="2" t="s">
        <v>42</v>
      </c>
      <c r="I102" s="2" t="s">
        <v>79</v>
      </c>
      <c r="J102" s="2" t="s">
        <v>43</v>
      </c>
      <c r="K102" s="3"/>
      <c r="L102" s="3" t="str">
        <f>IFERROR(VLOOKUP(B102,'ibov_composição_da_carteira'!A:F,6,0),"n")</f>
        <v>y</v>
      </c>
      <c r="M102" s="3">
        <v>2.01249318955732E9</v>
      </c>
      <c r="N102" s="3">
        <v>1.79674595623216E9</v>
      </c>
      <c r="O102" s="3">
        <v>4.43322871941005E8</v>
      </c>
      <c r="P102" s="3">
        <v>3.12479223687485E8</v>
      </c>
      <c r="Q102" s="3">
        <v>2.56155550974126E8</v>
      </c>
      <c r="R102" s="3">
        <v>2.45832855288186E8</v>
      </c>
      <c r="S102" s="3"/>
      <c r="T102" s="3"/>
      <c r="U102" s="3"/>
      <c r="V102" s="3"/>
      <c r="W102" s="3"/>
      <c r="X102" s="3"/>
      <c r="Y102" s="3"/>
      <c r="Z102" s="3">
        <v>2.27823685206205E8</v>
      </c>
      <c r="AA102" s="3">
        <v>1.90295136707179E8</v>
      </c>
      <c r="AB102" s="3">
        <v>8.14059341124824E7</v>
      </c>
      <c r="AC102" s="3">
        <v>9.02965911918388E7</v>
      </c>
      <c r="AD102" s="3">
        <v>4.95147407483765E7</v>
      </c>
      <c r="AE102" s="3">
        <v>5.02234232058211E7</v>
      </c>
      <c r="AF102" s="3"/>
      <c r="AG102" s="3"/>
      <c r="AH102" s="3"/>
      <c r="AI102" s="3"/>
      <c r="AJ102" s="3"/>
      <c r="AK102" s="3"/>
      <c r="AL102" s="3"/>
      <c r="AM102" s="3">
        <v>1.32149718123345E7</v>
      </c>
      <c r="AN102" s="3">
        <v>1.20575227068749E7</v>
      </c>
      <c r="AO102" s="3">
        <v>3995022.04594027</v>
      </c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>
        <v>1.50536102198638E9</v>
      </c>
      <c r="BA102" s="3">
        <v>1.79318507598097E9</v>
      </c>
      <c r="BB102" s="3">
        <v>1.23012977383368E9</v>
      </c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>
        <v>9.21399924328415E8</v>
      </c>
      <c r="BN102" s="3">
        <v>5.0117192969858E8</v>
      </c>
      <c r="BO102" s="3">
        <v>2.39476096039432E8</v>
      </c>
      <c r="BP102" s="3">
        <v>3.24487185867131E8</v>
      </c>
      <c r="BQ102" s="3">
        <v>2.78836202453355E8</v>
      </c>
      <c r="BR102" s="3">
        <v>3.0816611817276E8</v>
      </c>
      <c r="BS102" s="3"/>
      <c r="BT102" s="3"/>
      <c r="BU102" s="3"/>
      <c r="BV102" s="3"/>
      <c r="BW102" s="3"/>
      <c r="BX102" s="3"/>
      <c r="BY102" s="3"/>
      <c r="BZ102" s="3">
        <v>1.2014078007305</v>
      </c>
      <c r="CA102" s="3">
        <v>0.588301541786531</v>
      </c>
      <c r="CB102" s="3">
        <v>0.602542279656021</v>
      </c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4">
        <v>0.0487</v>
      </c>
      <c r="CN102" s="4">
        <v>-0.03918</v>
      </c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>
        <v>0.0689</v>
      </c>
      <c r="DA102" s="4">
        <v>-0.07324</v>
      </c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>
        <v>1.40085679152478E9</v>
      </c>
      <c r="EA102" s="3">
        <v>1.28290289571477E9</v>
      </c>
      <c r="EB102" s="3">
        <v>3.00197161946204E8</v>
      </c>
      <c r="EC102" s="3">
        <v>8.02246827569047E7</v>
      </c>
      <c r="ED102" s="3">
        <v>9.20500463869704E7</v>
      </c>
      <c r="EE102" s="3">
        <v>9.41765043325987E7</v>
      </c>
      <c r="EF102" s="3"/>
      <c r="EG102" s="3"/>
      <c r="EH102" s="3"/>
      <c r="EI102" s="3"/>
      <c r="EJ102" s="3"/>
      <c r="EK102" s="3"/>
      <c r="EL102" s="3"/>
      <c r="EM102" s="3">
        <v>5.36275066212637E7</v>
      </c>
      <c r="EN102" s="3">
        <v>3.23074161176238E7</v>
      </c>
      <c r="EO102" s="3">
        <v>-3.61984712247531E7</v>
      </c>
      <c r="EP102" s="3">
        <v>3.49146553869122E7</v>
      </c>
      <c r="EQ102" s="3">
        <v>1.86911143181115E7</v>
      </c>
      <c r="ER102" s="3">
        <v>3.04525829534132E7</v>
      </c>
      <c r="ES102" s="3"/>
      <c r="ET102" s="3"/>
      <c r="EU102" s="3"/>
      <c r="EV102" s="3"/>
      <c r="EW102" s="3"/>
      <c r="EX102" s="3"/>
      <c r="EY102" s="3"/>
      <c r="EZ102" s="5">
        <v>7107.0</v>
      </c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3"/>
      <c r="FN102" s="3"/>
      <c r="FO102" s="3"/>
      <c r="FP102" s="3">
        <v>5300.0</v>
      </c>
      <c r="FQ102" s="3">
        <v>4549.0</v>
      </c>
      <c r="FR102" s="3">
        <v>4434.0</v>
      </c>
      <c r="FS102" s="3"/>
      <c r="FT102" s="3"/>
      <c r="FU102" s="3"/>
      <c r="FV102" s="3"/>
      <c r="FW102" s="3"/>
      <c r="FX102" s="3"/>
      <c r="FY102" s="3"/>
    </row>
    <row r="103" ht="14.25" customHeight="1">
      <c r="A103" s="2" t="s">
        <v>367</v>
      </c>
      <c r="B103" s="2" t="s">
        <v>1785</v>
      </c>
      <c r="C103" s="2" t="s">
        <v>368</v>
      </c>
      <c r="D103" s="2" t="s">
        <v>38</v>
      </c>
      <c r="E103" s="2" t="s">
        <v>76</v>
      </c>
      <c r="F103" s="2" t="s">
        <v>369</v>
      </c>
      <c r="G103" s="2" t="s">
        <v>355</v>
      </c>
      <c r="H103" s="2" t="s">
        <v>91</v>
      </c>
      <c r="I103" s="2" t="s">
        <v>48</v>
      </c>
      <c r="J103" s="2" t="s">
        <v>43</v>
      </c>
      <c r="K103" s="3"/>
      <c r="L103" s="3" t="str">
        <f>IFERROR(VLOOKUP(B103,'ibov_composição_da_carteira'!A:F,6,0),"n")</f>
        <v>n</v>
      </c>
      <c r="M103" s="3">
        <v>1.33947029890276E8</v>
      </c>
      <c r="N103" s="3">
        <v>1.38191300289033E8</v>
      </c>
      <c r="O103" s="3">
        <v>1.27256676357895E8</v>
      </c>
      <c r="P103" s="3">
        <v>8.30510077133615E7</v>
      </c>
      <c r="Q103" s="3">
        <v>8.9131790537058E7</v>
      </c>
      <c r="R103" s="3">
        <v>6.04755291204976E7</v>
      </c>
      <c r="S103" s="3">
        <v>5.74830935694086E7</v>
      </c>
      <c r="T103" s="3"/>
      <c r="U103" s="3"/>
      <c r="V103" s="3"/>
      <c r="W103" s="3"/>
      <c r="X103" s="3"/>
      <c r="Y103" s="3"/>
      <c r="Z103" s="3">
        <v>1.26163450624291E7</v>
      </c>
      <c r="AA103" s="3">
        <v>1.61853042026462E7</v>
      </c>
      <c r="AB103" s="3">
        <v>2.46419700791343E7</v>
      </c>
      <c r="AC103" s="3">
        <v>3.13570539935307E7</v>
      </c>
      <c r="AD103" s="3">
        <v>1.21850840119575E7</v>
      </c>
      <c r="AE103" s="3">
        <v>8941457.08160985</v>
      </c>
      <c r="AF103" s="3">
        <v>2191073.40464773</v>
      </c>
      <c r="AG103" s="3"/>
      <c r="AH103" s="3"/>
      <c r="AI103" s="3"/>
      <c r="AJ103" s="3"/>
      <c r="AK103" s="3"/>
      <c r="AL103" s="3"/>
      <c r="AM103" s="3">
        <v>672381.195611048</v>
      </c>
      <c r="AN103" s="3">
        <v>788739.903069467</v>
      </c>
      <c r="AO103" s="3">
        <v>1.7180454011591E7</v>
      </c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>
        <v>6.75083285936669E7</v>
      </c>
      <c r="BA103" s="3">
        <v>1.12669525740441E8</v>
      </c>
      <c r="BB103" s="3">
        <v>3.28558765331074E8</v>
      </c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>
        <v>5.02737419598941E7</v>
      </c>
      <c r="BN103" s="3">
        <v>4.40917006265372E7</v>
      </c>
      <c r="BO103" s="3">
        <v>4.09305504746135E7</v>
      </c>
      <c r="BP103" s="3">
        <v>5.1529982582732E7</v>
      </c>
      <c r="BQ103" s="3">
        <v>4.56210699927842E7</v>
      </c>
      <c r="BR103" s="3">
        <v>4.94251381298874E7</v>
      </c>
      <c r="BS103" s="3">
        <v>5.12040452477561E7</v>
      </c>
      <c r="BT103" s="3"/>
      <c r="BU103" s="3"/>
      <c r="BV103" s="3"/>
      <c r="BW103" s="3"/>
      <c r="BX103" s="3"/>
      <c r="BY103" s="3"/>
      <c r="BZ103" s="3">
        <v>0.671526661732993</v>
      </c>
      <c r="CA103" s="3">
        <v>1.6329659300322</v>
      </c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4"/>
      <c r="CN103" s="4">
        <v>0.0204</v>
      </c>
      <c r="CO103" s="4">
        <v>0.0248</v>
      </c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>
        <v>0.029300000000000003</v>
      </c>
      <c r="DA103" s="4">
        <v>0.03209</v>
      </c>
      <c r="DB103" s="4">
        <v>0.0418</v>
      </c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3"/>
      <c r="DN103" s="3"/>
      <c r="DO103" s="3"/>
      <c r="DP103" s="3">
        <v>7723563.07539189</v>
      </c>
      <c r="DQ103" s="3">
        <v>4651840.01649314</v>
      </c>
      <c r="DR103" s="3">
        <v>5937018.80981854</v>
      </c>
      <c r="DS103" s="3">
        <v>5587114.22599287</v>
      </c>
      <c r="DT103" s="3"/>
      <c r="DU103" s="3"/>
      <c r="DV103" s="3"/>
      <c r="DW103" s="3"/>
      <c r="DX103" s="3"/>
      <c r="DY103" s="3"/>
      <c r="DZ103" s="3">
        <v>8.66356413166856E7</v>
      </c>
      <c r="EA103" s="3">
        <v>8.39960145773118E7</v>
      </c>
      <c r="EB103" s="3">
        <v>8.73498661840307E7</v>
      </c>
      <c r="EC103" s="3">
        <v>3.41599900472754E7</v>
      </c>
      <c r="ED103" s="3">
        <v>3.35841665807649E7</v>
      </c>
      <c r="EE103" s="3">
        <v>3.44153256242263E7</v>
      </c>
      <c r="EF103" s="3">
        <v>3.24173121849256E7</v>
      </c>
      <c r="EG103" s="3"/>
      <c r="EH103" s="3"/>
      <c r="EI103" s="3"/>
      <c r="EJ103" s="3"/>
      <c r="EK103" s="3"/>
      <c r="EL103" s="3"/>
      <c r="EM103" s="3">
        <v>395005.675368899</v>
      </c>
      <c r="EN103" s="3">
        <v>4213058.54262787</v>
      </c>
      <c r="EO103" s="3">
        <v>4731116.54504496</v>
      </c>
      <c r="EP103" s="3">
        <v>3399353.07290371</v>
      </c>
      <c r="EQ103" s="3">
        <v>4576332.33687249</v>
      </c>
      <c r="ER103" s="3">
        <v>3027082.51562453</v>
      </c>
      <c r="ES103" s="3">
        <v>-6461330.38239272</v>
      </c>
      <c r="ET103" s="3"/>
      <c r="EU103" s="3"/>
      <c r="EV103" s="3"/>
      <c r="EW103" s="3"/>
      <c r="EX103" s="3"/>
      <c r="EY103" s="3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3"/>
      <c r="FN103" s="3"/>
      <c r="FO103" s="3"/>
      <c r="FP103" s="3">
        <v>756.0</v>
      </c>
      <c r="FQ103" s="3">
        <v>861.0</v>
      </c>
      <c r="FR103" s="3">
        <v>668.0</v>
      </c>
      <c r="FS103" s="3"/>
      <c r="FT103" s="3"/>
      <c r="FU103" s="3"/>
      <c r="FV103" s="3"/>
      <c r="FW103" s="3"/>
      <c r="FX103" s="3"/>
      <c r="FY103" s="3"/>
    </row>
    <row r="104" ht="14.25" customHeight="1">
      <c r="A104" s="2" t="s">
        <v>370</v>
      </c>
      <c r="B104" s="2" t="s">
        <v>1786</v>
      </c>
      <c r="C104" s="2" t="s">
        <v>371</v>
      </c>
      <c r="D104" s="2" t="s">
        <v>38</v>
      </c>
      <c r="E104" s="2" t="s">
        <v>46</v>
      </c>
      <c r="F104" s="2"/>
      <c r="G104" s="2" t="s">
        <v>355</v>
      </c>
      <c r="H104" s="2" t="s">
        <v>98</v>
      </c>
      <c r="I104" s="2" t="s">
        <v>98</v>
      </c>
      <c r="J104" s="2" t="s">
        <v>43</v>
      </c>
      <c r="K104" s="3"/>
      <c r="L104" s="3" t="str">
        <f>IFERROR(VLOOKUP(B104,'ibov_composição_da_carteira'!A:F,6,0),"n")</f>
        <v>n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>
        <v>11199.3681422626</v>
      </c>
      <c r="AN104" s="3">
        <v>8439.98563992102</v>
      </c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>
        <v>2.22932936189936E7</v>
      </c>
      <c r="BA104" s="3">
        <v>2.2810197092084E7</v>
      </c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</row>
    <row r="105" ht="14.25" customHeight="1">
      <c r="A105" s="2" t="s">
        <v>372</v>
      </c>
      <c r="B105" s="2" t="s">
        <v>1787</v>
      </c>
      <c r="C105" s="2" t="s">
        <v>373</v>
      </c>
      <c r="D105" s="2" t="s">
        <v>38</v>
      </c>
      <c r="E105" s="2" t="s">
        <v>46</v>
      </c>
      <c r="F105" s="2" t="s">
        <v>374</v>
      </c>
      <c r="G105" s="2" t="s">
        <v>355</v>
      </c>
      <c r="H105" s="2" t="s">
        <v>118</v>
      </c>
      <c r="I105" s="2" t="s">
        <v>375</v>
      </c>
      <c r="J105" s="2" t="s">
        <v>43</v>
      </c>
      <c r="K105" s="3">
        <v>0.292979801139637</v>
      </c>
      <c r="L105" s="3" t="str">
        <f>IFERROR(VLOOKUP(B105,'ibov_composição_da_carteira'!A:F,6,0),"n")</f>
        <v>n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>
        <v>419918.713583049</v>
      </c>
      <c r="AN105" s="3">
        <v>257770.066415365</v>
      </c>
      <c r="AO105" s="3">
        <v>341190.567418218</v>
      </c>
      <c r="AP105" s="3">
        <v>1693481.8989326</v>
      </c>
      <c r="AQ105" s="3">
        <v>340852.695598392</v>
      </c>
      <c r="AR105" s="3">
        <v>546863.258959573</v>
      </c>
      <c r="AS105" s="3">
        <v>44951.709086438</v>
      </c>
      <c r="AT105" s="3">
        <v>441767.938777057</v>
      </c>
      <c r="AU105" s="3">
        <v>213022.205494919</v>
      </c>
      <c r="AV105" s="3">
        <v>122782.50560989</v>
      </c>
      <c r="AW105" s="3">
        <v>305324.865657059</v>
      </c>
      <c r="AX105" s="3">
        <v>33240.4031739224</v>
      </c>
      <c r="AY105" s="3">
        <v>26510.8152075676</v>
      </c>
      <c r="AZ105" s="3">
        <v>2.75010124606508E8</v>
      </c>
      <c r="BA105" s="3">
        <v>2.88709044821396E8</v>
      </c>
      <c r="BB105" s="3">
        <v>3.57238465641065E8</v>
      </c>
      <c r="BC105" s="3">
        <v>5.3265852504292E8</v>
      </c>
      <c r="BD105" s="3">
        <v>2.84162969023812E8</v>
      </c>
      <c r="BE105" s="3">
        <v>2.60861688958666E8</v>
      </c>
      <c r="BF105" s="3">
        <v>2.30542235337513E8</v>
      </c>
      <c r="BG105" s="3">
        <v>1.72454726845654E8</v>
      </c>
      <c r="BH105" s="3">
        <v>2.76632292058712E8</v>
      </c>
      <c r="BI105" s="3">
        <v>3.6072653372285E8</v>
      </c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</row>
    <row r="106" ht="14.25" customHeight="1">
      <c r="A106" s="2" t="s">
        <v>376</v>
      </c>
      <c r="B106" s="2" t="s">
        <v>1788</v>
      </c>
      <c r="C106" s="2" t="s">
        <v>377</v>
      </c>
      <c r="D106" s="2" t="s">
        <v>38</v>
      </c>
      <c r="E106" s="2" t="s">
        <v>46</v>
      </c>
      <c r="F106" s="2" t="s">
        <v>378</v>
      </c>
      <c r="G106" s="2" t="s">
        <v>355</v>
      </c>
      <c r="H106" s="2" t="s">
        <v>98</v>
      </c>
      <c r="I106" s="2" t="s">
        <v>191</v>
      </c>
      <c r="J106" s="2" t="s">
        <v>43</v>
      </c>
      <c r="K106" s="3"/>
      <c r="L106" s="3" t="str">
        <f>IFERROR(VLOOKUP(B106,'ibov_composição_da_carteira'!A:F,6,0),"n")</f>
        <v>n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</row>
    <row r="107" ht="14.25" customHeight="1">
      <c r="A107" s="2" t="s">
        <v>379</v>
      </c>
      <c r="B107" s="2" t="s">
        <v>1789</v>
      </c>
      <c r="C107" s="2" t="s">
        <v>380</v>
      </c>
      <c r="D107" s="2" t="s">
        <v>38</v>
      </c>
      <c r="E107" s="2" t="s">
        <v>39</v>
      </c>
      <c r="F107" s="2"/>
      <c r="G107" s="2" t="s">
        <v>355</v>
      </c>
      <c r="H107" s="2" t="s">
        <v>98</v>
      </c>
      <c r="I107" s="2" t="s">
        <v>102</v>
      </c>
      <c r="J107" s="2" t="s">
        <v>43</v>
      </c>
      <c r="K107" s="3">
        <v>0.347675718058313</v>
      </c>
      <c r="L107" s="3" t="str">
        <f>IFERROR(VLOOKUP(B107,'ibov_composição_da_carteira'!A:F,6,0),"n")</f>
        <v>n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>
        <v>5.21623155505108</v>
      </c>
      <c r="AN107" s="3">
        <v>11.2872015796087</v>
      </c>
      <c r="AO107" s="3">
        <v>15.684386853303</v>
      </c>
      <c r="AP107" s="3">
        <v>123.6005822199</v>
      </c>
      <c r="AQ107" s="3">
        <v>14.7360839088754</v>
      </c>
      <c r="AR107" s="3">
        <v>25.2936807463543</v>
      </c>
      <c r="AS107" s="3">
        <v>5.66848026558465</v>
      </c>
      <c r="AT107" s="3">
        <v>32.8050918091582</v>
      </c>
      <c r="AU107" s="3">
        <v>17619.872036131</v>
      </c>
      <c r="AV107" s="3">
        <v>3584.82577585842</v>
      </c>
      <c r="AW107" s="3">
        <v>11045.4323400098</v>
      </c>
      <c r="AX107" s="3">
        <v>117574.577085223</v>
      </c>
      <c r="AY107" s="3">
        <v>165661.716466869</v>
      </c>
      <c r="AZ107" s="3">
        <v>2.58661710442679E7</v>
      </c>
      <c r="BA107" s="3">
        <v>2.94791249434571E7</v>
      </c>
      <c r="BB107" s="3">
        <v>3.57015477174268E7</v>
      </c>
      <c r="BC107" s="3">
        <v>4.67029799955213E7</v>
      </c>
      <c r="BD107" s="3">
        <v>4.98178736728172E7</v>
      </c>
      <c r="BE107" s="3">
        <v>5.45866942423236E7</v>
      </c>
      <c r="BF107" s="3">
        <v>4.83075E7</v>
      </c>
      <c r="BG107" s="3">
        <v>3.3016081221428E7</v>
      </c>
      <c r="BH107" s="3">
        <v>5.18540734663153E7</v>
      </c>
      <c r="BI107" s="3">
        <v>6.27215141877302E7</v>
      </c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</row>
    <row r="108" ht="14.25" customHeight="1">
      <c r="A108" s="2" t="s">
        <v>381</v>
      </c>
      <c r="B108" s="2" t="s">
        <v>1790</v>
      </c>
      <c r="C108" s="2" t="s">
        <v>382</v>
      </c>
      <c r="D108" s="2" t="s">
        <v>38</v>
      </c>
      <c r="E108" s="2" t="s">
        <v>46</v>
      </c>
      <c r="F108" s="2"/>
      <c r="G108" s="2" t="s">
        <v>355</v>
      </c>
      <c r="H108" s="2" t="s">
        <v>49</v>
      </c>
      <c r="I108" s="2" t="s">
        <v>375</v>
      </c>
      <c r="J108" s="2" t="s">
        <v>43</v>
      </c>
      <c r="K108" s="3"/>
      <c r="L108" s="3" t="str">
        <f>IFERROR(VLOOKUP(B108,'ibov_composição_da_carteira'!A:F,6,0),"n")</f>
        <v>n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>
        <v>7.29717216325949</v>
      </c>
      <c r="AN108" s="3">
        <v>18.0379130855829</v>
      </c>
      <c r="AO108" s="3">
        <v>1142.85714285714</v>
      </c>
      <c r="AP108" s="3">
        <v>18.1437267768203</v>
      </c>
      <c r="AQ108" s="3">
        <v>249344.651104731</v>
      </c>
      <c r="AR108" s="3">
        <v>4882059.53857604</v>
      </c>
      <c r="AS108" s="3">
        <v>227965.586429136</v>
      </c>
      <c r="AT108" s="3"/>
      <c r="AU108" s="3"/>
      <c r="AV108" s="3"/>
      <c r="AW108" s="3"/>
      <c r="AX108" s="3"/>
      <c r="AY108" s="3"/>
      <c r="AZ108" s="3"/>
      <c r="BA108" s="3">
        <v>1.03079140663586E7</v>
      </c>
      <c r="BB108" s="3"/>
      <c r="BC108" s="3">
        <v>1.61035727862175E7</v>
      </c>
      <c r="BD108" s="3">
        <v>1.75660483255586E7</v>
      </c>
      <c r="BE108" s="3">
        <v>1.33087769089097E7</v>
      </c>
      <c r="BF108" s="3">
        <v>2.59138694208779E7</v>
      </c>
      <c r="BG108" s="3">
        <v>2.12924001717475E7</v>
      </c>
      <c r="BH108" s="3">
        <v>5.2282782050294E7</v>
      </c>
      <c r="BI108" s="3">
        <v>4.99786677711395E7</v>
      </c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</row>
    <row r="109" ht="14.25" customHeight="1">
      <c r="A109" s="2" t="s">
        <v>383</v>
      </c>
      <c r="B109" s="2" t="s">
        <v>1791</v>
      </c>
      <c r="C109" s="2" t="s">
        <v>384</v>
      </c>
      <c r="D109" s="2" t="s">
        <v>38</v>
      </c>
      <c r="E109" s="2" t="s">
        <v>85</v>
      </c>
      <c r="F109" s="2" t="s">
        <v>385</v>
      </c>
      <c r="G109" s="2" t="s">
        <v>386</v>
      </c>
      <c r="H109" s="2" t="s">
        <v>49</v>
      </c>
      <c r="I109" s="2" t="s">
        <v>112</v>
      </c>
      <c r="J109" s="2" t="s">
        <v>43</v>
      </c>
      <c r="K109" s="3">
        <v>1.42522585432849</v>
      </c>
      <c r="L109" s="3" t="str">
        <f>IFERROR(VLOOKUP(B109,'ibov_composição_da_carteira'!A:F,6,0),"n")</f>
        <v>n</v>
      </c>
      <c r="M109" s="3">
        <v>1.15385167764752E8</v>
      </c>
      <c r="N109" s="3">
        <v>1.15296416812677E8</v>
      </c>
      <c r="O109" s="3">
        <v>1.68223687484449E8</v>
      </c>
      <c r="P109" s="3">
        <v>2.04224049067106E8</v>
      </c>
      <c r="Q109" s="3">
        <v>2.12534343769814E8</v>
      </c>
      <c r="R109" s="3">
        <v>2.28239272101316E8</v>
      </c>
      <c r="S109" s="3">
        <v>1.96036925719193E8</v>
      </c>
      <c r="T109" s="3">
        <v>2.99851336093338E8</v>
      </c>
      <c r="U109" s="3">
        <v>3.55072402404945E8</v>
      </c>
      <c r="V109" s="3">
        <v>2.467663003663E8</v>
      </c>
      <c r="W109" s="3">
        <v>2.47206742900091E8</v>
      </c>
      <c r="X109" s="3">
        <v>1.99858976676912E8</v>
      </c>
      <c r="Y109" s="3">
        <v>1.77364131994261E8</v>
      </c>
      <c r="Z109" s="3">
        <v>2.46604312155539E7</v>
      </c>
      <c r="AA109" s="3">
        <v>2.70038700733581E7</v>
      </c>
      <c r="AB109" s="3">
        <v>2.6301318736004E7</v>
      </c>
      <c r="AC109" s="3">
        <v>2.74002680136068E7</v>
      </c>
      <c r="AD109" s="3">
        <v>2.77902237251291E7</v>
      </c>
      <c r="AE109" s="3">
        <v>3.12058895856388E7</v>
      </c>
      <c r="AF109" s="3">
        <v>4.22910615512843E7</v>
      </c>
      <c r="AG109" s="3">
        <v>6.4592021076402E7</v>
      </c>
      <c r="AH109" s="3">
        <v>1.01529765433144E8</v>
      </c>
      <c r="AI109" s="3">
        <v>0.0</v>
      </c>
      <c r="AJ109" s="3">
        <v>0.0</v>
      </c>
      <c r="AK109" s="3">
        <v>5.59525100946182E7</v>
      </c>
      <c r="AL109" s="3">
        <v>5.66634146341463E7</v>
      </c>
      <c r="AM109" s="3">
        <v>428513.431706394</v>
      </c>
      <c r="AN109" s="3">
        <v>596737.390055645</v>
      </c>
      <c r="AO109" s="3">
        <v>172340.527947321</v>
      </c>
      <c r="AP109" s="3">
        <v>951040.282650345</v>
      </c>
      <c r="AQ109" s="3">
        <v>136896.453973817</v>
      </c>
      <c r="AR109" s="3">
        <v>499691.434437366</v>
      </c>
      <c r="AS109" s="3">
        <v>35149.6987581458</v>
      </c>
      <c r="AT109" s="3">
        <v>66600.1565933372</v>
      </c>
      <c r="AU109" s="3">
        <v>195709.446744449</v>
      </c>
      <c r="AV109" s="3">
        <v>978872.941276091</v>
      </c>
      <c r="AW109" s="3">
        <v>2489008.30483635</v>
      </c>
      <c r="AX109" s="3">
        <v>2145614.41132318</v>
      </c>
      <c r="AY109" s="3"/>
      <c r="AZ109" s="3">
        <v>2.98814180476731E7</v>
      </c>
      <c r="BA109" s="3">
        <v>3.26933079877939E7</v>
      </c>
      <c r="BB109" s="3">
        <v>1.96503609180353E7</v>
      </c>
      <c r="BC109" s="3">
        <v>7.03198163768007E7</v>
      </c>
      <c r="BD109" s="3">
        <v>4.97694281259664E7</v>
      </c>
      <c r="BE109" s="3">
        <v>8.41451234111289E7</v>
      </c>
      <c r="BF109" s="3">
        <v>8.68751918111398E7</v>
      </c>
      <c r="BG109" s="3">
        <v>7.17784705124643E7</v>
      </c>
      <c r="BH109" s="3">
        <v>2.28102363492661E8</v>
      </c>
      <c r="BI109" s="3">
        <v>5.32497724374444E8</v>
      </c>
      <c r="BJ109" s="3">
        <v>9.47165270854909E8</v>
      </c>
      <c r="BK109" s="3">
        <v>6.45275710272356E8</v>
      </c>
      <c r="BL109" s="3"/>
      <c r="BM109" s="3">
        <v>5.64425614419331E7</v>
      </c>
      <c r="BN109" s="3">
        <v>4.70968673585305E7</v>
      </c>
      <c r="BO109" s="3">
        <v>7.86825080865887E7</v>
      </c>
      <c r="BP109" s="3">
        <v>7.87795072672921E7</v>
      </c>
      <c r="BQ109" s="3">
        <v>1.02677153467589E8</v>
      </c>
      <c r="BR109" s="3">
        <v>1.10928624123939E8</v>
      </c>
      <c r="BS109" s="3">
        <v>1.00344252771955E8</v>
      </c>
      <c r="BT109" s="3">
        <v>1.55601430184418E8</v>
      </c>
      <c r="BU109" s="3">
        <v>1.8362943517656E8</v>
      </c>
      <c r="BV109" s="3">
        <v>1.52730158730159E8</v>
      </c>
      <c r="BW109" s="3">
        <v>1.40672142588715E8</v>
      </c>
      <c r="BX109" s="3">
        <v>1.31557885855481E8</v>
      </c>
      <c r="BY109" s="3">
        <v>1.0061406025825E8</v>
      </c>
      <c r="BZ109" s="3">
        <v>1.4526124917587</v>
      </c>
      <c r="CA109" s="3">
        <v>1.44818798498139</v>
      </c>
      <c r="CB109" s="3">
        <v>1.49081173814973</v>
      </c>
      <c r="CC109" s="3">
        <v>1.39381890172997</v>
      </c>
      <c r="CD109" s="3">
        <v>1.16806350812992</v>
      </c>
      <c r="CE109" s="3">
        <v>1.01369601217265</v>
      </c>
      <c r="CF109" s="3">
        <v>0.913430138050146</v>
      </c>
      <c r="CG109" s="3">
        <v>0.612042178271721</v>
      </c>
      <c r="CH109" s="3"/>
      <c r="CI109" s="3"/>
      <c r="CJ109" s="3"/>
      <c r="CK109" s="3"/>
      <c r="CL109" s="3"/>
      <c r="CM109" s="4"/>
      <c r="CN109" s="4"/>
      <c r="CO109" s="4"/>
      <c r="CP109" s="4"/>
      <c r="CQ109" s="4"/>
      <c r="CR109" s="4">
        <v>0.0558</v>
      </c>
      <c r="CS109" s="4">
        <v>0.06934</v>
      </c>
      <c r="CT109" s="4"/>
      <c r="CU109" s="4"/>
      <c r="CV109" s="4">
        <v>0.22347</v>
      </c>
      <c r="CW109" s="4"/>
      <c r="CX109" s="4"/>
      <c r="CY109" s="4"/>
      <c r="CZ109" s="4"/>
      <c r="DA109" s="4"/>
      <c r="DB109" s="4"/>
      <c r="DC109" s="4"/>
      <c r="DD109" s="4"/>
      <c r="DE109" s="4">
        <v>0.1167</v>
      </c>
      <c r="DF109" s="4">
        <v>0.12539999999999998</v>
      </c>
      <c r="DG109" s="4"/>
      <c r="DH109" s="4">
        <v>0.16463999999999998</v>
      </c>
      <c r="DI109" s="4">
        <v>0.35631999999999997</v>
      </c>
      <c r="DJ109" s="4"/>
      <c r="DK109" s="4"/>
      <c r="DL109" s="4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>
        <v>5.90657594743551E7</v>
      </c>
      <c r="EA109" s="3">
        <v>6.08997439205191E7</v>
      </c>
      <c r="EB109" s="3">
        <v>8.57141079870614E7</v>
      </c>
      <c r="EC109" s="3">
        <v>1.20010308215648E8</v>
      </c>
      <c r="ED109" s="3">
        <v>1.37008242504755E8</v>
      </c>
      <c r="EE109" s="3">
        <v>1.42559018812246E8</v>
      </c>
      <c r="EF109" s="3">
        <v>1.16865607556891E8</v>
      </c>
      <c r="EG109" s="3">
        <v>1.73835905156191E8</v>
      </c>
      <c r="EH109" s="3">
        <v>1.87323651452282E8</v>
      </c>
      <c r="EI109" s="3">
        <v>1.99161904761905E8</v>
      </c>
      <c r="EJ109" s="3">
        <v>1.96925967681323E8</v>
      </c>
      <c r="EK109" s="3">
        <v>7.98523473753993E7</v>
      </c>
      <c r="EL109" s="3">
        <v>7.54278335724534E7</v>
      </c>
      <c r="EM109" s="3">
        <v>6394269.60845915</v>
      </c>
      <c r="EN109" s="3">
        <v>-6531759.63186168</v>
      </c>
      <c r="EO109" s="3">
        <v>-3.2801194326947E7</v>
      </c>
      <c r="EP109" s="3">
        <v>347129.161942068</v>
      </c>
      <c r="EQ109" s="3">
        <v>-4610971.89094532</v>
      </c>
      <c r="ER109" s="3">
        <v>570207.795401451</v>
      </c>
      <c r="ES109" s="3">
        <v>7843810.77463188</v>
      </c>
      <c r="ET109" s="3">
        <v>2.08057960105382E7</v>
      </c>
      <c r="EU109" s="3">
        <v>1.81827419764586E7</v>
      </c>
      <c r="EV109" s="3">
        <v>3.97650793650794E7</v>
      </c>
      <c r="EW109" s="3">
        <v>5.68014172974714E7</v>
      </c>
      <c r="EX109" s="3">
        <v>3.10980533960104E7</v>
      </c>
      <c r="EY109" s="3">
        <v>3.01865136298422E7</v>
      </c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>
        <v>893.0</v>
      </c>
      <c r="FY109" s="3">
        <v>641.0</v>
      </c>
    </row>
    <row r="110" ht="14.25" customHeight="1">
      <c r="A110" s="2" t="s">
        <v>387</v>
      </c>
      <c r="B110" s="2" t="s">
        <v>1792</v>
      </c>
      <c r="C110" s="2" t="s">
        <v>388</v>
      </c>
      <c r="D110" s="2" t="s">
        <v>38</v>
      </c>
      <c r="E110" s="2" t="s">
        <v>157</v>
      </c>
      <c r="F110" s="2" t="s">
        <v>389</v>
      </c>
      <c r="G110" s="2" t="s">
        <v>386</v>
      </c>
      <c r="H110" s="2" t="s">
        <v>67</v>
      </c>
      <c r="I110" s="2" t="s">
        <v>54</v>
      </c>
      <c r="J110" s="2" t="s">
        <v>43</v>
      </c>
      <c r="K110" s="3">
        <v>1.70948960290281</v>
      </c>
      <c r="L110" s="3" t="str">
        <f>IFERROR(VLOOKUP(B110,'ibov_composição_da_carteira'!A:F,6,0),"n")</f>
        <v>n</v>
      </c>
      <c r="M110" s="3">
        <v>1.77417338383929E9</v>
      </c>
      <c r="N110" s="3">
        <v>8.82307218360706E8</v>
      </c>
      <c r="O110" s="3">
        <v>5.97169196317492E8</v>
      </c>
      <c r="P110" s="3">
        <v>3.72763117204412E8</v>
      </c>
      <c r="Q110" s="3">
        <v>4.04019202318771E8</v>
      </c>
      <c r="R110" s="3">
        <v>4.26611336530186E8</v>
      </c>
      <c r="S110" s="3">
        <v>2.96965877806683E8</v>
      </c>
      <c r="T110" s="3">
        <v>3.55319533308242E8</v>
      </c>
      <c r="U110" s="3">
        <v>3.67102633584554E8</v>
      </c>
      <c r="V110" s="3">
        <v>1.27785592185592E8</v>
      </c>
      <c r="W110" s="3">
        <v>1.29378858646051E8</v>
      </c>
      <c r="X110" s="3">
        <v>1.43101910444163E8</v>
      </c>
      <c r="Y110" s="3"/>
      <c r="Z110" s="3">
        <v>9.08016803403767E8</v>
      </c>
      <c r="AA110" s="3">
        <v>2.53644992972255E8</v>
      </c>
      <c r="AB110" s="3">
        <v>3.09952475740234E8</v>
      </c>
      <c r="AC110" s="3">
        <v>1.0225672611071E8</v>
      </c>
      <c r="AD110" s="3">
        <v>8.32758672745388E7</v>
      </c>
      <c r="AE110" s="3">
        <v>1.35922476330997E8</v>
      </c>
      <c r="AF110" s="3">
        <v>8.952466345061E7</v>
      </c>
      <c r="AG110" s="3">
        <v>4.85577719232217E7</v>
      </c>
      <c r="AH110" s="3">
        <v>8.41688542636972E7</v>
      </c>
      <c r="AI110" s="3">
        <v>3.63882783882784E7</v>
      </c>
      <c r="AJ110" s="3">
        <v>6.36887314113921E7</v>
      </c>
      <c r="AK110" s="3">
        <v>7.42939793888989E7</v>
      </c>
      <c r="AL110" s="3"/>
      <c r="AM110" s="3">
        <v>5980075.29322739</v>
      </c>
      <c r="AN110" s="3">
        <v>2841223.65823012</v>
      </c>
      <c r="AO110" s="3">
        <v>9757960.41357799</v>
      </c>
      <c r="AP110" s="3">
        <v>3552379.38842029</v>
      </c>
      <c r="AQ110" s="3">
        <v>1293823.3171838</v>
      </c>
      <c r="AR110" s="3">
        <v>4244168.05048157</v>
      </c>
      <c r="AS110" s="3">
        <v>886096.766260912</v>
      </c>
      <c r="AT110" s="3">
        <v>1257043.41676559</v>
      </c>
      <c r="AU110" s="3">
        <v>3829130.59841927</v>
      </c>
      <c r="AV110" s="3">
        <v>4240230.32304501</v>
      </c>
      <c r="AW110" s="3"/>
      <c r="AX110" s="3"/>
      <c r="AY110" s="3"/>
      <c r="AZ110" s="3">
        <v>2.94917439897843E8</v>
      </c>
      <c r="BA110" s="3">
        <v>6.08956733441034E8</v>
      </c>
      <c r="BB110" s="3">
        <v>9.33135464119991E8</v>
      </c>
      <c r="BC110" s="3">
        <v>5.94514125408673E8</v>
      </c>
      <c r="BD110" s="3">
        <v>3.44153245799402E8</v>
      </c>
      <c r="BE110" s="3">
        <v>6.91625059418495E8</v>
      </c>
      <c r="BF110" s="3">
        <v>3.39135160067011E8</v>
      </c>
      <c r="BG110" s="3">
        <v>2.88827802843937E8</v>
      </c>
      <c r="BH110" s="3">
        <v>1.10249387085058E9</v>
      </c>
      <c r="BI110" s="3">
        <v>7.4379400702824E8</v>
      </c>
      <c r="BJ110" s="3"/>
      <c r="BK110" s="3"/>
      <c r="BL110" s="3"/>
      <c r="BM110" s="3">
        <v>4.75881909412419E8</v>
      </c>
      <c r="BN110" s="3">
        <v>2.7379113156324E8</v>
      </c>
      <c r="BO110" s="3">
        <v>2.93978352824086E8</v>
      </c>
      <c r="BP110" s="3">
        <v>2.84109112462633E8</v>
      </c>
      <c r="BQ110" s="3">
        <v>3.15713293680746E8</v>
      </c>
      <c r="BR110" s="3">
        <v>2.95227468338866E8</v>
      </c>
      <c r="BS110" s="3">
        <v>2.1088172151643E8</v>
      </c>
      <c r="BT110" s="3">
        <v>2.61010914565299E8</v>
      </c>
      <c r="BU110" s="3">
        <v>1.95313743754763E8</v>
      </c>
      <c r="BV110" s="3">
        <v>1.58089865689866E8</v>
      </c>
      <c r="BW110" s="3">
        <v>1.36484135931712E8</v>
      </c>
      <c r="BX110" s="3">
        <v>1.29441933345387E8</v>
      </c>
      <c r="BY110" s="3"/>
      <c r="BZ110" s="3">
        <v>1.58817353834514</v>
      </c>
      <c r="CA110" s="3">
        <v>1.37006512172132</v>
      </c>
      <c r="CB110" s="3">
        <v>1.10068173882951</v>
      </c>
      <c r="CC110" s="3">
        <v>1.09540244541537</v>
      </c>
      <c r="CD110" s="3">
        <v>0.87324580301713</v>
      </c>
      <c r="CE110" s="3">
        <v>0.811750359380625</v>
      </c>
      <c r="CF110" s="3">
        <v>1.06989489146754</v>
      </c>
      <c r="CG110" s="3">
        <v>1.0330527289493</v>
      </c>
      <c r="CH110" s="3"/>
      <c r="CI110" s="3"/>
      <c r="CJ110" s="3"/>
      <c r="CK110" s="3"/>
      <c r="CL110" s="3"/>
      <c r="CM110" s="4"/>
      <c r="CN110" s="4">
        <v>-0.0118</v>
      </c>
      <c r="CO110" s="4">
        <v>-0.005</v>
      </c>
      <c r="CP110" s="4">
        <v>0.05099</v>
      </c>
      <c r="CQ110" s="4">
        <v>0.0625</v>
      </c>
      <c r="CR110" s="4">
        <v>0.05141</v>
      </c>
      <c r="CS110" s="4">
        <v>0.1334</v>
      </c>
      <c r="CT110" s="4">
        <v>0.16388000000000003</v>
      </c>
      <c r="CU110" s="4"/>
      <c r="CV110" s="4"/>
      <c r="CW110" s="4"/>
      <c r="CX110" s="4"/>
      <c r="CY110" s="4"/>
      <c r="CZ110" s="4">
        <v>-0.0359</v>
      </c>
      <c r="DA110" s="4">
        <v>-0.025699999999999997</v>
      </c>
      <c r="DB110" s="4">
        <v>-0.014199999999999999</v>
      </c>
      <c r="DC110" s="4">
        <v>0.0033</v>
      </c>
      <c r="DD110" s="4">
        <v>0.1278</v>
      </c>
      <c r="DE110" s="4">
        <v>0.10314999999999999</v>
      </c>
      <c r="DF110" s="4">
        <v>0.20087</v>
      </c>
      <c r="DG110" s="4">
        <v>0.27491</v>
      </c>
      <c r="DH110" s="4">
        <v>0.3078</v>
      </c>
      <c r="DI110" s="4"/>
      <c r="DJ110" s="4"/>
      <c r="DK110" s="4"/>
      <c r="DL110" s="4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>
        <v>4.27465666122112E8</v>
      </c>
      <c r="EA110" s="3">
        <v>4.82414848759073E8</v>
      </c>
      <c r="EB110" s="3">
        <v>1.71792734511072E8</v>
      </c>
      <c r="EC110" s="3">
        <v>1.71438253788269E8</v>
      </c>
      <c r="ED110" s="3">
        <v>2.10271730925999E8</v>
      </c>
      <c r="EE110" s="3">
        <v>1.954051395549E8</v>
      </c>
      <c r="EF110" s="3">
        <v>1.62179678225949E8</v>
      </c>
      <c r="EG110" s="3">
        <v>2.24426797139631E8</v>
      </c>
      <c r="EH110" s="3">
        <v>2.04615970869676E8</v>
      </c>
      <c r="EI110" s="3">
        <v>8965567.76556777</v>
      </c>
      <c r="EJ110" s="3">
        <v>-1.77344714661513E7</v>
      </c>
      <c r="EK110" s="3">
        <v>-1.08166094136081E7</v>
      </c>
      <c r="EL110" s="3"/>
      <c r="EM110" s="3">
        <v>-2.37796887061738E7</v>
      </c>
      <c r="EN110" s="3">
        <v>-6997901.30350232</v>
      </c>
      <c r="EO110" s="3">
        <v>-1573028.11644688</v>
      </c>
      <c r="EP110" s="3">
        <v>1022832.69766003</v>
      </c>
      <c r="EQ110" s="3">
        <v>1.45886295703632E7</v>
      </c>
      <c r="ER110" s="3">
        <v>5938153.20300012</v>
      </c>
      <c r="ES110" s="3">
        <v>1.47675094082287E7</v>
      </c>
      <c r="ET110" s="3">
        <v>5.19623635679337E7</v>
      </c>
      <c r="EU110" s="3">
        <v>1.35142687780506E7</v>
      </c>
      <c r="EV110" s="3">
        <v>1.14075702075702E7</v>
      </c>
      <c r="EW110" s="3">
        <v>-1.76405218231599E7</v>
      </c>
      <c r="EX110" s="3">
        <v>-1.21069125534864E7</v>
      </c>
      <c r="EY110" s="3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3"/>
      <c r="FN110" s="3"/>
      <c r="FO110" s="3"/>
      <c r="FP110" s="3"/>
      <c r="FQ110" s="3"/>
      <c r="FR110" s="3"/>
      <c r="FS110" s="3"/>
      <c r="FT110" s="3"/>
      <c r="FU110" s="3"/>
      <c r="FV110" s="3">
        <v>3197.0</v>
      </c>
      <c r="FW110" s="3">
        <v>2912.0</v>
      </c>
      <c r="FX110" s="3">
        <v>2883.0</v>
      </c>
      <c r="FY110" s="3"/>
    </row>
    <row r="111" ht="14.25" customHeight="1">
      <c r="A111" s="2" t="s">
        <v>390</v>
      </c>
      <c r="B111" s="2" t="s">
        <v>1793</v>
      </c>
      <c r="C111" s="2" t="s">
        <v>391</v>
      </c>
      <c r="D111" s="2" t="s">
        <v>38</v>
      </c>
      <c r="E111" s="2" t="s">
        <v>39</v>
      </c>
      <c r="F111" s="2" t="s">
        <v>392</v>
      </c>
      <c r="G111" s="2" t="s">
        <v>386</v>
      </c>
      <c r="H111" s="2" t="s">
        <v>41</v>
      </c>
      <c r="I111" s="2" t="s">
        <v>148</v>
      </c>
      <c r="J111" s="2" t="s">
        <v>43</v>
      </c>
      <c r="K111" s="3"/>
      <c r="L111" s="3" t="str">
        <f>IFERROR(VLOOKUP(B111,'ibov_composição_da_carteira'!A:F,6,0),"n")</f>
        <v>n</v>
      </c>
      <c r="M111" s="3">
        <v>4.89431448934528E7</v>
      </c>
      <c r="N111" s="3">
        <v>4.64181604636386E7</v>
      </c>
      <c r="O111" s="3">
        <v>6.45145558596666E7</v>
      </c>
      <c r="P111" s="3">
        <v>5.59156272549222E7</v>
      </c>
      <c r="Q111" s="3">
        <v>4.11566679750008E7</v>
      </c>
      <c r="R111" s="3">
        <v>3.73730480757408E7</v>
      </c>
      <c r="S111" s="3">
        <v>2.72088500492511E7</v>
      </c>
      <c r="T111" s="3">
        <v>3.74027098231088E7</v>
      </c>
      <c r="U111" s="3">
        <v>3.76572952832585E7</v>
      </c>
      <c r="V111" s="3">
        <v>4.46339438339438E7</v>
      </c>
      <c r="W111" s="3"/>
      <c r="X111" s="3"/>
      <c r="Y111" s="3"/>
      <c r="Z111" s="3">
        <v>3.40658492361273E7</v>
      </c>
      <c r="AA111" s="3">
        <v>3.32645320291892E7</v>
      </c>
      <c r="AB111" s="3">
        <v>4.54013436178154E7</v>
      </c>
      <c r="AC111" s="3">
        <v>3.7067828058963E7</v>
      </c>
      <c r="AD111" s="3">
        <v>2.31182633374596E7</v>
      </c>
      <c r="AE111" s="3">
        <v>2.12317103159966E7</v>
      </c>
      <c r="AF111" s="3">
        <v>1.64155279973733E7</v>
      </c>
      <c r="AG111" s="3">
        <v>1.91960858110651E7</v>
      </c>
      <c r="AH111" s="3">
        <v>2.71919722245745E7</v>
      </c>
      <c r="AI111" s="3">
        <v>2.94818070818071E7</v>
      </c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>
        <v>1.67217205536506E7</v>
      </c>
      <c r="BN111" s="3">
        <v>2.28754067427845E7</v>
      </c>
      <c r="BO111" s="3">
        <v>2.28783279422742E7</v>
      </c>
      <c r="BP111" s="3">
        <v>1.60506648799093E7</v>
      </c>
      <c r="BQ111" s="3">
        <v>2.14332296730171E7</v>
      </c>
      <c r="BR111" s="3">
        <v>1.84381532030001E7</v>
      </c>
      <c r="BS111" s="3">
        <v>1.54648548985932E7</v>
      </c>
      <c r="BT111" s="3">
        <v>1.65566428302597E7</v>
      </c>
      <c r="BU111" s="3">
        <v>2.21085612668304E7</v>
      </c>
      <c r="BV111" s="3">
        <v>2.16600732600733E7</v>
      </c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>
        <v>1.04448593433029E7</v>
      </c>
      <c r="EA111" s="3">
        <v>9767217.97562431</v>
      </c>
      <c r="EB111" s="3">
        <v>1.23558099029609E7</v>
      </c>
      <c r="EC111" s="3">
        <v>1.25610761777136E7</v>
      </c>
      <c r="ED111" s="3">
        <v>1.50665740768697E7</v>
      </c>
      <c r="EE111" s="3">
        <v>1.52219353252182E7</v>
      </c>
      <c r="EF111" s="3">
        <v>9268305.00340969</v>
      </c>
      <c r="EG111" s="3">
        <v>1.70794128716598E7</v>
      </c>
      <c r="EH111" s="3">
        <v>9687103.05699043</v>
      </c>
      <c r="EI111" s="3">
        <v>1.18334554334554E7</v>
      </c>
      <c r="EJ111" s="3"/>
      <c r="EK111" s="3"/>
      <c r="EL111" s="3"/>
      <c r="EM111" s="3">
        <v>2054467.4434052</v>
      </c>
      <c r="EN111" s="3">
        <v>255886.939946474</v>
      </c>
      <c r="EO111" s="3">
        <v>318238.367753172</v>
      </c>
      <c r="EP111" s="3">
        <v>-368518.709411401</v>
      </c>
      <c r="EQ111" s="3">
        <v>317019.413665046</v>
      </c>
      <c r="ER111" s="3">
        <v>-339050.780769704</v>
      </c>
      <c r="ES111" s="3">
        <v>-1404541.20677898</v>
      </c>
      <c r="ET111" s="3">
        <v>1011290.92961987</v>
      </c>
      <c r="EU111" s="3">
        <v>-865441.612329579</v>
      </c>
      <c r="EV111" s="3">
        <v>-1299633.6996337</v>
      </c>
      <c r="EW111" s="3"/>
      <c r="EX111" s="3"/>
      <c r="EY111" s="3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</row>
    <row r="112" ht="14.25" customHeight="1">
      <c r="A112" s="2" t="s">
        <v>393</v>
      </c>
      <c r="B112" s="2" t="s">
        <v>1794</v>
      </c>
      <c r="C112" s="2" t="s">
        <v>394</v>
      </c>
      <c r="D112" s="2" t="s">
        <v>38</v>
      </c>
      <c r="E112" s="2" t="s">
        <v>168</v>
      </c>
      <c r="F112" s="2" t="s">
        <v>395</v>
      </c>
      <c r="G112" s="2" t="s">
        <v>386</v>
      </c>
      <c r="H112" s="2" t="s">
        <v>42</v>
      </c>
      <c r="I112" s="2" t="s">
        <v>48</v>
      </c>
      <c r="J112" s="2" t="s">
        <v>43</v>
      </c>
      <c r="K112" s="3"/>
      <c r="L112" s="3" t="str">
        <f>IFERROR(VLOOKUP(B112,'ibov_composição_da_carteira'!A:F,6,0),"n")</f>
        <v>n</v>
      </c>
      <c r="M112" s="3">
        <v>4.46141141410696E8</v>
      </c>
      <c r="N112" s="3">
        <v>2.16325740801355E8</v>
      </c>
      <c r="O112" s="3">
        <v>1.72932819109231E8</v>
      </c>
      <c r="P112" s="3">
        <v>1.24175085042779E8</v>
      </c>
      <c r="Q112" s="3">
        <v>1.20544065698499E8</v>
      </c>
      <c r="R112" s="3">
        <v>1.27535349809418E8</v>
      </c>
      <c r="S112" s="3"/>
      <c r="T112" s="3"/>
      <c r="U112" s="3"/>
      <c r="V112" s="3"/>
      <c r="W112" s="3"/>
      <c r="X112" s="3"/>
      <c r="Y112" s="3"/>
      <c r="Z112" s="3">
        <v>2.2631474067824E8</v>
      </c>
      <c r="AA112" s="3">
        <v>1.54879373086624E8</v>
      </c>
      <c r="AB112" s="3">
        <v>1.05885543667579E8</v>
      </c>
      <c r="AC112" s="3">
        <v>6.99237192042058E7</v>
      </c>
      <c r="AD112" s="3">
        <v>6.2403007155581E7</v>
      </c>
      <c r="AE112" s="3">
        <v>7.11674658797492E7</v>
      </c>
      <c r="AF112" s="3"/>
      <c r="AG112" s="3"/>
      <c r="AH112" s="3"/>
      <c r="AI112" s="3"/>
      <c r="AJ112" s="3"/>
      <c r="AK112" s="3"/>
      <c r="AL112" s="3"/>
      <c r="AM112" s="3">
        <v>1427585.13053348</v>
      </c>
      <c r="AN112" s="3">
        <v>827857.296715132</v>
      </c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>
        <v>1.08188483624669E8</v>
      </c>
      <c r="BA112" s="3">
        <v>1.07678812062466E8</v>
      </c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>
        <v>1.58383390481662E8</v>
      </c>
      <c r="BN112" s="3">
        <v>1.23723357144232E8</v>
      </c>
      <c r="BO112" s="3">
        <v>1.10279920378204E8</v>
      </c>
      <c r="BP112" s="3">
        <v>7.76551386455005E7</v>
      </c>
      <c r="BQ112" s="3">
        <v>5.15277316506144E7</v>
      </c>
      <c r="BR112" s="3">
        <v>4.65394073527604E7</v>
      </c>
      <c r="BS112" s="3"/>
      <c r="BT112" s="3"/>
      <c r="BU112" s="3"/>
      <c r="BV112" s="3"/>
      <c r="BW112" s="3"/>
      <c r="BX112" s="3"/>
      <c r="BY112" s="3"/>
      <c r="BZ112" s="3">
        <v>1.2373807006329</v>
      </c>
      <c r="CA112" s="3">
        <v>1.04990150294538</v>
      </c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4">
        <v>-0.0263</v>
      </c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>
        <v>-0.0897</v>
      </c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>
        <v>1.61209450119383E8</v>
      </c>
      <c r="EA112" s="3">
        <v>3.04447696247377E7</v>
      </c>
      <c r="EB112" s="3">
        <v>3.74195073401344E7</v>
      </c>
      <c r="EC112" s="3">
        <v>3.80352540975157E7</v>
      </c>
      <c r="ED112" s="3">
        <v>4.70683252317261E7</v>
      </c>
      <c r="EE112" s="3">
        <v>4.5985183819009E7</v>
      </c>
      <c r="EF112" s="3"/>
      <c r="EG112" s="3"/>
      <c r="EH112" s="3"/>
      <c r="EI112" s="3"/>
      <c r="EJ112" s="3"/>
      <c r="EK112" s="3"/>
      <c r="EL112" s="3"/>
      <c r="EM112" s="3">
        <v>-1.0076297506418E7</v>
      </c>
      <c r="EN112" s="3">
        <v>-6215222.28854189</v>
      </c>
      <c r="EO112" s="3">
        <v>3168449.86315004</v>
      </c>
      <c r="EP112" s="3">
        <v>-5373415.11184414</v>
      </c>
      <c r="EQ112" s="3">
        <v>3424111.59083361</v>
      </c>
      <c r="ER112" s="3">
        <v>9725193.65547768</v>
      </c>
      <c r="ES112" s="3"/>
      <c r="ET112" s="3"/>
      <c r="EU112" s="3"/>
      <c r="EV112" s="3"/>
      <c r="EW112" s="3"/>
      <c r="EX112" s="3"/>
      <c r="EY112" s="3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3">
        <v>2265.0</v>
      </c>
      <c r="FN112" s="3">
        <v>1734.0</v>
      </c>
      <c r="FO112" s="3">
        <v>1739.0</v>
      </c>
      <c r="FP112" s="3">
        <v>1393.0</v>
      </c>
      <c r="FQ112" s="3">
        <v>531.0</v>
      </c>
      <c r="FR112" s="3"/>
      <c r="FS112" s="3"/>
      <c r="FT112" s="3"/>
      <c r="FU112" s="3"/>
      <c r="FV112" s="3"/>
      <c r="FW112" s="3"/>
      <c r="FX112" s="3"/>
      <c r="FY112" s="3"/>
    </row>
    <row r="113" ht="14.25" customHeight="1">
      <c r="A113" s="2" t="s">
        <v>396</v>
      </c>
      <c r="B113" s="2" t="s">
        <v>1795</v>
      </c>
      <c r="C113" s="2" t="s">
        <v>397</v>
      </c>
      <c r="D113" s="2" t="s">
        <v>38</v>
      </c>
      <c r="E113" s="2" t="s">
        <v>398</v>
      </c>
      <c r="F113" s="2" t="s">
        <v>399</v>
      </c>
      <c r="G113" s="2" t="s">
        <v>386</v>
      </c>
      <c r="H113" s="2" t="s">
        <v>118</v>
      </c>
      <c r="I113" s="2" t="s">
        <v>73</v>
      </c>
      <c r="J113" s="2" t="s">
        <v>43</v>
      </c>
      <c r="K113" s="3"/>
      <c r="L113" s="3" t="str">
        <f>IFERROR(VLOOKUP(B113,'ibov_composição_da_carteira'!A:F,6,0),"n")</f>
        <v>y</v>
      </c>
      <c r="M113" s="3">
        <v>4.84554404610165E9</v>
      </c>
      <c r="N113" s="3">
        <v>3.77811694938098E9</v>
      </c>
      <c r="O113" s="3">
        <v>3.95072082607614E9</v>
      </c>
      <c r="P113" s="3">
        <v>3.90049273270797E9</v>
      </c>
      <c r="Q113" s="3">
        <v>4.91824703360406E9</v>
      </c>
      <c r="R113" s="3">
        <v>4.58989917619575E9</v>
      </c>
      <c r="S113" s="3"/>
      <c r="T113" s="3"/>
      <c r="U113" s="3"/>
      <c r="V113" s="3"/>
      <c r="W113" s="3"/>
      <c r="X113" s="3"/>
      <c r="Y113" s="3"/>
      <c r="Z113" s="3">
        <v>8.72617812326087E8</v>
      </c>
      <c r="AA113" s="3">
        <v>2.70927277278241E8</v>
      </c>
      <c r="AB113" s="3">
        <v>3.8963548146305E8</v>
      </c>
      <c r="AC113" s="3">
        <v>7.17206473559427E8</v>
      </c>
      <c r="AD113" s="3">
        <v>9.71521995108843E8</v>
      </c>
      <c r="AE113" s="3">
        <v>9.90050719291774E8</v>
      </c>
      <c r="AF113" s="3"/>
      <c r="AG113" s="3"/>
      <c r="AH113" s="3"/>
      <c r="AI113" s="3"/>
      <c r="AJ113" s="3"/>
      <c r="AK113" s="3"/>
      <c r="AL113" s="3"/>
      <c r="AM113" s="3">
        <v>4596265.9856224</v>
      </c>
      <c r="AN113" s="3">
        <v>5.88078233710285E7</v>
      </c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>
        <v>4.23385971604994E9</v>
      </c>
      <c r="BA113" s="3">
        <v>6.7644945198564E9</v>
      </c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>
        <v>3.41810494946412E9</v>
      </c>
      <c r="BN113" s="3">
        <v>2.655049579298E9</v>
      </c>
      <c r="BO113" s="3">
        <v>2.85044687733267E9</v>
      </c>
      <c r="BP113" s="3">
        <v>1.86400448407381E9</v>
      </c>
      <c r="BQ113" s="3">
        <v>1.66089339090003E9</v>
      </c>
      <c r="BR113" s="3">
        <v>1.66515062092709E9</v>
      </c>
      <c r="BS113" s="3"/>
      <c r="BT113" s="3"/>
      <c r="BU113" s="3"/>
      <c r="BV113" s="3"/>
      <c r="BW113" s="3"/>
      <c r="BX113" s="3"/>
      <c r="BY113" s="3"/>
      <c r="BZ113" s="3">
        <v>0.980488965793777</v>
      </c>
      <c r="CA113" s="3">
        <v>1.17153081600126</v>
      </c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4">
        <v>0.2302</v>
      </c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>
        <v>0.5321</v>
      </c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>
        <v>2.51302245839542E9</v>
      </c>
      <c r="EA113" s="3">
        <v>2.04126095076728E9</v>
      </c>
      <c r="EB113" s="3">
        <v>2.32832470763872E9</v>
      </c>
      <c r="EC113" s="3">
        <v>2.66325894237707E9</v>
      </c>
      <c r="ED113" s="3">
        <v>2.98500800096615E9</v>
      </c>
      <c r="EE113" s="3">
        <v>2.8436136726915E9</v>
      </c>
      <c r="EF113" s="3"/>
      <c r="EG113" s="3"/>
      <c r="EH113" s="3"/>
      <c r="EI113" s="3"/>
      <c r="EJ113" s="3"/>
      <c r="EK113" s="3"/>
      <c r="EL113" s="3"/>
      <c r="EM113" s="3">
        <v>1.65245031685906E9</v>
      </c>
      <c r="EN113" s="3">
        <v>1.11481159866762E9</v>
      </c>
      <c r="EO113" s="3">
        <v>1.29266110972879E9</v>
      </c>
      <c r="EP113" s="3">
        <v>4.05461550355633E8</v>
      </c>
      <c r="EQ113" s="3">
        <v>3.91165423749283E8</v>
      </c>
      <c r="ER113" s="3">
        <v>3.0066949465142E8</v>
      </c>
      <c r="ES113" s="3"/>
      <c r="ET113" s="3"/>
      <c r="EU113" s="3"/>
      <c r="EV113" s="3"/>
      <c r="EW113" s="3"/>
      <c r="EX113" s="3"/>
      <c r="EY113" s="3"/>
      <c r="EZ113" s="5">
        <v>6484.0</v>
      </c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3">
        <v>7432.0</v>
      </c>
      <c r="FN113" s="3">
        <v>6484.0</v>
      </c>
      <c r="FO113" s="3">
        <v>7063.0</v>
      </c>
      <c r="FP113" s="3">
        <v>6398.0</v>
      </c>
      <c r="FQ113" s="3">
        <v>6564.0</v>
      </c>
      <c r="FR113" s="3"/>
      <c r="FS113" s="3"/>
      <c r="FT113" s="3"/>
      <c r="FU113" s="3"/>
      <c r="FV113" s="3"/>
      <c r="FW113" s="3"/>
      <c r="FX113" s="3"/>
      <c r="FY113" s="3"/>
    </row>
    <row r="114" ht="14.25" customHeight="1">
      <c r="A114" s="2" t="s">
        <v>400</v>
      </c>
      <c r="B114" s="2" t="s">
        <v>1796</v>
      </c>
      <c r="C114" s="2" t="s">
        <v>401</v>
      </c>
      <c r="D114" s="2" t="s">
        <v>38</v>
      </c>
      <c r="E114" s="2" t="s">
        <v>168</v>
      </c>
      <c r="F114" s="2" t="s">
        <v>402</v>
      </c>
      <c r="G114" s="2" t="s">
        <v>386</v>
      </c>
      <c r="H114" s="2" t="s">
        <v>49</v>
      </c>
      <c r="I114" s="2" t="s">
        <v>55</v>
      </c>
      <c r="J114" s="2" t="s">
        <v>43</v>
      </c>
      <c r="K114" s="3"/>
      <c r="L114" s="3" t="str">
        <f>IFERROR(VLOOKUP(B114,'ibov_composição_da_carteira'!A:F,6,0),"n")</f>
        <v>n</v>
      </c>
      <c r="M114" s="3">
        <v>1.70194835414302E9</v>
      </c>
      <c r="N114" s="3">
        <v>1.18537834587006E9</v>
      </c>
      <c r="O114" s="3">
        <v>8.63039259102374E8</v>
      </c>
      <c r="P114" s="3">
        <v>8.40242846479224E8</v>
      </c>
      <c r="Q114" s="3">
        <v>6.22050304092362E8</v>
      </c>
      <c r="R114" s="3"/>
      <c r="S114" s="3"/>
      <c r="T114" s="3"/>
      <c r="U114" s="3"/>
      <c r="V114" s="3"/>
      <c r="W114" s="3"/>
      <c r="X114" s="3"/>
      <c r="Y114" s="3"/>
      <c r="Z114" s="3">
        <v>6.36779984865683E8</v>
      </c>
      <c r="AA114" s="3">
        <v>3.78229179756925E8</v>
      </c>
      <c r="AB114" s="3">
        <v>2.87765754664305E8</v>
      </c>
      <c r="AC114" s="3">
        <v>3.13588703657626E8</v>
      </c>
      <c r="AD114" s="3">
        <v>2.01329502113184E8</v>
      </c>
      <c r="AE114" s="3"/>
      <c r="AF114" s="3"/>
      <c r="AG114" s="3"/>
      <c r="AH114" s="3"/>
      <c r="AI114" s="3"/>
      <c r="AJ114" s="3"/>
      <c r="AK114" s="3"/>
      <c r="AL114" s="3"/>
      <c r="AM114" s="3">
        <v>3735234.20355656</v>
      </c>
      <c r="AN114" s="3">
        <v>2735948.48321666</v>
      </c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>
        <v>1.51420613274546E9</v>
      </c>
      <c r="BA114" s="3">
        <v>1.90146810936995E9</v>
      </c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>
        <v>1.74398089292471E9</v>
      </c>
      <c r="BN114" s="3">
        <v>1.18759402545644E9</v>
      </c>
      <c r="BO114" s="3">
        <v>9.51573252209408E8</v>
      </c>
      <c r="BP114" s="3">
        <v>1.07264842000498E9</v>
      </c>
      <c r="BQ114" s="3">
        <v>8.43006648799093E8</v>
      </c>
      <c r="BR114" s="3"/>
      <c r="BS114" s="3"/>
      <c r="BT114" s="3"/>
      <c r="BU114" s="3"/>
      <c r="BV114" s="3"/>
      <c r="BW114" s="3"/>
      <c r="BX114" s="3"/>
      <c r="BY114" s="3"/>
      <c r="BZ114" s="3">
        <v>1.22481110242686</v>
      </c>
      <c r="CA114" s="3">
        <v>1.06204581446872</v>
      </c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>
        <v>0.21609</v>
      </c>
      <c r="DA114" s="4">
        <v>0.2725</v>
      </c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>
        <v>4.90046159667045E8</v>
      </c>
      <c r="EA114" s="3">
        <v>3.94074286842719E8</v>
      </c>
      <c r="EB114" s="3">
        <v>1.42231549762212E8</v>
      </c>
      <c r="EC114" s="3">
        <v>2.18185618313013E8</v>
      </c>
      <c r="ED114" s="3">
        <v>1.54364498505309E8</v>
      </c>
      <c r="EE114" s="3"/>
      <c r="EF114" s="3"/>
      <c r="EG114" s="3"/>
      <c r="EH114" s="3"/>
      <c r="EI114" s="3"/>
      <c r="EJ114" s="3"/>
      <c r="EK114" s="3"/>
      <c r="EL114" s="3"/>
      <c r="EM114" s="3">
        <v>1.46362656072645E8</v>
      </c>
      <c r="EN114" s="3">
        <v>1.02232913846651E8</v>
      </c>
      <c r="EO114" s="3">
        <v>8.01376667886093E7</v>
      </c>
      <c r="EP114" s="3">
        <v>8.03269470017417E7</v>
      </c>
      <c r="EQ114" s="3">
        <v>8.04687661065869E7</v>
      </c>
      <c r="ER114" s="3"/>
      <c r="ES114" s="3"/>
      <c r="ET114" s="3"/>
      <c r="EU114" s="3"/>
      <c r="EV114" s="3"/>
      <c r="EW114" s="3"/>
      <c r="EX114" s="3"/>
      <c r="EY114" s="3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3">
        <v>140000.0</v>
      </c>
      <c r="FN114" s="3">
        <v>119600.0</v>
      </c>
      <c r="FO114" s="3">
        <v>100000.0</v>
      </c>
      <c r="FP114" s="3"/>
      <c r="FQ114" s="3"/>
      <c r="FR114" s="3"/>
      <c r="FS114" s="3"/>
      <c r="FT114" s="3"/>
      <c r="FU114" s="3"/>
      <c r="FV114" s="3"/>
      <c r="FW114" s="3"/>
      <c r="FX114" s="3"/>
      <c r="FY114" s="3"/>
    </row>
    <row r="115" ht="14.25" customHeight="1">
      <c r="A115" s="2" t="s">
        <v>403</v>
      </c>
      <c r="B115" s="2" t="s">
        <v>1797</v>
      </c>
      <c r="C115" s="2" t="s">
        <v>404</v>
      </c>
      <c r="D115" s="2" t="s">
        <v>38</v>
      </c>
      <c r="E115" s="2" t="s">
        <v>85</v>
      </c>
      <c r="F115" s="2" t="s">
        <v>405</v>
      </c>
      <c r="G115" s="2" t="s">
        <v>386</v>
      </c>
      <c r="H115" s="2" t="s">
        <v>78</v>
      </c>
      <c r="I115" s="2" t="s">
        <v>55</v>
      </c>
      <c r="J115" s="2" t="s">
        <v>43</v>
      </c>
      <c r="K115" s="3"/>
      <c r="L115" s="3" t="str">
        <f>IFERROR(VLOOKUP(B115,'ibov_composição_da_carteira'!A:F,6,0),"n")</f>
        <v>n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</row>
    <row r="116" ht="14.25" customHeight="1">
      <c r="A116" s="2" t="s">
        <v>406</v>
      </c>
      <c r="B116" s="2" t="s">
        <v>1798</v>
      </c>
      <c r="C116" s="2" t="s">
        <v>407</v>
      </c>
      <c r="D116" s="2" t="s">
        <v>38</v>
      </c>
      <c r="E116" s="2" t="s">
        <v>46</v>
      </c>
      <c r="F116" s="2" t="s">
        <v>408</v>
      </c>
      <c r="G116" s="2" t="s">
        <v>386</v>
      </c>
      <c r="H116" s="2" t="s">
        <v>48</v>
      </c>
      <c r="I116" s="2" t="s">
        <v>95</v>
      </c>
      <c r="J116" s="2" t="s">
        <v>43</v>
      </c>
      <c r="K116" s="3">
        <v>1.84638138552856</v>
      </c>
      <c r="L116" s="3" t="str">
        <f>IFERROR(VLOOKUP(B116,'ibov_composição_da_carteira'!A:F,6,0),"n")</f>
        <v>n</v>
      </c>
      <c r="M116" s="3">
        <v>2.85578873669282E7</v>
      </c>
      <c r="N116" s="3">
        <v>3.95122937404933E7</v>
      </c>
      <c r="O116" s="3">
        <v>1.0026275192834E8</v>
      </c>
      <c r="P116" s="3">
        <v>8.94732501803938E7</v>
      </c>
      <c r="Q116" s="3">
        <v>1.13535823193744E8</v>
      </c>
      <c r="R116" s="3">
        <v>1.3039868437231E8</v>
      </c>
      <c r="S116" s="3">
        <v>1.26260955219357E8</v>
      </c>
      <c r="T116" s="3">
        <v>2.40450131727512E8</v>
      </c>
      <c r="U116" s="3">
        <v>3.87996443390634E8</v>
      </c>
      <c r="V116" s="3">
        <v>4.47630769230769E8</v>
      </c>
      <c r="W116" s="3">
        <v>4.95931712030923E8</v>
      </c>
      <c r="X116" s="3">
        <v>3.2310612909058E8</v>
      </c>
      <c r="Y116" s="3">
        <v>2.72649641319943E8</v>
      </c>
      <c r="Z116" s="3">
        <v>2131303.52045671</v>
      </c>
      <c r="AA116" s="3">
        <v>2.51289061747887E7</v>
      </c>
      <c r="AB116" s="3">
        <v>3.41983080368251E7</v>
      </c>
      <c r="AC116" s="3">
        <v>0.0</v>
      </c>
      <c r="AD116" s="3">
        <v>0.0</v>
      </c>
      <c r="AE116" s="3">
        <v>0.0</v>
      </c>
      <c r="AF116" s="3">
        <v>0.0</v>
      </c>
      <c r="AG116" s="3">
        <v>0.0</v>
      </c>
      <c r="AH116" s="3">
        <v>0.0</v>
      </c>
      <c r="AI116" s="3">
        <v>0.0</v>
      </c>
      <c r="AJ116" s="3">
        <v>0.0</v>
      </c>
      <c r="AK116" s="3">
        <v>23503.8871813415</v>
      </c>
      <c r="AL116" s="3">
        <v>68292.6829268293</v>
      </c>
      <c r="AM116" s="3">
        <v>29081.1577752554</v>
      </c>
      <c r="AN116" s="3">
        <v>327591.455753007</v>
      </c>
      <c r="AO116" s="3">
        <v>200717.022546547</v>
      </c>
      <c r="AP116" s="3">
        <v>455901.072379388</v>
      </c>
      <c r="AQ116" s="3">
        <v>403828.471291619</v>
      </c>
      <c r="AR116" s="3">
        <v>747289.333051538</v>
      </c>
      <c r="AS116" s="3">
        <v>6445.65351038977</v>
      </c>
      <c r="AT116" s="3">
        <v>223613.770110878</v>
      </c>
      <c r="AU116" s="3">
        <v>891983.439969891</v>
      </c>
      <c r="AV116" s="3">
        <v>4543376.09551632</v>
      </c>
      <c r="AW116" s="3">
        <v>4018075.2320469</v>
      </c>
      <c r="AX116" s="3">
        <v>3362105.94038173</v>
      </c>
      <c r="AY116" s="3">
        <v>4941856.96210158</v>
      </c>
      <c r="AZ116" s="3">
        <v>7786857.15853197</v>
      </c>
      <c r="BA116" s="3">
        <v>1.55061939328666E7</v>
      </c>
      <c r="BB116" s="3">
        <v>1.53671306775516E7</v>
      </c>
      <c r="BC116" s="3">
        <v>5.32561985767958E7</v>
      </c>
      <c r="BD116" s="3">
        <v>5.88994198793938E7</v>
      </c>
      <c r="BE116" s="3">
        <v>7.64903346396545E7</v>
      </c>
      <c r="BF116" s="3">
        <v>9.36574971043895E7</v>
      </c>
      <c r="BG116" s="3">
        <v>6.38041768267117E7</v>
      </c>
      <c r="BH116" s="3">
        <v>1.83622201930748E8</v>
      </c>
      <c r="BI116" s="3">
        <v>4.77628886002794E8</v>
      </c>
      <c r="BJ116" s="3">
        <v>6.40600530923302E8</v>
      </c>
      <c r="BK116" s="3">
        <v>5.76905947662449E8</v>
      </c>
      <c r="BL116" s="3">
        <v>9.71727753991685E8</v>
      </c>
      <c r="BM116" s="3">
        <v>2.57323662998402E7</v>
      </c>
      <c r="BN116" s="3">
        <v>1.95623543908967E7</v>
      </c>
      <c r="BO116" s="3">
        <v>2.65080865887037E7</v>
      </c>
      <c r="BP116" s="3">
        <v>2.49592825481909E7</v>
      </c>
      <c r="BQ116" s="3">
        <v>2.68926058995803E7</v>
      </c>
      <c r="BR116" s="3">
        <v>3.3872494774376E7</v>
      </c>
      <c r="BS116" s="3">
        <v>4.20011113075544E7</v>
      </c>
      <c r="BT116" s="3">
        <v>1.05376364320662E8</v>
      </c>
      <c r="BU116" s="3">
        <v>1.58255567787281E8</v>
      </c>
      <c r="BV116" s="3">
        <v>1.87119413919414E8</v>
      </c>
      <c r="BW116" s="3">
        <v>2.18881730820851E8</v>
      </c>
      <c r="BX116" s="3">
        <v>2.02247935876574E8</v>
      </c>
      <c r="BY116" s="3">
        <v>1.43093830703013E8</v>
      </c>
      <c r="BZ116" s="3">
        <v>1.73669389079032</v>
      </c>
      <c r="CA116" s="3">
        <v>1.75866318147737</v>
      </c>
      <c r="CB116" s="3">
        <v>1.76211591860241</v>
      </c>
      <c r="CC116" s="3">
        <v>1.49559162969589</v>
      </c>
      <c r="CD116" s="3">
        <v>1.28890990480281</v>
      </c>
      <c r="CE116" s="3">
        <v>1.03004623646179</v>
      </c>
      <c r="CF116" s="3">
        <v>1.09731044089647</v>
      </c>
      <c r="CG116" s="3">
        <v>0.959320134242583</v>
      </c>
      <c r="CH116" s="3"/>
      <c r="CI116" s="3"/>
      <c r="CJ116" s="3"/>
      <c r="CK116" s="3"/>
      <c r="CL116" s="3"/>
      <c r="CM116" s="4"/>
      <c r="CN116" s="4"/>
      <c r="CO116" s="4"/>
      <c r="CP116" s="4">
        <v>-0.1016</v>
      </c>
      <c r="CQ116" s="4">
        <v>-0.15999</v>
      </c>
      <c r="CR116" s="4">
        <v>0.018500000000000003</v>
      </c>
      <c r="CS116" s="4">
        <v>0.08789999999999999</v>
      </c>
      <c r="CT116" s="4">
        <v>0.0897</v>
      </c>
      <c r="CU116" s="4">
        <v>0.146</v>
      </c>
      <c r="CV116" s="4">
        <v>0.15823</v>
      </c>
      <c r="CW116" s="4"/>
      <c r="CX116" s="4"/>
      <c r="CY116" s="4"/>
      <c r="CZ116" s="4"/>
      <c r="DA116" s="4"/>
      <c r="DB116" s="4">
        <v>-0.19879999999999998</v>
      </c>
      <c r="DC116" s="4">
        <v>-0.13119999999999998</v>
      </c>
      <c r="DD116" s="4">
        <v>-0.19271000000000002</v>
      </c>
      <c r="DE116" s="4">
        <v>0.02371</v>
      </c>
      <c r="DF116" s="4">
        <v>0.11810000000000001</v>
      </c>
      <c r="DG116" s="4">
        <v>0.11109999999999999</v>
      </c>
      <c r="DH116" s="4">
        <v>0.1862</v>
      </c>
      <c r="DI116" s="4">
        <v>0.19059</v>
      </c>
      <c r="DJ116" s="4">
        <v>0.11454</v>
      </c>
      <c r="DK116" s="4"/>
      <c r="DL116" s="4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>
        <v>1702601.29615999</v>
      </c>
      <c r="EA116" s="3">
        <v>-8094999.71118855</v>
      </c>
      <c r="EB116" s="3">
        <v>3.38504603135108E7</v>
      </c>
      <c r="EC116" s="3">
        <v>5.79842284300588E7</v>
      </c>
      <c r="ED116" s="3">
        <v>7.58177591256303E7</v>
      </c>
      <c r="EE116" s="3">
        <v>8.93621664822329E7</v>
      </c>
      <c r="EF116" s="3">
        <v>1.07333619579219E8</v>
      </c>
      <c r="EG116" s="3">
        <v>1.95893112532932E8</v>
      </c>
      <c r="EH116" s="3">
        <v>2.9341011093234E8</v>
      </c>
      <c r="EI116" s="3">
        <v>3.27915995115995E8</v>
      </c>
      <c r="EJ116" s="3">
        <v>3.55485048585387E8</v>
      </c>
      <c r="EK116" s="3">
        <v>2.71578376423793E8</v>
      </c>
      <c r="EL116" s="3">
        <v>2.23185652797704E8</v>
      </c>
      <c r="EM116" s="3">
        <v>-1.30107893650252E7</v>
      </c>
      <c r="EN116" s="3">
        <v>-3.42516895469511E7</v>
      </c>
      <c r="EO116" s="3">
        <v>-2.29422741975616E7</v>
      </c>
      <c r="EP116" s="3">
        <v>-2.04424801566849E7</v>
      </c>
      <c r="EQ116" s="3">
        <v>-3.15878143775852E7</v>
      </c>
      <c r="ER116" s="3">
        <v>-3.81857863027173E7</v>
      </c>
      <c r="ES116" s="3">
        <v>-2.03561235571944E7</v>
      </c>
      <c r="ET116" s="3">
        <v>1255927.73805043</v>
      </c>
      <c r="EU116" s="3">
        <v>5.55957320687611E7</v>
      </c>
      <c r="EV116" s="3">
        <v>6.71101343101343E7</v>
      </c>
      <c r="EW116" s="3">
        <v>8.9500187899286E7</v>
      </c>
      <c r="EX116" s="3">
        <v>7.15524618815163E7</v>
      </c>
      <c r="EY116" s="3">
        <v>4.29939741750359E7</v>
      </c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</row>
    <row r="117" ht="14.25" customHeight="1">
      <c r="A117" s="2" t="s">
        <v>409</v>
      </c>
      <c r="B117" s="2" t="s">
        <v>1799</v>
      </c>
      <c r="C117" s="2" t="s">
        <v>410</v>
      </c>
      <c r="D117" s="2" t="s">
        <v>38</v>
      </c>
      <c r="E117" s="2" t="s">
        <v>46</v>
      </c>
      <c r="F117" s="2" t="s">
        <v>411</v>
      </c>
      <c r="G117" s="2" t="s">
        <v>386</v>
      </c>
      <c r="H117" s="2" t="s">
        <v>118</v>
      </c>
      <c r="I117" s="2" t="s">
        <v>49</v>
      </c>
      <c r="J117" s="2" t="s">
        <v>43</v>
      </c>
      <c r="K117" s="3">
        <v>1.00684202354564</v>
      </c>
      <c r="L117" s="3" t="str">
        <f>IFERROR(VLOOKUP(B117,'ibov_composição_da_carteira'!A:F,6,0),"n")</f>
        <v>n</v>
      </c>
      <c r="M117" s="3">
        <v>8.78388058093819E8</v>
      </c>
      <c r="N117" s="3">
        <v>9.48258659529815E8</v>
      </c>
      <c r="O117" s="3">
        <v>1.32162428464792E9</v>
      </c>
      <c r="P117" s="3">
        <v>9.24756468405319E8</v>
      </c>
      <c r="Q117" s="3">
        <v>1.09882793393919E9</v>
      </c>
      <c r="R117" s="3">
        <v>1.48558311816058E9</v>
      </c>
      <c r="S117" s="3">
        <v>1.22652564847321E9</v>
      </c>
      <c r="T117" s="3">
        <v>1.63851787730523E9</v>
      </c>
      <c r="U117" s="3">
        <v>1.32243416038615E9</v>
      </c>
      <c r="V117" s="3">
        <v>1.04677655677656E9</v>
      </c>
      <c r="W117" s="3">
        <v>7.6321415150051E8</v>
      </c>
      <c r="X117" s="3">
        <v>7.42417887060809E8</v>
      </c>
      <c r="Y117" s="3">
        <v>4.35573601147776E8</v>
      </c>
      <c r="Z117" s="3">
        <v>2.87323483474858E8</v>
      </c>
      <c r="AA117" s="3">
        <v>2.87051427691241E8</v>
      </c>
      <c r="AB117" s="3">
        <v>4.98819855685494E8</v>
      </c>
      <c r="AC117" s="3">
        <v>4.46804710854551E8</v>
      </c>
      <c r="AD117" s="3">
        <v>5.01200748769663E8</v>
      </c>
      <c r="AE117" s="3">
        <v>7.56817902373048E8</v>
      </c>
      <c r="AF117" s="3">
        <v>6.28506049049074E8</v>
      </c>
      <c r="AG117" s="3">
        <v>9.3482386149793E8</v>
      </c>
      <c r="AH117" s="3">
        <v>6.88477855872639E8</v>
      </c>
      <c r="AI117" s="3">
        <v>4.4346568986569E8</v>
      </c>
      <c r="AJ117" s="3">
        <v>3.70015568797981E8</v>
      </c>
      <c r="AK117" s="3">
        <v>3.49855360694269E8</v>
      </c>
      <c r="AL117" s="3">
        <v>1.36576757532281E8</v>
      </c>
      <c r="AM117" s="3">
        <v>380693.151721529</v>
      </c>
      <c r="AN117" s="3">
        <v>2776544.96499731</v>
      </c>
      <c r="AO117" s="3">
        <v>5891295.22305871</v>
      </c>
      <c r="AP117" s="3">
        <v>2447165.03694857</v>
      </c>
      <c r="AQ117" s="3">
        <v>19437.4291310174</v>
      </c>
      <c r="AR117" s="3">
        <v>6163.46124815072</v>
      </c>
      <c r="AS117" s="3">
        <v>301.232314011867</v>
      </c>
      <c r="AT117" s="3">
        <v>6009.31677018634</v>
      </c>
      <c r="AU117" s="3">
        <v>740.219845294052</v>
      </c>
      <c r="AV117" s="3">
        <v>46149.2865913036</v>
      </c>
      <c r="AW117" s="3">
        <v>68881.2896922325</v>
      </c>
      <c r="AX117" s="3">
        <v>211773.536349989</v>
      </c>
      <c r="AY117" s="3">
        <v>181960.595288305</v>
      </c>
      <c r="AZ117" s="3">
        <v>1.20258646584782E8</v>
      </c>
      <c r="BA117" s="3">
        <v>1.97278765751211E8</v>
      </c>
      <c r="BB117" s="3">
        <v>4.02647225773533E8</v>
      </c>
      <c r="BC117" s="3">
        <v>1.04389959964171E9</v>
      </c>
      <c r="BD117" s="3">
        <v>2.68290234099577E8</v>
      </c>
      <c r="BE117" s="3">
        <v>3.21550118293529E8</v>
      </c>
      <c r="BF117" s="3">
        <v>3.6415521910734E8</v>
      </c>
      <c r="BG117" s="3">
        <v>2.59921466723915E8</v>
      </c>
      <c r="BH117" s="3">
        <v>3.87041776439593E8</v>
      </c>
      <c r="BI117" s="3">
        <v>7.37965197510478E8</v>
      </c>
      <c r="BJ117" s="3">
        <v>1.01084025403028E9</v>
      </c>
      <c r="BK117" s="3">
        <v>7.536055114733E8</v>
      </c>
      <c r="BL117" s="3">
        <v>7.55708863047538E8</v>
      </c>
      <c r="BM117" s="3">
        <v>4.14001400283647E8</v>
      </c>
      <c r="BN117" s="3">
        <v>9.36372913337312E7</v>
      </c>
      <c r="BO117" s="3">
        <v>1.17150037322717E8</v>
      </c>
      <c r="BP117" s="3">
        <v>1.26215596330275E8</v>
      </c>
      <c r="BQ117" s="3">
        <v>1.34739893119169E8</v>
      </c>
      <c r="BR117" s="3">
        <v>1.29488196237551E8</v>
      </c>
      <c r="BS117" s="3">
        <v>9.70608440886015E7</v>
      </c>
      <c r="BT117" s="3">
        <v>1.43718855852465E8</v>
      </c>
      <c r="BU117" s="3">
        <v>1.36460750275214E8</v>
      </c>
      <c r="BV117" s="3">
        <v>1.8209474969475E8</v>
      </c>
      <c r="BW117" s="3">
        <v>1.66047672733129E8</v>
      </c>
      <c r="BX117" s="3">
        <v>1.46004339179172E8</v>
      </c>
      <c r="BY117" s="3">
        <v>8.29371592539455E7</v>
      </c>
      <c r="BZ117" s="3">
        <v>1.02865682367085</v>
      </c>
      <c r="CA117" s="3">
        <v>0.956889147885475</v>
      </c>
      <c r="CB117" s="3">
        <v>0.820313727815818</v>
      </c>
      <c r="CC117" s="3">
        <v>0.657275153030534</v>
      </c>
      <c r="CD117" s="3">
        <v>0.478800720891762</v>
      </c>
      <c r="CE117" s="3">
        <v>0.30294700418969</v>
      </c>
      <c r="CF117" s="3">
        <v>0.190681956526438</v>
      </c>
      <c r="CG117" s="3">
        <v>0.107954269826168</v>
      </c>
      <c r="CH117" s="3"/>
      <c r="CI117" s="3"/>
      <c r="CJ117" s="3"/>
      <c r="CK117" s="3"/>
      <c r="CL117" s="3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>
        <v>0.0202</v>
      </c>
      <c r="DB117" s="4">
        <v>0.0222</v>
      </c>
      <c r="DC117" s="4"/>
      <c r="DD117" s="4"/>
      <c r="DE117" s="4"/>
      <c r="DF117" s="4"/>
      <c r="DG117" s="4">
        <v>0.13094</v>
      </c>
      <c r="DH117" s="4"/>
      <c r="DI117" s="4"/>
      <c r="DJ117" s="4">
        <v>0.16108</v>
      </c>
      <c r="DK117" s="4">
        <v>0.21553999999999998</v>
      </c>
      <c r="DL117" s="4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>
        <v>2.98958583918281E8</v>
      </c>
      <c r="EA117" s="3">
        <v>3.13388720950382E8</v>
      </c>
      <c r="EB117" s="3">
        <v>4.73756407066434E8</v>
      </c>
      <c r="EC117" s="3">
        <v>2.69411143181115E8</v>
      </c>
      <c r="ED117" s="3">
        <v>3.50535309924217E8</v>
      </c>
      <c r="EE117" s="3">
        <v>3.61391860322144E8</v>
      </c>
      <c r="EF117" s="3">
        <v>3.03242997499558E8</v>
      </c>
      <c r="EG117" s="3">
        <v>2.91244636808431E8</v>
      </c>
      <c r="EH117" s="3">
        <v>2.96020831569142E8</v>
      </c>
      <c r="EI117" s="3">
        <v>3.06961660561661E8</v>
      </c>
      <c r="EJ117" s="3">
        <v>2.75691737799968E8</v>
      </c>
      <c r="EK117" s="3">
        <v>2.83072982583017E8</v>
      </c>
      <c r="EL117" s="3">
        <v>2.30430989956958E8</v>
      </c>
      <c r="EM117" s="3">
        <v>2.68623054413586E8</v>
      </c>
      <c r="EN117" s="3">
        <v>3.07951941775613E7</v>
      </c>
      <c r="EO117" s="3">
        <v>3.54063199800946E7</v>
      </c>
      <c r="EP117" s="3">
        <v>2.22038965055149E7</v>
      </c>
      <c r="EQ117" s="3">
        <v>7.82491470668156E7</v>
      </c>
      <c r="ER117" s="3">
        <v>1.37931882454199E7</v>
      </c>
      <c r="ES117" s="3">
        <v>2.12297628368651E7</v>
      </c>
      <c r="ET117" s="3">
        <v>6.61004892736169E7</v>
      </c>
      <c r="EU117" s="3">
        <v>9.05601659751037E7</v>
      </c>
      <c r="EV117" s="3">
        <v>1.03497924297924E8</v>
      </c>
      <c r="EW117" s="3">
        <v>7.78531164438718E7</v>
      </c>
      <c r="EX117" s="3">
        <v>7.44621225818116E7</v>
      </c>
      <c r="EY117" s="3">
        <v>4.94766140602582E7</v>
      </c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</row>
    <row r="118" ht="14.25" customHeight="1">
      <c r="A118" s="2" t="s">
        <v>412</v>
      </c>
      <c r="B118" s="2" t="s">
        <v>1800</v>
      </c>
      <c r="C118" s="2" t="s">
        <v>413</v>
      </c>
      <c r="D118" s="2" t="s">
        <v>38</v>
      </c>
      <c r="E118" s="2" t="s">
        <v>157</v>
      </c>
      <c r="F118" s="2" t="s">
        <v>414</v>
      </c>
      <c r="G118" s="2" t="s">
        <v>386</v>
      </c>
      <c r="H118" s="2" t="s">
        <v>63</v>
      </c>
      <c r="I118" s="2" t="s">
        <v>246</v>
      </c>
      <c r="J118" s="2" t="s">
        <v>43</v>
      </c>
      <c r="K118" s="3">
        <v>1.7192812623053</v>
      </c>
      <c r="L118" s="3" t="str">
        <f>IFERROR(VLOOKUP(B118,'ibov_composição_da_carteira'!A:F,6,0),"n")</f>
        <v>y</v>
      </c>
      <c r="M118" s="3">
        <v>1.77688724126169E9</v>
      </c>
      <c r="N118" s="3">
        <v>1.78314669695978E9</v>
      </c>
      <c r="O118" s="3">
        <v>1.3716078626524E9</v>
      </c>
      <c r="P118" s="3">
        <v>1.05722683228533E9</v>
      </c>
      <c r="Q118" s="3">
        <v>1.21406207542043E9</v>
      </c>
      <c r="R118" s="3">
        <v>1.27294725193655E9</v>
      </c>
      <c r="S118" s="3">
        <v>1.08140630919607E9</v>
      </c>
      <c r="T118" s="3">
        <v>1.32261422657132E9</v>
      </c>
      <c r="U118" s="3">
        <v>9.05517401981539E8</v>
      </c>
      <c r="V118" s="3">
        <v>6.0552380952381E8</v>
      </c>
      <c r="W118" s="3">
        <v>5.73746711762495E8</v>
      </c>
      <c r="X118" s="3">
        <v>4.84864701982764E8</v>
      </c>
      <c r="Y118" s="3">
        <v>3.95023242467719E8</v>
      </c>
      <c r="Z118" s="3">
        <v>9.88649623898174E8</v>
      </c>
      <c r="AA118" s="3">
        <v>9.3480062383272E8</v>
      </c>
      <c r="AB118" s="3">
        <v>4.10960935556108E8</v>
      </c>
      <c r="AC118" s="3">
        <v>2.1060071126688E8</v>
      </c>
      <c r="AD118" s="3">
        <v>1.71287400742731E8</v>
      </c>
      <c r="AE118" s="3">
        <v>3.14316058035165E8</v>
      </c>
      <c r="AF118" s="3">
        <v>2.65109489051095E8</v>
      </c>
      <c r="AG118" s="3">
        <v>2.21743695897629E8</v>
      </c>
      <c r="AH118" s="3">
        <v>1.16396815987806E8</v>
      </c>
      <c r="AI118" s="3">
        <v>1.36617338217338E8</v>
      </c>
      <c r="AJ118" s="3">
        <v>1.36573790733881E8</v>
      </c>
      <c r="AK118" s="3">
        <v>5738564.45489062</v>
      </c>
      <c r="AL118" s="3">
        <v>3196556.67144907</v>
      </c>
      <c r="AM118" s="3">
        <v>5760140.55996973</v>
      </c>
      <c r="AN118" s="3">
        <v>7539650.6910788</v>
      </c>
      <c r="AO118" s="3">
        <v>1.79255326645744E7</v>
      </c>
      <c r="AP118" s="3">
        <v>5.41646590032594E7</v>
      </c>
      <c r="AQ118" s="3">
        <v>2.01827891454489E7</v>
      </c>
      <c r="AR118" s="3">
        <v>3.5558920322454E7</v>
      </c>
      <c r="AS118" s="3">
        <v>8728863.58047461</v>
      </c>
      <c r="AT118" s="3">
        <v>4053835.27391205</v>
      </c>
      <c r="AU118" s="3">
        <v>8.28964998118178E7</v>
      </c>
      <c r="AV118" s="3">
        <v>1.77607011304458E7</v>
      </c>
      <c r="AW118" s="3">
        <v>9462139.71665853</v>
      </c>
      <c r="AX118" s="3">
        <v>8120844.94960326</v>
      </c>
      <c r="AY118" s="3">
        <v>4091703.31987709</v>
      </c>
      <c r="AZ118" s="3">
        <v>5.94671512423383E8</v>
      </c>
      <c r="BA118" s="3">
        <v>1.14070486026925E9</v>
      </c>
      <c r="BB118" s="3">
        <v>1.95914376550821E9</v>
      </c>
      <c r="BC118" s="3">
        <v>3.65298709225946E9</v>
      </c>
      <c r="BD118" s="3">
        <v>1.8925757910937E9</v>
      </c>
      <c r="BE118" s="3">
        <v>3.15007410366836E9</v>
      </c>
      <c r="BF118" s="3">
        <v>1.54394547042911E9</v>
      </c>
      <c r="BG118" s="3">
        <v>1.11579211882151E9</v>
      </c>
      <c r="BH118" s="3">
        <v>2.82782831647723E9</v>
      </c>
      <c r="BI118" s="3">
        <v>2.5510309072611E9</v>
      </c>
      <c r="BJ118" s="3">
        <v>1.68154530714215E9</v>
      </c>
      <c r="BK118" s="3">
        <v>7.93326370700193E8</v>
      </c>
      <c r="BL118" s="3">
        <v>1.33459488702777E9</v>
      </c>
      <c r="BM118" s="3">
        <v>7.88355743855807E8</v>
      </c>
      <c r="BN118" s="3">
        <v>7.42002233475172E8</v>
      </c>
      <c r="BO118" s="3">
        <v>8.87045533714854E8</v>
      </c>
      <c r="BP118" s="3">
        <v>9.32732965673642E8</v>
      </c>
      <c r="BQ118" s="3">
        <v>1.02019232511096E9</v>
      </c>
      <c r="BR118" s="3">
        <v>9.78883868191319E8</v>
      </c>
      <c r="BS118" s="3">
        <v>7.40400070719572E8</v>
      </c>
      <c r="BT118" s="3">
        <v>9.049544599172E8</v>
      </c>
      <c r="BU118" s="3">
        <v>7.3291980692692E8</v>
      </c>
      <c r="BV118" s="3">
        <v>6.75598534798535E8</v>
      </c>
      <c r="BW118" s="3">
        <v>6.16544263703226E8</v>
      </c>
      <c r="BX118" s="3">
        <v>6.12400409811366E8</v>
      </c>
      <c r="BY118" s="3">
        <v>5.78944045911047E8</v>
      </c>
      <c r="BZ118" s="3">
        <v>1.6350384403144</v>
      </c>
      <c r="CA118" s="3">
        <v>1.66530102974256</v>
      </c>
      <c r="CB118" s="3">
        <v>1.45435893087294</v>
      </c>
      <c r="CC118" s="3">
        <v>1.15986639949158</v>
      </c>
      <c r="CD118" s="3">
        <v>1.01139798108419</v>
      </c>
      <c r="CE118" s="3">
        <v>0.889306017321867</v>
      </c>
      <c r="CF118" s="3">
        <v>0.660924787283332</v>
      </c>
      <c r="CG118" s="3">
        <v>0.878739168018545</v>
      </c>
      <c r="CH118" s="3"/>
      <c r="CI118" s="3"/>
      <c r="CJ118" s="3"/>
      <c r="CK118" s="3"/>
      <c r="CL118" s="3"/>
      <c r="CM118" s="4">
        <v>0.06599000000000001</v>
      </c>
      <c r="CN118" s="4">
        <v>0.053200000000000004</v>
      </c>
      <c r="CO118" s="4">
        <v>0.1424</v>
      </c>
      <c r="CP118" s="4">
        <v>0.1588</v>
      </c>
      <c r="CQ118" s="4">
        <v>0.10400000000000001</v>
      </c>
      <c r="CR118" s="4">
        <v>0.0866</v>
      </c>
      <c r="CS118" s="4">
        <v>0.1231</v>
      </c>
      <c r="CT118" s="4">
        <v>0.1506</v>
      </c>
      <c r="CU118" s="4"/>
      <c r="CV118" s="4"/>
      <c r="CW118" s="4">
        <v>0.07490000000000001</v>
      </c>
      <c r="CX118" s="4">
        <v>0.13625</v>
      </c>
      <c r="CY118" s="4"/>
      <c r="CZ118" s="4">
        <v>0.049100000000000005</v>
      </c>
      <c r="DA118" s="4">
        <v>0.1244</v>
      </c>
      <c r="DB118" s="4">
        <v>0.24039000000000002</v>
      </c>
      <c r="DC118" s="4">
        <v>0.2402</v>
      </c>
      <c r="DD118" s="4">
        <v>0.1629</v>
      </c>
      <c r="DE118" s="4">
        <v>0.1439</v>
      </c>
      <c r="DF118" s="4">
        <v>0.19106</v>
      </c>
      <c r="DG118" s="4">
        <v>0.21769</v>
      </c>
      <c r="DH118" s="4">
        <v>0.22</v>
      </c>
      <c r="DI118" s="4">
        <v>0.16544</v>
      </c>
      <c r="DJ118" s="4">
        <v>0.11646000000000001</v>
      </c>
      <c r="DK118" s="4">
        <v>0.1957</v>
      </c>
      <c r="DL118" s="4">
        <v>0.17739999999999997</v>
      </c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>
        <v>5.81940649516184E8</v>
      </c>
      <c r="EA118" s="3">
        <v>6.17087817933265E8</v>
      </c>
      <c r="EB118" s="3">
        <v>7.71921373475989E8</v>
      </c>
      <c r="EC118" s="3">
        <v>6.67820070095866E8</v>
      </c>
      <c r="ED118" s="3">
        <v>8.38518462606805E8</v>
      </c>
      <c r="EE118" s="3">
        <v>7.48393274314521E8</v>
      </c>
      <c r="EF118" s="3">
        <v>6.49853509458743E8</v>
      </c>
      <c r="EG118" s="3">
        <v>9.00587128340233E8</v>
      </c>
      <c r="EH118" s="3">
        <v>6.4257854179016E8</v>
      </c>
      <c r="EI118" s="3">
        <v>3.45316239316239E8</v>
      </c>
      <c r="EJ118" s="3">
        <v>3.32278413056316E8</v>
      </c>
      <c r="EK118" s="3">
        <v>3.53099499789068E8</v>
      </c>
      <c r="EL118" s="3">
        <v>2.60226111908178E8</v>
      </c>
      <c r="EM118" s="3">
        <v>1.98605102059135E7</v>
      </c>
      <c r="EN118" s="3">
        <v>955965.88174134</v>
      </c>
      <c r="EO118" s="3">
        <v>1.63704404080617E8</v>
      </c>
      <c r="EP118" s="3">
        <v>1.68328007421915E8</v>
      </c>
      <c r="EQ118" s="3">
        <v>1.30448356027898E8</v>
      </c>
      <c r="ER118" s="3">
        <v>1.1459270871757E8</v>
      </c>
      <c r="ES118" s="3">
        <v>1.1032935114793E8</v>
      </c>
      <c r="ET118" s="3">
        <v>1.62930372600677E8</v>
      </c>
      <c r="EU118" s="3">
        <v>1.08703531205013E8</v>
      </c>
      <c r="EV118" s="3">
        <v>5.61304029304029E7</v>
      </c>
      <c r="EW118" s="3">
        <v>4.0385461963816E7</v>
      </c>
      <c r="EX118" s="3">
        <v>4.44922557705056E7</v>
      </c>
      <c r="EY118" s="3">
        <v>3.91988522238164E7</v>
      </c>
      <c r="EZ118" s="5">
        <v>17717.0</v>
      </c>
      <c r="FA118" s="5">
        <v>16418.0</v>
      </c>
      <c r="FB118" s="5">
        <v>12286.0</v>
      </c>
      <c r="FC118" s="5">
        <v>11629.0</v>
      </c>
      <c r="FD118" s="5">
        <v>13067.0</v>
      </c>
      <c r="FE118" s="5">
        <v>6202.0</v>
      </c>
      <c r="FF118" s="5">
        <v>6072.0</v>
      </c>
      <c r="FG118" s="5">
        <v>5552.0</v>
      </c>
      <c r="FH118" s="5">
        <v>12283.0</v>
      </c>
      <c r="FI118" s="5"/>
      <c r="FJ118" s="5"/>
      <c r="FK118" s="5"/>
      <c r="FL118" s="5"/>
      <c r="FM118" s="3">
        <v>17726.0</v>
      </c>
      <c r="FN118" s="3">
        <v>16539.0</v>
      </c>
      <c r="FO118" s="3">
        <v>12286.0</v>
      </c>
      <c r="FP118" s="3">
        <v>11851.0</v>
      </c>
      <c r="FQ118" s="3">
        <v>13004.0</v>
      </c>
      <c r="FR118" s="3">
        <v>15296.0</v>
      </c>
      <c r="FS118" s="3">
        <v>15475.0</v>
      </c>
      <c r="FT118" s="3">
        <v>14192.0</v>
      </c>
      <c r="FU118" s="3">
        <v>12283.0</v>
      </c>
      <c r="FV118" s="3">
        <v>11440.0</v>
      </c>
      <c r="FW118" s="3">
        <v>13548.0</v>
      </c>
      <c r="FX118" s="3">
        <v>10769.0</v>
      </c>
      <c r="FY118" s="3">
        <v>11706.0</v>
      </c>
    </row>
    <row r="119" ht="14.25" customHeight="1">
      <c r="A119" s="2" t="s">
        <v>415</v>
      </c>
      <c r="B119" s="2" t="s">
        <v>1801</v>
      </c>
      <c r="C119" s="2" t="s">
        <v>416</v>
      </c>
      <c r="D119" s="2" t="s">
        <v>38</v>
      </c>
      <c r="E119" s="2" t="s">
        <v>46</v>
      </c>
      <c r="F119" s="2" t="s">
        <v>417</v>
      </c>
      <c r="G119" s="2" t="s">
        <v>386</v>
      </c>
      <c r="H119" s="2" t="s">
        <v>63</v>
      </c>
      <c r="I119" s="2" t="s">
        <v>98</v>
      </c>
      <c r="J119" s="2" t="s">
        <v>43</v>
      </c>
      <c r="K119" s="3">
        <v>1.17158529047097</v>
      </c>
      <c r="L119" s="3" t="str">
        <f>IFERROR(VLOOKUP(B119,'ibov_composição_da_carteira'!A:F,6,0),"n")</f>
        <v>n</v>
      </c>
      <c r="M119" s="3">
        <v>2.83162504729474E8</v>
      </c>
      <c r="N119" s="3">
        <v>3.09873615424663E8</v>
      </c>
      <c r="O119" s="3">
        <v>3.26044438454281E8</v>
      </c>
      <c r="P119" s="3">
        <v>4.22846728041801E8</v>
      </c>
      <c r="Q119" s="3">
        <v>7.66096278734151E8</v>
      </c>
      <c r="R119" s="3">
        <v>1.07493946438815E9</v>
      </c>
      <c r="S119" s="3">
        <v>1.01443809172507E9</v>
      </c>
      <c r="T119" s="3">
        <v>8.17210870608441E8</v>
      </c>
      <c r="U119" s="3">
        <v>1.37220474219044E9</v>
      </c>
      <c r="V119" s="3">
        <v>1.56130070285376E9</v>
      </c>
      <c r="W119" s="3">
        <v>1.62708327228327E9</v>
      </c>
      <c r="X119" s="3">
        <v>6.79726740752671E8</v>
      </c>
      <c r="Y119" s="3">
        <v>7.05618634363888E8</v>
      </c>
      <c r="Z119" s="3">
        <v>3.46126182368521E8</v>
      </c>
      <c r="AA119" s="3">
        <v>3.52530922930542E8</v>
      </c>
      <c r="AB119" s="3">
        <v>3.35697094556867E8</v>
      </c>
      <c r="AC119" s="3">
        <v>3.23331425727793E8</v>
      </c>
      <c r="AD119" s="3">
        <v>3.31674827337388E8</v>
      </c>
      <c r="AE119" s="3">
        <v>4.04175598562845E8</v>
      </c>
      <c r="AF119" s="3">
        <v>3.92203368990532E8</v>
      </c>
      <c r="AG119" s="3">
        <v>3.98419165003915E8</v>
      </c>
      <c r="AH119" s="3">
        <v>5.20910801656003E8</v>
      </c>
      <c r="AI119" s="3">
        <v>5.6695020746888E8</v>
      </c>
      <c r="AJ119" s="3">
        <v>4.81811477411477E8</v>
      </c>
      <c r="AK119" s="3">
        <v>2.6342835668653E8</v>
      </c>
      <c r="AL119" s="3">
        <v>4.02997649611282E8</v>
      </c>
      <c r="AM119" s="3">
        <v>426.031025349981</v>
      </c>
      <c r="AN119" s="3">
        <v>5594.10738515216</v>
      </c>
      <c r="AO119" s="3">
        <v>7753.50774487034</v>
      </c>
      <c r="AP119" s="3">
        <v>495231.768306337</v>
      </c>
      <c r="AQ119" s="3">
        <v>764380.733944954</v>
      </c>
      <c r="AR119" s="3">
        <v>215257.389571571</v>
      </c>
      <c r="AS119" s="3">
        <v>10798.290913562</v>
      </c>
      <c r="AT119" s="3">
        <v>12491.6020508676</v>
      </c>
      <c r="AU119" s="3">
        <v>181783.96687994</v>
      </c>
      <c r="AV119" s="3">
        <v>188831.025869004</v>
      </c>
      <c r="AW119" s="3">
        <v>21494.870542257</v>
      </c>
      <c r="AX119" s="3">
        <v>365108.299378083</v>
      </c>
      <c r="AY119" s="3">
        <v>1782249.80418148</v>
      </c>
      <c r="AZ119" s="3">
        <v>8217154.34733258</v>
      </c>
      <c r="BA119" s="3">
        <v>1.21521794830371E7</v>
      </c>
      <c r="BB119" s="3">
        <v>2.11679213277624E7</v>
      </c>
      <c r="BC119" s="3">
        <v>4.83740034336045E7</v>
      </c>
      <c r="BD119" s="3">
        <v>1.17742217147716E8</v>
      </c>
      <c r="BE119" s="3">
        <v>1.1970587883518E8</v>
      </c>
      <c r="BF119" s="3">
        <v>9.32128365916636E7</v>
      </c>
      <c r="BG119" s="3">
        <v>4.59677215669436E7</v>
      </c>
      <c r="BH119" s="3">
        <v>1.38313424162589E8</v>
      </c>
      <c r="BI119" s="3">
        <v>2.01546237351284E8</v>
      </c>
      <c r="BJ119" s="3">
        <v>2.63130435759648E8</v>
      </c>
      <c r="BK119" s="3">
        <v>3.07181433626421E8</v>
      </c>
      <c r="BL119" s="3">
        <v>3.98138852804723E8</v>
      </c>
      <c r="BM119" s="3">
        <v>2.91553159288687E7</v>
      </c>
      <c r="BN119" s="3">
        <v>2.34429025366677E7</v>
      </c>
      <c r="BO119" s="3">
        <v>1.76716021333539E7</v>
      </c>
      <c r="BP119" s="3">
        <v>3.46392137347599E7</v>
      </c>
      <c r="BQ119" s="3">
        <v>5.55677249768065E7</v>
      </c>
      <c r="BR119" s="3">
        <v>7.61722170224329E7</v>
      </c>
      <c r="BS119" s="3">
        <v>7.96836960531169E7</v>
      </c>
      <c r="BT119" s="3">
        <v>6.63831990503372E7</v>
      </c>
      <c r="BU119" s="3">
        <v>9.45031990967256E7</v>
      </c>
      <c r="BV119" s="3">
        <v>9.29659581674994E7</v>
      </c>
      <c r="BW119" s="3">
        <v>8.85631257631258E7</v>
      </c>
      <c r="BX119" s="3">
        <v>7.37322166747195E7</v>
      </c>
      <c r="BY119" s="3">
        <v>7.00048213101911E7</v>
      </c>
      <c r="BZ119" s="3">
        <v>1.19048745842788</v>
      </c>
      <c r="CA119" s="3">
        <v>1.37162481754049</v>
      </c>
      <c r="CB119" s="3">
        <v>1.25200416480392</v>
      </c>
      <c r="CC119" s="3">
        <v>1.17266783165242</v>
      </c>
      <c r="CD119" s="3">
        <v>0.722531833180562</v>
      </c>
      <c r="CE119" s="3">
        <v>0.911674039246967</v>
      </c>
      <c r="CF119" s="3">
        <v>0.827403598453648</v>
      </c>
      <c r="CG119" s="3">
        <v>0.886796116854122</v>
      </c>
      <c r="CH119" s="3"/>
      <c r="CI119" s="3"/>
      <c r="CJ119" s="3"/>
      <c r="CK119" s="3"/>
      <c r="CL119" s="3"/>
      <c r="CM119" s="4"/>
      <c r="CN119" s="4"/>
      <c r="CO119" s="4"/>
      <c r="CP119" s="4"/>
      <c r="CQ119" s="4"/>
      <c r="CR119" s="4">
        <v>-0.006</v>
      </c>
      <c r="CS119" s="4">
        <v>-0.03042</v>
      </c>
      <c r="CT119" s="4">
        <v>-0.01126</v>
      </c>
      <c r="CU119" s="4">
        <v>0.02803</v>
      </c>
      <c r="CV119" s="4"/>
      <c r="CW119" s="4"/>
      <c r="CX119" s="4"/>
      <c r="CY119" s="4"/>
      <c r="CZ119" s="4"/>
      <c r="DA119" s="4"/>
      <c r="DB119" s="4">
        <v>-0.7806000000000001</v>
      </c>
      <c r="DC119" s="4"/>
      <c r="DD119" s="4">
        <v>-0.7968000000000001</v>
      </c>
      <c r="DE119" s="4">
        <v>-0.0044</v>
      </c>
      <c r="DF119" s="4">
        <v>-0.10593</v>
      </c>
      <c r="DG119" s="4">
        <v>-0.030139999999999997</v>
      </c>
      <c r="DH119" s="4">
        <v>0.06706000000000001</v>
      </c>
      <c r="DI119" s="4"/>
      <c r="DJ119" s="4"/>
      <c r="DK119" s="4"/>
      <c r="DL119" s="4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>
        <v>-1.53577941732879E8</v>
      </c>
      <c r="EA119" s="3">
        <v>-1.30161930237151E8</v>
      </c>
      <c r="EB119" s="3">
        <v>-9.02191116159963E7</v>
      </c>
      <c r="EC119" s="3">
        <v>1087583.97611346</v>
      </c>
      <c r="ED119" s="3">
        <v>9968817.64766519</v>
      </c>
      <c r="EE119" s="3">
        <v>3.69761178708372E8</v>
      </c>
      <c r="EF119" s="3">
        <v>2.99159289315136E8</v>
      </c>
      <c r="EG119" s="3">
        <v>1.97080291970803E8</v>
      </c>
      <c r="EH119" s="3">
        <v>4.80412871659767E8</v>
      </c>
      <c r="EI119" s="3">
        <v>6.44760775679567E8</v>
      </c>
      <c r="EJ119" s="3">
        <v>8.05473504273504E8</v>
      </c>
      <c r="EK119" s="3">
        <v>1.78833413861599E8</v>
      </c>
      <c r="EL119" s="3">
        <v>2.23656963779907E8</v>
      </c>
      <c r="EM119" s="3">
        <v>-1.36689368142263E7</v>
      </c>
      <c r="EN119" s="3">
        <v>-4.25477981437266E7</v>
      </c>
      <c r="EO119" s="3">
        <v>-7.96031730750717E7</v>
      </c>
      <c r="EP119" s="3">
        <v>-6750435.43169943</v>
      </c>
      <c r="EQ119" s="3">
        <v>-7.49819606226162E7</v>
      </c>
      <c r="ER119" s="3">
        <v>5.2251441683524E7</v>
      </c>
      <c r="ES119" s="3">
        <v>6.63577400713144E7</v>
      </c>
      <c r="ET119" s="3">
        <v>-1.288561109287E8</v>
      </c>
      <c r="EU119" s="3">
        <v>-8.12359804290553E7</v>
      </c>
      <c r="EV119" s="3">
        <v>-3.82593784401727E7</v>
      </c>
      <c r="EW119" s="3">
        <v>-3.32830280830281E7</v>
      </c>
      <c r="EX119" s="3">
        <v>-1.22193589950072E7</v>
      </c>
      <c r="EY119" s="3">
        <v>-734647.140360393</v>
      </c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3"/>
      <c r="FN119" s="3">
        <v>163.0</v>
      </c>
      <c r="FO119" s="3">
        <v>157.0</v>
      </c>
      <c r="FP119" s="3">
        <v>166.0</v>
      </c>
      <c r="FQ119" s="3">
        <v>151.0</v>
      </c>
      <c r="FR119" s="3">
        <v>155.0</v>
      </c>
      <c r="FS119" s="3">
        <v>185.0</v>
      </c>
      <c r="FT119" s="3">
        <v>203.0</v>
      </c>
      <c r="FU119" s="3">
        <v>262.0</v>
      </c>
      <c r="FV119" s="3">
        <v>526.0</v>
      </c>
      <c r="FW119" s="3">
        <v>402.0</v>
      </c>
      <c r="FX119" s="3">
        <v>359.0</v>
      </c>
      <c r="FY119" s="3">
        <v>479.0</v>
      </c>
    </row>
    <row r="120" ht="14.25" customHeight="1">
      <c r="A120" s="2" t="s">
        <v>418</v>
      </c>
      <c r="B120" s="2" t="s">
        <v>1802</v>
      </c>
      <c r="C120" s="2" t="s">
        <v>419</v>
      </c>
      <c r="D120" s="2" t="s">
        <v>38</v>
      </c>
      <c r="E120" s="2" t="s">
        <v>85</v>
      </c>
      <c r="F120" s="2" t="s">
        <v>420</v>
      </c>
      <c r="G120" s="2" t="s">
        <v>386</v>
      </c>
      <c r="H120" s="2" t="s">
        <v>118</v>
      </c>
      <c r="I120" s="2" t="s">
        <v>102</v>
      </c>
      <c r="J120" s="2" t="s">
        <v>43</v>
      </c>
      <c r="K120" s="3">
        <v>1.4029404999105</v>
      </c>
      <c r="L120" s="3" t="str">
        <f>IFERROR(VLOOKUP(B120,'ibov_composição_da_carteira'!A:F,6,0),"n")</f>
        <v>n</v>
      </c>
      <c r="M120" s="3">
        <v>4.20096763190493E8</v>
      </c>
      <c r="N120" s="3">
        <v>4.19142615091361E8</v>
      </c>
      <c r="O120" s="3">
        <v>4.47501119681513E8</v>
      </c>
      <c r="P120" s="3">
        <v>2.80147149778373E8</v>
      </c>
      <c r="Q120" s="3">
        <v>2.83653875184928E8</v>
      </c>
      <c r="R120" s="3">
        <v>2.67756362965695E8</v>
      </c>
      <c r="S120" s="3">
        <v>2.42378198166343E8</v>
      </c>
      <c r="T120" s="3">
        <v>4.14976665412119E8</v>
      </c>
      <c r="U120" s="3">
        <v>5.24399187060716E8</v>
      </c>
      <c r="V120" s="3">
        <v>8.08173382173382E8</v>
      </c>
      <c r="W120" s="3">
        <v>9.85131261072637E8</v>
      </c>
      <c r="X120" s="3">
        <v>1.08461158319773E9</v>
      </c>
      <c r="Y120" s="3">
        <v>6.21800286944046E8</v>
      </c>
      <c r="Z120" s="3">
        <v>1.17782525178177E8</v>
      </c>
      <c r="AA120" s="3">
        <v>1.05867108227275E8</v>
      </c>
      <c r="AB120" s="3">
        <v>7.76695695446628E7</v>
      </c>
      <c r="AC120" s="3">
        <v>7.29545923100711E7</v>
      </c>
      <c r="AD120" s="3">
        <v>6.79867757616014E7</v>
      </c>
      <c r="AE120" s="3">
        <v>6.0829952047215E7</v>
      </c>
      <c r="AF120" s="3">
        <v>8.08322178162807E7</v>
      </c>
      <c r="AG120" s="3">
        <v>1.54859616108393E8</v>
      </c>
      <c r="AH120" s="3">
        <v>2.19949191294775E8</v>
      </c>
      <c r="AI120" s="3">
        <v>4.24359951159951E8</v>
      </c>
      <c r="AJ120" s="3">
        <v>5.74246523863209E8</v>
      </c>
      <c r="AK120" s="3">
        <v>6.62291930332068E8</v>
      </c>
      <c r="AL120" s="3">
        <v>2.62245050215208E8</v>
      </c>
      <c r="AM120" s="3">
        <v>837436.057510405</v>
      </c>
      <c r="AN120" s="3">
        <v>1610116.31663974</v>
      </c>
      <c r="AO120" s="3">
        <v>3900351.38725764</v>
      </c>
      <c r="AP120" s="3">
        <v>3997463.11363241</v>
      </c>
      <c r="AQ120" s="3">
        <v>338635.965364395</v>
      </c>
      <c r="AR120" s="3">
        <v>729116.572567254</v>
      </c>
      <c r="AS120" s="3">
        <v>89.1429976638387</v>
      </c>
      <c r="AT120" s="3">
        <v>24883.1864218422</v>
      </c>
      <c r="AU120" s="3">
        <v>80165.6003010915</v>
      </c>
      <c r="AV120" s="3">
        <v>278165.883398958</v>
      </c>
      <c r="AW120" s="3">
        <v>67904.2501221299</v>
      </c>
      <c r="AX120" s="3">
        <v>142075.916791765</v>
      </c>
      <c r="AY120" s="3">
        <v>103030.668193047</v>
      </c>
      <c r="AZ120" s="3">
        <v>1.21870364249374E8</v>
      </c>
      <c r="BA120" s="3">
        <v>1.99313292245557E8</v>
      </c>
      <c r="BB120" s="3">
        <v>4.40161126075822E8</v>
      </c>
      <c r="BC120" s="3">
        <v>7.10419828170486E8</v>
      </c>
      <c r="BD120" s="3">
        <v>1.54386636893103E8</v>
      </c>
      <c r="BE120" s="3">
        <v>9.02177969294405E7</v>
      </c>
      <c r="BF120" s="3">
        <v>6.51267767428992E7</v>
      </c>
      <c r="BG120" s="3">
        <v>5.78477390447806E7</v>
      </c>
      <c r="BH120" s="3">
        <v>9.17426916146029E7</v>
      </c>
      <c r="BI120" s="3">
        <v>1.35067191286676E8</v>
      </c>
      <c r="BJ120" s="3">
        <v>1.15485316272594E8</v>
      </c>
      <c r="BK120" s="3">
        <v>1.24987396338194E8</v>
      </c>
      <c r="BL120" s="3">
        <v>3.47461180604928E8</v>
      </c>
      <c r="BM120" s="3">
        <v>1.38980126743622E8</v>
      </c>
      <c r="BN120" s="3">
        <v>1.69235804917496E8</v>
      </c>
      <c r="BO120" s="3">
        <v>1.98723811893506E8</v>
      </c>
      <c r="BP120" s="3">
        <v>1.40512833728482E8</v>
      </c>
      <c r="BQ120" s="3">
        <v>1.33352555780321E8</v>
      </c>
      <c r="BR120" s="3">
        <v>9.29755317840895E7</v>
      </c>
      <c r="BS120" s="3">
        <v>9.58641679084687E7</v>
      </c>
      <c r="BT120" s="3">
        <v>1.39264207753105E8</v>
      </c>
      <c r="BU120" s="3">
        <v>2.2021127953256E8</v>
      </c>
      <c r="BV120" s="3">
        <v>3.28442490842491E8</v>
      </c>
      <c r="BW120" s="3">
        <v>4.19975304665271E8</v>
      </c>
      <c r="BX120" s="3">
        <v>4.7363104923763E8</v>
      </c>
      <c r="BY120" s="3">
        <v>3.21482926829268E8</v>
      </c>
      <c r="BZ120" s="3">
        <v>1.44194959191496</v>
      </c>
      <c r="CA120" s="3">
        <v>1.34946330350556</v>
      </c>
      <c r="CB120" s="3">
        <v>0.878274803530489</v>
      </c>
      <c r="CC120" s="3">
        <v>0.231863200079278</v>
      </c>
      <c r="CD120" s="3">
        <v>0.405829999163805</v>
      </c>
      <c r="CE120" s="3">
        <v>0.207332960865196</v>
      </c>
      <c r="CF120" s="3">
        <v>0.233908978627288</v>
      </c>
      <c r="CG120" s="3">
        <v>0.664911376912388</v>
      </c>
      <c r="CH120" s="3"/>
      <c r="CI120" s="3"/>
      <c r="CJ120" s="3"/>
      <c r="CK120" s="3"/>
      <c r="CL120" s="3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>
        <v>0.10119</v>
      </c>
      <c r="DA120" s="4">
        <v>0.1542</v>
      </c>
      <c r="DB120" s="4">
        <v>0.1745</v>
      </c>
      <c r="DC120" s="4"/>
      <c r="DD120" s="4">
        <v>0.0653</v>
      </c>
      <c r="DE120" s="4"/>
      <c r="DF120" s="4"/>
      <c r="DG120" s="4"/>
      <c r="DH120" s="4"/>
      <c r="DI120" s="4"/>
      <c r="DJ120" s="4">
        <v>-0.08369</v>
      </c>
      <c r="DK120" s="4">
        <v>0.08062</v>
      </c>
      <c r="DL120" s="4">
        <v>0.11667</v>
      </c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>
        <v>2.19217097822379E8</v>
      </c>
      <c r="EA120" s="3">
        <v>2.23548915031673E8</v>
      </c>
      <c r="EB120" s="3">
        <v>2.60033590445384E8</v>
      </c>
      <c r="EC120" s="3">
        <v>1.445111328729E8</v>
      </c>
      <c r="ED120" s="3">
        <v>1.57595181304912E8</v>
      </c>
      <c r="EE120" s="3">
        <v>1.54977867945408E8</v>
      </c>
      <c r="EF120" s="3">
        <v>1.2882453969136E8</v>
      </c>
      <c r="EG120" s="3">
        <v>1.92882950696274E8</v>
      </c>
      <c r="EH120" s="3">
        <v>2.15546616987044E8</v>
      </c>
      <c r="EI120" s="3">
        <v>2.37545787545788E8</v>
      </c>
      <c r="EJ120" s="3">
        <v>2.48547806946905E8</v>
      </c>
      <c r="EK120" s="3">
        <v>3.03135659615501E8</v>
      </c>
      <c r="EL120" s="3">
        <v>2.65336011477762E8</v>
      </c>
      <c r="EM120" s="3">
        <v>2.6824408021112E7</v>
      </c>
      <c r="EN120" s="3">
        <v>3.8800662340913E7</v>
      </c>
      <c r="EO120" s="3">
        <v>4.18773326698184E7</v>
      </c>
      <c r="EP120" s="3">
        <v>2.30550974126379E7</v>
      </c>
      <c r="EQ120" s="3">
        <v>1.35950001509616E7</v>
      </c>
      <c r="ER120" s="3">
        <v>2873478.42124677</v>
      </c>
      <c r="ES120" s="3">
        <v>8342888.89450155</v>
      </c>
      <c r="ET120" s="3">
        <v>1.84606699284908E7</v>
      </c>
      <c r="EU120" s="3">
        <v>3.0050385299348E7</v>
      </c>
      <c r="EV120" s="3">
        <v>4.05709401709402E7</v>
      </c>
      <c r="EW120" s="3">
        <v>-5132334.78284211</v>
      </c>
      <c r="EX120" s="3">
        <v>4.1614536250226E7</v>
      </c>
      <c r="EY120" s="3">
        <v>3.8971018651363E7</v>
      </c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3"/>
      <c r="FN120" s="3">
        <v>332.0</v>
      </c>
      <c r="FO120" s="3">
        <v>222.0</v>
      </c>
      <c r="FP120" s="3">
        <v>187.0</v>
      </c>
      <c r="FQ120" s="3"/>
      <c r="FR120" s="3">
        <v>143.0</v>
      </c>
      <c r="FS120" s="3"/>
      <c r="FT120" s="3"/>
      <c r="FU120" s="3">
        <v>324.0</v>
      </c>
      <c r="FV120" s="3">
        <v>448.0</v>
      </c>
      <c r="FW120" s="3">
        <v>496.0</v>
      </c>
      <c r="FX120" s="3">
        <v>590.0</v>
      </c>
      <c r="FY120" s="3">
        <v>402.0</v>
      </c>
    </row>
    <row r="121" ht="14.25" customHeight="1">
      <c r="A121" s="2" t="s">
        <v>421</v>
      </c>
      <c r="B121" s="2" t="s">
        <v>1803</v>
      </c>
      <c r="C121" s="2" t="s">
        <v>422</v>
      </c>
      <c r="D121" s="2" t="s">
        <v>38</v>
      </c>
      <c r="E121" s="2" t="s">
        <v>39</v>
      </c>
      <c r="F121" s="2" t="s">
        <v>423</v>
      </c>
      <c r="G121" s="2" t="s">
        <v>386</v>
      </c>
      <c r="H121" s="2" t="s">
        <v>73</v>
      </c>
      <c r="I121" s="2" t="s">
        <v>70</v>
      </c>
      <c r="J121" s="2" t="s">
        <v>43</v>
      </c>
      <c r="K121" s="3">
        <v>1.12825266846252</v>
      </c>
      <c r="L121" s="3" t="str">
        <f>IFERROR(VLOOKUP(B121,'ibov_composição_da_carteira'!A:F,6,0),"n")</f>
        <v>y</v>
      </c>
      <c r="M121" s="3">
        <v>9.00392981460461E9</v>
      </c>
      <c r="N121" s="3">
        <v>9.43068937041093E9</v>
      </c>
      <c r="O121" s="3">
        <v>8.92095866145523E9</v>
      </c>
      <c r="P121" s="3">
        <v>9.95952102513063E9</v>
      </c>
      <c r="Q121" s="3">
        <v>9.70834063498609E9</v>
      </c>
      <c r="R121" s="3">
        <v>1.13462392439842E10</v>
      </c>
      <c r="S121" s="3">
        <v>9.57699342186155E9</v>
      </c>
      <c r="T121" s="3">
        <v>6.64483494557119E9</v>
      </c>
      <c r="U121" s="3">
        <v>9.5082732404968E9</v>
      </c>
      <c r="V121" s="3">
        <v>1.08788305529681E10</v>
      </c>
      <c r="W121" s="3">
        <v>1.17934622710623E10</v>
      </c>
      <c r="X121" s="3">
        <v>1.26643700005369E10</v>
      </c>
      <c r="Y121" s="3">
        <v>1.36406767914181E10</v>
      </c>
      <c r="Z121" s="3">
        <v>2.29117953083617E9</v>
      </c>
      <c r="AA121" s="3">
        <v>2.54899018006212E9</v>
      </c>
      <c r="AB121" s="3">
        <v>1.35929414482931E9</v>
      </c>
      <c r="AC121" s="3">
        <v>1.08597835282409E9</v>
      </c>
      <c r="AD121" s="3">
        <v>1.1620345840635E9</v>
      </c>
      <c r="AE121" s="3">
        <v>1.70124482956432E9</v>
      </c>
      <c r="AF121" s="3">
        <v>1.67946391245543E9</v>
      </c>
      <c r="AG121" s="3">
        <v>6.19873462480742E8</v>
      </c>
      <c r="AH121" s="3">
        <v>6.27207753105006E8</v>
      </c>
      <c r="AI121" s="3">
        <v>6.21696163942755E8</v>
      </c>
      <c r="AJ121" s="3">
        <v>6.24723321123321E8</v>
      </c>
      <c r="AK121" s="3">
        <v>6.29314972888817E8</v>
      </c>
      <c r="AL121" s="3">
        <v>6.28706683541252E8</v>
      </c>
      <c r="AM121" s="3">
        <v>1.36541431138857E8</v>
      </c>
      <c r="AN121" s="3">
        <v>3.56086558966074E7</v>
      </c>
      <c r="AO121" s="3">
        <v>1.79583021160252E8</v>
      </c>
      <c r="AP121" s="3">
        <v>1.96027785822697E8</v>
      </c>
      <c r="AQ121" s="3">
        <v>8.47285424183074E7</v>
      </c>
      <c r="AR121" s="3">
        <v>3.84372908426678E7</v>
      </c>
      <c r="AS121" s="3">
        <v>7.93684876429362E7</v>
      </c>
      <c r="AT121" s="3">
        <v>2.02157740004546E7</v>
      </c>
      <c r="AU121" s="3">
        <v>1.18624012043658E8</v>
      </c>
      <c r="AV121" s="3">
        <v>3.99021973834625E7</v>
      </c>
      <c r="AW121" s="3">
        <v>6.45574010747435E7</v>
      </c>
      <c r="AX121" s="3">
        <v>4.71552648509543E7</v>
      </c>
      <c r="AY121" s="3">
        <v>4.27492920407303E7</v>
      </c>
      <c r="AZ121" s="3">
        <v>1.52417309875142E10</v>
      </c>
      <c r="BA121" s="3">
        <v>1.22498007539041E10</v>
      </c>
      <c r="BB121" s="3">
        <v>2.45731181258447E10</v>
      </c>
      <c r="BC121" s="3">
        <v>2.20151727788062E10</v>
      </c>
      <c r="BD121" s="3">
        <v>1.42267557254149E10</v>
      </c>
      <c r="BE121" s="3">
        <v>1.4162366716645E10</v>
      </c>
      <c r="BF121" s="3">
        <v>9.20555145702692E9</v>
      </c>
      <c r="BG121" s="3">
        <v>4.99213244765488E9</v>
      </c>
      <c r="BH121" s="3">
        <v>7.04365826119683E9</v>
      </c>
      <c r="BI121" s="3">
        <v>9.27168804775816E9</v>
      </c>
      <c r="BJ121" s="3">
        <v>1.35417684416218E10</v>
      </c>
      <c r="BK121" s="3">
        <v>1.04031739223675E10</v>
      </c>
      <c r="BL121" s="3">
        <v>1.61703366230945E10</v>
      </c>
      <c r="BM121" s="3">
        <v>1.71911048051457E9</v>
      </c>
      <c r="BN121" s="3">
        <v>1.62721217887726E9</v>
      </c>
      <c r="BO121" s="3">
        <v>1.56025896759536E9</v>
      </c>
      <c r="BP121" s="3">
        <v>1.46995670564817E9</v>
      </c>
      <c r="BQ121" s="3">
        <v>1.24521054530461E9</v>
      </c>
      <c r="BR121" s="3">
        <v>1.1091440475831E9</v>
      </c>
      <c r="BS121" s="3">
        <v>7.13384052625108E8</v>
      </c>
      <c r="BT121" s="3">
        <v>5.59855024878135E8</v>
      </c>
      <c r="BU121" s="3">
        <v>7.64182536695521E8</v>
      </c>
      <c r="BV121" s="3">
        <v>9.00431027182657E8</v>
      </c>
      <c r="BW121" s="3">
        <v>1.00842490842491E9</v>
      </c>
      <c r="BX121" s="3">
        <v>1.02253932463628E9</v>
      </c>
      <c r="BY121" s="3">
        <v>1.14430301934551E9</v>
      </c>
      <c r="BZ121" s="3">
        <v>1.10557606276345</v>
      </c>
      <c r="CA121" s="3">
        <v>0.998288621130038</v>
      </c>
      <c r="CB121" s="3">
        <v>1.04242191526783</v>
      </c>
      <c r="CC121" s="3">
        <v>1.1119918563736</v>
      </c>
      <c r="CD121" s="3">
        <v>1.2114748643408</v>
      </c>
      <c r="CE121" s="3">
        <v>1.13101088019082</v>
      </c>
      <c r="CF121" s="3">
        <v>1.13990597319733</v>
      </c>
      <c r="CG121" s="3">
        <v>1.10081376476479</v>
      </c>
      <c r="CH121" s="3"/>
      <c r="CI121" s="3"/>
      <c r="CJ121" s="3"/>
      <c r="CK121" s="3"/>
      <c r="CL121" s="3"/>
      <c r="CM121" s="4">
        <v>0.09519999999999999</v>
      </c>
      <c r="CN121" s="4">
        <v>0.10289</v>
      </c>
      <c r="CO121" s="4">
        <v>0.1036</v>
      </c>
      <c r="CP121" s="4">
        <v>0.0833</v>
      </c>
      <c r="CQ121" s="4">
        <v>0.069</v>
      </c>
      <c r="CR121" s="4">
        <v>0.060599999999999994</v>
      </c>
      <c r="CS121" s="4">
        <v>0.08346999999999999</v>
      </c>
      <c r="CT121" s="4">
        <v>0.07055</v>
      </c>
      <c r="CU121" s="4"/>
      <c r="CV121" s="4">
        <v>0.0643</v>
      </c>
      <c r="CW121" s="4">
        <v>0.043899999999999995</v>
      </c>
      <c r="CX121" s="4">
        <v>0.06688</v>
      </c>
      <c r="CY121" s="4">
        <v>0.07298</v>
      </c>
      <c r="CZ121" s="4">
        <v>0.223</v>
      </c>
      <c r="DA121" s="4">
        <v>0.2169</v>
      </c>
      <c r="DB121" s="4">
        <v>0.17920000000000003</v>
      </c>
      <c r="DC121" s="4">
        <v>0.12839</v>
      </c>
      <c r="DD121" s="4">
        <v>0.105</v>
      </c>
      <c r="DE121" s="4">
        <v>0.09199</v>
      </c>
      <c r="DF121" s="4">
        <v>0.12822</v>
      </c>
      <c r="DG121" s="4">
        <v>0.09749000000000001</v>
      </c>
      <c r="DH121" s="4"/>
      <c r="DI121" s="4">
        <v>0.0832</v>
      </c>
      <c r="DJ121" s="4">
        <v>0.05425</v>
      </c>
      <c r="DK121" s="4">
        <v>0.07998999999999999</v>
      </c>
      <c r="DL121" s="4">
        <v>0.08192</v>
      </c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>
        <v>3.8348726825577E9</v>
      </c>
      <c r="EA121" s="3">
        <v>4.0227465307075E9</v>
      </c>
      <c r="EB121" s="3">
        <v>4.71916957082619E9</v>
      </c>
      <c r="EC121" s="3">
        <v>6.31699452600149E9</v>
      </c>
      <c r="ED121" s="3">
        <v>6.45113106896196E9</v>
      </c>
      <c r="EE121" s="3">
        <v>7.33664261344766E9</v>
      </c>
      <c r="EF121" s="3">
        <v>5.86083548506086E9</v>
      </c>
      <c r="EG121" s="3">
        <v>4.6326620867325E9</v>
      </c>
      <c r="EH121" s="3">
        <v>7.14321001129093E9</v>
      </c>
      <c r="EI121" s="3">
        <v>8.16505588957575E9</v>
      </c>
      <c r="EJ121" s="3">
        <v>9.47395262515263E9</v>
      </c>
      <c r="EK121" s="3">
        <v>1.0329629033124E10</v>
      </c>
      <c r="EL121" s="3">
        <v>1.16933435786175E10</v>
      </c>
      <c r="EM121" s="3">
        <v>1.0953747635263E9</v>
      </c>
      <c r="EN121" s="3">
        <v>1.16983483833905E9</v>
      </c>
      <c r="EO121" s="3">
        <v>1.06202707125941E9</v>
      </c>
      <c r="EP121" s="3">
        <v>8.30815128141329E8</v>
      </c>
      <c r="EQ121" s="3">
        <v>6.0262060612308E8</v>
      </c>
      <c r="ER121" s="3">
        <v>4.76347030584825E8</v>
      </c>
      <c r="ES121" s="3">
        <v>3.83182712406246E8</v>
      </c>
      <c r="ET121" s="3">
        <v>7.0901977622307E8</v>
      </c>
      <c r="EU121" s="3">
        <v>6.19751599548363E8</v>
      </c>
      <c r="EV121" s="3">
        <v>7.14660005080871E8</v>
      </c>
      <c r="EW121" s="3">
        <v>8.10642735042735E8</v>
      </c>
      <c r="EX121" s="3">
        <v>8.526386428303E8</v>
      </c>
      <c r="EY121" s="3">
        <v>9.59751099861387E8</v>
      </c>
      <c r="EZ121" s="5">
        <v>2247.0</v>
      </c>
      <c r="FA121" s="5">
        <v>2159.0</v>
      </c>
      <c r="FB121" s="5">
        <v>1981.0</v>
      </c>
      <c r="FC121" s="5">
        <v>1923.0</v>
      </c>
      <c r="FD121" s="5">
        <v>1401.0</v>
      </c>
      <c r="FE121" s="5">
        <v>1392.0</v>
      </c>
      <c r="FF121" s="5">
        <v>1357.0</v>
      </c>
      <c r="FG121" s="5">
        <v>1430.0</v>
      </c>
      <c r="FH121" s="5">
        <v>1442.0</v>
      </c>
      <c r="FI121" s="5">
        <v>1543.0</v>
      </c>
      <c r="FJ121" s="5">
        <v>1462.0</v>
      </c>
      <c r="FK121" s="5">
        <v>1079.0</v>
      </c>
      <c r="FL121" s="5"/>
      <c r="FM121" s="3"/>
      <c r="FN121" s="3"/>
      <c r="FO121" s="3"/>
      <c r="FP121" s="3"/>
      <c r="FQ121" s="3">
        <v>2135.0</v>
      </c>
      <c r="FR121" s="3">
        <v>2136.0</v>
      </c>
      <c r="FS121" s="3">
        <v>1338.0</v>
      </c>
      <c r="FT121" s="3">
        <v>1323.0</v>
      </c>
      <c r="FU121" s="3">
        <v>1357.0</v>
      </c>
      <c r="FV121" s="3">
        <v>1430.0</v>
      </c>
      <c r="FW121" s="3">
        <v>1442.0</v>
      </c>
      <c r="FX121" s="3">
        <v>1455.0</v>
      </c>
      <c r="FY121" s="3">
        <v>1384.0</v>
      </c>
    </row>
    <row r="122" ht="14.25" customHeight="1">
      <c r="A122" s="2" t="s">
        <v>424</v>
      </c>
      <c r="B122" s="2" t="s">
        <v>1804</v>
      </c>
      <c r="C122" s="2" t="s">
        <v>425</v>
      </c>
      <c r="D122" s="2" t="s">
        <v>38</v>
      </c>
      <c r="E122" s="2" t="s">
        <v>286</v>
      </c>
      <c r="F122" s="2" t="s">
        <v>426</v>
      </c>
      <c r="G122" s="2" t="s">
        <v>386</v>
      </c>
      <c r="H122" s="2" t="s">
        <v>78</v>
      </c>
      <c r="I122" s="2" t="s">
        <v>63</v>
      </c>
      <c r="J122" s="2" t="s">
        <v>43</v>
      </c>
      <c r="K122" s="3">
        <v>0.967594303439793</v>
      </c>
      <c r="L122" s="3" t="str">
        <f>IFERROR(VLOOKUP(B122,'ibov_composição_da_carteira'!A:F,6,0),"n")</f>
        <v>n</v>
      </c>
      <c r="M122" s="3">
        <v>4.00524388273522E8</v>
      </c>
      <c r="N122" s="3">
        <v>2.86434911527427E8</v>
      </c>
      <c r="O122" s="3">
        <v>5.0063672555362E8</v>
      </c>
      <c r="P122" s="3">
        <v>4.48574116070508E8</v>
      </c>
      <c r="Q122" s="3">
        <v>5.25990157302014E8</v>
      </c>
      <c r="R122" s="3">
        <v>5.18715111275052E8</v>
      </c>
      <c r="S122" s="3">
        <v>4.57825878311823E8</v>
      </c>
      <c r="T122" s="3">
        <v>2.27683402333459E9</v>
      </c>
      <c r="U122" s="3">
        <v>3.61698789059192E9</v>
      </c>
      <c r="V122" s="3">
        <v>4.78618705738706E9</v>
      </c>
      <c r="W122" s="3">
        <v>2.38814677618511E9</v>
      </c>
      <c r="X122" s="3">
        <v>2.05358645211836E9</v>
      </c>
      <c r="Y122" s="3">
        <v>3.83877761836442E8</v>
      </c>
      <c r="Z122" s="3">
        <v>9.25521246611493E8</v>
      </c>
      <c r="AA122" s="3">
        <v>9.69667481756744E8</v>
      </c>
      <c r="AB122" s="3">
        <v>1.19081214232396E9</v>
      </c>
      <c r="AC122" s="3">
        <v>1.03519766003505E9</v>
      </c>
      <c r="AD122" s="3">
        <v>1.12590954379397E9</v>
      </c>
      <c r="AE122" s="3">
        <v>1.03836130579122E9</v>
      </c>
      <c r="AF122" s="3">
        <v>7.45530270502362E8</v>
      </c>
      <c r="AG122" s="3">
        <v>2.21827173503952E9</v>
      </c>
      <c r="AH122" s="3">
        <v>2.12851426877805E9</v>
      </c>
      <c r="AI122" s="3">
        <v>2.65961465201465E9</v>
      </c>
      <c r="AJ122" s="3">
        <v>6.19739088420035E8</v>
      </c>
      <c r="AK122" s="3">
        <v>4.93060326643765E8</v>
      </c>
      <c r="AL122" s="3">
        <v>3.60390817790531E8</v>
      </c>
      <c r="AM122" s="3">
        <v>3610.29133560348</v>
      </c>
      <c r="AN122" s="3">
        <v>3947.94471369593</v>
      </c>
      <c r="AO122" s="3">
        <v>66960.9334385891</v>
      </c>
      <c r="AP122" s="3">
        <v>4073.54880445871</v>
      </c>
      <c r="AQ122" s="3">
        <v>10522.3688279559</v>
      </c>
      <c r="AR122" s="3">
        <v>1900.30494248362</v>
      </c>
      <c r="AS122" s="3">
        <v>16266.7478684531</v>
      </c>
      <c r="AT122" s="3">
        <v>10483.4187861491</v>
      </c>
      <c r="AU122" s="3">
        <v>324049.680090327</v>
      </c>
      <c r="AV122" s="3">
        <v>805283.881620729</v>
      </c>
      <c r="AW122" s="3">
        <v>6294577.43038593</v>
      </c>
      <c r="AX122" s="3">
        <v>1443812.99592537</v>
      </c>
      <c r="AY122" s="3">
        <v>5453997.7104296</v>
      </c>
      <c r="AZ122" s="3">
        <v>3920405.7407548</v>
      </c>
      <c r="BA122" s="3">
        <v>3853817.83521809</v>
      </c>
      <c r="BB122" s="3">
        <v>1.22922407224136E7</v>
      </c>
      <c r="BC122" s="3">
        <v>2561290.90094797</v>
      </c>
      <c r="BD122" s="3">
        <v>2798868.95680857</v>
      </c>
      <c r="BE122" s="3">
        <v>7280568.54563569</v>
      </c>
      <c r="BF122" s="3">
        <v>1.45151143489487E7</v>
      </c>
      <c r="BG122" s="3">
        <v>1.18416223069734E7</v>
      </c>
      <c r="BH122" s="3">
        <v>2.94094437335341E7</v>
      </c>
      <c r="BI122" s="3">
        <v>8.07247455353741E7</v>
      </c>
      <c r="BJ122" s="3">
        <v>1.52810803380556E9</v>
      </c>
      <c r="BK122" s="3">
        <v>1.72990300638001E9</v>
      </c>
      <c r="BL122" s="3">
        <v>3.26302193167439E9</v>
      </c>
      <c r="BM122" s="3">
        <v>4740498.71640666</v>
      </c>
      <c r="BN122" s="3">
        <v>1931378.40075476</v>
      </c>
      <c r="BO122" s="3">
        <v>2989052.00298582</v>
      </c>
      <c r="BP122" s="3">
        <v>2334810.84424286</v>
      </c>
      <c r="BQ122" s="3">
        <v>3209142.2360436</v>
      </c>
      <c r="BR122" s="3">
        <v>335976.884298537</v>
      </c>
      <c r="BS122" s="3">
        <v>4.76614553077564E7</v>
      </c>
      <c r="BT122" s="3">
        <v>2.75153933007151E8</v>
      </c>
      <c r="BU122" s="3">
        <v>3.15489457193666E8</v>
      </c>
      <c r="BV122" s="3">
        <v>2.11854945054945E8</v>
      </c>
      <c r="BW122" s="3">
        <v>7.74322220432705E7</v>
      </c>
      <c r="BX122" s="3">
        <v>5323931.7784608</v>
      </c>
      <c r="BY122" s="3">
        <v>0.0</v>
      </c>
      <c r="BZ122" s="3">
        <v>0.955675487311367</v>
      </c>
      <c r="CA122" s="3">
        <v>0.879008337756141</v>
      </c>
      <c r="CB122" s="3">
        <v>0.931267386831369</v>
      </c>
      <c r="CC122" s="3">
        <v>0.659364200371525</v>
      </c>
      <c r="CD122" s="3">
        <v>0.558122496581472</v>
      </c>
      <c r="CE122" s="3">
        <v>0.950726771843426</v>
      </c>
      <c r="CF122" s="3">
        <v>1.15842846049031</v>
      </c>
      <c r="CG122" s="3">
        <v>1.09657002284935</v>
      </c>
      <c r="CH122" s="3"/>
      <c r="CI122" s="3"/>
      <c r="CJ122" s="3"/>
      <c r="CK122" s="3"/>
      <c r="CL122" s="3"/>
      <c r="CM122" s="4"/>
      <c r="CN122" s="4"/>
      <c r="CO122" s="4"/>
      <c r="CP122" s="4"/>
      <c r="CQ122" s="4">
        <v>-0.0037</v>
      </c>
      <c r="CR122" s="4">
        <v>0.0019</v>
      </c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>
        <v>0.0087</v>
      </c>
      <c r="DE122" s="4">
        <v>0.003</v>
      </c>
      <c r="DF122" s="4">
        <v>-0.06268</v>
      </c>
      <c r="DG122" s="4"/>
      <c r="DH122" s="4"/>
      <c r="DI122" s="4"/>
      <c r="DJ122" s="4"/>
      <c r="DK122" s="4"/>
      <c r="DL122" s="4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>
        <v>-9.56375240112741E8</v>
      </c>
      <c r="EA122" s="3">
        <v>-1.04910391435778E9</v>
      </c>
      <c r="EB122" s="3">
        <v>-1.13839064443892E9</v>
      </c>
      <c r="EC122" s="3">
        <v>-1.03267549737141E9</v>
      </c>
      <c r="ED122" s="3">
        <v>-1.08231182633375E9</v>
      </c>
      <c r="EE122" s="3">
        <v>-9.38592462805853E8</v>
      </c>
      <c r="EF122" s="3">
        <v>-5.56075316343798E8</v>
      </c>
      <c r="EG122" s="3">
        <v>-6.09086187429432E8</v>
      </c>
      <c r="EH122" s="3">
        <v>9.36378186129223E8</v>
      </c>
      <c r="EI122" s="3">
        <v>1.58848644688645E9</v>
      </c>
      <c r="EJ122" s="3">
        <v>1.41046921135985E9</v>
      </c>
      <c r="EK122" s="3">
        <v>1.43958898330621E9</v>
      </c>
      <c r="EL122" s="3">
        <v>1.62835007173601E7</v>
      </c>
      <c r="EM122" s="3">
        <v>7.6810764231729E7</v>
      </c>
      <c r="EN122" s="3">
        <v>-1.73540443229297E8</v>
      </c>
      <c r="EO122" s="3">
        <v>-1.41483702413536E8</v>
      </c>
      <c r="EP122" s="3">
        <v>-1.10101793629523E8</v>
      </c>
      <c r="EQ122" s="3">
        <v>-1.831019594819E8</v>
      </c>
      <c r="ER122" s="3">
        <v>-4.53195315381778E8</v>
      </c>
      <c r="ES122" s="3">
        <v>-1.57340691536383E8</v>
      </c>
      <c r="ET122" s="3">
        <v>-1.60708656379375E9</v>
      </c>
      <c r="EU122" s="3">
        <v>-9.8984418663731E8</v>
      </c>
      <c r="EV122" s="3">
        <v>-2.49079365079365E7</v>
      </c>
      <c r="EW122" s="3">
        <v>6084715.73522306</v>
      </c>
      <c r="EX122" s="3">
        <v>-6.62206954739951E7</v>
      </c>
      <c r="EY122" s="3">
        <v>-2.10370157819225E7</v>
      </c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</row>
    <row r="123" ht="14.25" customHeight="1">
      <c r="A123" s="2" t="s">
        <v>427</v>
      </c>
      <c r="B123" s="2" t="s">
        <v>1805</v>
      </c>
      <c r="C123" s="2" t="s">
        <v>428</v>
      </c>
      <c r="D123" s="2" t="s">
        <v>38</v>
      </c>
      <c r="E123" s="2" t="s">
        <v>52</v>
      </c>
      <c r="F123" s="2" t="s">
        <v>429</v>
      </c>
      <c r="G123" s="2" t="s">
        <v>430</v>
      </c>
      <c r="H123" s="2" t="s">
        <v>73</v>
      </c>
      <c r="I123" s="2" t="s">
        <v>49</v>
      </c>
      <c r="J123" s="2" t="s">
        <v>43</v>
      </c>
      <c r="K123" s="3">
        <v>0.937238722629698</v>
      </c>
      <c r="L123" s="3" t="str">
        <f>IFERROR(VLOOKUP(B123,'ibov_composição_da_carteira'!A:F,6,0),"n")</f>
        <v>n</v>
      </c>
      <c r="M123" s="3">
        <v>4.0943988654112E8</v>
      </c>
      <c r="N123" s="3">
        <v>4.42253499432004E8</v>
      </c>
      <c r="O123" s="3">
        <v>5.698039313262E8</v>
      </c>
      <c r="P123" s="3">
        <v>6.77348984640759E8</v>
      </c>
      <c r="Q123" s="3">
        <v>8.84434950635548E8</v>
      </c>
      <c r="R123" s="3">
        <v>1.81394811262757E9</v>
      </c>
      <c r="S123" s="3">
        <v>1.52134493471068E9</v>
      </c>
      <c r="T123" s="3">
        <v>2.08590214527663E9</v>
      </c>
      <c r="U123" s="3">
        <v>1.55482216953171E9</v>
      </c>
      <c r="V123" s="3">
        <v>1.30795555555556E9</v>
      </c>
      <c r="W123" s="3">
        <v>8.66796048746443E8</v>
      </c>
      <c r="X123" s="3">
        <v>2.60072319652866E8</v>
      </c>
      <c r="Y123" s="3">
        <v>1.649543758967E8</v>
      </c>
      <c r="Z123" s="3">
        <v>2.17392600039495E8</v>
      </c>
      <c r="AA123" s="3">
        <v>2.84310992163583E8</v>
      </c>
      <c r="AB123" s="3">
        <v>3.9882085095795E8</v>
      </c>
      <c r="AC123" s="3">
        <v>1.06240593753221E8</v>
      </c>
      <c r="AD123" s="3">
        <v>3.90488813743546E8</v>
      </c>
      <c r="AE123" s="3">
        <v>8.63421246772409E8</v>
      </c>
      <c r="AF123" s="3">
        <v>5.99160457656657E8</v>
      </c>
      <c r="AG123" s="3">
        <v>1.07101693639443E9</v>
      </c>
      <c r="AH123" s="3">
        <v>1.01204843763231E9</v>
      </c>
      <c r="AI123" s="3">
        <v>7.34320879120879E8</v>
      </c>
      <c r="AJ123" s="3">
        <v>4.8811671229935E8</v>
      </c>
      <c r="AK123" s="3">
        <v>7.95124450069306E7</v>
      </c>
      <c r="AL123" s="3">
        <v>7.9138593974175E7</v>
      </c>
      <c r="AM123" s="3">
        <v>3199.58380628074</v>
      </c>
      <c r="AN123" s="3">
        <v>3880.99084544965</v>
      </c>
      <c r="AO123" s="3">
        <v>126453.202918921</v>
      </c>
      <c r="AP123" s="3">
        <v>18565.8480754398</v>
      </c>
      <c r="AQ123" s="3">
        <v>12731.4194412947</v>
      </c>
      <c r="AR123" s="3">
        <v>59790.7671869811</v>
      </c>
      <c r="AS123" s="3">
        <v>50087.9134390754</v>
      </c>
      <c r="AT123" s="3">
        <v>287470.765034223</v>
      </c>
      <c r="AU123" s="3">
        <v>8280.01505457283</v>
      </c>
      <c r="AV123" s="3">
        <v>804437.105719971</v>
      </c>
      <c r="AW123" s="3">
        <v>149487.054225696</v>
      </c>
      <c r="AX123" s="3">
        <v>77739.6525841733</v>
      </c>
      <c r="AY123" s="3">
        <v>882087.124179068</v>
      </c>
      <c r="AZ123" s="3">
        <v>1.12535257965677E8</v>
      </c>
      <c r="BA123" s="3">
        <v>4.65092044336743E7</v>
      </c>
      <c r="BB123" s="3">
        <v>3.74861948129464E7</v>
      </c>
      <c r="BC123" s="3">
        <v>4.16944661118161E7</v>
      </c>
      <c r="BD123" s="3">
        <v>7.77326079141325E7</v>
      </c>
      <c r="BE123" s="3">
        <v>2.54442327490111E8</v>
      </c>
      <c r="BF123" s="3">
        <v>2.56484227222427E8</v>
      </c>
      <c r="BG123" s="3">
        <v>6.95090787184603E8</v>
      </c>
      <c r="BH123" s="3">
        <v>1.49913164283025E9</v>
      </c>
      <c r="BI123" s="3">
        <v>1.59957283331216E9</v>
      </c>
      <c r="BJ123" s="3">
        <v>1.18813155790425E9</v>
      </c>
      <c r="BK123" s="3">
        <v>9.32609169697619E8</v>
      </c>
      <c r="BL123" s="3">
        <v>1.46534470084955E8</v>
      </c>
      <c r="BM123" s="3">
        <v>1.68414627578407E7</v>
      </c>
      <c r="BN123" s="3">
        <v>1.35735602749485E7</v>
      </c>
      <c r="BO123" s="3">
        <v>2.44314506096044E7</v>
      </c>
      <c r="BP123" s="3">
        <v>1.82917998144521E8</v>
      </c>
      <c r="BQ123" s="3">
        <v>2.21641254793032E8</v>
      </c>
      <c r="BR123" s="3">
        <v>1.48511311939014E8</v>
      </c>
      <c r="BS123" s="3">
        <v>1.03510721592201E8</v>
      </c>
      <c r="BT123" s="3">
        <v>1.13988332706059E8</v>
      </c>
      <c r="BU123" s="3">
        <v>9.56943856380726E7</v>
      </c>
      <c r="BV123" s="3">
        <v>5.64781440781441E7</v>
      </c>
      <c r="BW123" s="3">
        <v>1.96236645729318E7</v>
      </c>
      <c r="BX123" s="3">
        <v>2.21961067920207E7</v>
      </c>
      <c r="BY123" s="3">
        <v>1.93704447632712E7</v>
      </c>
      <c r="BZ123" s="3">
        <v>0.904975153940039</v>
      </c>
      <c r="CA123" s="3">
        <v>0.913208362531513</v>
      </c>
      <c r="CB123" s="3">
        <v>0.601966403215806</v>
      </c>
      <c r="CC123" s="3">
        <v>0.485865500401956</v>
      </c>
      <c r="CD123" s="3">
        <v>0.582465611705959</v>
      </c>
      <c r="CE123" s="3">
        <v>0.263876449782386</v>
      </c>
      <c r="CF123" s="3">
        <v>0.201349313630314</v>
      </c>
      <c r="CG123" s="3">
        <v>0.772308126765946</v>
      </c>
      <c r="CH123" s="3"/>
      <c r="CI123" s="3"/>
      <c r="CJ123" s="3"/>
      <c r="CK123" s="3"/>
      <c r="CL123" s="3"/>
      <c r="CM123" s="4"/>
      <c r="CN123" s="4"/>
      <c r="CO123" s="4"/>
      <c r="CP123" s="4"/>
      <c r="CQ123" s="4"/>
      <c r="CR123" s="4">
        <v>0.002</v>
      </c>
      <c r="CS123" s="4"/>
      <c r="CT123" s="4">
        <v>0.00256</v>
      </c>
      <c r="CU123" s="4"/>
      <c r="CV123" s="4"/>
      <c r="CW123" s="4"/>
      <c r="CX123" s="4"/>
      <c r="CY123" s="4"/>
      <c r="CZ123" s="4"/>
      <c r="DA123" s="4">
        <v>-0.060700000000000004</v>
      </c>
      <c r="DB123" s="4">
        <v>-0.4855</v>
      </c>
      <c r="DC123" s="4">
        <v>0.0464</v>
      </c>
      <c r="DD123" s="4">
        <v>-0.02035</v>
      </c>
      <c r="DE123" s="4">
        <v>0.0063</v>
      </c>
      <c r="DF123" s="4"/>
      <c r="DG123" s="4">
        <v>0.0055000000000000005</v>
      </c>
      <c r="DH123" s="4"/>
      <c r="DI123" s="4"/>
      <c r="DJ123" s="4"/>
      <c r="DK123" s="4"/>
      <c r="DL123" s="4"/>
      <c r="DM123" s="3">
        <v>64448.9524801178</v>
      </c>
      <c r="DN123" s="3">
        <v>159616.458401525</v>
      </c>
      <c r="DO123" s="3">
        <v>827320.228912665</v>
      </c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>
        <v>-1.17645369190169E8</v>
      </c>
      <c r="EA123" s="3">
        <v>-2.13265494734005E8</v>
      </c>
      <c r="EB123" s="3">
        <v>-2.81270962926101E8</v>
      </c>
      <c r="EC123" s="3">
        <v>-1.97116276672508E7</v>
      </c>
      <c r="ED123" s="3">
        <v>2.3544216660125E8</v>
      </c>
      <c r="EE123" s="3">
        <v>6.01130579122095E8</v>
      </c>
      <c r="EF123" s="3">
        <v>6.63732477963276E8</v>
      </c>
      <c r="EG123" s="3">
        <v>9.44539330071509E8</v>
      </c>
      <c r="EH123" s="3">
        <v>4.23659920399695E8</v>
      </c>
      <c r="EI123" s="3">
        <v>4.84198778998779E8</v>
      </c>
      <c r="EJ123" s="3">
        <v>3.66110484780158E8</v>
      </c>
      <c r="EK123" s="3">
        <v>1.73919122521545E8</v>
      </c>
      <c r="EL123" s="3">
        <v>8.03816355810617E7</v>
      </c>
      <c r="EM123" s="3">
        <v>6507189.91795774</v>
      </c>
      <c r="EN123" s="3">
        <v>4583437.62635501</v>
      </c>
      <c r="EO123" s="3">
        <v>-2.50542672306544E8</v>
      </c>
      <c r="EP123" s="3">
        <v>-2.19181527677559E8</v>
      </c>
      <c r="EQ123" s="3">
        <v>-3.76253434376981E8</v>
      </c>
      <c r="ER123" s="3">
        <v>-3.55067318332719E8</v>
      </c>
      <c r="ES123" s="3">
        <v>8.553254363145E7</v>
      </c>
      <c r="ET123" s="3">
        <v>-7646217.53857734</v>
      </c>
      <c r="EU123" s="3">
        <v>6876534.84630367</v>
      </c>
      <c r="EV123" s="3">
        <v>54700.8547008547</v>
      </c>
      <c r="EW123" s="3">
        <v>-5039995.70515918</v>
      </c>
      <c r="EX123" s="3">
        <v>1934550.71415657</v>
      </c>
      <c r="EY123" s="3">
        <v>1142611.19081779</v>
      </c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3"/>
      <c r="FN123" s="3"/>
      <c r="FO123" s="3"/>
      <c r="FP123" s="3"/>
      <c r="FQ123" s="3"/>
      <c r="FR123" s="3">
        <v>155.0</v>
      </c>
      <c r="FS123" s="3">
        <v>351.0</v>
      </c>
      <c r="FT123" s="3">
        <v>281.0</v>
      </c>
      <c r="FU123" s="3">
        <v>223.0</v>
      </c>
      <c r="FV123" s="3">
        <v>182.0</v>
      </c>
      <c r="FW123" s="3">
        <v>111.0</v>
      </c>
      <c r="FX123" s="3">
        <v>68.0</v>
      </c>
      <c r="FY123" s="3"/>
    </row>
    <row r="124" ht="14.25" customHeight="1">
      <c r="A124" s="2" t="s">
        <v>431</v>
      </c>
      <c r="B124" s="2" t="s">
        <v>1806</v>
      </c>
      <c r="C124" s="2" t="s">
        <v>432</v>
      </c>
      <c r="D124" s="2" t="s">
        <v>38</v>
      </c>
      <c r="E124" s="2" t="s">
        <v>52</v>
      </c>
      <c r="F124" s="2" t="s">
        <v>433</v>
      </c>
      <c r="G124" s="2" t="s">
        <v>430</v>
      </c>
      <c r="H124" s="2" t="s">
        <v>49</v>
      </c>
      <c r="I124" s="2" t="s">
        <v>375</v>
      </c>
      <c r="J124" s="2" t="s">
        <v>43</v>
      </c>
      <c r="K124" s="3"/>
      <c r="L124" s="3" t="str">
        <f>IFERROR(VLOOKUP(B124,'ibov_composição_da_carteira'!A:F,6,0),"n")</f>
        <v>n</v>
      </c>
      <c r="M124" s="3">
        <v>1.21066136473799E9</v>
      </c>
      <c r="N124" s="3">
        <v>7.30103394497179E8</v>
      </c>
      <c r="O124" s="3">
        <v>1.04513286887285E9</v>
      </c>
      <c r="P124" s="3">
        <v>1.06921631790537E9</v>
      </c>
      <c r="Q124" s="3">
        <v>1.15396123305456E9</v>
      </c>
      <c r="R124" s="3">
        <v>1.0637415467847E9</v>
      </c>
      <c r="S124" s="3">
        <v>8.37512691637411E8</v>
      </c>
      <c r="T124" s="3">
        <v>1.11485321791494E9</v>
      </c>
      <c r="U124" s="3">
        <v>1.26919383521043E9</v>
      </c>
      <c r="V124" s="3">
        <v>1.70587741147741E9</v>
      </c>
      <c r="W124" s="3">
        <v>2.05570999087346E9</v>
      </c>
      <c r="X124" s="3">
        <v>2.27273488820587E9</v>
      </c>
      <c r="Y124" s="3">
        <v>2.11982037302726E9</v>
      </c>
      <c r="Z124" s="3">
        <v>5.73951313214728E8</v>
      </c>
      <c r="AA124" s="3">
        <v>2.4943855055163E8</v>
      </c>
      <c r="AB124" s="3">
        <v>2.06760388156258E8</v>
      </c>
      <c r="AC124" s="3">
        <v>2.06867333264612E8</v>
      </c>
      <c r="AD124" s="3">
        <v>1.80482171432022E8</v>
      </c>
      <c r="AE124" s="3">
        <v>1.41667588835608E8</v>
      </c>
      <c r="AF124" s="3">
        <v>1.2121309322355E8</v>
      </c>
      <c r="AG124" s="3">
        <v>1.45429431689876E8</v>
      </c>
      <c r="AH124" s="3">
        <v>1.90986535693115E8</v>
      </c>
      <c r="AI124" s="3">
        <v>2.79653724053724E8</v>
      </c>
      <c r="AJ124" s="3">
        <v>2.67234122510334E8</v>
      </c>
      <c r="AK124" s="3">
        <v>3.5894232507684E8</v>
      </c>
      <c r="AL124" s="3">
        <v>2.64542898134864E8</v>
      </c>
      <c r="AM124" s="3">
        <v>663.042036865137</v>
      </c>
      <c r="AN124" s="3">
        <v>1063.54591545001</v>
      </c>
      <c r="AO124" s="3">
        <v>1362.91721469282</v>
      </c>
      <c r="AP124" s="3">
        <v>2411.55617720115</v>
      </c>
      <c r="AQ124" s="3">
        <v>7839.29446349829</v>
      </c>
      <c r="AR124" s="3">
        <v>1045.69364345016</v>
      </c>
      <c r="AS124" s="3">
        <v>913.381032120566</v>
      </c>
      <c r="AT124" s="3">
        <v>28.7993475546041</v>
      </c>
      <c r="AU124" s="3">
        <v>13625.7185437513</v>
      </c>
      <c r="AV124" s="3">
        <v>3199.56120303501</v>
      </c>
      <c r="AW124" s="3">
        <v>25240.0277145402</v>
      </c>
      <c r="AX124" s="3">
        <v>8065.81706726891</v>
      </c>
      <c r="AY124" s="3"/>
      <c r="AZ124" s="3">
        <v>4.92291612499051E8</v>
      </c>
      <c r="BA124" s="3">
        <v>5.88317348626817E8</v>
      </c>
      <c r="BB124" s="3">
        <v>7.62654779636867E8</v>
      </c>
      <c r="BC124" s="3">
        <v>2.40868502898658E8</v>
      </c>
      <c r="BD124" s="3">
        <v>9.35753999587671E7</v>
      </c>
      <c r="BE124" s="3">
        <v>8.7805094858247E7</v>
      </c>
      <c r="BF124" s="3">
        <v>8.77809070084839E7</v>
      </c>
      <c r="BG124" s="3">
        <v>4.9945208885409E7</v>
      </c>
      <c r="BH124" s="3">
        <v>1.17109525976665E8</v>
      </c>
      <c r="BI124" s="3">
        <v>2.46200430924255E8</v>
      </c>
      <c r="BJ124" s="3">
        <v>3.63876819159745E8</v>
      </c>
      <c r="BK124" s="3">
        <v>6.76492308162416E8</v>
      </c>
      <c r="BL124" s="3">
        <v>6.76492308162416E8</v>
      </c>
      <c r="BM124" s="3">
        <v>8.77522395562178E8</v>
      </c>
      <c r="BN124" s="3">
        <v>6.84414194119799E8</v>
      </c>
      <c r="BO124" s="3">
        <v>8.4303334162727E8</v>
      </c>
      <c r="BP124" s="3">
        <v>8.59145448922791E8</v>
      </c>
      <c r="BQ124" s="3">
        <v>9.29115062950998E8</v>
      </c>
      <c r="BR124" s="3">
        <v>8.49703061600885E8</v>
      </c>
      <c r="BS124" s="3">
        <v>8.98658348698002E8</v>
      </c>
      <c r="BT124" s="3">
        <v>1.07226345502446E9</v>
      </c>
      <c r="BU124" s="3">
        <v>9.58471928190363E8</v>
      </c>
      <c r="BV124" s="3">
        <v>1.06908424908425E9</v>
      </c>
      <c r="BW124" s="3">
        <v>1.08901111290063E9</v>
      </c>
      <c r="BX124" s="3">
        <v>1.09777556801061E9</v>
      </c>
      <c r="BY124" s="3">
        <v>1.03337044476327E9</v>
      </c>
      <c r="BZ124" s="3">
        <v>0.829952273570623</v>
      </c>
      <c r="CA124" s="3">
        <v>0.808758009320838</v>
      </c>
      <c r="CB124" s="3">
        <v>0.848194258755165</v>
      </c>
      <c r="CC124" s="3">
        <v>0.91029791696818</v>
      </c>
      <c r="CD124" s="3">
        <v>0.903498110959879</v>
      </c>
      <c r="CE124" s="3">
        <v>0.926607048113514</v>
      </c>
      <c r="CF124" s="3">
        <v>0.934340199653715</v>
      </c>
      <c r="CG124" s="3">
        <v>0.904239696427218</v>
      </c>
      <c r="CH124" s="3"/>
      <c r="CI124" s="3"/>
      <c r="CJ124" s="3"/>
      <c r="CK124" s="3"/>
      <c r="CL124" s="3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>
        <v>-4.77144857548067E8</v>
      </c>
      <c r="EA124" s="3">
        <v>-1.10574234168319E9</v>
      </c>
      <c r="EB124" s="3">
        <v>-9.62300074645434E8</v>
      </c>
      <c r="EC124" s="3">
        <v>-6.51902638903206E8</v>
      </c>
      <c r="ED124" s="3">
        <v>-3.74529150689895E8</v>
      </c>
      <c r="EE124" s="3">
        <v>-3.79936677732694E8</v>
      </c>
      <c r="EF124" s="3">
        <v>-1.22141792741141E8</v>
      </c>
      <c r="EG124" s="3">
        <v>3.31234474971773E7</v>
      </c>
      <c r="EH124" s="3">
        <v>2.16504784486409E8</v>
      </c>
      <c r="EI124" s="3">
        <v>3.85550183150183E8</v>
      </c>
      <c r="EJ124" s="3">
        <v>6.58140333923874E8</v>
      </c>
      <c r="EK124" s="3">
        <v>8.61092026758272E8</v>
      </c>
      <c r="EL124" s="3">
        <v>9.31732568149211E8</v>
      </c>
      <c r="EM124" s="3">
        <v>-7.62316212771305E7</v>
      </c>
      <c r="EN124" s="3">
        <v>-3.15005872499374E8</v>
      </c>
      <c r="EO124" s="3">
        <v>-2.67735506344862E8</v>
      </c>
      <c r="EP124" s="3">
        <v>-2.68163075971549E8</v>
      </c>
      <c r="EQ124" s="3">
        <v>-1.00841460100842E8</v>
      </c>
      <c r="ER124" s="3">
        <v>-1.74536456412148E8</v>
      </c>
      <c r="ES124" s="3">
        <v>-1.40178819488293E8</v>
      </c>
      <c r="ET124" s="3">
        <v>-1.46347384267971E8</v>
      </c>
      <c r="EU124" s="3">
        <v>-9.81662291472605E7</v>
      </c>
      <c r="EV124" s="3">
        <v>2.55081807081807E7</v>
      </c>
      <c r="EW124" s="3">
        <v>-1.0892360551887E8</v>
      </c>
      <c r="EX124" s="3">
        <v>-1.17359127342855E8</v>
      </c>
      <c r="EY124" s="3">
        <v>9.17523672883788E8</v>
      </c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3"/>
      <c r="FN124" s="3">
        <v>2186.0</v>
      </c>
      <c r="FO124" s="3">
        <v>2238.0</v>
      </c>
      <c r="FP124" s="3">
        <v>2291.0</v>
      </c>
      <c r="FQ124" s="3">
        <v>2399.0</v>
      </c>
      <c r="FR124" s="3"/>
      <c r="FS124" s="3">
        <v>2697.0</v>
      </c>
      <c r="FT124" s="3">
        <v>2784.0</v>
      </c>
      <c r="FU124" s="3">
        <v>2938.0</v>
      </c>
      <c r="FV124" s="3"/>
      <c r="FW124" s="3">
        <v>2995.0</v>
      </c>
      <c r="FX124" s="3">
        <v>2990.0</v>
      </c>
      <c r="FY124" s="3"/>
    </row>
    <row r="125" ht="14.25" customHeight="1">
      <c r="A125" s="2" t="s">
        <v>434</v>
      </c>
      <c r="B125" s="2" t="s">
        <v>1807</v>
      </c>
      <c r="C125" s="2" t="s">
        <v>435</v>
      </c>
      <c r="D125" s="2" t="s">
        <v>38</v>
      </c>
      <c r="E125" s="2" t="s">
        <v>52</v>
      </c>
      <c r="F125" s="2" t="s">
        <v>436</v>
      </c>
      <c r="G125" s="2" t="s">
        <v>430</v>
      </c>
      <c r="H125" s="2" t="s">
        <v>78</v>
      </c>
      <c r="I125" s="2" t="s">
        <v>55</v>
      </c>
      <c r="J125" s="2" t="s">
        <v>43</v>
      </c>
      <c r="K125" s="3">
        <v>0.648504837745264</v>
      </c>
      <c r="L125" s="3" t="str">
        <f>IFERROR(VLOOKUP(B125,'ibov_composição_da_carteira'!A:F,6,0),"n")</f>
        <v>n</v>
      </c>
      <c r="M125" s="3">
        <v>5.28447956867196E9</v>
      </c>
      <c r="N125" s="3">
        <v>4.61733335726981E9</v>
      </c>
      <c r="O125" s="3">
        <v>4.3469029786087E9</v>
      </c>
      <c r="P125" s="3">
        <v>4.8195401841254E9</v>
      </c>
      <c r="Q125" s="3">
        <v>3.76419441294712E9</v>
      </c>
      <c r="R125" s="3">
        <v>3.46105854291839E9</v>
      </c>
      <c r="S125" s="3">
        <v>3.14459639739334E9</v>
      </c>
      <c r="T125" s="3">
        <v>2.50264087086101E9</v>
      </c>
      <c r="U125" s="3">
        <v>3.36024501317275E9</v>
      </c>
      <c r="V125" s="3">
        <v>3.53973875857397E9</v>
      </c>
      <c r="W125" s="3">
        <v>3.56762686202686E9</v>
      </c>
      <c r="X125" s="3">
        <v>3.45675739517904E9</v>
      </c>
      <c r="Y125" s="3">
        <v>3.25409871632616E9</v>
      </c>
      <c r="Z125" s="3">
        <v>2.20978055240257E9</v>
      </c>
      <c r="AA125" s="3">
        <v>1.81250004488089E9</v>
      </c>
      <c r="AB125" s="3">
        <v>1.7350151144656E9</v>
      </c>
      <c r="AC125" s="3">
        <v>2.12692659865638E9</v>
      </c>
      <c r="AD125" s="3">
        <v>1.65015720028863E9</v>
      </c>
      <c r="AE125" s="3">
        <v>1.43811207391081E9</v>
      </c>
      <c r="AF125" s="3">
        <v>1.40404862904217E9</v>
      </c>
      <c r="AG125" s="3">
        <v>1.16898441643725E9</v>
      </c>
      <c r="AH125" s="3">
        <v>1.49681482875423E9</v>
      </c>
      <c r="AI125" s="3">
        <v>1.39007536624608E9</v>
      </c>
      <c r="AJ125" s="3">
        <v>1.61909694749695E9</v>
      </c>
      <c r="AK125" s="3">
        <v>1.49510656573791E9</v>
      </c>
      <c r="AL125" s="3">
        <v>1.4303760621949E9</v>
      </c>
      <c r="AM125" s="3">
        <v>3935249.90541052</v>
      </c>
      <c r="AN125" s="3">
        <v>2538848.14216478</v>
      </c>
      <c r="AO125" s="3">
        <v>3532090.41723627</v>
      </c>
      <c r="AP125" s="3">
        <v>4377275.50944241</v>
      </c>
      <c r="AQ125" s="3">
        <v>3459823.21410164</v>
      </c>
      <c r="AR125" s="3">
        <v>6853979.34844962</v>
      </c>
      <c r="AS125" s="3">
        <v>4413950.87913439</v>
      </c>
      <c r="AT125" s="3">
        <v>970511.706614806</v>
      </c>
      <c r="AU125" s="3">
        <v>1296575.08468197</v>
      </c>
      <c r="AV125" s="3">
        <v>1227825.0560989</v>
      </c>
      <c r="AW125" s="3"/>
      <c r="AX125" s="3"/>
      <c r="AY125" s="3"/>
      <c r="AZ125" s="3">
        <v>1.56552542973893E9</v>
      </c>
      <c r="BA125" s="3">
        <v>1.26767077167474E9</v>
      </c>
      <c r="BB125" s="3">
        <v>1.52846232321851E9</v>
      </c>
      <c r="BC125" s="3">
        <v>2.01234696424572E9</v>
      </c>
      <c r="BD125" s="3">
        <v>1.3842309709566E9</v>
      </c>
      <c r="BE125" s="3">
        <v>1.63235841626158E9</v>
      </c>
      <c r="BF125" s="3">
        <v>1.31564359194024E9</v>
      </c>
      <c r="BG125" s="3">
        <v>6.91827568004445E8</v>
      </c>
      <c r="BH125" s="3">
        <v>1.38292155965374E9</v>
      </c>
      <c r="BI125" s="3">
        <v>1.4331194165714E9</v>
      </c>
      <c r="BJ125" s="3"/>
      <c r="BK125" s="3"/>
      <c r="BL125" s="3"/>
      <c r="BM125" s="3">
        <v>7.2525690503216E8</v>
      </c>
      <c r="BN125" s="3">
        <v>9.39663572877583E8</v>
      </c>
      <c r="BO125" s="3">
        <v>1.18234495638947E9</v>
      </c>
      <c r="BP125" s="3">
        <v>1.14259741229161E9</v>
      </c>
      <c r="BQ125" s="3">
        <v>4.85235800432945E8</v>
      </c>
      <c r="BR125" s="3">
        <v>4.64415627547477E8</v>
      </c>
      <c r="BS125" s="3">
        <v>4.77625414976024E8</v>
      </c>
      <c r="BT125" s="3">
        <v>3.77228045361554E8</v>
      </c>
      <c r="BU125" s="3">
        <v>5.53082423786225E8</v>
      </c>
      <c r="BV125" s="3">
        <v>5.46545431450588E8</v>
      </c>
      <c r="BW125" s="3">
        <v>5.86678388278388E8</v>
      </c>
      <c r="BX125" s="3">
        <v>6.51551511247114E8</v>
      </c>
      <c r="BY125" s="3">
        <v>5.63931175797023E8</v>
      </c>
      <c r="BZ125" s="3">
        <v>0.625779476056751</v>
      </c>
      <c r="CA125" s="3">
        <v>0.666798375081091</v>
      </c>
      <c r="CB125" s="3">
        <v>0.757009222056043</v>
      </c>
      <c r="CC125" s="3">
        <v>0.827199922865204</v>
      </c>
      <c r="CD125" s="3">
        <v>0.745961674923142</v>
      </c>
      <c r="CE125" s="3">
        <v>0.658944854363299</v>
      </c>
      <c r="CF125" s="3">
        <v>0.65364539681629</v>
      </c>
      <c r="CG125" s="3">
        <v>0.331441516794303</v>
      </c>
      <c r="CH125" s="3"/>
      <c r="CI125" s="3"/>
      <c r="CJ125" s="3"/>
      <c r="CK125" s="3"/>
      <c r="CL125" s="3"/>
      <c r="CM125" s="4">
        <v>0.03419</v>
      </c>
      <c r="CN125" s="4"/>
      <c r="CO125" s="4">
        <v>0.0446</v>
      </c>
      <c r="CP125" s="4">
        <v>0.0394</v>
      </c>
      <c r="CQ125" s="4">
        <v>0.0297</v>
      </c>
      <c r="CR125" s="4">
        <v>0.028900000000000002</v>
      </c>
      <c r="CS125" s="4">
        <v>0.0336</v>
      </c>
      <c r="CT125" s="4">
        <v>0.024310000000000002</v>
      </c>
      <c r="CU125" s="4">
        <v>0.04197</v>
      </c>
      <c r="CV125" s="4"/>
      <c r="CW125" s="4"/>
      <c r="CX125" s="4"/>
      <c r="CY125" s="4"/>
      <c r="CZ125" s="4">
        <v>0.1364</v>
      </c>
      <c r="DA125" s="4"/>
      <c r="DB125" s="4">
        <v>0.1752</v>
      </c>
      <c r="DC125" s="4">
        <v>0.14349</v>
      </c>
      <c r="DD125" s="4">
        <v>0.094</v>
      </c>
      <c r="DE125" s="4">
        <v>0.0852</v>
      </c>
      <c r="DF125" s="4">
        <v>0.1149</v>
      </c>
      <c r="DG125" s="4">
        <v>0.08428000000000001</v>
      </c>
      <c r="DH125" s="4">
        <v>0.06641</v>
      </c>
      <c r="DI125" s="4">
        <v>0.1405</v>
      </c>
      <c r="DJ125" s="4"/>
      <c r="DK125" s="4"/>
      <c r="DL125" s="4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>
        <v>1.31631914491109E9</v>
      </c>
      <c r="EA125" s="3">
        <v>1.17610128718381E9</v>
      </c>
      <c r="EB125" s="3">
        <v>1.10713325760055E9</v>
      </c>
      <c r="EC125" s="3">
        <v>1.24463523264494E9</v>
      </c>
      <c r="ED125" s="3">
        <v>1.11536130295846E9</v>
      </c>
      <c r="EE125" s="3">
        <v>1.17264877268198E9</v>
      </c>
      <c r="EF125" s="3">
        <v>8.91178531907045E8</v>
      </c>
      <c r="EG125" s="3">
        <v>6.33969893668073E8</v>
      </c>
      <c r="EH125" s="3">
        <v>9.23338351524275E8</v>
      </c>
      <c r="EI125" s="3">
        <v>1.08656194427979E9</v>
      </c>
      <c r="EJ125" s="3">
        <v>7.98110378510379E8</v>
      </c>
      <c r="EK125" s="3">
        <v>8.23070274332958E8</v>
      </c>
      <c r="EL125" s="3">
        <v>7.86604592297957E8</v>
      </c>
      <c r="EM125" s="3">
        <v>3.5940768066591E8</v>
      </c>
      <c r="EN125" s="3">
        <v>5.14239268980127E8</v>
      </c>
      <c r="EO125" s="3">
        <v>5.50053911469665E8</v>
      </c>
      <c r="EP125" s="3">
        <v>5.42987559094302E8</v>
      </c>
      <c r="EQ125" s="3">
        <v>2.38692402845068E8</v>
      </c>
      <c r="ER125" s="3">
        <v>2.38435131789499E8</v>
      </c>
      <c r="ES125" s="3">
        <v>2.49352330013525E8</v>
      </c>
      <c r="ET125" s="3">
        <v>1.64049705756068E8</v>
      </c>
      <c r="EU125" s="3">
        <v>3.03990590891983E8</v>
      </c>
      <c r="EV125" s="3">
        <v>3.31708866119062E8</v>
      </c>
      <c r="EW125" s="3">
        <v>3.16039072039072E8</v>
      </c>
      <c r="EX125" s="3">
        <v>2.89245181725452E8</v>
      </c>
      <c r="EY125" s="3">
        <v>3.14090279033327E8</v>
      </c>
      <c r="EZ125" s="5">
        <v>719.0</v>
      </c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3">
        <v>851.0</v>
      </c>
      <c r="FN125" s="3">
        <v>781.0</v>
      </c>
      <c r="FO125" s="3">
        <v>791.0</v>
      </c>
      <c r="FP125" s="3">
        <v>861.0</v>
      </c>
      <c r="FQ125" s="3">
        <v>499.0</v>
      </c>
      <c r="FR125" s="3">
        <v>415.0</v>
      </c>
      <c r="FS125" s="3">
        <v>533.0</v>
      </c>
      <c r="FT125" s="3">
        <v>677.0</v>
      </c>
      <c r="FU125" s="3">
        <v>656.0</v>
      </c>
      <c r="FV125" s="3">
        <v>588.0</v>
      </c>
      <c r="FW125" s="3">
        <v>502.0</v>
      </c>
      <c r="FX125" s="3">
        <v>502.0</v>
      </c>
      <c r="FY125" s="3"/>
    </row>
    <row r="126" ht="14.25" customHeight="1">
      <c r="A126" s="2" t="s">
        <v>437</v>
      </c>
      <c r="B126" s="2" t="s">
        <v>1808</v>
      </c>
      <c r="C126" s="2" t="s">
        <v>438</v>
      </c>
      <c r="D126" s="2" t="s">
        <v>38</v>
      </c>
      <c r="E126" s="2" t="s">
        <v>52</v>
      </c>
      <c r="F126" s="2" t="s">
        <v>439</v>
      </c>
      <c r="G126" s="2" t="s">
        <v>430</v>
      </c>
      <c r="H126" s="2" t="s">
        <v>98</v>
      </c>
      <c r="I126" s="2" t="s">
        <v>135</v>
      </c>
      <c r="J126" s="2" t="s">
        <v>43</v>
      </c>
      <c r="K126" s="3"/>
      <c r="L126" s="3" t="str">
        <f>IFERROR(VLOOKUP(B126,'ibov_composição_da_carteira'!A:F,6,0),"n")</f>
        <v>n</v>
      </c>
      <c r="M126" s="3">
        <v>1.94493258890904E9</v>
      </c>
      <c r="N126" s="3">
        <v>5.64872826693879E8</v>
      </c>
      <c r="O126" s="3">
        <v>6.27712863896492E8</v>
      </c>
      <c r="P126" s="3">
        <v>5.64427378620761E8</v>
      </c>
      <c r="Q126" s="3">
        <v>5.45964795748921E8</v>
      </c>
      <c r="R126" s="3">
        <v>5.00606172384114E8</v>
      </c>
      <c r="S126" s="3">
        <v>4.05618417397015E8</v>
      </c>
      <c r="T126" s="3">
        <v>6.16153933007151E8</v>
      </c>
      <c r="U126" s="3">
        <v>5.78548141248201E8</v>
      </c>
      <c r="V126" s="3">
        <v>5.04940170940171E8</v>
      </c>
      <c r="W126" s="3">
        <v>3.52422290223869E8</v>
      </c>
      <c r="X126" s="3">
        <v>3.52142469716145E8</v>
      </c>
      <c r="Y126" s="3">
        <v>9.26576757532281E7</v>
      </c>
      <c r="Z126" s="3">
        <v>8.99620846273989E8</v>
      </c>
      <c r="AA126" s="3">
        <v>3.41528005083081E8</v>
      </c>
      <c r="AB126" s="3">
        <v>3.32958447374969E8</v>
      </c>
      <c r="AC126" s="3">
        <v>3.08571796721987E8</v>
      </c>
      <c r="AD126" s="3">
        <v>3.35644153256242E8</v>
      </c>
      <c r="AE126" s="3">
        <v>3.92657998278618E8</v>
      </c>
      <c r="AF126" s="3">
        <v>2.99678731088829E8</v>
      </c>
      <c r="AG126" s="3">
        <v>4.33365449755363E8</v>
      </c>
      <c r="AH126" s="3">
        <v>3.70761707172495E8</v>
      </c>
      <c r="AI126" s="3">
        <v>3.33127716727717E8</v>
      </c>
      <c r="AJ126" s="3">
        <v>2.32600526118001E8</v>
      </c>
      <c r="AK126" s="3">
        <v>2.2461098053396E8</v>
      </c>
      <c r="AL126" s="3">
        <v>5.46685796269727E7</v>
      </c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>
        <v>1.89963197673375E8</v>
      </c>
      <c r="BN126" s="3">
        <v>1.43852744671429E8</v>
      </c>
      <c r="BO126" s="3">
        <v>2.23563573028116E8</v>
      </c>
      <c r="BP126" s="3">
        <v>1.91978661993609E8</v>
      </c>
      <c r="BQ126" s="3">
        <v>1.73359500015096E8</v>
      </c>
      <c r="BR126" s="3">
        <v>1.49086745358416E8</v>
      </c>
      <c r="BS126" s="3">
        <v>1.18676028590913E8</v>
      </c>
      <c r="BT126" s="3">
        <v>2.12483251787731E8</v>
      </c>
      <c r="BU126" s="3">
        <v>2.25971716487425E8</v>
      </c>
      <c r="BV126" s="3">
        <v>1.77930647130647E8</v>
      </c>
      <c r="BW126" s="3">
        <v>1.02735276748806E8</v>
      </c>
      <c r="BX126" s="3">
        <v>1.07952751160128E8</v>
      </c>
      <c r="BY126" s="3">
        <v>2.28705882352941E7</v>
      </c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>
        <v>5.17377520061756E8</v>
      </c>
      <c r="EA126" s="3">
        <v>1.54811983749543E8</v>
      </c>
      <c r="EB126" s="3">
        <v>2.05958447374969E8</v>
      </c>
      <c r="EC126" s="3">
        <v>1.64329192866715E8</v>
      </c>
      <c r="ED126" s="3">
        <v>1.35741976389602E8</v>
      </c>
      <c r="EE126" s="3">
        <v>3.99661871388172E7</v>
      </c>
      <c r="EF126" s="3">
        <v>5.16606470840805E7</v>
      </c>
      <c r="EG126" s="3">
        <v>1.00878434324426E8</v>
      </c>
      <c r="EH126" s="3">
        <v>1.05726141078838E8</v>
      </c>
      <c r="EI126" s="3">
        <v>1.11778266178266E8</v>
      </c>
      <c r="EJ126" s="3">
        <v>6.65270843399367E7</v>
      </c>
      <c r="EK126" s="3">
        <v>7.40071114325318E7</v>
      </c>
      <c r="EL126" s="3">
        <v>2.43081779053085E7</v>
      </c>
      <c r="EM126" s="3">
        <v>-2.47017216307919E7</v>
      </c>
      <c r="EN126" s="3">
        <v>3169801.87534898</v>
      </c>
      <c r="EO126" s="3">
        <v>1.91117193331675E7</v>
      </c>
      <c r="EP126" s="3">
        <v>1.07027626017936E7</v>
      </c>
      <c r="EQ126" s="3">
        <v>2.22197397421575E7</v>
      </c>
      <c r="ER126" s="3">
        <v>-3.12729005287102E7</v>
      </c>
      <c r="ES126" s="3">
        <v>-1.53648372187003E7</v>
      </c>
      <c r="ET126" s="3">
        <v>1.11836657884833E7</v>
      </c>
      <c r="EU126" s="3">
        <v>1.10555508510458E7</v>
      </c>
      <c r="EV126" s="3">
        <v>1661538.46153846</v>
      </c>
      <c r="EW126" s="3">
        <v>-1.01776990390294E7</v>
      </c>
      <c r="EX126" s="3">
        <v>-7575483.63767854</v>
      </c>
      <c r="EY126" s="3">
        <v>-1.25641319942611E7</v>
      </c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>
        <v>439.0</v>
      </c>
    </row>
    <row r="127" ht="14.25" customHeight="1">
      <c r="A127" s="2" t="s">
        <v>440</v>
      </c>
      <c r="B127" s="2" t="s">
        <v>1809</v>
      </c>
      <c r="C127" s="2" t="s">
        <v>441</v>
      </c>
      <c r="D127" s="2" t="s">
        <v>38</v>
      </c>
      <c r="E127" s="2" t="s">
        <v>168</v>
      </c>
      <c r="F127" s="2" t="s">
        <v>442</v>
      </c>
      <c r="G127" s="2" t="s">
        <v>430</v>
      </c>
      <c r="H127" s="2" t="s">
        <v>78</v>
      </c>
      <c r="I127" s="2" t="s">
        <v>123</v>
      </c>
      <c r="J127" s="2" t="s">
        <v>43</v>
      </c>
      <c r="K127" s="3"/>
      <c r="L127" s="3" t="str">
        <f>IFERROR(VLOOKUP(B127,'ibov_composição_da_carteira'!A:F,6,0),"n")</f>
        <v>n</v>
      </c>
      <c r="M127" s="3">
        <v>3.17128341381972E7</v>
      </c>
      <c r="N127" s="3">
        <v>2.67400889539249E7</v>
      </c>
      <c r="O127" s="3">
        <v>3.16668325454093E7</v>
      </c>
      <c r="P127" s="3">
        <v>2.80282960519534E7</v>
      </c>
      <c r="Q127" s="3">
        <v>2.80915431297364E7</v>
      </c>
      <c r="R127" s="3">
        <v>2.33443993606295E7</v>
      </c>
      <c r="S127" s="3">
        <v>5033718.08147905</v>
      </c>
      <c r="T127" s="3"/>
      <c r="U127" s="3"/>
      <c r="V127" s="3"/>
      <c r="W127" s="3"/>
      <c r="X127" s="3"/>
      <c r="Y127" s="3"/>
      <c r="Z127" s="3">
        <v>1.12320700859918E7</v>
      </c>
      <c r="AA127" s="3">
        <v>1.12621060130543E7</v>
      </c>
      <c r="AB127" s="3">
        <v>1.25692958447375E7</v>
      </c>
      <c r="AC127" s="3">
        <v>1.08385733429543E7</v>
      </c>
      <c r="AD127" s="3">
        <v>6692732.70734579</v>
      </c>
      <c r="AE127" s="3">
        <v>5789376.61379565</v>
      </c>
      <c r="AF127" s="3">
        <v>1231783.39605486</v>
      </c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>
        <v>3.19727842306519E7</v>
      </c>
      <c r="BN127" s="3">
        <v>2.3227756705239E7</v>
      </c>
      <c r="BO127" s="3">
        <v>3.42473252052749E7</v>
      </c>
      <c r="BP127" s="3">
        <v>2.87514173796516E7</v>
      </c>
      <c r="BQ127" s="3">
        <v>2.88774493523746E7</v>
      </c>
      <c r="BR127" s="3">
        <v>1.79202016476085E7</v>
      </c>
      <c r="BS127" s="3">
        <v>2727754.90617028</v>
      </c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3">
        <v>95686.0492253559</v>
      </c>
      <c r="DN127" s="3">
        <v>97425.7273234881</v>
      </c>
      <c r="DO127" s="3">
        <v>93804.4289624285</v>
      </c>
      <c r="DP127" s="3">
        <v>59272.2399752603</v>
      </c>
      <c r="DQ127" s="3">
        <v>78801.9685395972</v>
      </c>
      <c r="DR127" s="3">
        <v>29202.0164760851</v>
      </c>
      <c r="DS127" s="3"/>
      <c r="DT127" s="3"/>
      <c r="DU127" s="3"/>
      <c r="DV127" s="3"/>
      <c r="DW127" s="3"/>
      <c r="DX127" s="3"/>
      <c r="DY127" s="3"/>
      <c r="DZ127" s="3">
        <v>1.14686821176597E7</v>
      </c>
      <c r="EA127" s="3">
        <v>9422762.19265649</v>
      </c>
      <c r="EB127" s="3">
        <v>1.17153520776313E7</v>
      </c>
      <c r="EC127" s="3">
        <v>1.0612823420266E7</v>
      </c>
      <c r="ED127" s="3">
        <v>1.37673983273452E7</v>
      </c>
      <c r="EE127" s="3">
        <v>1.11391860322144E7</v>
      </c>
      <c r="EF127" s="3">
        <v>2572676.98835653</v>
      </c>
      <c r="EG127" s="3"/>
      <c r="EH127" s="3"/>
      <c r="EI127" s="3"/>
      <c r="EJ127" s="3"/>
      <c r="EK127" s="3"/>
      <c r="EL127" s="3"/>
      <c r="EM127" s="3">
        <v>4716083.51435291</v>
      </c>
      <c r="EN127" s="3">
        <v>791150.817336388</v>
      </c>
      <c r="EO127" s="3">
        <v>2182632.49564568</v>
      </c>
      <c r="EP127" s="3">
        <v>1768116.68900113</v>
      </c>
      <c r="EQ127" s="3">
        <v>3175024.90866822</v>
      </c>
      <c r="ER127" s="3">
        <v>1991577.523669</v>
      </c>
      <c r="ES127" s="3">
        <v>108605.056449372</v>
      </c>
      <c r="ET127" s="3"/>
      <c r="EU127" s="3"/>
      <c r="EV127" s="3"/>
      <c r="EW127" s="3"/>
      <c r="EX127" s="3"/>
      <c r="EY127" s="3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</row>
    <row r="128" ht="14.25" customHeight="1">
      <c r="A128" s="2" t="s">
        <v>443</v>
      </c>
      <c r="B128" s="2" t="s">
        <v>1810</v>
      </c>
      <c r="C128" s="2" t="s">
        <v>444</v>
      </c>
      <c r="D128" s="2" t="s">
        <v>38</v>
      </c>
      <c r="E128" s="2" t="s">
        <v>76</v>
      </c>
      <c r="F128" s="2" t="s">
        <v>445</v>
      </c>
      <c r="G128" s="2" t="s">
        <v>430</v>
      </c>
      <c r="H128" s="2" t="s">
        <v>54</v>
      </c>
      <c r="I128" s="2" t="s">
        <v>139</v>
      </c>
      <c r="J128" s="2" t="s">
        <v>43</v>
      </c>
      <c r="K128" s="3"/>
      <c r="L128" s="3" t="str">
        <f>IFERROR(VLOOKUP(B128,'ibov_composição_da_carteira'!A:F,6,0),"n")</f>
        <v>n</v>
      </c>
      <c r="M128" s="3">
        <v>3.88606358723947E8</v>
      </c>
      <c r="N128" s="3">
        <v>7.78978377649845E7</v>
      </c>
      <c r="O128" s="3">
        <v>3.13809405324708E7</v>
      </c>
      <c r="P128" s="3">
        <v>1.91797237398206E7</v>
      </c>
      <c r="Q128" s="3"/>
      <c r="R128" s="3"/>
      <c r="S128" s="3"/>
      <c r="T128" s="3"/>
      <c r="U128" s="3"/>
      <c r="V128" s="3"/>
      <c r="W128" s="3"/>
      <c r="X128" s="3"/>
      <c r="Y128" s="3"/>
      <c r="Z128" s="3">
        <v>1.36936430712888E8</v>
      </c>
      <c r="AA128" s="3">
        <v>4.06074667385486E7</v>
      </c>
      <c r="AB128" s="3">
        <v>1.0030355809903E7</v>
      </c>
      <c r="AC128" s="3">
        <v>7226574.57994021</v>
      </c>
      <c r="AD128" s="3"/>
      <c r="AE128" s="3"/>
      <c r="AF128" s="3"/>
      <c r="AG128" s="3"/>
      <c r="AH128" s="3"/>
      <c r="AI128" s="3"/>
      <c r="AJ128" s="3"/>
      <c r="AK128" s="3"/>
      <c r="AL128" s="3"/>
      <c r="AM128" s="3">
        <v>1461902.19447597</v>
      </c>
      <c r="AN128" s="3">
        <v>2115393.46616406</v>
      </c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>
        <v>1.83158587592072E8</v>
      </c>
      <c r="BA128" s="3">
        <v>2.86305098050619E8</v>
      </c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>
        <v>6.26404322926952E7</v>
      </c>
      <c r="BN128" s="3">
        <v>3.21708993588386E7</v>
      </c>
      <c r="BO128" s="3">
        <v>2.82684747449614E7</v>
      </c>
      <c r="BP128" s="3">
        <v>1.71544170704051E7</v>
      </c>
      <c r="BQ128" s="3"/>
      <c r="BR128" s="3"/>
      <c r="BS128" s="3"/>
      <c r="BT128" s="3"/>
      <c r="BU128" s="3"/>
      <c r="BV128" s="3"/>
      <c r="BW128" s="3"/>
      <c r="BX128" s="3"/>
      <c r="BY128" s="3"/>
      <c r="BZ128" s="3">
        <v>1.31686396476398</v>
      </c>
      <c r="CA128" s="3">
        <v>1.29191353191172</v>
      </c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>
        <v>0.0518</v>
      </c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>
        <v>1.58220383103244E8</v>
      </c>
      <c r="EA128" s="3">
        <v>2.20241831449641E7</v>
      </c>
      <c r="EB128" s="3">
        <v>1.5825080865887E7</v>
      </c>
      <c r="EC128" s="3">
        <v>9257808.47335326</v>
      </c>
      <c r="ED128" s="3"/>
      <c r="EE128" s="3"/>
      <c r="EF128" s="3"/>
      <c r="EG128" s="3"/>
      <c r="EH128" s="3"/>
      <c r="EI128" s="3"/>
      <c r="EJ128" s="3"/>
      <c r="EK128" s="3"/>
      <c r="EL128" s="3"/>
      <c r="EM128" s="3">
        <v>6119598.58535447</v>
      </c>
      <c r="EN128" s="3">
        <v>7570710.66869477</v>
      </c>
      <c r="EO128" s="3">
        <v>7191341.12963424</v>
      </c>
      <c r="EP128" s="3">
        <v>1154262.44717039</v>
      </c>
      <c r="EQ128" s="3"/>
      <c r="ER128" s="3"/>
      <c r="ES128" s="3"/>
      <c r="ET128" s="3"/>
      <c r="EU128" s="3"/>
      <c r="EV128" s="3"/>
      <c r="EW128" s="3"/>
      <c r="EX128" s="3"/>
      <c r="EY128" s="3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</row>
    <row r="129" ht="14.25" customHeight="1">
      <c r="A129" s="2" t="s">
        <v>446</v>
      </c>
      <c r="B129" s="2" t="s">
        <v>1811</v>
      </c>
      <c r="C129" s="2" t="s">
        <v>447</v>
      </c>
      <c r="D129" s="2" t="s">
        <v>38</v>
      </c>
      <c r="E129" s="2" t="s">
        <v>85</v>
      </c>
      <c r="F129" s="2" t="s">
        <v>448</v>
      </c>
      <c r="G129" s="2" t="s">
        <v>430</v>
      </c>
      <c r="H129" s="2" t="s">
        <v>73</v>
      </c>
      <c r="I129" s="2" t="s">
        <v>148</v>
      </c>
      <c r="J129" s="2" t="s">
        <v>43</v>
      </c>
      <c r="K129" s="3">
        <v>1.26551459246029</v>
      </c>
      <c r="L129" s="3" t="str">
        <f>IFERROR(VLOOKUP(B129,'ibov_composição_da_carteira'!A:F,6,0),"n")</f>
        <v>y</v>
      </c>
      <c r="M129" s="3">
        <v>7.99217492774177E9</v>
      </c>
      <c r="N129" s="3">
        <v>4.35273023085662E9</v>
      </c>
      <c r="O129" s="3">
        <v>3.99516546404578E9</v>
      </c>
      <c r="P129" s="3">
        <v>3.35718405319039E9</v>
      </c>
      <c r="Q129" s="3">
        <v>3.81121554300897E9</v>
      </c>
      <c r="R129" s="3">
        <v>3.14808465510882E9</v>
      </c>
      <c r="S129" s="3">
        <v>2.50413103326346E9</v>
      </c>
      <c r="T129" s="3">
        <v>2.87352841550621E9</v>
      </c>
      <c r="U129" s="3">
        <v>2.80018460496232E9</v>
      </c>
      <c r="V129" s="3">
        <v>2.33784957264957E9</v>
      </c>
      <c r="W129" s="3">
        <v>2.16334997584152E9</v>
      </c>
      <c r="X129" s="3">
        <v>1.93576447899717E9</v>
      </c>
      <c r="Y129" s="3">
        <v>1.32220143472023E9</v>
      </c>
      <c r="Z129" s="3">
        <v>2.85910489560706E9</v>
      </c>
      <c r="AA129" s="3">
        <v>1.54948322005507E9</v>
      </c>
      <c r="AB129" s="3">
        <v>1.67273824334412E9</v>
      </c>
      <c r="AC129" s="3">
        <v>1.76380398927946E9</v>
      </c>
      <c r="AD129" s="3">
        <v>1.88461368920021E9</v>
      </c>
      <c r="AE129" s="3">
        <v>1.31137925734661E9</v>
      </c>
      <c r="AF129" s="3">
        <v>1.05255979592352E9</v>
      </c>
      <c r="AG129" s="3">
        <v>7.18692886714339E8</v>
      </c>
      <c r="AH129" s="3">
        <v>1.51606655940384E9</v>
      </c>
      <c r="AI129" s="3">
        <v>1.34742466422466E9</v>
      </c>
      <c r="AJ129" s="3">
        <v>1.13324314167606E9</v>
      </c>
      <c r="AK129" s="3">
        <v>1.25253359850539E9</v>
      </c>
      <c r="AL129" s="3">
        <v>8.14455667144907E8</v>
      </c>
      <c r="AM129" s="3">
        <v>6.77836432084752E7</v>
      </c>
      <c r="AN129" s="3">
        <v>6.02271423442829E7</v>
      </c>
      <c r="AO129" s="3">
        <v>7.54428834934632E7</v>
      </c>
      <c r="AP129" s="3">
        <v>2.35092555547262E7</v>
      </c>
      <c r="AQ129" s="3">
        <v>1.99187738377487E7</v>
      </c>
      <c r="AR129" s="3">
        <v>2.01896153497781E7</v>
      </c>
      <c r="AS129" s="3">
        <v>1670783.84360015</v>
      </c>
      <c r="AT129" s="3">
        <v>1241669.99217033</v>
      </c>
      <c r="AU129" s="3">
        <v>3468949.94354535</v>
      </c>
      <c r="AV129" s="3">
        <v>3855370.67615056</v>
      </c>
      <c r="AW129" s="3">
        <v>9225696.1406937</v>
      </c>
      <c r="AX129" s="3">
        <v>1.23595324898134E7</v>
      </c>
      <c r="AY129" s="3">
        <v>1.18310538049045E7</v>
      </c>
      <c r="AZ129" s="3">
        <v>1.66236815234582E9</v>
      </c>
      <c r="BA129" s="3">
        <v>5.12309879192963E9</v>
      </c>
      <c r="BB129" s="3">
        <v>8.15042655750813E9</v>
      </c>
      <c r="BC129" s="3">
        <v>8.18193606747281E9</v>
      </c>
      <c r="BD129" s="3">
        <v>4.95179347079682E9</v>
      </c>
      <c r="BE129" s="3">
        <v>2.80707378279641E9</v>
      </c>
      <c r="BF129" s="3">
        <v>1.07375147288823E9</v>
      </c>
      <c r="BG129" s="3">
        <v>9.8981099783295E8</v>
      </c>
      <c r="BH129" s="3">
        <v>2.15663992295069E9</v>
      </c>
      <c r="BI129" s="3">
        <v>1.02795114718658E9</v>
      </c>
      <c r="BJ129" s="3">
        <v>1.30000881045432E9</v>
      </c>
      <c r="BK129" s="3">
        <v>7.71148956144113E8</v>
      </c>
      <c r="BL129" s="3">
        <v>2.15534753901307E9</v>
      </c>
      <c r="BM129" s="3">
        <v>4.07444141249125E9</v>
      </c>
      <c r="BN129" s="3">
        <v>1.94935152203631E9</v>
      </c>
      <c r="BO129" s="3">
        <v>1.6839965165464E9</v>
      </c>
      <c r="BP129" s="3">
        <v>1.67211447273477E9</v>
      </c>
      <c r="BQ129" s="3">
        <v>1.89784789106609E9</v>
      </c>
      <c r="BR129" s="3">
        <v>2.64395395303086E9</v>
      </c>
      <c r="BS129" s="3">
        <v>2.27660924910969E9</v>
      </c>
      <c r="BT129" s="3">
        <v>2.99730334964245E9</v>
      </c>
      <c r="BU129" s="3">
        <v>2.57790668134474E9</v>
      </c>
      <c r="BV129" s="3">
        <v>2.35039755799756E9</v>
      </c>
      <c r="BW129" s="3">
        <v>2.27204434423149E9</v>
      </c>
      <c r="BX129" s="3">
        <v>2.45499246670283E9</v>
      </c>
      <c r="BY129" s="3">
        <v>2.0846944045911E9</v>
      </c>
      <c r="BZ129" s="3">
        <v>1.21690049645411</v>
      </c>
      <c r="CA129" s="3">
        <v>1.21540731758791</v>
      </c>
      <c r="CB129" s="3">
        <v>1.29987240575723</v>
      </c>
      <c r="CC129" s="3">
        <v>1.45728535998416</v>
      </c>
      <c r="CD129" s="3">
        <v>1.27416437924994</v>
      </c>
      <c r="CE129" s="3">
        <v>1.60599568647224</v>
      </c>
      <c r="CF129" s="3">
        <v>1.55290714779126</v>
      </c>
      <c r="CG129" s="3">
        <v>1.56299409227094</v>
      </c>
      <c r="CH129" s="3"/>
      <c r="CI129" s="3"/>
      <c r="CJ129" s="3"/>
      <c r="CK129" s="3"/>
      <c r="CL129" s="3"/>
      <c r="CM129" s="4">
        <v>0.016200000000000003</v>
      </c>
      <c r="CN129" s="4">
        <v>-0.0109</v>
      </c>
      <c r="CO129" s="4">
        <v>-0.02189</v>
      </c>
      <c r="CP129" s="4">
        <v>-0.031</v>
      </c>
      <c r="CQ129" s="4">
        <v>-0.036000000000000004</v>
      </c>
      <c r="CR129" s="4">
        <v>-0.0481</v>
      </c>
      <c r="CS129" s="4">
        <v>-0.031200000000000002</v>
      </c>
      <c r="CT129" s="4">
        <v>-0.02292</v>
      </c>
      <c r="CU129" s="4">
        <v>-0.027999999999999997</v>
      </c>
      <c r="CV129" s="4">
        <v>-0.03872</v>
      </c>
      <c r="CW129" s="4">
        <v>-0.02442</v>
      </c>
      <c r="CX129" s="4">
        <v>0.01218</v>
      </c>
      <c r="CY129" s="4">
        <v>0.0203</v>
      </c>
      <c r="CZ129" s="4">
        <v>0.04299</v>
      </c>
      <c r="DA129" s="4">
        <v>-0.0277</v>
      </c>
      <c r="DB129" s="4">
        <v>-0.06860000000000001</v>
      </c>
      <c r="DC129" s="4">
        <v>-0.10679999999999999</v>
      </c>
      <c r="DD129" s="4">
        <v>-0.11779999999999999</v>
      </c>
      <c r="DE129" s="4">
        <v>-0.168</v>
      </c>
      <c r="DF129" s="4">
        <v>-0.0949</v>
      </c>
      <c r="DG129" s="4">
        <v>-0.05355000000000001</v>
      </c>
      <c r="DH129" s="4">
        <v>-0.17739999999999997</v>
      </c>
      <c r="DI129" s="4">
        <v>-0.16197</v>
      </c>
      <c r="DJ129" s="4">
        <v>-0.13067</v>
      </c>
      <c r="DK129" s="4">
        <v>0.1421</v>
      </c>
      <c r="DL129" s="4">
        <v>0.2095</v>
      </c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>
        <v>2.85639480817909E9</v>
      </c>
      <c r="EA129" s="3">
        <v>1.82638696882762E9</v>
      </c>
      <c r="EB129" s="3">
        <v>1.42683055486439E9</v>
      </c>
      <c r="EC129" s="3">
        <v>9.11533604783012E8</v>
      </c>
      <c r="ED129" s="3">
        <v>1.17930104767368E9</v>
      </c>
      <c r="EE129" s="3">
        <v>9.46130579122095E8</v>
      </c>
      <c r="EF129" s="3">
        <v>6.83464753870634E8</v>
      </c>
      <c r="EG129" s="3">
        <v>1.15899774181408E9</v>
      </c>
      <c r="EH129" s="3">
        <v>3.51288424083326E8</v>
      </c>
      <c r="EI129" s="3">
        <v>4.73266422466423E8</v>
      </c>
      <c r="EJ129" s="3">
        <v>6.11396360122403E8</v>
      </c>
      <c r="EK129" s="3">
        <v>1.36168866389441E8</v>
      </c>
      <c r="EL129" s="3">
        <v>1.10686944045911E8</v>
      </c>
      <c r="EM129" s="3">
        <v>-2914744.26871084</v>
      </c>
      <c r="EN129" s="3">
        <v>-4.80588020101277E7</v>
      </c>
      <c r="EO129" s="3">
        <v>-1.15127146056233E8</v>
      </c>
      <c r="EP129" s="3">
        <v>-1.51832800742192E8</v>
      </c>
      <c r="EQ129" s="3">
        <v>-1.87400742731198E8</v>
      </c>
      <c r="ER129" s="3">
        <v>-2.2230388540514E8</v>
      </c>
      <c r="ES129" s="3">
        <v>-1.02591872300659E8</v>
      </c>
      <c r="ET129" s="3">
        <v>-1.06816334211517E8</v>
      </c>
      <c r="EU129" s="3">
        <v>-1.01575916673723E8</v>
      </c>
      <c r="EV129" s="3">
        <v>-1.27164835164835E8</v>
      </c>
      <c r="EW129" s="3">
        <v>-7.26960863263005E7</v>
      </c>
      <c r="EX129" s="3">
        <v>3.00729223166395E7</v>
      </c>
      <c r="EY129" s="3">
        <v>5.52017216642755E7</v>
      </c>
      <c r="EZ129" s="5">
        <v>11521.0</v>
      </c>
      <c r="FA129" s="5">
        <v>9176.0</v>
      </c>
      <c r="FB129" s="5">
        <v>9052.0</v>
      </c>
      <c r="FC129" s="5">
        <v>7390.0</v>
      </c>
      <c r="FD129" s="5">
        <v>12903.0</v>
      </c>
      <c r="FE129" s="5">
        <v>16862.0</v>
      </c>
      <c r="FF129" s="5">
        <v>12406.0</v>
      </c>
      <c r="FG129" s="5">
        <v>10017.0</v>
      </c>
      <c r="FH129" s="5">
        <v>8844.0</v>
      </c>
      <c r="FI129" s="5">
        <v>6563.0</v>
      </c>
      <c r="FJ129" s="5"/>
      <c r="FK129" s="5"/>
      <c r="FL129" s="5"/>
      <c r="FM129" s="3">
        <v>40000.0</v>
      </c>
      <c r="FN129" s="3">
        <v>11521.0</v>
      </c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</row>
    <row r="130" ht="14.25" customHeight="1">
      <c r="A130" s="2" t="s">
        <v>449</v>
      </c>
      <c r="B130" s="2" t="s">
        <v>1812</v>
      </c>
      <c r="C130" s="2" t="s">
        <v>450</v>
      </c>
      <c r="D130" s="2" t="s">
        <v>38</v>
      </c>
      <c r="E130" s="2" t="s">
        <v>46</v>
      </c>
      <c r="F130" s="2" t="s">
        <v>451</v>
      </c>
      <c r="G130" s="2" t="s">
        <v>430</v>
      </c>
      <c r="H130" s="2" t="s">
        <v>48</v>
      </c>
      <c r="I130" s="2" t="s">
        <v>67</v>
      </c>
      <c r="J130" s="2" t="s">
        <v>43</v>
      </c>
      <c r="K130" s="3">
        <v>0.704567308350067</v>
      </c>
      <c r="L130" s="3" t="str">
        <f>IFERROR(VLOOKUP(B130,'ibov_composição_da_carteira'!A:F,6,0),"n")</f>
        <v>n</v>
      </c>
      <c r="M130" s="3">
        <v>2.09144929357485E7</v>
      </c>
      <c r="N130" s="3">
        <v>2.33107418603308E7</v>
      </c>
      <c r="O130" s="3">
        <v>4.31672057725802E7</v>
      </c>
      <c r="P130" s="3">
        <v>4.82633233687249E7</v>
      </c>
      <c r="Q130" s="3">
        <v>6.69946559584554E7</v>
      </c>
      <c r="R130" s="3">
        <v>7.07755440796754E7</v>
      </c>
      <c r="S130" s="3">
        <v>7.33316495340085E7</v>
      </c>
      <c r="T130" s="3">
        <v>1.58846066992849E8</v>
      </c>
      <c r="U130" s="3">
        <v>2.47220763824202E8</v>
      </c>
      <c r="V130" s="3">
        <v>3.27223443223443E8</v>
      </c>
      <c r="W130" s="3">
        <v>4.22966124443013E8</v>
      </c>
      <c r="X130" s="3">
        <v>4.90656300849756E8</v>
      </c>
      <c r="Y130" s="3">
        <v>4.30244476327116E8</v>
      </c>
      <c r="Z130" s="3">
        <v>103405.561639409</v>
      </c>
      <c r="AA130" s="3">
        <v>0.0</v>
      </c>
      <c r="AB130" s="3">
        <v>0.0</v>
      </c>
      <c r="AC130" s="3">
        <v>0.0</v>
      </c>
      <c r="AD130" s="3">
        <v>0.0</v>
      </c>
      <c r="AE130" s="3">
        <v>0.0</v>
      </c>
      <c r="AF130" s="3">
        <v>340969.363271285</v>
      </c>
      <c r="AG130" s="3">
        <v>1.41689875799774E7</v>
      </c>
      <c r="AH130" s="3">
        <v>4.43869082902871E7</v>
      </c>
      <c r="AI130" s="3">
        <v>9.23052503052503E7</v>
      </c>
      <c r="AJ130" s="3">
        <v>1.28639072314382E8</v>
      </c>
      <c r="AK130" s="3">
        <v>1.51772434158983E8</v>
      </c>
      <c r="AL130" s="3">
        <v>1.15437589670014E8</v>
      </c>
      <c r="AM130" s="3">
        <v>302.29746070133</v>
      </c>
      <c r="AN130" s="3">
        <v>1164.96140728774</v>
      </c>
      <c r="AO130" s="3">
        <v>8388.81722086374</v>
      </c>
      <c r="AP130" s="3">
        <v>6684.46199600214</v>
      </c>
      <c r="AQ130" s="3">
        <v>1028.50221626636</v>
      </c>
      <c r="AR130" s="3">
        <v>23689.80405181</v>
      </c>
      <c r="AS130" s="3">
        <v>8004.42641091848</v>
      </c>
      <c r="AT130" s="3">
        <v>35415.0986285454</v>
      </c>
      <c r="AU130" s="3">
        <v>374.882849109653</v>
      </c>
      <c r="AV130" s="3">
        <v>568186.629408527</v>
      </c>
      <c r="AW130" s="3">
        <v>20517.8309721544</v>
      </c>
      <c r="AX130" s="3">
        <v>25734.5056830367</v>
      </c>
      <c r="AY130" s="3">
        <v>162680.002410074</v>
      </c>
      <c r="AZ130" s="3">
        <v>7357135.69747133</v>
      </c>
      <c r="BA130" s="3">
        <v>7217328.98940944</v>
      </c>
      <c r="BB130" s="3">
        <v>1.2918273696979E7</v>
      </c>
      <c r="BC130" s="3">
        <v>2.13341833246249E7</v>
      </c>
      <c r="BD130" s="3">
        <v>1.24528276337491E7</v>
      </c>
      <c r="BE130" s="3">
        <v>2.16466084236587E7</v>
      </c>
      <c r="BF130" s="3">
        <v>2.08472540268043E7</v>
      </c>
      <c r="BG130" s="3">
        <v>1.65176000050513E7</v>
      </c>
      <c r="BH130" s="3">
        <v>4.83154363191569E7</v>
      </c>
      <c r="BI130" s="3">
        <v>7.79387931749862E7</v>
      </c>
      <c r="BJ130" s="3">
        <v>1.10990698964338E8</v>
      </c>
      <c r="BK130" s="3">
        <v>1.52196195217671E8</v>
      </c>
      <c r="BL130" s="3">
        <v>2.07094693318069E8</v>
      </c>
      <c r="BM130" s="3">
        <v>880383.46229108</v>
      </c>
      <c r="BN130" s="3">
        <v>390087.991220132</v>
      </c>
      <c r="BO130" s="3">
        <v>8400845.98158746</v>
      </c>
      <c r="BP130" s="3">
        <v>1360942.17091022</v>
      </c>
      <c r="BQ130" s="3">
        <v>3468494.30874672</v>
      </c>
      <c r="BR130" s="3">
        <v>5254518.62781262</v>
      </c>
      <c r="BS130" s="3">
        <v>7437173.23769353</v>
      </c>
      <c r="BT130" s="3">
        <v>7419269.85321791</v>
      </c>
      <c r="BU130" s="3">
        <v>4.63121348124312E7</v>
      </c>
      <c r="BV130" s="3">
        <v>7.68737484737485E7</v>
      </c>
      <c r="BW130" s="3">
        <v>1.05017447790841E8</v>
      </c>
      <c r="BX130" s="3">
        <v>2.61598264328331E8</v>
      </c>
      <c r="BY130" s="3">
        <v>1.72223242467719E8</v>
      </c>
      <c r="BZ130" s="3">
        <v>0.683871317136884</v>
      </c>
      <c r="CA130" s="3">
        <v>0.718465963489556</v>
      </c>
      <c r="CB130" s="3">
        <v>0.578574964473544</v>
      </c>
      <c r="CC130" s="3">
        <v>0.726329693046857</v>
      </c>
      <c r="CD130" s="3">
        <v>0.577750059483628</v>
      </c>
      <c r="CE130" s="3">
        <v>0.401744172409637</v>
      </c>
      <c r="CF130" s="3">
        <v>0.242494196250467</v>
      </c>
      <c r="CG130" s="3">
        <v>0.173374408715206</v>
      </c>
      <c r="CH130" s="3"/>
      <c r="CI130" s="3"/>
      <c r="CJ130" s="3"/>
      <c r="CK130" s="3"/>
      <c r="CL130" s="3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>
        <v>1.79957991490584E7</v>
      </c>
      <c r="EA130" s="3">
        <v>2.06450122263512E7</v>
      </c>
      <c r="EB130" s="3">
        <v>3.92328937546653E7</v>
      </c>
      <c r="EC130" s="3">
        <v>4.30414390269044E7</v>
      </c>
      <c r="ED130" s="3">
        <v>5.56356994052112E7</v>
      </c>
      <c r="EE130" s="3">
        <v>5.80231771793926E7</v>
      </c>
      <c r="EF130" s="3">
        <v>5.96176091733387E7</v>
      </c>
      <c r="EG130" s="3">
        <v>1.21406097101995E8</v>
      </c>
      <c r="EH130" s="3">
        <v>1.51135151155898E8</v>
      </c>
      <c r="EI130" s="3">
        <v>1.89785592185592E8</v>
      </c>
      <c r="EJ130" s="3">
        <v>2.22249959735867E8</v>
      </c>
      <c r="EK130" s="3">
        <v>2.40324835774122E8</v>
      </c>
      <c r="EL130" s="3">
        <v>2.18059110473458E8</v>
      </c>
      <c r="EM130" s="3">
        <v>-1238891.98068327</v>
      </c>
      <c r="EN130" s="3">
        <v>-2589290.87163294</v>
      </c>
      <c r="EO130" s="3">
        <v>-2132122.41851207</v>
      </c>
      <c r="EP130" s="3">
        <v>-5565921.03906814</v>
      </c>
      <c r="EQ130" s="3">
        <v>-1122852.57087648</v>
      </c>
      <c r="ER130" s="3">
        <v>-8976699.86474856</v>
      </c>
      <c r="ES130" s="3">
        <v>-6785795.46889602</v>
      </c>
      <c r="ET130" s="3">
        <v>-1.07828377869778E7</v>
      </c>
      <c r="EU130" s="3">
        <v>-5437378.2708104</v>
      </c>
      <c r="EV130" s="3">
        <v>-1.2962148962149E7</v>
      </c>
      <c r="EW130" s="3">
        <v>7146615.1285768</v>
      </c>
      <c r="EX130" s="3">
        <v>3.27131923100102E7</v>
      </c>
      <c r="EY130" s="3">
        <v>1.04143472022956E7</v>
      </c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</row>
    <row r="131" ht="14.25" customHeight="1">
      <c r="A131" s="2" t="s">
        <v>452</v>
      </c>
      <c r="B131" s="2" t="s">
        <v>1813</v>
      </c>
      <c r="C131" s="2" t="s">
        <v>453</v>
      </c>
      <c r="D131" s="2" t="s">
        <v>38</v>
      </c>
      <c r="E131" s="2" t="s">
        <v>46</v>
      </c>
      <c r="F131" s="2" t="s">
        <v>454</v>
      </c>
      <c r="G131" s="2" t="s">
        <v>430</v>
      </c>
      <c r="H131" s="2" t="s">
        <v>91</v>
      </c>
      <c r="I131" s="2" t="s">
        <v>246</v>
      </c>
      <c r="J131" s="2" t="s">
        <v>43</v>
      </c>
      <c r="K131" s="3">
        <v>1.38531296855191</v>
      </c>
      <c r="L131" s="3" t="str">
        <f>IFERROR(VLOOKUP(B131,'ibov_composição_da_carteira'!A:F,6,0),"n")</f>
        <v>y</v>
      </c>
      <c r="M131" s="3">
        <v>9.11171391127946E8</v>
      </c>
      <c r="N131" s="3">
        <v>9.08109825365347E8</v>
      </c>
      <c r="O131" s="3">
        <v>1.06392535456581E9</v>
      </c>
      <c r="P131" s="3">
        <v>7.66435419028966E8</v>
      </c>
      <c r="Q131" s="3">
        <v>9.37093686784819E8</v>
      </c>
      <c r="R131" s="3">
        <v>1.08083271855404E9</v>
      </c>
      <c r="S131" s="3">
        <v>8.31213345793448E8</v>
      </c>
      <c r="T131" s="3">
        <v>1.285613850207E9</v>
      </c>
      <c r="U131" s="3">
        <v>1.20645270556355E9</v>
      </c>
      <c r="V131" s="3">
        <v>9.97424664224664E8</v>
      </c>
      <c r="W131" s="3">
        <v>9.19584474150427E8</v>
      </c>
      <c r="X131" s="3">
        <v>8.3256252636654E8</v>
      </c>
      <c r="Y131" s="3">
        <v>6.50307604017217E8</v>
      </c>
      <c r="Z131" s="3">
        <v>7689352.45857494</v>
      </c>
      <c r="AA131" s="3">
        <v>3071991.06609931</v>
      </c>
      <c r="AB131" s="3">
        <v>1.37335157999502E7</v>
      </c>
      <c r="AC131" s="3">
        <v>2.35382950211318E7</v>
      </c>
      <c r="AD131" s="3">
        <v>7.11485160472208E7</v>
      </c>
      <c r="AE131" s="3">
        <v>1.08651481618099E8</v>
      </c>
      <c r="AF131" s="3">
        <v>5.75154699062966E7</v>
      </c>
      <c r="AG131" s="3">
        <v>1.90804666917576E8</v>
      </c>
      <c r="AH131" s="3">
        <v>1.24029130324329E8</v>
      </c>
      <c r="AI131" s="3">
        <v>5.09919413919414E7</v>
      </c>
      <c r="AJ131" s="3">
        <v>2.61185376067E7</v>
      </c>
      <c r="AK131" s="3">
        <v>3.45778340263967E7</v>
      </c>
      <c r="AL131" s="3">
        <v>3.83954088952654E7</v>
      </c>
      <c r="AM131" s="3">
        <v>4285679.53083617</v>
      </c>
      <c r="AN131" s="3">
        <v>5461505.47478011</v>
      </c>
      <c r="AO131" s="3">
        <v>1.20502075591582E7</v>
      </c>
      <c r="AP131" s="3">
        <v>2.05307743027046E7</v>
      </c>
      <c r="AQ131" s="3">
        <v>3730382.17709514</v>
      </c>
      <c r="AR131" s="3">
        <v>3593564.20397935</v>
      </c>
      <c r="AS131" s="3">
        <v>2008235.8908152</v>
      </c>
      <c r="AT131" s="3">
        <v>2334018.63965853</v>
      </c>
      <c r="AU131" s="3">
        <v>3936018.06548739</v>
      </c>
      <c r="AV131" s="3">
        <v>3690672.76345315</v>
      </c>
      <c r="AW131" s="3">
        <v>5205666.82950659</v>
      </c>
      <c r="AX131" s="3">
        <v>1994424.19043534</v>
      </c>
      <c r="AY131" s="3">
        <v>2435379.88793155</v>
      </c>
      <c r="AZ131" s="3">
        <v>5.61461152722285E8</v>
      </c>
      <c r="BA131" s="3">
        <v>8.33270507987793E8</v>
      </c>
      <c r="BB131" s="3">
        <v>1.87502166085834E9</v>
      </c>
      <c r="BC131" s="3">
        <v>2.93132790923341E9</v>
      </c>
      <c r="BD131" s="3">
        <v>1.06389666288526E9</v>
      </c>
      <c r="BE131" s="3">
        <v>1.07855698860239E9</v>
      </c>
      <c r="BF131" s="3">
        <v>7.93765493652403E8</v>
      </c>
      <c r="BG131" s="3">
        <v>5.06166753254363E8</v>
      </c>
      <c r="BH131" s="3">
        <v>1.21487792246895E9</v>
      </c>
      <c r="BI131" s="3">
        <v>1.81021248012193E9</v>
      </c>
      <c r="BJ131" s="3">
        <v>1.84211523400097E9</v>
      </c>
      <c r="BK131" s="3">
        <v>1.24210479026377E9</v>
      </c>
      <c r="BL131" s="3">
        <v>1.240308130144E9</v>
      </c>
      <c r="BM131" s="3">
        <v>1.71959499488358E8</v>
      </c>
      <c r="BN131" s="3">
        <v>1.80339257176964E8</v>
      </c>
      <c r="BO131" s="3">
        <v>2.00146802687236E8</v>
      </c>
      <c r="BP131" s="3">
        <v>1.00701474074838E8</v>
      </c>
      <c r="BQ131" s="3">
        <v>2.95982307297485E8</v>
      </c>
      <c r="BR131" s="3">
        <v>1.75896655600639E8</v>
      </c>
      <c r="BS131" s="3">
        <v>2.05683580430884E8</v>
      </c>
      <c r="BT131" s="3">
        <v>3.58100112909296E8</v>
      </c>
      <c r="BU131" s="3">
        <v>4.82243204335676E8</v>
      </c>
      <c r="BV131" s="3">
        <v>3.08870818070818E8</v>
      </c>
      <c r="BW131" s="3">
        <v>3.99519514682987E8</v>
      </c>
      <c r="BX131" s="3">
        <v>3.83533417706262E8</v>
      </c>
      <c r="BY131" s="3">
        <v>2.9037474892396E8</v>
      </c>
      <c r="BZ131" s="3">
        <v>1.33161991048231</v>
      </c>
      <c r="CA131" s="3">
        <v>1.32983944703288</v>
      </c>
      <c r="CB131" s="3">
        <v>1.11052536837133</v>
      </c>
      <c r="CC131" s="3">
        <v>1.03884250855397</v>
      </c>
      <c r="CD131" s="3">
        <v>1.02081176755341</v>
      </c>
      <c r="CE131" s="3">
        <v>0.867108932548986</v>
      </c>
      <c r="CF131" s="3">
        <v>0.75559410208022</v>
      </c>
      <c r="CG131" s="3">
        <v>0.903487187743158</v>
      </c>
      <c r="CH131" s="3"/>
      <c r="CI131" s="3"/>
      <c r="CJ131" s="3"/>
      <c r="CK131" s="3"/>
      <c r="CL131" s="3"/>
      <c r="CM131" s="4">
        <v>0.08789</v>
      </c>
      <c r="CN131" s="4">
        <v>0.0901</v>
      </c>
      <c r="CO131" s="4">
        <v>0.0775</v>
      </c>
      <c r="CP131" s="4">
        <v>0.0321</v>
      </c>
      <c r="CQ131" s="4">
        <v>0.1084</v>
      </c>
      <c r="CR131" s="4">
        <v>0.0683</v>
      </c>
      <c r="CS131" s="4">
        <v>0.13254</v>
      </c>
      <c r="CT131" s="4">
        <v>0.15141</v>
      </c>
      <c r="CU131" s="4"/>
      <c r="CV131" s="4"/>
      <c r="CW131" s="4">
        <v>0.20849</v>
      </c>
      <c r="CX131" s="4">
        <v>0.19385000000000002</v>
      </c>
      <c r="CY131" s="4"/>
      <c r="CZ131" s="4">
        <v>0.10300000000000001</v>
      </c>
      <c r="DA131" s="4">
        <v>0.1035</v>
      </c>
      <c r="DB131" s="4">
        <v>0.0882</v>
      </c>
      <c r="DC131" s="4">
        <v>0.0379</v>
      </c>
      <c r="DD131" s="4">
        <v>0.1338</v>
      </c>
      <c r="DE131" s="4">
        <v>0.084</v>
      </c>
      <c r="DF131" s="4">
        <v>0.17376000000000003</v>
      </c>
      <c r="DG131" s="4">
        <v>0.2101</v>
      </c>
      <c r="DH131" s="4">
        <v>0.312</v>
      </c>
      <c r="DI131" s="4">
        <v>0.24</v>
      </c>
      <c r="DJ131" s="4">
        <v>0.26350999999999997</v>
      </c>
      <c r="DK131" s="4">
        <v>0.24237999999999998</v>
      </c>
      <c r="DL131" s="4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>
        <v>7.68980665314256E8</v>
      </c>
      <c r="EA131" s="3">
        <v>7.83836763771492E8</v>
      </c>
      <c r="EB131" s="3">
        <v>9.36063448619059E8</v>
      </c>
      <c r="EC131" s="3">
        <v>6.72538140397897E8</v>
      </c>
      <c r="ED131" s="3">
        <v>7.65478699314634E8</v>
      </c>
      <c r="EE131" s="3">
        <v>8.69245358416329E8</v>
      </c>
      <c r="EF131" s="3">
        <v>6.82517616750436E8</v>
      </c>
      <c r="EG131" s="3">
        <v>9.0844335716974E8</v>
      </c>
      <c r="EH131" s="3">
        <v>8.89777288508765E8</v>
      </c>
      <c r="EI131" s="3">
        <v>8.08137240537241E8</v>
      </c>
      <c r="EJ131" s="3">
        <v>7.50703280184678E8</v>
      </c>
      <c r="EK131" s="3">
        <v>6.62038208883264E8</v>
      </c>
      <c r="EL131" s="3">
        <v>5.23772166427547E8</v>
      </c>
      <c r="EM131" s="3">
        <v>8.58524675511193E7</v>
      </c>
      <c r="EN131" s="3">
        <v>8.35974353543717E7</v>
      </c>
      <c r="EO131" s="3">
        <v>7.79256033839264E7</v>
      </c>
      <c r="EP131" s="3">
        <v>2.88985671580249E7</v>
      </c>
      <c r="EQ131" s="3">
        <v>1.15998611153045E8</v>
      </c>
      <c r="ER131" s="3">
        <v>7.63700356571991E7</v>
      </c>
      <c r="ES131" s="3">
        <v>1.19536029096052E8</v>
      </c>
      <c r="ET131" s="3">
        <v>1.87082423786225E8</v>
      </c>
      <c r="EU131" s="3">
        <v>2.60411550512321E8</v>
      </c>
      <c r="EV131" s="3">
        <v>1.7117264957265E8</v>
      </c>
      <c r="EW131" s="3">
        <v>1.89558705105492E8</v>
      </c>
      <c r="EX131" s="3">
        <v>1.61577171096245E8</v>
      </c>
      <c r="EY131" s="3">
        <v>1.03292395982783E8</v>
      </c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3"/>
      <c r="FN131" s="3"/>
      <c r="FO131" s="3">
        <v>376.0</v>
      </c>
      <c r="FP131" s="3">
        <v>133.0</v>
      </c>
      <c r="FQ131" s="3">
        <v>130.0</v>
      </c>
      <c r="FR131" s="3">
        <v>129.0</v>
      </c>
      <c r="FS131" s="3"/>
      <c r="FT131" s="3"/>
      <c r="FU131" s="3"/>
      <c r="FV131" s="3"/>
      <c r="FW131" s="3"/>
      <c r="FX131" s="3"/>
      <c r="FY131" s="3"/>
    </row>
    <row r="132" ht="14.25" customHeight="1">
      <c r="A132" s="2" t="s">
        <v>455</v>
      </c>
      <c r="B132" s="2" t="s">
        <v>1814</v>
      </c>
      <c r="C132" s="2" t="s">
        <v>456</v>
      </c>
      <c r="D132" s="2" t="s">
        <v>38</v>
      </c>
      <c r="E132" s="2" t="s">
        <v>52</v>
      </c>
      <c r="F132" s="2" t="s">
        <v>457</v>
      </c>
      <c r="G132" s="2" t="s">
        <v>430</v>
      </c>
      <c r="H132" s="2" t="s">
        <v>73</v>
      </c>
      <c r="I132" s="2" t="s">
        <v>118</v>
      </c>
      <c r="J132" s="2" t="s">
        <v>43</v>
      </c>
      <c r="K132" s="3"/>
      <c r="L132" s="3" t="str">
        <f>IFERROR(VLOOKUP(B132,'ibov_composição_da_carteira'!A:F,6,0),"n")</f>
        <v>n</v>
      </c>
      <c r="M132" s="3">
        <v>3.04376604491679E8</v>
      </c>
      <c r="N132" s="3">
        <v>3.91626200974257E8</v>
      </c>
      <c r="O132" s="3">
        <v>4.68532719581986E8</v>
      </c>
      <c r="P132" s="3">
        <v>3.41219719616534E8</v>
      </c>
      <c r="Q132" s="3">
        <v>3.59336674617312E8</v>
      </c>
      <c r="R132" s="3">
        <v>6.52858723718185E8</v>
      </c>
      <c r="S132" s="3">
        <v>1.63166721390145E8</v>
      </c>
      <c r="T132" s="3">
        <v>2.50240496800903E8</v>
      </c>
      <c r="U132" s="3">
        <v>1.92790668134474E8</v>
      </c>
      <c r="V132" s="3">
        <v>2.05034432234432E8</v>
      </c>
      <c r="W132" s="3">
        <v>2.64054437107425E9</v>
      </c>
      <c r="X132" s="3">
        <v>3.77660278430664E9</v>
      </c>
      <c r="Y132" s="3">
        <v>3.5253050215208E9</v>
      </c>
      <c r="Z132" s="3">
        <v>0.0</v>
      </c>
      <c r="AA132" s="3">
        <v>2.04940601112887E7</v>
      </c>
      <c r="AB132" s="3">
        <v>2.75889524757402E7</v>
      </c>
      <c r="AC132" s="3">
        <v>1.89369652613133E7</v>
      </c>
      <c r="AD132" s="3">
        <v>1521693.18559222</v>
      </c>
      <c r="AE132" s="3">
        <v>2563322.26730604</v>
      </c>
      <c r="AF132" s="3">
        <v>5.26675169853257E8</v>
      </c>
      <c r="AG132" s="3">
        <v>7.32422657132104E8</v>
      </c>
      <c r="AH132" s="3">
        <v>7339317.46972648</v>
      </c>
      <c r="AI132" s="3">
        <v>7870573.87057387</v>
      </c>
      <c r="AJ132" s="3">
        <v>3.63718795297149E8</v>
      </c>
      <c r="AK132" s="3">
        <v>5.21734466341228E8</v>
      </c>
      <c r="AL132" s="3">
        <v>5.24712195121951E8</v>
      </c>
      <c r="AM132" s="3">
        <v>4949.19081671058</v>
      </c>
      <c r="AN132" s="3">
        <v>777.68935831585</v>
      </c>
      <c r="AO132" s="3">
        <v>1058.97529699444</v>
      </c>
      <c r="AP132" s="3">
        <v>1977.94917900913</v>
      </c>
      <c r="AQ132" s="3">
        <v>240.051210924997</v>
      </c>
      <c r="AR132" s="3">
        <v>1337.048240726</v>
      </c>
      <c r="AS132" s="3">
        <v>268.368320610687</v>
      </c>
      <c r="AT132" s="3">
        <v>103.51966873706</v>
      </c>
      <c r="AU132" s="3">
        <v>2822.01169119129</v>
      </c>
      <c r="AV132" s="3">
        <v>902.975303625446</v>
      </c>
      <c r="AW132" s="3">
        <v>7447.2046385446</v>
      </c>
      <c r="AX132" s="3">
        <v>565.22722134298</v>
      </c>
      <c r="AY132" s="3">
        <v>590.667454223272</v>
      </c>
      <c r="AZ132" s="3">
        <v>6.63408898978433E8</v>
      </c>
      <c r="BA132" s="3">
        <v>6.01493910608508E8</v>
      </c>
      <c r="BB132" s="3">
        <v>4.12621422107553E8</v>
      </c>
      <c r="BC132" s="3">
        <v>8.10482062551317E8</v>
      </c>
      <c r="BD132" s="3">
        <v>7.60148989794866E7</v>
      </c>
      <c r="BE132" s="3">
        <v>1.38435343600736E8</v>
      </c>
      <c r="BF132" s="3">
        <v>9.06701752120988E7</v>
      </c>
      <c r="BG132" s="3">
        <v>3.31111519713081E7</v>
      </c>
      <c r="BH132" s="3">
        <v>9.86804546480993E7</v>
      </c>
      <c r="BI132" s="3">
        <v>2.08143312587323E8</v>
      </c>
      <c r="BJ132" s="3">
        <v>2.7218474938935E8</v>
      </c>
      <c r="BK132" s="3">
        <v>1.72375805951104E8</v>
      </c>
      <c r="BL132" s="3">
        <v>2.76459266132433E8</v>
      </c>
      <c r="BM132" s="3">
        <v>4.86243110783979E7</v>
      </c>
      <c r="BN132" s="3">
        <v>5.36080251073416E7</v>
      </c>
      <c r="BO132" s="3">
        <v>5.21209256033839E7</v>
      </c>
      <c r="BP132" s="3">
        <v>5.22051850324709E7</v>
      </c>
      <c r="BQ132" s="3">
        <v>7.52758068898886E7</v>
      </c>
      <c r="BR132" s="3">
        <v>1.35744805114964E8</v>
      </c>
      <c r="BS132" s="3">
        <v>1.27621044123961E7</v>
      </c>
      <c r="BT132" s="3">
        <v>1.91358675197591E7</v>
      </c>
      <c r="BU132" s="3">
        <v>2.33504107037006E7</v>
      </c>
      <c r="BV132" s="3">
        <v>2.88937728937729E7</v>
      </c>
      <c r="BW132" s="3">
        <v>1.18723626993075E9</v>
      </c>
      <c r="BX132" s="3">
        <v>1.33210510456216E9</v>
      </c>
      <c r="BY132" s="3">
        <v>1.18583472022956E9</v>
      </c>
      <c r="BZ132" s="3">
        <v>0.829952273570623</v>
      </c>
      <c r="CA132" s="3">
        <v>0.808758009320838</v>
      </c>
      <c r="CB132" s="3">
        <v>0.848194258755165</v>
      </c>
      <c r="CC132" s="3">
        <v>0.91029791696818</v>
      </c>
      <c r="CD132" s="3">
        <v>0.903498110959879</v>
      </c>
      <c r="CE132" s="3">
        <v>0.926607048113514</v>
      </c>
      <c r="CF132" s="3">
        <v>0.934340199653715</v>
      </c>
      <c r="CG132" s="3">
        <v>0.904239696427218</v>
      </c>
      <c r="CH132" s="3"/>
      <c r="CI132" s="3"/>
      <c r="CJ132" s="3"/>
      <c r="CK132" s="3"/>
      <c r="CL132" s="3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>
        <v>2.84875141374791E8</v>
      </c>
      <c r="EA132" s="3">
        <v>2.73173460153648E8</v>
      </c>
      <c r="EB132" s="3">
        <v>-3.54759144065688E8</v>
      </c>
      <c r="EC132" s="3">
        <v>-4.449268116689E8</v>
      </c>
      <c r="ED132" s="3">
        <v>-5.36693336553848E8</v>
      </c>
      <c r="EE132" s="3">
        <v>-5.84232755440797E8</v>
      </c>
      <c r="EF132" s="3">
        <v>-8.44715732578991E8</v>
      </c>
      <c r="EG132" s="3">
        <v>-1.02644787354159E9</v>
      </c>
      <c r="EH132" s="3">
        <v>-8.91180032178847E8</v>
      </c>
      <c r="EI132" s="3">
        <v>-1.03498852258852E9</v>
      </c>
      <c r="EJ132" s="3">
        <v>-6.9466151285768E8</v>
      </c>
      <c r="EK132" s="3">
        <v>-3.78704875549931E8</v>
      </c>
      <c r="EL132" s="3">
        <v>8.81423242467719E7</v>
      </c>
      <c r="EM132" s="3">
        <v>3.97054018634544E7</v>
      </c>
      <c r="EN132" s="3">
        <v>4.73517915936616E7</v>
      </c>
      <c r="EO132" s="3">
        <v>2.61030106991789E7</v>
      </c>
      <c r="EP132" s="3">
        <v>2.26700855581899E7</v>
      </c>
      <c r="EQ132" s="3">
        <v>5.28510612602277E7</v>
      </c>
      <c r="ER132" s="3">
        <v>5.70467232263617E8</v>
      </c>
      <c r="ES132" s="3">
        <v>-1.55772737605132E8</v>
      </c>
      <c r="ET132" s="3">
        <v>-2.29742943168988E8</v>
      </c>
      <c r="EU132" s="3">
        <v>1.00965365399272E7</v>
      </c>
      <c r="EV132" s="3">
        <v>-3.89335286935287E8</v>
      </c>
      <c r="EW132" s="3">
        <v>-2.98030815482901E8</v>
      </c>
      <c r="EX132" s="3">
        <v>-3.06440065087688E8</v>
      </c>
      <c r="EY132" s="3">
        <v>-1.12173888091822E8</v>
      </c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3"/>
      <c r="FN132" s="3"/>
      <c r="FO132" s="3"/>
      <c r="FP132" s="3">
        <v>190.0</v>
      </c>
      <c r="FQ132" s="3">
        <v>189.0</v>
      </c>
      <c r="FR132" s="3"/>
      <c r="FS132" s="3"/>
      <c r="FT132" s="3"/>
      <c r="FU132" s="3"/>
      <c r="FV132" s="3"/>
      <c r="FW132" s="3"/>
      <c r="FX132" s="3">
        <v>2309.0</v>
      </c>
      <c r="FY132" s="3">
        <v>2554.0</v>
      </c>
    </row>
    <row r="133" ht="14.25" customHeight="1">
      <c r="A133" s="2" t="s">
        <v>458</v>
      </c>
      <c r="B133" s="2" t="s">
        <v>1815</v>
      </c>
      <c r="C133" s="2" t="s">
        <v>459</v>
      </c>
      <c r="D133" s="2" t="s">
        <v>38</v>
      </c>
      <c r="E133" s="2" t="s">
        <v>46</v>
      </c>
      <c r="F133" s="2" t="s">
        <v>460</v>
      </c>
      <c r="G133" s="2" t="s">
        <v>430</v>
      </c>
      <c r="H133" s="2" t="s">
        <v>98</v>
      </c>
      <c r="I133" s="2" t="s">
        <v>58</v>
      </c>
      <c r="J133" s="2" t="s">
        <v>43</v>
      </c>
      <c r="K133" s="3">
        <v>1.69615960407335</v>
      </c>
      <c r="L133" s="3" t="str">
        <f>IFERROR(VLOOKUP(B133,'ibov_composição_da_carteira'!A:F,6,0),"n")</f>
        <v>n</v>
      </c>
      <c r="M133" s="3">
        <v>1.51006839847046E9</v>
      </c>
      <c r="N133" s="3">
        <v>1.40209080231819E9</v>
      </c>
      <c r="O133" s="3">
        <v>1.45258372729535E9</v>
      </c>
      <c r="P133" s="3">
        <v>1.24086717864138E9</v>
      </c>
      <c r="Q133" s="3">
        <v>1.34844388756378E9</v>
      </c>
      <c r="R133" s="3">
        <v>1.43940059018812E9</v>
      </c>
      <c r="S133" s="3">
        <v>1.64391458086025E9</v>
      </c>
      <c r="T133" s="3">
        <v>2.18493677079413E9</v>
      </c>
      <c r="U133" s="3">
        <v>2.24467186044542E9</v>
      </c>
      <c r="V133" s="3">
        <v>2.08953894993895E9</v>
      </c>
      <c r="W133" s="3">
        <v>1.36650453642562E9</v>
      </c>
      <c r="X133" s="3">
        <v>1.28530042789128E9</v>
      </c>
      <c r="Y133" s="3">
        <v>1.04178479196557E9</v>
      </c>
      <c r="Z133" s="3">
        <v>3.54916611313574E8</v>
      </c>
      <c r="AA133" s="3">
        <v>3.01747501781004E8</v>
      </c>
      <c r="AB133" s="3">
        <v>3.00160985319731E8</v>
      </c>
      <c r="AC133" s="3">
        <v>3.0736650860736E8</v>
      </c>
      <c r="AD133" s="3">
        <v>4.04069019655204E8</v>
      </c>
      <c r="AE133" s="3">
        <v>4.57489856141645E8</v>
      </c>
      <c r="AF133" s="3">
        <v>4.84129012704266E8</v>
      </c>
      <c r="AG133" s="3">
        <v>9.28100489273617E8</v>
      </c>
      <c r="AH133" s="3">
        <v>9.17584469472436E8</v>
      </c>
      <c r="AI133" s="3">
        <v>8.08528937728938E8</v>
      </c>
      <c r="AJ133" s="3">
        <v>5.52173726311269E8</v>
      </c>
      <c r="AK133" s="3">
        <v>4.08923642499849E8</v>
      </c>
      <c r="AL133" s="3">
        <v>2.55233285509326E8</v>
      </c>
      <c r="AM133" s="3">
        <v>1771565.07756338</v>
      </c>
      <c r="AN133" s="3">
        <v>3910208.04164423</v>
      </c>
      <c r="AO133" s="3">
        <v>2.73123971349905E7</v>
      </c>
      <c r="AP133" s="3">
        <v>7876951.30750666</v>
      </c>
      <c r="AQ133" s="3">
        <v>341173.332646119</v>
      </c>
      <c r="AR133" s="3">
        <v>752646.357295976</v>
      </c>
      <c r="AS133" s="3">
        <v>24031.4152219353</v>
      </c>
      <c r="AT133" s="3">
        <v>131090.091682873</v>
      </c>
      <c r="AU133" s="3">
        <v>446368.084305608</v>
      </c>
      <c r="AV133" s="3">
        <v>1823108.51433168</v>
      </c>
      <c r="AW133" s="3">
        <v>2953590.62042013</v>
      </c>
      <c r="AX133" s="3">
        <v>611194.509972121</v>
      </c>
      <c r="AY133" s="3">
        <v>585045.490148822</v>
      </c>
      <c r="AZ133" s="3">
        <v>6.45143639012486E8</v>
      </c>
      <c r="BA133" s="3">
        <v>6.8733295453958E8</v>
      </c>
      <c r="BB133" s="3">
        <v>1.0339910095327E9</v>
      </c>
      <c r="BC133" s="3">
        <v>1.13193691735214E9</v>
      </c>
      <c r="BD133" s="3">
        <v>2.60451750046387E8</v>
      </c>
      <c r="BE133" s="3">
        <v>2.77741367183961E8</v>
      </c>
      <c r="BF133" s="3">
        <v>2.27545186278126E8</v>
      </c>
      <c r="BG133" s="3">
        <v>1.68400979971207E8</v>
      </c>
      <c r="BH133" s="3">
        <v>3.82323767745577E8</v>
      </c>
      <c r="BI133" s="3">
        <v>7.79247152216435E8</v>
      </c>
      <c r="BJ133" s="3">
        <v>1.8109632771617E9</v>
      </c>
      <c r="BK133" s="3">
        <v>1.25971420967188E9</v>
      </c>
      <c r="BL133" s="3">
        <v>8.99145560944749E8</v>
      </c>
      <c r="BM133" s="3">
        <v>3.60382923720446E8</v>
      </c>
      <c r="BN133" s="3">
        <v>2.25378824344879E8</v>
      </c>
      <c r="BO133" s="3">
        <v>1.58444637969644E8</v>
      </c>
      <c r="BP133" s="3">
        <v>1.25165962271931E8</v>
      </c>
      <c r="BQ133" s="3">
        <v>1.07449956221129E8</v>
      </c>
      <c r="BR133" s="3">
        <v>1.18358846674044E8</v>
      </c>
      <c r="BS133" s="3">
        <v>1.59361755865936E8</v>
      </c>
      <c r="BT133" s="3">
        <v>2.21123447497177E8</v>
      </c>
      <c r="BU133" s="3">
        <v>2.84138369040562E8</v>
      </c>
      <c r="BV133" s="3">
        <v>4.38769230769231E8</v>
      </c>
      <c r="BW133" s="3">
        <v>4.88235357277071E8</v>
      </c>
      <c r="BX133" s="3">
        <v>4.59784246368951E8</v>
      </c>
      <c r="BY133" s="3">
        <v>2.84883787661406E8</v>
      </c>
      <c r="BZ133" s="3">
        <v>1.6424647655552</v>
      </c>
      <c r="CA133" s="3">
        <v>1.74307002900911</v>
      </c>
      <c r="CB133" s="3">
        <v>1.78267045448167</v>
      </c>
      <c r="CC133" s="3">
        <v>1.63193822236587</v>
      </c>
      <c r="CD133" s="3">
        <v>1.50939920188094</v>
      </c>
      <c r="CE133" s="3">
        <v>1.37407159138805</v>
      </c>
      <c r="CF133" s="3">
        <v>1.04598085671256</v>
      </c>
      <c r="CG133" s="3">
        <v>0.510705491313616</v>
      </c>
      <c r="CH133" s="3"/>
      <c r="CI133" s="3"/>
      <c r="CJ133" s="3"/>
      <c r="CK133" s="3"/>
      <c r="CL133" s="3"/>
      <c r="CM133" s="4"/>
      <c r="CN133" s="4">
        <v>0.0981</v>
      </c>
      <c r="CO133" s="4"/>
      <c r="CP133" s="4"/>
      <c r="CQ133" s="4"/>
      <c r="CR133" s="4"/>
      <c r="CS133" s="4"/>
      <c r="CT133" s="4"/>
      <c r="CU133" s="4">
        <v>0.0667</v>
      </c>
      <c r="CV133" s="4"/>
      <c r="CW133" s="4"/>
      <c r="CX133" s="4"/>
      <c r="CY133" s="4"/>
      <c r="CZ133" s="4">
        <v>0.2412</v>
      </c>
      <c r="DA133" s="4">
        <v>0.1898</v>
      </c>
      <c r="DB133" s="4"/>
      <c r="DC133" s="4">
        <v>0.09384</v>
      </c>
      <c r="DD133" s="4"/>
      <c r="DE133" s="4">
        <v>-0.1015</v>
      </c>
      <c r="DF133" s="4">
        <v>0.0519</v>
      </c>
      <c r="DG133" s="4">
        <v>0.01866</v>
      </c>
      <c r="DH133" s="4">
        <v>0.1551</v>
      </c>
      <c r="DI133" s="4">
        <v>0.1509</v>
      </c>
      <c r="DJ133" s="4">
        <v>0.35792</v>
      </c>
      <c r="DK133" s="4">
        <v>0.21533000000000002</v>
      </c>
      <c r="DL133" s="4">
        <v>0.1655</v>
      </c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>
        <v>8.01494353984525E8</v>
      </c>
      <c r="EA133" s="3">
        <v>7.217871652194E8</v>
      </c>
      <c r="EB133" s="3">
        <v>7.49969893008211E8</v>
      </c>
      <c r="EC133" s="3">
        <v>5.74126121018452E8</v>
      </c>
      <c r="ED133" s="3">
        <v>6.40524742610428E8</v>
      </c>
      <c r="EE133" s="3">
        <v>6.59435939997541E8</v>
      </c>
      <c r="EF133" s="3">
        <v>6.54632384512414E8</v>
      </c>
      <c r="EG133" s="3">
        <v>8.54065863756116E8</v>
      </c>
      <c r="EH133" s="3">
        <v>9.35561436192734E8</v>
      </c>
      <c r="EI133" s="3">
        <v>9.32389255189255E8</v>
      </c>
      <c r="EJ133" s="3">
        <v>6.20584635206958E8</v>
      </c>
      <c r="EK133" s="3">
        <v>6.43495449888507E8</v>
      </c>
      <c r="EL133" s="3">
        <v>5.2021406025825E8</v>
      </c>
      <c r="EM133" s="3">
        <v>1.78762723731217E8</v>
      </c>
      <c r="EN133" s="3">
        <v>1.44610585902151E8</v>
      </c>
      <c r="EO133" s="3">
        <v>1.17588703657626E8</v>
      </c>
      <c r="EP133" s="3">
        <v>5.44023811978147E7</v>
      </c>
      <c r="EQ133" s="3">
        <v>1.21832070287733E7</v>
      </c>
      <c r="ER133" s="3">
        <v>-1.37851038977007E8</v>
      </c>
      <c r="ES133" s="3">
        <v>6.22271613669083E7</v>
      </c>
      <c r="ET133" s="3">
        <v>4.11019947308995E7</v>
      </c>
      <c r="EU133" s="3">
        <v>2.03129816241849E8</v>
      </c>
      <c r="EV133" s="3">
        <v>1.7338021978022E8</v>
      </c>
      <c r="EW133" s="3">
        <v>1.32401889729962E8</v>
      </c>
      <c r="EX133" s="3">
        <v>1.37739408184174E8</v>
      </c>
      <c r="EY133" s="3">
        <v>9.99081779053085E7</v>
      </c>
      <c r="EZ133" s="5">
        <v>2471.0</v>
      </c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</row>
    <row r="134" ht="14.25" customHeight="1">
      <c r="A134" s="2" t="s">
        <v>461</v>
      </c>
      <c r="B134" s="2" t="s">
        <v>1816</v>
      </c>
      <c r="C134" s="2" t="s">
        <v>462</v>
      </c>
      <c r="D134" s="2" t="s">
        <v>38</v>
      </c>
      <c r="E134" s="2" t="s">
        <v>46</v>
      </c>
      <c r="F134" s="2" t="s">
        <v>463</v>
      </c>
      <c r="G134" s="2" t="s">
        <v>430</v>
      </c>
      <c r="H134" s="2" t="s">
        <v>54</v>
      </c>
      <c r="I134" s="2" t="s">
        <v>127</v>
      </c>
      <c r="J134" s="2" t="s">
        <v>43</v>
      </c>
      <c r="K134" s="3">
        <v>1.45334361828427</v>
      </c>
      <c r="L134" s="3" t="str">
        <f>IFERROR(VLOOKUP(B134,'ibov_composição_da_carteira'!A:F,6,0),"n")</f>
        <v>n</v>
      </c>
      <c r="M134" s="3">
        <v>7.73638762723731E7</v>
      </c>
      <c r="N134" s="3">
        <v>7.6592410035235E7</v>
      </c>
      <c r="O134" s="3">
        <v>1.00839014680269E8</v>
      </c>
      <c r="P134" s="3">
        <v>5.97554375837542E7</v>
      </c>
      <c r="Q134" s="3">
        <v>8.76410736390809E7</v>
      </c>
      <c r="R134" s="3">
        <v>1.05493667773269E8</v>
      </c>
      <c r="S134" s="3">
        <v>9.55072866415781E7</v>
      </c>
      <c r="T134" s="3">
        <v>3.68788483251788E8</v>
      </c>
      <c r="U134" s="3">
        <v>4.95696926073334E8</v>
      </c>
      <c r="V134" s="3">
        <v>5.808336996337E8</v>
      </c>
      <c r="W134" s="3">
        <v>5.95930638320717E8</v>
      </c>
      <c r="X134" s="3">
        <v>5.89033929970469E8</v>
      </c>
      <c r="Y134" s="3">
        <v>2.77887517934003E8</v>
      </c>
      <c r="Z134" s="3">
        <v>4680717.37608387</v>
      </c>
      <c r="AA134" s="3">
        <v>5625469.31859753</v>
      </c>
      <c r="AB134" s="3">
        <v>9014431.4506096</v>
      </c>
      <c r="AC134" s="3">
        <v>0.0</v>
      </c>
      <c r="AD134" s="3">
        <v>0.0</v>
      </c>
      <c r="AE134" s="3">
        <v>0.0</v>
      </c>
      <c r="AF134" s="3">
        <v>0.0</v>
      </c>
      <c r="AG134" s="3">
        <v>0.0</v>
      </c>
      <c r="AH134" s="3">
        <v>0.0</v>
      </c>
      <c r="AI134" s="3">
        <v>0.0</v>
      </c>
      <c r="AJ134" s="3">
        <v>0.0</v>
      </c>
      <c r="AK134" s="3">
        <v>0.0</v>
      </c>
      <c r="AL134" s="3">
        <v>12051.649928264</v>
      </c>
      <c r="AM134" s="3">
        <v>86930.3821415059</v>
      </c>
      <c r="AN134" s="3">
        <v>2210318.2552504</v>
      </c>
      <c r="AO134" s="3">
        <v>881931.378400755</v>
      </c>
      <c r="AP134" s="3">
        <v>1910371.72501306</v>
      </c>
      <c r="AQ134" s="3">
        <v>647408.514586125</v>
      </c>
      <c r="AR134" s="3">
        <v>383576.582832644</v>
      </c>
      <c r="AS134" s="3">
        <v>46790.2373048076</v>
      </c>
      <c r="AT134" s="3">
        <v>690747.101760412</v>
      </c>
      <c r="AU134" s="3">
        <v>264207.753105006</v>
      </c>
      <c r="AV134" s="3">
        <v>714255.472289259</v>
      </c>
      <c r="AW134" s="3">
        <v>3736687.83585735</v>
      </c>
      <c r="AX134" s="3">
        <v>2795410.67981986</v>
      </c>
      <c r="AY134" s="3">
        <v>3994095.31843104</v>
      </c>
      <c r="AZ134" s="3">
        <v>5.09813631293189E7</v>
      </c>
      <c r="BA134" s="3">
        <v>5.90642303231017E7</v>
      </c>
      <c r="BB134" s="3">
        <v>1.41483347590349E8</v>
      </c>
      <c r="BC134" s="3">
        <v>3.49878239762633E8</v>
      </c>
      <c r="BD134" s="3">
        <v>2.04667084238738E8</v>
      </c>
      <c r="BE134" s="3">
        <v>2.1121070617433E8</v>
      </c>
      <c r="BF134" s="3">
        <v>1.4953017309111E8</v>
      </c>
      <c r="BG134" s="3">
        <v>6.54015562346879E7</v>
      </c>
      <c r="BH134" s="3">
        <v>2.79819779450508E8</v>
      </c>
      <c r="BI134" s="3">
        <v>6.9929801390406E8</v>
      </c>
      <c r="BJ134" s="3">
        <v>1.05401723126526E9</v>
      </c>
      <c r="BK134" s="3">
        <v>7.88451296375723E8</v>
      </c>
      <c r="BL134" s="3">
        <v>1.29714566307163E9</v>
      </c>
      <c r="BM134" s="3">
        <v>3.99640952910974E7</v>
      </c>
      <c r="BN134" s="3">
        <v>3.21100564145022E7</v>
      </c>
      <c r="BO134" s="3">
        <v>3.67041552625031E7</v>
      </c>
      <c r="BP134" s="3">
        <v>2.81401401917328E7</v>
      </c>
      <c r="BQ134" s="3">
        <v>3.35192174149331E7</v>
      </c>
      <c r="BR134" s="3">
        <v>4.57106848641338E7</v>
      </c>
      <c r="BS134" s="3">
        <v>5.15687116409466E7</v>
      </c>
      <c r="BT134" s="3">
        <v>1.16133985698156E8</v>
      </c>
      <c r="BU134" s="3">
        <v>2.13292827504446E8</v>
      </c>
      <c r="BV134" s="3">
        <v>2.01599511599512E8</v>
      </c>
      <c r="BW134" s="3">
        <v>2.32129704192838E8</v>
      </c>
      <c r="BX134" s="3">
        <v>2.04131260169951E8</v>
      </c>
      <c r="BY134" s="3">
        <v>1.28948637015782E8</v>
      </c>
      <c r="BZ134" s="3">
        <v>1.42844323080669</v>
      </c>
      <c r="CA134" s="3">
        <v>1.52285158697034</v>
      </c>
      <c r="CB134" s="3">
        <v>1.16396601342708</v>
      </c>
      <c r="CC134" s="3">
        <v>1.170385334408</v>
      </c>
      <c r="CD134" s="3">
        <v>1.26244862891731</v>
      </c>
      <c r="CE134" s="3">
        <v>1.03712966381129</v>
      </c>
      <c r="CF134" s="3">
        <v>0.772010921538534</v>
      </c>
      <c r="CG134" s="3">
        <v>0.822600932529863</v>
      </c>
      <c r="CH134" s="3"/>
      <c r="CI134" s="3"/>
      <c r="CJ134" s="3"/>
      <c r="CK134" s="3"/>
      <c r="CL134" s="3"/>
      <c r="CM134" s="4"/>
      <c r="CN134" s="4"/>
      <c r="CO134" s="4"/>
      <c r="CP134" s="4"/>
      <c r="CQ134" s="4"/>
      <c r="CR134" s="4">
        <v>0.00951</v>
      </c>
      <c r="CS134" s="4">
        <v>-0.05328</v>
      </c>
      <c r="CT134" s="4">
        <v>0.00579</v>
      </c>
      <c r="CU134" s="4">
        <v>0.13269999999999998</v>
      </c>
      <c r="CV134" s="4">
        <v>0.10279999999999999</v>
      </c>
      <c r="CW134" s="4">
        <v>0.13468</v>
      </c>
      <c r="CX134" s="4">
        <v>0.1477</v>
      </c>
      <c r="CY134" s="4"/>
      <c r="CZ134" s="4">
        <v>0.23629999999999998</v>
      </c>
      <c r="DA134" s="4"/>
      <c r="DB134" s="4"/>
      <c r="DC134" s="4">
        <v>-0.6884</v>
      </c>
      <c r="DD134" s="4">
        <v>-0.0999</v>
      </c>
      <c r="DE134" s="4">
        <v>0.019119999999999998</v>
      </c>
      <c r="DF134" s="4">
        <v>-0.10800000000000001</v>
      </c>
      <c r="DG134" s="4"/>
      <c r="DH134" s="4">
        <v>0.2607</v>
      </c>
      <c r="DI134" s="4">
        <v>0.25989999999999996</v>
      </c>
      <c r="DJ134" s="4">
        <v>0.41188</v>
      </c>
      <c r="DK134" s="4">
        <v>0.8103100000000001</v>
      </c>
      <c r="DL134" s="4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>
        <v>3.49981150027826E7</v>
      </c>
      <c r="EA134" s="3">
        <v>3.3816546970368E7</v>
      </c>
      <c r="EB134" s="3">
        <v>4.44369246081115E7</v>
      </c>
      <c r="EC134" s="3">
        <v>1.21433357385837E7</v>
      </c>
      <c r="ED134" s="3">
        <v>2.71851695299055E7</v>
      </c>
      <c r="EE134" s="3">
        <v>4.63334562891922E7</v>
      </c>
      <c r="EF134" s="3">
        <v>5.37961255777536E7</v>
      </c>
      <c r="EG134" s="3">
        <v>2.29973278133233E8</v>
      </c>
      <c r="EH134" s="3">
        <v>2.6671310017783E8</v>
      </c>
      <c r="EI134" s="3">
        <v>2.5394822954823E8</v>
      </c>
      <c r="EJ134" s="3">
        <v>2.31265367477318E8</v>
      </c>
      <c r="EK134" s="3">
        <v>1.57805701199301E8</v>
      </c>
      <c r="EL134" s="3">
        <v>3453084.64849354</v>
      </c>
      <c r="EM134" s="3">
        <v>1.15092544387196E7</v>
      </c>
      <c r="EN134" s="3">
        <v>5702678.24479658</v>
      </c>
      <c r="EO134" s="3">
        <v>2710624.53346604</v>
      </c>
      <c r="EP134" s="3">
        <v>-1.25863313060509E7</v>
      </c>
      <c r="EQ134" s="3">
        <v>-1.38202348962894E7</v>
      </c>
      <c r="ER134" s="3">
        <v>-8695438.33763679</v>
      </c>
      <c r="ES134" s="3">
        <v>-1.12509787083575E8</v>
      </c>
      <c r="ET134" s="3">
        <v>7374106.13473843</v>
      </c>
      <c r="EU134" s="3">
        <v>8.44466085189262E7</v>
      </c>
      <c r="EV134" s="3">
        <v>8.08239316239316E7</v>
      </c>
      <c r="EW134" s="3">
        <v>9.03178182208622E7</v>
      </c>
      <c r="EX134" s="3">
        <v>1.04331947206653E8</v>
      </c>
      <c r="EY134" s="3">
        <v>4.01985652797704E7</v>
      </c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</row>
    <row r="135" ht="14.25" customHeight="1">
      <c r="A135" s="2" t="s">
        <v>464</v>
      </c>
      <c r="B135" s="2" t="s">
        <v>1817</v>
      </c>
      <c r="C135" s="2" t="s">
        <v>465</v>
      </c>
      <c r="D135" s="2" t="s">
        <v>38</v>
      </c>
      <c r="E135" s="2" t="s">
        <v>46</v>
      </c>
      <c r="F135" s="2" t="s">
        <v>466</v>
      </c>
      <c r="G135" s="2" t="s">
        <v>430</v>
      </c>
      <c r="H135" s="2" t="s">
        <v>54</v>
      </c>
      <c r="I135" s="2" t="s">
        <v>246</v>
      </c>
      <c r="J135" s="2" t="s">
        <v>43</v>
      </c>
      <c r="K135" s="3">
        <v>1.24306729187252</v>
      </c>
      <c r="L135" s="3" t="str">
        <f>IFERROR(VLOOKUP(B135,'ibov_composição_da_carteira'!A:F,6,0),"n")</f>
        <v>y</v>
      </c>
      <c r="M135" s="3">
        <v>3.63085632730733E9</v>
      </c>
      <c r="N135" s="3">
        <v>3.47767776344417E9</v>
      </c>
      <c r="O135" s="3">
        <v>3.65422318984822E9</v>
      </c>
      <c r="P135" s="3">
        <v>3.5143003298629E9</v>
      </c>
      <c r="Q135" s="3">
        <v>4.39554965127864E9</v>
      </c>
      <c r="R135" s="3">
        <v>3.81750430345506E9</v>
      </c>
      <c r="S135" s="3">
        <v>2.89466496602935E9</v>
      </c>
      <c r="T135" s="3">
        <v>4.07119872036131E9</v>
      </c>
      <c r="U135" s="3">
        <v>4.31808324159539E9</v>
      </c>
      <c r="V135" s="3">
        <v>5.05016117216117E9</v>
      </c>
      <c r="W135" s="3">
        <v>4.62450797229828E9</v>
      </c>
      <c r="X135" s="3">
        <v>4.0928933887784E9</v>
      </c>
      <c r="Y135" s="3">
        <v>2.50230071736012E9</v>
      </c>
      <c r="Z135" s="3">
        <v>9.39406674685385E8</v>
      </c>
      <c r="AA135" s="3">
        <v>8.95610258582513E8</v>
      </c>
      <c r="AB135" s="3">
        <v>7.96754914157751E8</v>
      </c>
      <c r="AC135" s="3">
        <v>7.37815173693434E8</v>
      </c>
      <c r="AD135" s="3">
        <v>1.04838169137405E9</v>
      </c>
      <c r="AE135" s="3">
        <v>7.11188983155047E8</v>
      </c>
      <c r="AF135" s="3">
        <v>5.68194125224156E8</v>
      </c>
      <c r="AG135" s="3">
        <v>9.41674821226948E8</v>
      </c>
      <c r="AH135" s="3">
        <v>1.27772165297654E9</v>
      </c>
      <c r="AI135" s="3">
        <v>1.56395311355311E9</v>
      </c>
      <c r="AJ135" s="3">
        <v>1.29495463574381E9</v>
      </c>
      <c r="AK135" s="3">
        <v>1.16877177122883E9</v>
      </c>
      <c r="AL135" s="3">
        <v>4.51338307030129E8</v>
      </c>
      <c r="AM135" s="3">
        <v>2.11257357169883E7</v>
      </c>
      <c r="AN135" s="3">
        <v>1.31956562556094E7</v>
      </c>
      <c r="AO135" s="3">
        <v>1.46066611471591E7</v>
      </c>
      <c r="AP135" s="3">
        <v>2.15523328605907E7</v>
      </c>
      <c r="AQ135" s="3">
        <v>8694931.70807133</v>
      </c>
      <c r="AR135" s="3">
        <v>9581516.25856707</v>
      </c>
      <c r="AS135" s="3">
        <v>4783357.00233616</v>
      </c>
      <c r="AT135" s="3">
        <v>3490044.45230217</v>
      </c>
      <c r="AU135" s="3">
        <v>3994354.53519006</v>
      </c>
      <c r="AV135" s="3">
        <v>1.35018417375841E7</v>
      </c>
      <c r="AW135" s="3">
        <v>1.22642892037128E7</v>
      </c>
      <c r="AX135" s="3">
        <v>4.01168775466438E7</v>
      </c>
      <c r="AY135" s="3">
        <v>3.77260950774236E7</v>
      </c>
      <c r="AZ135" s="3">
        <v>6.94772833219826E8</v>
      </c>
      <c r="BA135" s="3">
        <v>1.04011854173397E9</v>
      </c>
      <c r="BB135" s="3">
        <v>1.75848168170091E9</v>
      </c>
      <c r="BC135" s="3">
        <v>2.38143121350551E9</v>
      </c>
      <c r="BD135" s="3">
        <v>1.41469088089887E9</v>
      </c>
      <c r="BE135" s="3">
        <v>2.01680530399444E9</v>
      </c>
      <c r="BF135" s="3">
        <v>1.49357191164391E9</v>
      </c>
      <c r="BG135" s="3">
        <v>9.73690414244942E8</v>
      </c>
      <c r="BH135" s="3">
        <v>1.26780114038389E9</v>
      </c>
      <c r="BI135" s="3">
        <v>1.72426933039502E9</v>
      </c>
      <c r="BJ135" s="3">
        <v>2.82524174375183E9</v>
      </c>
      <c r="BK135" s="3">
        <v>2.76913795405318E9</v>
      </c>
      <c r="BL135" s="3">
        <v>4.53745596035428E9</v>
      </c>
      <c r="BM135" s="3">
        <v>1.27792039926036E9</v>
      </c>
      <c r="BN135" s="3">
        <v>1.27969636290121E9</v>
      </c>
      <c r="BO135" s="3">
        <v>1.50677332669818E9</v>
      </c>
      <c r="BP135" s="3">
        <v>1.39650422636842E9</v>
      </c>
      <c r="BQ135" s="3">
        <v>1.43712085987742E9</v>
      </c>
      <c r="BR135" s="3">
        <v>1.3061136726915E9</v>
      </c>
      <c r="BS135" s="3">
        <v>1.20300002525699E9</v>
      </c>
      <c r="BT135" s="3">
        <v>1.57553067369213E9</v>
      </c>
      <c r="BU135" s="3">
        <v>1.63883817427386E9</v>
      </c>
      <c r="BV135" s="3">
        <v>1.85778168498169E9</v>
      </c>
      <c r="BW135" s="3">
        <v>2.1555070596446E9</v>
      </c>
      <c r="BX135" s="3">
        <v>1.82061773036823E9</v>
      </c>
      <c r="BY135" s="3">
        <v>9.45526542324247E8</v>
      </c>
      <c r="BZ135" s="3">
        <v>1.19255999014938</v>
      </c>
      <c r="CA135" s="3">
        <v>1.13557125815124</v>
      </c>
      <c r="CB135" s="3">
        <v>1.05859949609088</v>
      </c>
      <c r="CC135" s="3">
        <v>0.873315685454473</v>
      </c>
      <c r="CD135" s="3">
        <v>0.818769761802181</v>
      </c>
      <c r="CE135" s="3">
        <v>0.986190901549027</v>
      </c>
      <c r="CF135" s="3">
        <v>1.14128647830682</v>
      </c>
      <c r="CG135" s="3">
        <v>1.36694279080201</v>
      </c>
      <c r="CH135" s="3"/>
      <c r="CI135" s="3"/>
      <c r="CJ135" s="3"/>
      <c r="CK135" s="3"/>
      <c r="CL135" s="3"/>
      <c r="CM135" s="4">
        <v>0.042</v>
      </c>
      <c r="CN135" s="4">
        <v>0.03359</v>
      </c>
      <c r="CO135" s="4">
        <v>0.0487</v>
      </c>
      <c r="CP135" s="4">
        <v>0.049</v>
      </c>
      <c r="CQ135" s="4">
        <v>0.048600000000000004</v>
      </c>
      <c r="CR135" s="4">
        <v>0.046900000000000004</v>
      </c>
      <c r="CS135" s="4">
        <v>0.0579</v>
      </c>
      <c r="CT135" s="4">
        <v>0.06854</v>
      </c>
      <c r="CU135" s="4">
        <v>0.0409</v>
      </c>
      <c r="CV135" s="4">
        <v>0.0521</v>
      </c>
      <c r="CW135" s="4">
        <v>0.09529</v>
      </c>
      <c r="CX135" s="4">
        <v>0.11379</v>
      </c>
      <c r="CY135" s="4"/>
      <c r="CZ135" s="4">
        <v>0.1365</v>
      </c>
      <c r="DA135" s="4">
        <v>0.10460000000000001</v>
      </c>
      <c r="DB135" s="4">
        <v>0.1457</v>
      </c>
      <c r="DC135" s="4">
        <v>0.13570000000000002</v>
      </c>
      <c r="DD135" s="4">
        <v>0.12359999999999999</v>
      </c>
      <c r="DE135" s="4">
        <v>0.1133</v>
      </c>
      <c r="DF135" s="4">
        <v>0.11900000000000001</v>
      </c>
      <c r="DG135" s="4">
        <v>0.16699999999999998</v>
      </c>
      <c r="DH135" s="4">
        <v>0.106</v>
      </c>
      <c r="DI135" s="4">
        <v>0.1462</v>
      </c>
      <c r="DJ135" s="4">
        <v>0.24135</v>
      </c>
      <c r="DK135" s="4">
        <v>0.23800000000000002</v>
      </c>
      <c r="DL135" s="4">
        <v>0.17600000000000002</v>
      </c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>
        <v>1.09859540778773E9</v>
      </c>
      <c r="EA135" s="3">
        <v>1.09234861466777E9</v>
      </c>
      <c r="EB135" s="3">
        <v>1.2047200796218E9</v>
      </c>
      <c r="EC135" s="3">
        <v>1.19329064014019E9</v>
      </c>
      <c r="ED135" s="3">
        <v>1.67318679991546E9</v>
      </c>
      <c r="EE135" s="3">
        <v>1.59342462805853E9</v>
      </c>
      <c r="EF135" s="3">
        <v>1.20617634430329E9</v>
      </c>
      <c r="EG135" s="3">
        <v>1.65148964998118E9</v>
      </c>
      <c r="EH135" s="3">
        <v>1.73646498433398E9</v>
      </c>
      <c r="EI135" s="3">
        <v>1.85671941391941E9</v>
      </c>
      <c r="EJ135" s="3">
        <v>1.83760455253127E9</v>
      </c>
      <c r="EK135" s="3">
        <v>1.73256975833183E9</v>
      </c>
      <c r="EL135" s="3">
        <v>1.37714203730273E9</v>
      </c>
      <c r="EM135" s="3">
        <v>2.11851067267472E8</v>
      </c>
      <c r="EN135" s="3">
        <v>1.4647496004775E8</v>
      </c>
      <c r="EO135" s="3">
        <v>2.18442398606619E8</v>
      </c>
      <c r="EP135" s="3">
        <v>2.26411194722194E8</v>
      </c>
      <c r="EQ135" s="3">
        <v>2.43107092177169E8</v>
      </c>
      <c r="ER135" s="3">
        <v>2.05482601745973E8</v>
      </c>
      <c r="ES135" s="3">
        <v>1.76444320965827E8</v>
      </c>
      <c r="ET135" s="3">
        <v>3.06605570191946E8</v>
      </c>
      <c r="EU135" s="3">
        <v>2.11301973071386E8</v>
      </c>
      <c r="EV135" s="3">
        <v>2.91100854700855E8</v>
      </c>
      <c r="EW135" s="3">
        <v>4.84574542331025E8</v>
      </c>
      <c r="EX135" s="3">
        <v>4.58324594708612E8</v>
      </c>
      <c r="EY135" s="3">
        <v>2.42321951219512E8</v>
      </c>
      <c r="EZ135" s="5">
        <v>19358.0</v>
      </c>
      <c r="FA135" s="5">
        <v>18516.0</v>
      </c>
      <c r="FB135" s="5">
        <v>22494.0</v>
      </c>
      <c r="FC135" s="5">
        <v>14273.0</v>
      </c>
      <c r="FD135" s="5">
        <v>14673.0</v>
      </c>
      <c r="FE135" s="5">
        <v>16550.0</v>
      </c>
      <c r="FF135" s="5">
        <v>22979.0</v>
      </c>
      <c r="FG135" s="5">
        <v>27764.0</v>
      </c>
      <c r="FH135" s="5">
        <v>30078.0</v>
      </c>
      <c r="FI135" s="5"/>
      <c r="FJ135" s="5"/>
      <c r="FK135" s="5"/>
      <c r="FL135" s="5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</row>
    <row r="136" ht="14.25" customHeight="1">
      <c r="A136" s="2" t="s">
        <v>467</v>
      </c>
      <c r="B136" s="2" t="s">
        <v>1818</v>
      </c>
      <c r="C136" s="2" t="s">
        <v>468</v>
      </c>
      <c r="D136" s="2" t="s">
        <v>38</v>
      </c>
      <c r="E136" s="2" t="s">
        <v>46</v>
      </c>
      <c r="F136" s="2" t="s">
        <v>469</v>
      </c>
      <c r="G136" s="2" t="s">
        <v>430</v>
      </c>
      <c r="H136" s="2" t="s">
        <v>54</v>
      </c>
      <c r="I136" s="2" t="s">
        <v>127</v>
      </c>
      <c r="J136" s="2" t="s">
        <v>43</v>
      </c>
      <c r="K136" s="3">
        <v>1.72408312372422</v>
      </c>
      <c r="L136" s="3" t="str">
        <f>IFERROR(VLOOKUP(B136,'ibov_composição_da_carteira'!A:F,6,0),"n")</f>
        <v>n</v>
      </c>
      <c r="M136" s="3">
        <v>2.79411880868176E8</v>
      </c>
      <c r="N136" s="3">
        <v>3.35754279222905E8</v>
      </c>
      <c r="O136" s="3">
        <v>4.2760338392635E8</v>
      </c>
      <c r="P136" s="3">
        <v>4.99046490052572E8</v>
      </c>
      <c r="Q136" s="3">
        <v>7.0020138280849E8</v>
      </c>
      <c r="R136" s="3">
        <v>9.61588589696299E8</v>
      </c>
      <c r="S136" s="3">
        <v>9.37744550804435E8</v>
      </c>
      <c r="T136" s="3">
        <v>1.80593865261573E9</v>
      </c>
      <c r="U136" s="3">
        <v>1.98581378609535E9</v>
      </c>
      <c r="V136" s="3">
        <v>1.93508913308913E9</v>
      </c>
      <c r="W136" s="3">
        <v>1.96294142910828E9</v>
      </c>
      <c r="X136" s="3">
        <v>1.8893931175797E9</v>
      </c>
      <c r="Y136" s="3">
        <v>1.29035007173601E9</v>
      </c>
      <c r="Z136" s="3">
        <v>1.00799059296627E8</v>
      </c>
      <c r="AA136" s="3">
        <v>9.99522498411537E7</v>
      </c>
      <c r="AB136" s="3">
        <v>8.66658372729535E7</v>
      </c>
      <c r="AC136" s="3">
        <v>1.56854963405834E8</v>
      </c>
      <c r="AD136" s="3">
        <v>2.11290118051991E8</v>
      </c>
      <c r="AE136" s="3">
        <v>3.27993667773269E8</v>
      </c>
      <c r="AF136" s="3">
        <v>3.39557244967545E8</v>
      </c>
      <c r="AG136" s="3">
        <v>8.91581482875423E8</v>
      </c>
      <c r="AH136" s="3">
        <v>9.62438817850792E8</v>
      </c>
      <c r="AI136" s="3">
        <v>8.59066178266178E8</v>
      </c>
      <c r="AJ136" s="3">
        <v>6.86511515541955E8</v>
      </c>
      <c r="AK136" s="3">
        <v>7.82822274453083E8</v>
      </c>
      <c r="AL136" s="3">
        <v>5.16067144906743E8</v>
      </c>
      <c r="AM136" s="3">
        <v>81102.1566401816</v>
      </c>
      <c r="AN136" s="3">
        <v>366156.165858912</v>
      </c>
      <c r="AO136" s="3">
        <v>1690900.51408437</v>
      </c>
      <c r="AP136" s="3">
        <v>8078322.51001468</v>
      </c>
      <c r="AQ136" s="3">
        <v>948035.769508298</v>
      </c>
      <c r="AR136" s="3">
        <v>613607.379004257</v>
      </c>
      <c r="AS136" s="3">
        <v>1038604.75839174</v>
      </c>
      <c r="AT136" s="3">
        <v>592317.833960549</v>
      </c>
      <c r="AU136" s="3">
        <v>1708317.65148664</v>
      </c>
      <c r="AV136" s="3">
        <v>2949743.85029002</v>
      </c>
      <c r="AW136" s="3">
        <v>1347826.08695652</v>
      </c>
      <c r="AX136" s="3">
        <v>4248337.9798413</v>
      </c>
      <c r="AY136" s="3">
        <v>2023859.73368681</v>
      </c>
      <c r="AZ136" s="3">
        <v>3.6907105467272E7</v>
      </c>
      <c r="BA136" s="3">
        <v>4.77051553222042E7</v>
      </c>
      <c r="BB136" s="3">
        <v>1.41605427286905E8</v>
      </c>
      <c r="BC136" s="3">
        <v>3.35207365283272E8</v>
      </c>
      <c r="BD136" s="3">
        <v>1.2375756240336E8</v>
      </c>
      <c r="BE136" s="3">
        <v>2.05988995628151E8</v>
      </c>
      <c r="BF136" s="3">
        <v>1.81593507930652E8</v>
      </c>
      <c r="BG136" s="3">
        <v>1.22748970777662E8</v>
      </c>
      <c r="BH136" s="3">
        <v>2.60820474219044E8</v>
      </c>
      <c r="BI136" s="3">
        <v>7.05474600211694E8</v>
      </c>
      <c r="BJ136" s="3">
        <v>7.3223768741573E8</v>
      </c>
      <c r="BK136" s="3">
        <v>1.00201802404567E9</v>
      </c>
      <c r="BL136" s="3">
        <v>9.70908876375248E8</v>
      </c>
      <c r="BM136" s="3">
        <v>2.62756045455361E7</v>
      </c>
      <c r="BN136" s="3">
        <v>3.47819473593007E7</v>
      </c>
      <c r="BO136" s="3">
        <v>9.10587210748942E7</v>
      </c>
      <c r="BP136" s="3">
        <v>7.56117925987012E7</v>
      </c>
      <c r="BQ136" s="3">
        <v>9.29890401859847E7</v>
      </c>
      <c r="BR136" s="3">
        <v>1.01031292266076E8</v>
      </c>
      <c r="BS136" s="3">
        <v>3.13080342484783E8</v>
      </c>
      <c r="BT136" s="3">
        <v>5.93220925856229E8</v>
      </c>
      <c r="BU136" s="3">
        <v>7.59971208400373E8</v>
      </c>
      <c r="BV136" s="3">
        <v>5.37883272283272E8</v>
      </c>
      <c r="BW136" s="3">
        <v>6.61263220056907E8</v>
      </c>
      <c r="BX136" s="3">
        <v>8.2226902910866E8</v>
      </c>
      <c r="BY136" s="3">
        <v>4.38270301291248E8</v>
      </c>
      <c r="BZ136" s="3">
        <v>1.63692189214844</v>
      </c>
      <c r="CA136" s="3">
        <v>1.68948791001769</v>
      </c>
      <c r="CB136" s="3">
        <v>1.45378212047753</v>
      </c>
      <c r="CC136" s="3">
        <v>1.19580465589075</v>
      </c>
      <c r="CD136" s="3">
        <v>1.21043643098509</v>
      </c>
      <c r="CE136" s="3">
        <v>0.974616867360891</v>
      </c>
      <c r="CF136" s="3">
        <v>0.798895023031106</v>
      </c>
      <c r="CG136" s="3">
        <v>0.944691441291894</v>
      </c>
      <c r="CH136" s="3"/>
      <c r="CI136" s="3"/>
      <c r="CJ136" s="3"/>
      <c r="CK136" s="3"/>
      <c r="CL136" s="3"/>
      <c r="CM136" s="4"/>
      <c r="CN136" s="4">
        <v>-0.09519999999999999</v>
      </c>
      <c r="CO136" s="4">
        <v>-0.14109</v>
      </c>
      <c r="CP136" s="4">
        <v>-0.13019999999999998</v>
      </c>
      <c r="CQ136" s="4">
        <v>-0.1932</v>
      </c>
      <c r="CR136" s="4">
        <v>-0.13126</v>
      </c>
      <c r="CS136" s="4">
        <v>0.05582</v>
      </c>
      <c r="CT136" s="4">
        <v>0.03275</v>
      </c>
      <c r="CU136" s="4">
        <v>0.05112</v>
      </c>
      <c r="CV136" s="4">
        <v>0.046029999999999995</v>
      </c>
      <c r="CW136" s="4">
        <v>0.08037000000000001</v>
      </c>
      <c r="CX136" s="4">
        <v>0.064</v>
      </c>
      <c r="CY136" s="4"/>
      <c r="CZ136" s="4">
        <v>-0.2705</v>
      </c>
      <c r="DA136" s="4">
        <v>-0.19210000000000002</v>
      </c>
      <c r="DB136" s="4">
        <v>-0.3012</v>
      </c>
      <c r="DC136" s="4">
        <v>-0.3043</v>
      </c>
      <c r="DD136" s="4">
        <v>-0.42979999999999996</v>
      </c>
      <c r="DE136" s="4">
        <v>-0.29465</v>
      </c>
      <c r="DF136" s="4">
        <v>0.15155</v>
      </c>
      <c r="DG136" s="4">
        <v>0.10718</v>
      </c>
      <c r="DH136" s="4">
        <v>0.16227</v>
      </c>
      <c r="DI136" s="4">
        <v>-0.1213</v>
      </c>
      <c r="DJ136" s="4">
        <v>0.22373</v>
      </c>
      <c r="DK136" s="4">
        <v>0.20859000000000003</v>
      </c>
      <c r="DL136" s="4">
        <v>0.132</v>
      </c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>
        <v>1.05963592625173E8</v>
      </c>
      <c r="EA136" s="3">
        <v>1.49356528101354E8</v>
      </c>
      <c r="EB136" s="3">
        <v>2.34029609355561E8</v>
      </c>
      <c r="EC136" s="3">
        <v>1.98950881352438E8</v>
      </c>
      <c r="ED136" s="3">
        <v>3.16735907732254E8</v>
      </c>
      <c r="EE136" s="3">
        <v>4.36793311201279E8</v>
      </c>
      <c r="EF136" s="3">
        <v>4.23597353067461E8</v>
      </c>
      <c r="EG136" s="3">
        <v>5.593752352277E8</v>
      </c>
      <c r="EH136" s="3">
        <v>5.98031162672538E8</v>
      </c>
      <c r="EI136" s="3">
        <v>6.41412942612943E8</v>
      </c>
      <c r="EJ136" s="3">
        <v>8.08090406399313E8</v>
      </c>
      <c r="EK136" s="3">
        <v>6.25324534442235E8</v>
      </c>
      <c r="EL136" s="3">
        <v>5.05294117647059E8</v>
      </c>
      <c r="EM136" s="3">
        <v>-3.25206900885051E7</v>
      </c>
      <c r="EN136" s="3">
        <v>-3.10196969405241E7</v>
      </c>
      <c r="EO136" s="3">
        <v>-6.38743468524509E7</v>
      </c>
      <c r="EP136" s="3">
        <v>-7.16549840222657E7</v>
      </c>
      <c r="EQ136" s="3">
        <v>-1.58836387790224E8</v>
      </c>
      <c r="ER136" s="3">
        <v>-1.38448911840649E8</v>
      </c>
      <c r="ES136" s="3">
        <v>8.136488773268E7</v>
      </c>
      <c r="ET136" s="3">
        <v>9.19503199096726E7</v>
      </c>
      <c r="EU136" s="3">
        <v>1.36957405368787E8</v>
      </c>
      <c r="EV136" s="3">
        <v>-7.16043956043956E7</v>
      </c>
      <c r="EW136" s="3">
        <v>1.07230901379718E8</v>
      </c>
      <c r="EX136" s="3">
        <v>1.46308684384982E8</v>
      </c>
      <c r="EY136" s="3">
        <v>1.06647345767575E8</v>
      </c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>
        <v>8039.0</v>
      </c>
      <c r="FX136" s="3">
        <v>8336.0</v>
      </c>
      <c r="FY136" s="3">
        <v>2254.0</v>
      </c>
    </row>
    <row r="137" ht="14.25" customHeight="1">
      <c r="A137" s="2" t="s">
        <v>470</v>
      </c>
      <c r="B137" s="2" t="s">
        <v>1819</v>
      </c>
      <c r="C137" s="2" t="s">
        <v>471</v>
      </c>
      <c r="D137" s="2" t="s">
        <v>38</v>
      </c>
      <c r="E137" s="2" t="s">
        <v>52</v>
      </c>
      <c r="F137" s="2" t="s">
        <v>472</v>
      </c>
      <c r="G137" s="2" t="s">
        <v>430</v>
      </c>
      <c r="H137" s="2" t="s">
        <v>48</v>
      </c>
      <c r="I137" s="2" t="s">
        <v>88</v>
      </c>
      <c r="J137" s="2" t="s">
        <v>43</v>
      </c>
      <c r="K137" s="3">
        <v>0.618904062656308</v>
      </c>
      <c r="L137" s="3" t="str">
        <f>IFERROR(VLOOKUP(B137,'ibov_composição_da_carteira'!A:F,6,0),"n")</f>
        <v>y</v>
      </c>
      <c r="M137" s="3">
        <v>2.85364073748272E9</v>
      </c>
      <c r="N137" s="3">
        <v>2.71587095904654E9</v>
      </c>
      <c r="O137" s="3">
        <v>2.80984548395123E9</v>
      </c>
      <c r="P137" s="3">
        <v>2.2080708174415E9</v>
      </c>
      <c r="Q137" s="3">
        <v>2.43193744150237E9</v>
      </c>
      <c r="R137" s="3">
        <v>2.58533659166359E9</v>
      </c>
      <c r="S137" s="3">
        <v>2.23839011946556E9</v>
      </c>
      <c r="T137" s="3">
        <v>3.25885886337975E9</v>
      </c>
      <c r="U137" s="3">
        <v>3.87589084596494E9</v>
      </c>
      <c r="V137" s="3">
        <v>4.68127326007326E9</v>
      </c>
      <c r="W137" s="3">
        <v>2.94518011488699E9</v>
      </c>
      <c r="X137" s="3">
        <v>2.65501958657265E9</v>
      </c>
      <c r="Y137" s="3">
        <v>2.3415581061693E9</v>
      </c>
      <c r="Z137" s="3">
        <v>1.22163725472596E9</v>
      </c>
      <c r="AA137" s="3">
        <v>1.20391743843503E9</v>
      </c>
      <c r="AB137" s="3">
        <v>1.32948594177656E9</v>
      </c>
      <c r="AC137" s="3">
        <v>8.50416194206783E8</v>
      </c>
      <c r="AD137" s="3">
        <v>9.07327677304429E8</v>
      </c>
      <c r="AE137" s="3">
        <v>1.01145241608263E9</v>
      </c>
      <c r="AF137" s="3">
        <v>9.27574318692698E8</v>
      </c>
      <c r="AG137" s="3">
        <v>1.44726910048927E9</v>
      </c>
      <c r="AH137" s="3">
        <v>1.84916716064019E9</v>
      </c>
      <c r="AI137" s="3">
        <v>2.31405860805861E9</v>
      </c>
      <c r="AJ137" s="3">
        <v>1.48980458474258E9</v>
      </c>
      <c r="AK137" s="3">
        <v>9.28883264026999E8</v>
      </c>
      <c r="AL137" s="3">
        <v>8.98621520803443E8</v>
      </c>
      <c r="AM137" s="3">
        <v>1.20468870601589E7</v>
      </c>
      <c r="AN137" s="3">
        <v>1.46195568120625E7</v>
      </c>
      <c r="AO137" s="3">
        <v>1.3740886843676E7</v>
      </c>
      <c r="AP137" s="3">
        <v>1.00237941330149E7</v>
      </c>
      <c r="AQ137" s="3">
        <v>6404751.31429749</v>
      </c>
      <c r="AR137" s="3">
        <v>9608362.97213249</v>
      </c>
      <c r="AS137" s="3">
        <v>5200445.40759867</v>
      </c>
      <c r="AT137" s="3">
        <v>2743368.77730912</v>
      </c>
      <c r="AU137" s="3">
        <v>4591268.34776063</v>
      </c>
      <c r="AV137" s="3">
        <v>3572547.52529743</v>
      </c>
      <c r="AW137" s="3">
        <v>7186614.55788959</v>
      </c>
      <c r="AX137" s="3">
        <v>39674.0295946815</v>
      </c>
      <c r="AY137" s="3">
        <v>447903.620206358</v>
      </c>
      <c r="AZ137" s="3">
        <v>2.25951137073212E9</v>
      </c>
      <c r="BA137" s="3">
        <v>2.24904420168551E9</v>
      </c>
      <c r="BB137" s="3">
        <v>2.21078394406877E9</v>
      </c>
      <c r="BC137" s="3">
        <v>2.67260728030156E9</v>
      </c>
      <c r="BD137" s="3">
        <v>2.09518972404906E9</v>
      </c>
      <c r="BE137" s="3">
        <v>2.21962098830953E9</v>
      </c>
      <c r="BF137" s="3">
        <v>2.19627054321283E9</v>
      </c>
      <c r="BG137" s="3">
        <v>1.4574184053368E9</v>
      </c>
      <c r="BH137" s="3">
        <v>2.44273970940158E9</v>
      </c>
      <c r="BI137" s="3">
        <v>2.65459168779372E9</v>
      </c>
      <c r="BJ137" s="3">
        <v>3.6688207975574E9</v>
      </c>
      <c r="BK137" s="3">
        <v>1.75176198091357E9</v>
      </c>
      <c r="BL137" s="3">
        <v>1.61461943977224E9</v>
      </c>
      <c r="BM137" s="3">
        <v>6.23314543202341E8</v>
      </c>
      <c r="BN137" s="3">
        <v>6.85693436278568E8</v>
      </c>
      <c r="BO137" s="3">
        <v>4.57822841502861E8</v>
      </c>
      <c r="BP137" s="3">
        <v>4.21409390784455E8</v>
      </c>
      <c r="BQ137" s="3">
        <v>3.2518915491682E8</v>
      </c>
      <c r="BR137" s="3">
        <v>4.27601745973196E8</v>
      </c>
      <c r="BS137" s="3">
        <v>3.89580228828328E8</v>
      </c>
      <c r="BT137" s="3">
        <v>5.62967256304102E8</v>
      </c>
      <c r="BU137" s="3">
        <v>6.13028622237277E8</v>
      </c>
      <c r="BV137" s="3">
        <v>5.50361416361416E8</v>
      </c>
      <c r="BW137" s="3">
        <v>5.117399473882E8</v>
      </c>
      <c r="BX137" s="3">
        <v>4.81283673838366E8</v>
      </c>
      <c r="BY137" s="3">
        <v>4.99736011477762E8</v>
      </c>
      <c r="BZ137" s="3">
        <v>0.5598908023536</v>
      </c>
      <c r="CA137" s="3">
        <v>0.499638627648178</v>
      </c>
      <c r="CB137" s="3">
        <v>0.480403987148479</v>
      </c>
      <c r="CC137" s="3">
        <v>0.410296040314728</v>
      </c>
      <c r="CD137" s="3">
        <v>0.450458938812624</v>
      </c>
      <c r="CE137" s="3">
        <v>0.476824157548778</v>
      </c>
      <c r="CF137" s="3">
        <v>0.604314755548633</v>
      </c>
      <c r="CG137" s="3">
        <v>0.904239696427218</v>
      </c>
      <c r="CH137" s="3"/>
      <c r="CI137" s="3"/>
      <c r="CJ137" s="3"/>
      <c r="CK137" s="3"/>
      <c r="CL137" s="3"/>
      <c r="CM137" s="4">
        <v>0.14759</v>
      </c>
      <c r="CN137" s="4">
        <v>0.17859000000000003</v>
      </c>
      <c r="CO137" s="4">
        <v>0.10099</v>
      </c>
      <c r="CP137" s="4">
        <v>0.1285</v>
      </c>
      <c r="CQ137" s="4">
        <v>0.0861</v>
      </c>
      <c r="CR137" s="4">
        <v>0.1202</v>
      </c>
      <c r="CS137" s="4">
        <v>0.1038</v>
      </c>
      <c r="CT137" s="4">
        <v>0.10159000000000001</v>
      </c>
      <c r="CU137" s="4"/>
      <c r="CV137" s="4"/>
      <c r="CW137" s="4"/>
      <c r="CX137" s="4"/>
      <c r="CY137" s="4"/>
      <c r="CZ137" s="4">
        <v>0.34829</v>
      </c>
      <c r="DA137" s="4">
        <v>0.4132</v>
      </c>
      <c r="DB137" s="4">
        <v>0.21100000000000002</v>
      </c>
      <c r="DC137" s="4">
        <v>0.2402</v>
      </c>
      <c r="DD137" s="4">
        <v>0.17350000000000002</v>
      </c>
      <c r="DE137" s="4">
        <v>0.2758</v>
      </c>
      <c r="DF137" s="4">
        <v>0.2115</v>
      </c>
      <c r="DG137" s="4">
        <v>0.21216000000000002</v>
      </c>
      <c r="DH137" s="4">
        <v>0.2125</v>
      </c>
      <c r="DI137" s="4">
        <v>0.1856</v>
      </c>
      <c r="DJ137" s="4"/>
      <c r="DK137" s="4"/>
      <c r="DL137" s="4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>
        <v>1.20007109132363E9</v>
      </c>
      <c r="EA137" s="3">
        <v>1.16023335964727E9</v>
      </c>
      <c r="EB137" s="3">
        <v>1.24169619308286E9</v>
      </c>
      <c r="EC137" s="3">
        <v>1.1678775383981E9</v>
      </c>
      <c r="ED137" s="3">
        <v>1.3126270342079E9</v>
      </c>
      <c r="EE137" s="3">
        <v>1.32410795524407E9</v>
      </c>
      <c r="EF137" s="3">
        <v>1.10551486373854E9</v>
      </c>
      <c r="EG137" s="3">
        <v>1.59000075272864E9</v>
      </c>
      <c r="EH137" s="3">
        <v>1.82278939791684E9</v>
      </c>
      <c r="EI137" s="3">
        <v>2.00109548229548E9</v>
      </c>
      <c r="EJ137" s="3">
        <v>1.20925108713158E9</v>
      </c>
      <c r="EK137" s="3">
        <v>1.51169408786838E9</v>
      </c>
      <c r="EL137" s="3">
        <v>1.26678278335725E9</v>
      </c>
      <c r="EM137" s="3">
        <v>4.71275155736675E8</v>
      </c>
      <c r="EN137" s="3">
        <v>5.23553921096713E8</v>
      </c>
      <c r="EO137" s="3">
        <v>3.1219233640209E8</v>
      </c>
      <c r="EP137" s="3">
        <v>3.14057313679002E8</v>
      </c>
      <c r="EQ137" s="3">
        <v>2.12452522568763E8</v>
      </c>
      <c r="ER137" s="3">
        <v>2.9827185540391E8</v>
      </c>
      <c r="ES137" s="3">
        <v>2.7009067259364E8</v>
      </c>
      <c r="ET137" s="3">
        <v>4.14541588257433E8</v>
      </c>
      <c r="EU137" s="3">
        <v>4.02957490049962E8</v>
      </c>
      <c r="EV137" s="3">
        <v>3.92585592185592E8</v>
      </c>
      <c r="EW137" s="3">
        <v>3.59675202662801E8</v>
      </c>
      <c r="EX137" s="3">
        <v>3.35745193756403E8</v>
      </c>
      <c r="EY137" s="3">
        <v>2.94187087517934E8</v>
      </c>
      <c r="EZ137" s="5">
        <v>706.0</v>
      </c>
      <c r="FA137" s="5">
        <v>678.0</v>
      </c>
      <c r="FB137" s="5">
        <v>594.0</v>
      </c>
      <c r="FC137" s="5">
        <v>587.0</v>
      </c>
      <c r="FD137" s="5">
        <v>503.0</v>
      </c>
      <c r="FE137" s="5"/>
      <c r="FF137" s="5"/>
      <c r="FG137" s="5"/>
      <c r="FH137" s="5"/>
      <c r="FI137" s="5"/>
      <c r="FJ137" s="5"/>
      <c r="FK137" s="5"/>
      <c r="FL137" s="5"/>
      <c r="FM137" s="3">
        <v>701.0</v>
      </c>
      <c r="FN137" s="3">
        <v>673.0</v>
      </c>
      <c r="FO137" s="3">
        <v>584.0</v>
      </c>
      <c r="FP137" s="3">
        <v>516.0</v>
      </c>
      <c r="FQ137" s="3">
        <v>520.0</v>
      </c>
      <c r="FR137" s="3">
        <v>474.0</v>
      </c>
      <c r="FS137" s="3">
        <v>442.0</v>
      </c>
      <c r="FT137" s="3">
        <v>444.0</v>
      </c>
      <c r="FU137" s="3">
        <v>418.0</v>
      </c>
      <c r="FV137" s="3">
        <v>258.0</v>
      </c>
      <c r="FW137" s="3">
        <v>244.0</v>
      </c>
      <c r="FX137" s="3">
        <v>249.0</v>
      </c>
      <c r="FY137" s="3">
        <v>261.0</v>
      </c>
    </row>
    <row r="138" ht="14.25" customHeight="1">
      <c r="A138" s="2" t="s">
        <v>473</v>
      </c>
      <c r="B138" s="2" t="s">
        <v>1820</v>
      </c>
      <c r="C138" s="2" t="s">
        <v>474</v>
      </c>
      <c r="D138" s="2" t="s">
        <v>38</v>
      </c>
      <c r="E138" s="2" t="s">
        <v>110</v>
      </c>
      <c r="F138" s="2" t="s">
        <v>475</v>
      </c>
      <c r="G138" s="2" t="s">
        <v>476</v>
      </c>
      <c r="H138" s="2" t="s">
        <v>91</v>
      </c>
      <c r="I138" s="2" t="s">
        <v>42</v>
      </c>
      <c r="J138" s="2" t="s">
        <v>43</v>
      </c>
      <c r="K138" s="3">
        <v>0.706457199542747</v>
      </c>
      <c r="L138" s="3" t="str">
        <f>IFERROR(VLOOKUP(B138,'ibov_composição_da_carteira'!A:F,6,0),"n")</f>
        <v>y</v>
      </c>
      <c r="M138" s="3">
        <v>2.60987671206962E10</v>
      </c>
      <c r="N138" s="3">
        <v>2.48824090264438E10</v>
      </c>
      <c r="O138" s="3">
        <v>2.41054698962204E10</v>
      </c>
      <c r="P138" s="3">
        <v>2.53154874346852E10</v>
      </c>
      <c r="Q138" s="3">
        <v>2.46661212761571E10</v>
      </c>
      <c r="R138" s="3">
        <v>2.68006322272878E10</v>
      </c>
      <c r="S138" s="3">
        <v>2.57719838927825E10</v>
      </c>
      <c r="T138" s="3">
        <v>2.27758022882833E10</v>
      </c>
      <c r="U138" s="3">
        <v>2.71521275875047E10</v>
      </c>
      <c r="V138" s="3">
        <v>2.92510712168685E10</v>
      </c>
      <c r="W138" s="3">
        <v>3.01992063492063E10</v>
      </c>
      <c r="X138" s="3">
        <v>2.47701819938799E10</v>
      </c>
      <c r="Y138" s="3">
        <v>2.57206653408064E10</v>
      </c>
      <c r="Z138" s="3">
        <v>7.13338251986379E8</v>
      </c>
      <c r="AA138" s="3">
        <v>5.566170583272E8</v>
      </c>
      <c r="AB138" s="3">
        <v>9.22700194466373E8</v>
      </c>
      <c r="AC138" s="3">
        <v>7.6208111470515E8</v>
      </c>
      <c r="AD138" s="3">
        <v>1.05753607875477E9</v>
      </c>
      <c r="AE138" s="3">
        <v>1.3678774795447E9</v>
      </c>
      <c r="AF138" s="3">
        <v>1.65876982663224E9</v>
      </c>
      <c r="AG138" s="3">
        <v>9.09119288763165E8</v>
      </c>
      <c r="AH138" s="3">
        <v>9.87061723748589E8</v>
      </c>
      <c r="AI138" s="3">
        <v>1.23035185028368E9</v>
      </c>
      <c r="AJ138" s="3">
        <v>1.53539877899878E9</v>
      </c>
      <c r="AK138" s="3">
        <v>2.2023331722768E9</v>
      </c>
      <c r="AL138" s="3">
        <v>4.08030012655939E9</v>
      </c>
      <c r="AM138" s="3">
        <v>6.1343247635263E7</v>
      </c>
      <c r="AN138" s="3">
        <v>3.27773719260456E7</v>
      </c>
      <c r="AO138" s="3">
        <v>5.91126790149604E7</v>
      </c>
      <c r="AP138" s="3">
        <v>8.20185265357916E7</v>
      </c>
      <c r="AQ138" s="3">
        <v>6.16762192042057E7</v>
      </c>
      <c r="AR138" s="3">
        <v>6.3664146915854E7</v>
      </c>
      <c r="AS138" s="3">
        <v>4.35246849256117E7</v>
      </c>
      <c r="AT138" s="3">
        <v>5.50548650013891E7</v>
      </c>
      <c r="AU138" s="3">
        <v>5.77030485509974E7</v>
      </c>
      <c r="AV138" s="3">
        <v>2.80414073415471E7</v>
      </c>
      <c r="AW138" s="3">
        <v>2.30415241817294E7</v>
      </c>
      <c r="AX138" s="3">
        <v>9241904.35342055</v>
      </c>
      <c r="AY138" s="3">
        <v>4920768.81364102</v>
      </c>
      <c r="AZ138" s="3">
        <v>4.32639327802724E10</v>
      </c>
      <c r="BA138" s="3">
        <v>4.35791513993861E10</v>
      </c>
      <c r="BB138" s="3">
        <v>4.74140971084679E10</v>
      </c>
      <c r="BC138" s="3">
        <v>7.30874699921947E10</v>
      </c>
      <c r="BD138" s="3">
        <v>6.23148710553499E10</v>
      </c>
      <c r="BE138" s="3">
        <v>1.00984528280039E11</v>
      </c>
      <c r="BF138" s="3">
        <v>7.92354890174597E10</v>
      </c>
      <c r="BG138" s="3">
        <v>7.08608681406183E10</v>
      </c>
      <c r="BH138" s="3">
        <v>9.66884925928679E10</v>
      </c>
      <c r="BI138" s="3">
        <v>1.14867404566323E11</v>
      </c>
      <c r="BJ138" s="3">
        <v>7.1779418236297E10</v>
      </c>
      <c r="BK138" s="3">
        <v>5.12609849199013E10</v>
      </c>
      <c r="BL138" s="3">
        <v>4.56014756558414E10</v>
      </c>
      <c r="BM138" s="3">
        <v>1.50792332576617E10</v>
      </c>
      <c r="BN138" s="3">
        <v>1.30790700680394E10</v>
      </c>
      <c r="BO138" s="3">
        <v>1.12403479215203E10</v>
      </c>
      <c r="BP138" s="3">
        <v>1.29398158745957E10</v>
      </c>
      <c r="BQ138" s="3">
        <v>1.29448860942171E10</v>
      </c>
      <c r="BR138" s="3">
        <v>1.44619051357145E10</v>
      </c>
      <c r="BS138" s="3">
        <v>1.40177551334071E10</v>
      </c>
      <c r="BT138" s="3">
        <v>1.18001012805294E10</v>
      </c>
      <c r="BU138" s="3">
        <v>1.43318727888596E10</v>
      </c>
      <c r="BV138" s="3">
        <v>1.48527000592768E10</v>
      </c>
      <c r="BW138" s="3">
        <v>1.57416493284493E10</v>
      </c>
      <c r="BX138" s="3">
        <v>1.4563117517582E10</v>
      </c>
      <c r="BY138" s="3">
        <v>1.52072018320979E10</v>
      </c>
      <c r="BZ138" s="3">
        <v>0.707286306347662</v>
      </c>
      <c r="CA138" s="3">
        <v>0.737320041677041</v>
      </c>
      <c r="CB138" s="3">
        <v>0.584607749669554</v>
      </c>
      <c r="CC138" s="3">
        <v>0.319652091111712</v>
      </c>
      <c r="CD138" s="3">
        <v>0.254729876487361</v>
      </c>
      <c r="CE138" s="3">
        <v>0.161196830223328</v>
      </c>
      <c r="CF138" s="3">
        <v>0.127206641219412</v>
      </c>
      <c r="CG138" s="3">
        <v>0.165356973147289</v>
      </c>
      <c r="CH138" s="3"/>
      <c r="CI138" s="3"/>
      <c r="CJ138" s="3"/>
      <c r="CK138" s="3"/>
      <c r="CL138" s="3"/>
      <c r="CM138" s="4">
        <v>0.10460000000000001</v>
      </c>
      <c r="CN138" s="4">
        <v>0.09869</v>
      </c>
      <c r="CO138" s="4">
        <v>0.1067</v>
      </c>
      <c r="CP138" s="4">
        <v>0.1193</v>
      </c>
      <c r="CQ138" s="4">
        <v>0.12199</v>
      </c>
      <c r="CR138" s="4">
        <v>0.1368</v>
      </c>
      <c r="CS138" s="4">
        <v>0.13119999999999998</v>
      </c>
      <c r="CT138" s="4">
        <v>0.15747999999999998</v>
      </c>
      <c r="CU138" s="4">
        <v>0.17389</v>
      </c>
      <c r="CV138" s="4">
        <v>0.17445</v>
      </c>
      <c r="CW138" s="4"/>
      <c r="CX138" s="4"/>
      <c r="CY138" s="4"/>
      <c r="CZ138" s="4">
        <v>0.1757</v>
      </c>
      <c r="DA138" s="4">
        <v>0.1664</v>
      </c>
      <c r="DB138" s="4">
        <v>0.17920000000000003</v>
      </c>
      <c r="DC138" s="4">
        <v>0.2005</v>
      </c>
      <c r="DD138" s="4">
        <v>0.20899</v>
      </c>
      <c r="DE138" s="4">
        <v>0.2571</v>
      </c>
      <c r="DF138" s="4">
        <v>0.245</v>
      </c>
      <c r="DG138" s="4">
        <v>0.28228000000000003</v>
      </c>
      <c r="DH138" s="4">
        <v>0.28788</v>
      </c>
      <c r="DI138" s="4">
        <v>0.33458</v>
      </c>
      <c r="DJ138" s="4"/>
      <c r="DK138" s="4"/>
      <c r="DL138" s="4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>
        <v>1.55042816874764E10</v>
      </c>
      <c r="EA138" s="3">
        <v>1.48363698544064E10</v>
      </c>
      <c r="EB138" s="3">
        <v>1.42125321062056E10</v>
      </c>
      <c r="EC138" s="3">
        <v>1.52470826076138E10</v>
      </c>
      <c r="ED138" s="3">
        <v>1.44954146479744E10</v>
      </c>
      <c r="EE138" s="3">
        <v>1.38720757223514E10</v>
      </c>
      <c r="EF138" s="3">
        <v>1.37787556867085E10</v>
      </c>
      <c r="EG138" s="3">
        <v>1.22071787942313E10</v>
      </c>
      <c r="EH138" s="3">
        <v>1.58907015430937E10</v>
      </c>
      <c r="EI138" s="3">
        <v>1.82032589550343E10</v>
      </c>
      <c r="EJ138" s="3">
        <v>1.23109157509158E10</v>
      </c>
      <c r="EK138" s="3">
        <v>1.37495678316422E10</v>
      </c>
      <c r="EL138" s="3">
        <v>1.4682012294341E10</v>
      </c>
      <c r="EM138" s="3">
        <v>2.69308929247068E9</v>
      </c>
      <c r="EN138" s="3">
        <v>2.4700931727196E9</v>
      </c>
      <c r="EO138" s="3">
        <v>2.5982326664998E9</v>
      </c>
      <c r="EP138" s="3">
        <v>3.22045409305797E9</v>
      </c>
      <c r="EQ138" s="3">
        <v>3.38150783424389E9</v>
      </c>
      <c r="ER138" s="3">
        <v>3.87525346456931E9</v>
      </c>
      <c r="ES138" s="3">
        <v>4.11852022623878E9</v>
      </c>
      <c r="ET138" s="3">
        <v>4.17078498724522E9</v>
      </c>
      <c r="EU138" s="3">
        <v>5.4078197214904E9</v>
      </c>
      <c r="EV138" s="3">
        <v>5.87721568295368E9</v>
      </c>
      <c r="EW138" s="3">
        <v>6.22253626373626E9</v>
      </c>
      <c r="EX138" s="3">
        <v>6.03519568368497E9</v>
      </c>
      <c r="EY138" s="3">
        <v>5.84805821732056E9</v>
      </c>
      <c r="EZ138" s="5">
        <v>52806.0</v>
      </c>
      <c r="FA138" s="5">
        <v>50479.0</v>
      </c>
      <c r="FB138" s="5">
        <v>51000.0</v>
      </c>
      <c r="FC138" s="5">
        <v>50000.0</v>
      </c>
      <c r="FD138" s="5">
        <v>50900.0</v>
      </c>
      <c r="FE138" s="5">
        <v>51950.0</v>
      </c>
      <c r="FF138" s="5">
        <v>52500.0</v>
      </c>
      <c r="FG138" s="5">
        <v>52000.0</v>
      </c>
      <c r="FH138" s="5">
        <v>52000.0</v>
      </c>
      <c r="FI138" s="5"/>
      <c r="FJ138" s="5"/>
      <c r="FK138" s="5"/>
      <c r="FL138" s="5"/>
      <c r="FM138" s="3">
        <v>52000.0</v>
      </c>
      <c r="FN138" s="3">
        <v>53000.0</v>
      </c>
      <c r="FO138" s="3">
        <v>50000.0</v>
      </c>
      <c r="FP138" s="3">
        <v>50000.0</v>
      </c>
      <c r="FQ138" s="3">
        <v>50000.0</v>
      </c>
      <c r="FR138" s="3">
        <v>51400.0</v>
      </c>
      <c r="FS138" s="3">
        <v>53200.0</v>
      </c>
      <c r="FT138" s="3">
        <v>52739.0</v>
      </c>
      <c r="FU138" s="3">
        <v>51871.0</v>
      </c>
      <c r="FV138" s="3"/>
      <c r="FW138" s="3">
        <v>51299.0</v>
      </c>
      <c r="FX138" s="3">
        <v>46500.0</v>
      </c>
      <c r="FY138" s="3">
        <v>44900.0</v>
      </c>
    </row>
    <row r="139" ht="14.25" customHeight="1">
      <c r="A139" s="2" t="s">
        <v>477</v>
      </c>
      <c r="B139" s="2" t="s">
        <v>1821</v>
      </c>
      <c r="C139" s="2" t="s">
        <v>478</v>
      </c>
      <c r="D139" s="2" t="s">
        <v>38</v>
      </c>
      <c r="E139" s="2" t="s">
        <v>85</v>
      </c>
      <c r="F139" s="2" t="s">
        <v>479</v>
      </c>
      <c r="G139" s="2" t="s">
        <v>476</v>
      </c>
      <c r="H139" s="2" t="s">
        <v>54</v>
      </c>
      <c r="I139" s="2" t="s">
        <v>102</v>
      </c>
      <c r="J139" s="2" t="s">
        <v>43</v>
      </c>
      <c r="K139" s="3"/>
      <c r="L139" s="3" t="str">
        <f>IFERROR(VLOOKUP(B139,'ibov_composição_da_carteira'!A:F,6,0),"n")</f>
        <v>n</v>
      </c>
      <c r="M139" s="3">
        <v>3.4193849523365E7</v>
      </c>
      <c r="N139" s="3">
        <v>3.55781042416774E7</v>
      </c>
      <c r="O139" s="3">
        <v>5.19738740980343E7</v>
      </c>
      <c r="P139" s="3">
        <v>4.26814245954025E7</v>
      </c>
      <c r="Q139" s="3">
        <v>3.38039310407294E7</v>
      </c>
      <c r="R139" s="3">
        <v>3.24191565228083E7</v>
      </c>
      <c r="S139" s="3">
        <v>2.26320309145556E7</v>
      </c>
      <c r="T139" s="3">
        <v>3.30594655626647E7</v>
      </c>
      <c r="U139" s="3">
        <v>3.01143195867559E7</v>
      </c>
      <c r="V139" s="3"/>
      <c r="W139" s="3"/>
      <c r="X139" s="3"/>
      <c r="Y139" s="3"/>
      <c r="Z139" s="3">
        <v>2.77099976661939E7</v>
      </c>
      <c r="AA139" s="3">
        <v>2.43379478984154E7</v>
      </c>
      <c r="AB139" s="3">
        <v>2.68051754167703E7</v>
      </c>
      <c r="AC139" s="3">
        <v>1.55063910937017E7</v>
      </c>
      <c r="AD139" s="3">
        <v>1.10090275052082E7</v>
      </c>
      <c r="AE139" s="3">
        <v>9804500.18443379</v>
      </c>
      <c r="AF139" s="3">
        <v>6293536.73629177</v>
      </c>
      <c r="AG139" s="3">
        <v>1.79303726006775E7</v>
      </c>
      <c r="AH139" s="3">
        <v>2.26107206368024E7</v>
      </c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>
        <v>1.07827226540761E7</v>
      </c>
      <c r="BN139" s="3">
        <v>7918632.18899821</v>
      </c>
      <c r="BO139" s="3">
        <v>4.14232396118437E7</v>
      </c>
      <c r="BP139" s="3">
        <v>2.94724770642202E7</v>
      </c>
      <c r="BQ139" s="3">
        <v>3.19202318770569E7</v>
      </c>
      <c r="BR139" s="3">
        <v>2.90092831673429E7</v>
      </c>
      <c r="BS139" s="3">
        <v>2.10249286490036E7</v>
      </c>
      <c r="BT139" s="3">
        <v>2.59973654497554E7</v>
      </c>
      <c r="BU139" s="3">
        <v>2.19637564569396E7</v>
      </c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>
        <v>-5205644.22023948</v>
      </c>
      <c r="EA139" s="3">
        <v>-201590.388355123</v>
      </c>
      <c r="EB139" s="3">
        <v>1.08437422244339E7</v>
      </c>
      <c r="EC139" s="3">
        <v>1.05352540975157E7</v>
      </c>
      <c r="ED139" s="3">
        <v>9689622.89785936</v>
      </c>
      <c r="EE139" s="3">
        <v>9128550.3504242</v>
      </c>
      <c r="EF139" s="3">
        <v>7117419.74591468</v>
      </c>
      <c r="EG139" s="3">
        <v>1.10067745577719E7</v>
      </c>
      <c r="EH139" s="3">
        <v>1556016.59751037</v>
      </c>
      <c r="EI139" s="3"/>
      <c r="EJ139" s="3"/>
      <c r="EK139" s="3"/>
      <c r="EL139" s="3"/>
      <c r="EM139" s="3">
        <v>-6093388.14785559</v>
      </c>
      <c r="EN139" s="3">
        <v>-8904056.8380923</v>
      </c>
      <c r="EO139" s="3">
        <v>591689.47499378</v>
      </c>
      <c r="EP139" s="3">
        <v>-1140604.06143697</v>
      </c>
      <c r="EQ139" s="3">
        <v>1068204.46242565</v>
      </c>
      <c r="ER139" s="3">
        <v>530247.141276282</v>
      </c>
      <c r="ES139" s="3">
        <v>142701.992776501</v>
      </c>
      <c r="ET139" s="3">
        <v>-564170.11667294</v>
      </c>
      <c r="EU139" s="3">
        <v>-1409941.56998899</v>
      </c>
      <c r="EV139" s="3"/>
      <c r="EW139" s="3"/>
      <c r="EX139" s="3"/>
      <c r="EY139" s="3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</row>
    <row r="140" ht="14.25" customHeight="1">
      <c r="A140" s="2" t="s">
        <v>480</v>
      </c>
      <c r="B140" s="2" t="s">
        <v>1822</v>
      </c>
      <c r="C140" s="2" t="s">
        <v>481</v>
      </c>
      <c r="D140" s="2" t="s">
        <v>38</v>
      </c>
      <c r="E140" s="2" t="s">
        <v>85</v>
      </c>
      <c r="F140" s="2" t="s">
        <v>482</v>
      </c>
      <c r="G140" s="2" t="s">
        <v>476</v>
      </c>
      <c r="H140" s="2" t="s">
        <v>91</v>
      </c>
      <c r="I140" s="2" t="s">
        <v>191</v>
      </c>
      <c r="J140" s="2" t="s">
        <v>43</v>
      </c>
      <c r="K140" s="3"/>
      <c r="L140" s="3" t="str">
        <f>IFERROR(VLOOKUP(B140,'ibov_composição_da_carteira'!A:F,6,0),"n")</f>
        <v>n</v>
      </c>
      <c r="M140" s="3">
        <v>2.09225212286591E9</v>
      </c>
      <c r="N140" s="3">
        <v>1.63544101507596E9</v>
      </c>
      <c r="O140" s="3">
        <v>1.84474172679771E9</v>
      </c>
      <c r="P140" s="3">
        <v>9.91882795588084E8</v>
      </c>
      <c r="Q140" s="3">
        <v>5.87339452311222E8</v>
      </c>
      <c r="R140" s="3">
        <v>3.54800504119021E8</v>
      </c>
      <c r="S140" s="3">
        <v>2.37958982648448E8</v>
      </c>
      <c r="T140" s="3"/>
      <c r="U140" s="3"/>
      <c r="V140" s="3"/>
      <c r="W140" s="3"/>
      <c r="X140" s="3"/>
      <c r="Y140" s="3"/>
      <c r="Z140" s="3">
        <v>1.18692942929465E9</v>
      </c>
      <c r="AA140" s="3">
        <v>1.06281552650326E9</v>
      </c>
      <c r="AB140" s="3">
        <v>1.15739860661856E9</v>
      </c>
      <c r="AC140" s="3">
        <v>4.73580300999897E8</v>
      </c>
      <c r="AD140" s="3">
        <v>3.7928444189487E8</v>
      </c>
      <c r="AE140" s="3">
        <v>1.47970613549736E8</v>
      </c>
      <c r="AF140" s="3">
        <v>1.20042684312884E8</v>
      </c>
      <c r="AG140" s="3"/>
      <c r="AH140" s="3"/>
      <c r="AI140" s="3"/>
      <c r="AJ140" s="3"/>
      <c r="AK140" s="3"/>
      <c r="AL140" s="3"/>
      <c r="AM140" s="3">
        <v>2281607.83200908</v>
      </c>
      <c r="AN140" s="3">
        <v>4031495.42272483</v>
      </c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>
        <v>1.51245969844142E9</v>
      </c>
      <c r="BA140" s="3">
        <v>1.68369711434212E9</v>
      </c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>
        <v>3.06419941475325E8</v>
      </c>
      <c r="BN140" s="3">
        <v>2.41878429635905E8</v>
      </c>
      <c r="BO140" s="3">
        <v>4.93641950734013E8</v>
      </c>
      <c r="BP140" s="3">
        <v>2.98946758066179E8</v>
      </c>
      <c r="BQ140" s="3">
        <v>2.25102804867003E8</v>
      </c>
      <c r="BR140" s="3">
        <v>1.9709701217263E8</v>
      </c>
      <c r="BS140" s="3">
        <v>1.3530169474402E8</v>
      </c>
      <c r="BT140" s="3"/>
      <c r="BU140" s="3"/>
      <c r="BV140" s="3"/>
      <c r="BW140" s="3"/>
      <c r="BX140" s="3"/>
      <c r="BY140" s="3"/>
      <c r="BZ140" s="3">
        <v>1.44963302124788</v>
      </c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>
        <v>7.89276161068524E8</v>
      </c>
      <c r="EA140" s="3">
        <v>4.70981381288869E8</v>
      </c>
      <c r="EB140" s="3">
        <v>5.57465041054989E8</v>
      </c>
      <c r="EC140" s="3">
        <v>3.04280486547779E8</v>
      </c>
      <c r="ED140" s="3">
        <v>1.17942694966939E8</v>
      </c>
      <c r="EE140" s="3">
        <v>1.28569715971966E8</v>
      </c>
      <c r="EF140" s="3">
        <v>6.10905968226707E7</v>
      </c>
      <c r="EG140" s="3"/>
      <c r="EH140" s="3"/>
      <c r="EI140" s="3"/>
      <c r="EJ140" s="3"/>
      <c r="EK140" s="3"/>
      <c r="EL140" s="3"/>
      <c r="EM140" s="3">
        <v>-1.17549503617399E8</v>
      </c>
      <c r="EN140" s="3">
        <v>-1.26124535494927E8</v>
      </c>
      <c r="EO140" s="3">
        <v>-7.42918636476735E7</v>
      </c>
      <c r="EP140" s="3">
        <v>9.9004741779198E7</v>
      </c>
      <c r="EQ140" s="3">
        <v>-1467950.84689472</v>
      </c>
      <c r="ER140" s="3">
        <v>-2529816.79577032</v>
      </c>
      <c r="ES140" s="3">
        <v>2967443.74005506</v>
      </c>
      <c r="ET140" s="3"/>
      <c r="EU140" s="3"/>
      <c r="EV140" s="3"/>
      <c r="EW140" s="3"/>
      <c r="EX140" s="3"/>
      <c r="EY140" s="3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3"/>
      <c r="FN140" s="3"/>
      <c r="FO140" s="3"/>
      <c r="FP140" s="3"/>
      <c r="FQ140" s="3"/>
      <c r="FR140" s="3">
        <v>3838.0</v>
      </c>
      <c r="FS140" s="3"/>
      <c r="FT140" s="3"/>
      <c r="FU140" s="3"/>
      <c r="FV140" s="3"/>
      <c r="FW140" s="3"/>
      <c r="FX140" s="3"/>
      <c r="FY140" s="3"/>
    </row>
    <row r="141" ht="14.25" customHeight="1">
      <c r="A141" s="2" t="s">
        <v>483</v>
      </c>
      <c r="B141" s="2" t="s">
        <v>1823</v>
      </c>
      <c r="C141" s="2" t="s">
        <v>484</v>
      </c>
      <c r="D141" s="2" t="s">
        <v>38</v>
      </c>
      <c r="E141" s="2" t="s">
        <v>85</v>
      </c>
      <c r="F141" s="2" t="s">
        <v>485</v>
      </c>
      <c r="G141" s="2" t="s">
        <v>476</v>
      </c>
      <c r="H141" s="2" t="s">
        <v>78</v>
      </c>
      <c r="I141" s="2" t="s">
        <v>78</v>
      </c>
      <c r="J141" s="2" t="s">
        <v>43</v>
      </c>
      <c r="K141" s="3"/>
      <c r="L141" s="3" t="str">
        <f>IFERROR(VLOOKUP(B141,'ibov_composição_da_carteira'!A:F,6,0),"n")</f>
        <v>n</v>
      </c>
      <c r="M141" s="3">
        <v>2.84560975171894E8</v>
      </c>
      <c r="N141" s="3">
        <v>2.54383387565705E8</v>
      </c>
      <c r="O141" s="3">
        <v>9.85406817616323E7</v>
      </c>
      <c r="P141" s="3">
        <v>6.99108339346459E7</v>
      </c>
      <c r="Q141" s="3">
        <v>3.45216026086169E7</v>
      </c>
      <c r="R141" s="3">
        <v>3.69516168695438E7</v>
      </c>
      <c r="S141" s="3"/>
      <c r="T141" s="3"/>
      <c r="U141" s="3"/>
      <c r="V141" s="3"/>
      <c r="W141" s="3"/>
      <c r="X141" s="3"/>
      <c r="Y141" s="3"/>
      <c r="Z141" s="3">
        <v>1.99852790693499E7</v>
      </c>
      <c r="AA141" s="3">
        <v>1.0130735313938E7</v>
      </c>
      <c r="AB141" s="3">
        <v>3.03475989052003E7</v>
      </c>
      <c r="AC141" s="3">
        <v>2.9473507885785E7</v>
      </c>
      <c r="AD141" s="3">
        <v>7969566.13628816</v>
      </c>
      <c r="AE141" s="3">
        <v>1.15759867207672E7</v>
      </c>
      <c r="AF141" s="3"/>
      <c r="AG141" s="3"/>
      <c r="AH141" s="3"/>
      <c r="AI141" s="3"/>
      <c r="AJ141" s="3"/>
      <c r="AK141" s="3"/>
      <c r="AL141" s="3"/>
      <c r="AM141" s="3">
        <v>1830739.6897465</v>
      </c>
      <c r="AN141" s="3">
        <v>1500359.89947945</v>
      </c>
      <c r="AO141" s="3">
        <v>7946548.31815469</v>
      </c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>
        <v>7.28913730351583E7</v>
      </c>
      <c r="BA141" s="3">
        <v>1.58918550242326E8</v>
      </c>
      <c r="BB141" s="3">
        <v>3.46221757128829E8</v>
      </c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>
        <v>1.03045796456205E8</v>
      </c>
      <c r="BN141" s="3">
        <v>7.91830486936096E7</v>
      </c>
      <c r="BO141" s="3">
        <v>7.75944264742473E7</v>
      </c>
      <c r="BP141" s="3">
        <v>3.87168848572312E7</v>
      </c>
      <c r="BQ141" s="3">
        <v>1.6541771081791E7</v>
      </c>
      <c r="BR141" s="3">
        <v>1.81366039591787E7</v>
      </c>
      <c r="BS141" s="3"/>
      <c r="BT141" s="3"/>
      <c r="BU141" s="3"/>
      <c r="BV141" s="3"/>
      <c r="BW141" s="3"/>
      <c r="BX141" s="3"/>
      <c r="BY141" s="3"/>
      <c r="BZ141" s="3">
        <v>1.14464622306881</v>
      </c>
      <c r="CA141" s="3">
        <v>1.00532162688144</v>
      </c>
      <c r="CB141" s="3">
        <v>0.895042801226481</v>
      </c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4">
        <v>0.01669</v>
      </c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>
        <v>0.024390000000000002</v>
      </c>
      <c r="DA141" s="4">
        <v>0.09029999999999999</v>
      </c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>
        <v>1.77335152505251E8</v>
      </c>
      <c r="EA141" s="3">
        <v>1.93781697056049E8</v>
      </c>
      <c r="EB141" s="3">
        <v>1.57454590694203E7</v>
      </c>
      <c r="EC141" s="3">
        <v>1.02376043706834E7</v>
      </c>
      <c r="ED141" s="3">
        <v>9112647.56498898</v>
      </c>
      <c r="EE141" s="3">
        <v>1.10921554162056E7</v>
      </c>
      <c r="EF141" s="3"/>
      <c r="EG141" s="3"/>
      <c r="EH141" s="3"/>
      <c r="EI141" s="3"/>
      <c r="EJ141" s="3"/>
      <c r="EK141" s="3"/>
      <c r="EL141" s="3"/>
      <c r="EM141" s="3">
        <v>6985799.68762903</v>
      </c>
      <c r="EN141" s="3">
        <v>1.09519225215165E7</v>
      </c>
      <c r="EO141" s="3">
        <v>9387907.43966161</v>
      </c>
      <c r="EP141" s="3">
        <v>5067518.81249356</v>
      </c>
      <c r="EQ141" s="3">
        <v>-1163914.13302738</v>
      </c>
      <c r="ER141" s="3">
        <v>541005.778925366</v>
      </c>
      <c r="ES141" s="3"/>
      <c r="ET141" s="3"/>
      <c r="EU141" s="3"/>
      <c r="EV141" s="3"/>
      <c r="EW141" s="3"/>
      <c r="EX141" s="3"/>
      <c r="EY141" s="3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3"/>
      <c r="FN141" s="3"/>
      <c r="FO141" s="3"/>
      <c r="FP141" s="3">
        <v>53.0</v>
      </c>
      <c r="FQ141" s="3">
        <v>40.0</v>
      </c>
      <c r="FR141" s="3">
        <v>56.0</v>
      </c>
      <c r="FS141" s="3"/>
      <c r="FT141" s="3"/>
      <c r="FU141" s="3"/>
      <c r="FV141" s="3"/>
      <c r="FW141" s="3"/>
      <c r="FX141" s="3"/>
      <c r="FY141" s="3"/>
    </row>
    <row r="142" ht="14.25" customHeight="1">
      <c r="A142" s="2" t="s">
        <v>486</v>
      </c>
      <c r="B142" s="2" t="s">
        <v>1824</v>
      </c>
      <c r="C142" s="2" t="s">
        <v>487</v>
      </c>
      <c r="D142" s="2" t="s">
        <v>38</v>
      </c>
      <c r="E142" s="2" t="s">
        <v>110</v>
      </c>
      <c r="F142" s="2" t="s">
        <v>488</v>
      </c>
      <c r="G142" s="2" t="s">
        <v>476</v>
      </c>
      <c r="H142" s="2" t="s">
        <v>78</v>
      </c>
      <c r="I142" s="2" t="s">
        <v>88</v>
      </c>
      <c r="J142" s="2" t="s">
        <v>43</v>
      </c>
      <c r="K142" s="3">
        <v>0.51800096593196</v>
      </c>
      <c r="L142" s="3" t="str">
        <f>IFERROR(VLOOKUP(B142,'ibov_composição_da_carteira'!A:F,6,0),"n")</f>
        <v>n</v>
      </c>
      <c r="M142" s="3">
        <v>6.36441345458696E8</v>
      </c>
      <c r="N142" s="3">
        <v>6.89996779777E8</v>
      </c>
      <c r="O142" s="3">
        <v>3.74008525273961E8</v>
      </c>
      <c r="P142" s="3">
        <v>3.52462225453035E8</v>
      </c>
      <c r="Q142" s="3">
        <v>3.04294853605056E8</v>
      </c>
      <c r="R142" s="3">
        <v>2.67154523183014E8</v>
      </c>
      <c r="S142" s="3">
        <v>2.66140197970491E8</v>
      </c>
      <c r="T142" s="3">
        <v>3.28123791102515E8</v>
      </c>
      <c r="U142" s="3">
        <v>3.74206983782807E8</v>
      </c>
      <c r="V142" s="3">
        <v>3.45431324221376E8</v>
      </c>
      <c r="W142" s="3">
        <v>3.66196496117858E8</v>
      </c>
      <c r="X142" s="3">
        <v>4.81059742588205E8</v>
      </c>
      <c r="Y142" s="3">
        <v>3.93646947940345E8</v>
      </c>
      <c r="Z142" s="3">
        <v>1.33593090065066E8</v>
      </c>
      <c r="AA142" s="3">
        <v>1.7352493660186E8</v>
      </c>
      <c r="AB142" s="3">
        <v>1.21928980443095E8</v>
      </c>
      <c r="AC142" s="3">
        <v>8.52025027259982E7</v>
      </c>
      <c r="AD142" s="3">
        <v>7.12034051334967E7</v>
      </c>
      <c r="AE142" s="3">
        <v>3.39276532680035E7</v>
      </c>
      <c r="AF142" s="3">
        <v>3.10791881964764E7</v>
      </c>
      <c r="AG142" s="3">
        <v>3.54864603481625E7</v>
      </c>
      <c r="AH142" s="3">
        <v>5.42810678953788E7</v>
      </c>
      <c r="AI142" s="3">
        <v>4.5643289267309E7</v>
      </c>
      <c r="AJ142" s="3">
        <v>4.6964463468047E7</v>
      </c>
      <c r="AK142" s="3">
        <v>5.97649996798361E7</v>
      </c>
      <c r="AL142" s="3">
        <v>4.32377889892998E7</v>
      </c>
      <c r="AM142" s="3">
        <v>3718603.48089293</v>
      </c>
      <c r="AN142" s="3">
        <v>3556410.69825884</v>
      </c>
      <c r="AO142" s="3">
        <v>515542.291622543</v>
      </c>
      <c r="AP142" s="3">
        <v>261158.219501879</v>
      </c>
      <c r="AQ142" s="3">
        <v>130983.146067416</v>
      </c>
      <c r="AR142" s="3">
        <v>58282.0567011866</v>
      </c>
      <c r="AS142" s="3">
        <v>155228.083118161</v>
      </c>
      <c r="AT142" s="3">
        <v>245763.897658677</v>
      </c>
      <c r="AU142" s="3">
        <v>480617.237485886</v>
      </c>
      <c r="AV142" s="3">
        <v>61391.2528049452</v>
      </c>
      <c r="AW142" s="3">
        <v>174890.083048363</v>
      </c>
      <c r="AX142" s="3">
        <v>29487.4544284795</v>
      </c>
      <c r="AY142" s="3">
        <v>87967.705006929</v>
      </c>
      <c r="AZ142" s="3">
        <v>5.80252584124102E8</v>
      </c>
      <c r="BA142" s="3">
        <v>5.2906732369772E8</v>
      </c>
      <c r="BB142" s="3">
        <v>2.98940548164121E8</v>
      </c>
      <c r="BC142" s="3">
        <v>2.69221264044189E8</v>
      </c>
      <c r="BD142" s="3">
        <v>2.28851659303164E8</v>
      </c>
      <c r="BE142" s="3">
        <v>2.15044602614655E8</v>
      </c>
      <c r="BF142" s="3">
        <v>1.93232055145702E8</v>
      </c>
      <c r="BG142" s="3">
        <v>1.62210339706513E8</v>
      </c>
      <c r="BH142" s="3">
        <v>1.99871891607075E8</v>
      </c>
      <c r="BI142" s="3">
        <v>2.33748964816461E8</v>
      </c>
      <c r="BJ142" s="3">
        <v>2.85404982901807E8</v>
      </c>
      <c r="BK142" s="3">
        <v>3.02573656444349E8</v>
      </c>
      <c r="BL142" s="3">
        <v>3.87206362595649E8</v>
      </c>
      <c r="BM142" s="3">
        <v>2.22239831056657E8</v>
      </c>
      <c r="BN142" s="3">
        <v>1.33428329911846E8</v>
      </c>
      <c r="BO142" s="3">
        <v>8.91985144801595E7</v>
      </c>
      <c r="BP142" s="3">
        <v>9.29201931564463E7</v>
      </c>
      <c r="BQ142" s="3">
        <v>6.30150909325422E7</v>
      </c>
      <c r="BR142" s="3">
        <v>4.44336569579288E7</v>
      </c>
      <c r="BS142" s="3">
        <v>4.57971736288364E7</v>
      </c>
      <c r="BT142" s="3">
        <v>5.6205996131528E7</v>
      </c>
      <c r="BU142" s="3">
        <v>5.93187875502552E7</v>
      </c>
      <c r="BV142" s="3">
        <v>8.31938158189559E7</v>
      </c>
      <c r="BW142" s="3">
        <v>7.27742385028867E7</v>
      </c>
      <c r="BX142" s="3">
        <v>5.0934238330025E7</v>
      </c>
      <c r="BY142" s="3">
        <v>2.03720130842158E7</v>
      </c>
      <c r="BZ142" s="3">
        <v>0.490063099154733</v>
      </c>
      <c r="CA142" s="3">
        <v>0.482979330998973</v>
      </c>
      <c r="CB142" s="3">
        <v>0.389944402937581</v>
      </c>
      <c r="CC142" s="3">
        <v>0.360551876082426</v>
      </c>
      <c r="CD142" s="3">
        <v>0.280843790176853</v>
      </c>
      <c r="CE142" s="3">
        <v>0.218314385035395</v>
      </c>
      <c r="CF142" s="3">
        <v>0.259500124788571</v>
      </c>
      <c r="CG142" s="3">
        <v>0.296722319294195</v>
      </c>
      <c r="CH142" s="3"/>
      <c r="CI142" s="3"/>
      <c r="CJ142" s="3"/>
      <c r="CK142" s="3"/>
      <c r="CL142" s="3"/>
      <c r="CM142" s="4">
        <v>0.1536</v>
      </c>
      <c r="CN142" s="4">
        <v>0.11609</v>
      </c>
      <c r="CO142" s="4">
        <v>0.0703</v>
      </c>
      <c r="CP142" s="4">
        <v>0.1396</v>
      </c>
      <c r="CQ142" s="4"/>
      <c r="CR142" s="4"/>
      <c r="CS142" s="4"/>
      <c r="CT142" s="4"/>
      <c r="CU142" s="4"/>
      <c r="CV142" s="4"/>
      <c r="CW142" s="4"/>
      <c r="CX142" s="4">
        <v>0.03686</v>
      </c>
      <c r="CY142" s="4"/>
      <c r="CZ142" s="4">
        <v>0.2365</v>
      </c>
      <c r="DA142" s="4">
        <v>0.1923</v>
      </c>
      <c r="DB142" s="4">
        <v>0.11939</v>
      </c>
      <c r="DC142" s="4">
        <v>0.201</v>
      </c>
      <c r="DD142" s="4">
        <v>0.1775</v>
      </c>
      <c r="DE142" s="4"/>
      <c r="DF142" s="4"/>
      <c r="DG142" s="4">
        <v>0.24151</v>
      </c>
      <c r="DH142" s="4">
        <v>-0.02282</v>
      </c>
      <c r="DI142" s="4">
        <v>0.050140000000000004</v>
      </c>
      <c r="DJ142" s="4">
        <v>-0.00987</v>
      </c>
      <c r="DK142" s="4">
        <v>0.06176</v>
      </c>
      <c r="DL142" s="4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>
        <v>4.21606483771546E8</v>
      </c>
      <c r="EA142" s="3">
        <v>4.39278871311838E8</v>
      </c>
      <c r="EB142" s="3">
        <v>2.05186330290335E8</v>
      </c>
      <c r="EC142" s="3">
        <v>2.28602990809492E8</v>
      </c>
      <c r="ED142" s="3">
        <v>1.94986198890752E8</v>
      </c>
      <c r="EE142" s="3">
        <v>2.01877627559508E8</v>
      </c>
      <c r="EF142" s="3">
        <v>2.13997385295399E8</v>
      </c>
      <c r="EG142" s="3">
        <v>2.42458413926499E8</v>
      </c>
      <c r="EH142" s="3">
        <v>2.63769255093283E8</v>
      </c>
      <c r="EI142" s="3">
        <v>2.63045036970648E8</v>
      </c>
      <c r="EJ142" s="3">
        <v>2.7820426040215E8</v>
      </c>
      <c r="EK142" s="3">
        <v>3.65193058846129E8</v>
      </c>
      <c r="EL142" s="3">
        <v>3.07469645728225E8</v>
      </c>
      <c r="EM142" s="3">
        <v>1.21250523191659E8</v>
      </c>
      <c r="EN142" s="3">
        <v>6.00030189590629E7</v>
      </c>
      <c r="EO142" s="3">
        <v>2.44285688150601E7</v>
      </c>
      <c r="EP142" s="3">
        <v>5.18713328833273E7</v>
      </c>
      <c r="EQ142" s="3">
        <v>3.92769250612666E7</v>
      </c>
      <c r="ER142" s="3">
        <v>1.00592807670205E7</v>
      </c>
      <c r="ES142" s="3">
        <v>2938429.93214219</v>
      </c>
      <c r="ET142" s="3">
        <v>6.14348807221148E7</v>
      </c>
      <c r="EU142" s="3">
        <v>-1.30654560238515E7</v>
      </c>
      <c r="EV142" s="3">
        <v>1.18198521174098E7</v>
      </c>
      <c r="EW142" s="3">
        <v>-9677981.28608401</v>
      </c>
      <c r="EX142" s="3">
        <v>1.27098674521355E7</v>
      </c>
      <c r="EY142" s="3">
        <v>-1.64084936519377E7</v>
      </c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</row>
    <row r="143" ht="14.25" customHeight="1">
      <c r="A143" s="2" t="s">
        <v>489</v>
      </c>
      <c r="B143" s="2" t="s">
        <v>1825</v>
      </c>
      <c r="C143" s="2" t="s">
        <v>490</v>
      </c>
      <c r="D143" s="2" t="s">
        <v>38</v>
      </c>
      <c r="E143" s="2" t="s">
        <v>168</v>
      </c>
      <c r="F143" s="2" t="s">
        <v>491</v>
      </c>
      <c r="G143" s="2" t="s">
        <v>476</v>
      </c>
      <c r="H143" s="2" t="s">
        <v>78</v>
      </c>
      <c r="I143" s="2" t="s">
        <v>42</v>
      </c>
      <c r="J143" s="2" t="s">
        <v>43</v>
      </c>
      <c r="K143" s="3">
        <v>0.662678941389629</v>
      </c>
      <c r="L143" s="3" t="str">
        <f>IFERROR(VLOOKUP(B143,'ibov_composição_da_carteira'!A:F,6,0),"n")</f>
        <v>y</v>
      </c>
      <c r="M143" s="3">
        <v>1.01736357108235E10</v>
      </c>
      <c r="N143" s="3">
        <v>1.05292290659838E10</v>
      </c>
      <c r="O143" s="3">
        <v>1.06032983329186E10</v>
      </c>
      <c r="P143" s="3">
        <v>1.12768704257293E10</v>
      </c>
      <c r="Q143" s="3">
        <v>1.19597288729205E10</v>
      </c>
      <c r="R143" s="3">
        <v>1.16859310832411E10</v>
      </c>
      <c r="S143" s="3">
        <v>1.15088298436592E10</v>
      </c>
      <c r="T143" s="3">
        <v>1.04078283778698E10</v>
      </c>
      <c r="U143" s="3">
        <v>1.00602548903379E10</v>
      </c>
      <c r="V143" s="3">
        <v>9.46235067155067E9</v>
      </c>
      <c r="W143" s="3">
        <v>8.91104740430558E9</v>
      </c>
      <c r="X143" s="3">
        <v>8.42585065991683E9</v>
      </c>
      <c r="Y143" s="3">
        <v>8.88291133428981E9</v>
      </c>
      <c r="Z143" s="3">
        <v>4.09820799597867E9</v>
      </c>
      <c r="AA143" s="3">
        <v>4.51530219304157E9</v>
      </c>
      <c r="AB143" s="3">
        <v>1.29877581487932E8</v>
      </c>
      <c r="AC143" s="3">
        <v>3.64242475002577E9</v>
      </c>
      <c r="AD143" s="3">
        <v>4.19334863077806E9</v>
      </c>
      <c r="AE143" s="3">
        <v>3.7667594983401E9</v>
      </c>
      <c r="AF143" s="3">
        <v>3.48187002753012E9</v>
      </c>
      <c r="AG143" s="3">
        <v>2.50734738426797E9</v>
      </c>
      <c r="AH143" s="3">
        <v>2.17654035058007E9</v>
      </c>
      <c r="AI143" s="3">
        <v>2.06239902319902E9</v>
      </c>
      <c r="AJ143" s="3">
        <v>1.66970311912815E9</v>
      </c>
      <c r="AK143" s="3">
        <v>1.44073163382149E9</v>
      </c>
      <c r="AL143" s="3">
        <v>2.05680516499283E9</v>
      </c>
      <c r="AM143" s="3">
        <v>2.21407330684828E7</v>
      </c>
      <c r="AN143" s="3">
        <v>4.04974033387184E7</v>
      </c>
      <c r="AO143" s="3">
        <v>1.84858775054393E7</v>
      </c>
      <c r="AP143" s="3">
        <v>6841928.5412157</v>
      </c>
      <c r="AQ143" s="3">
        <v>1.85024750025771E7</v>
      </c>
      <c r="AR143" s="3">
        <v>3.36563443132756E7</v>
      </c>
      <c r="AS143" s="3">
        <v>8407239.94835854</v>
      </c>
      <c r="AT143" s="3">
        <v>3.53858045614124E7</v>
      </c>
      <c r="AU143" s="3">
        <v>1.66526157320286E7</v>
      </c>
      <c r="AV143" s="3">
        <v>1.58575722934925E7</v>
      </c>
      <c r="AW143" s="3">
        <v>9541768.44162188</v>
      </c>
      <c r="AX143" s="3">
        <v>9774286.93973837</v>
      </c>
      <c r="AY143" s="3">
        <v>3.55341326745797E7</v>
      </c>
      <c r="AZ143" s="3">
        <v>2.00455065827469E9</v>
      </c>
      <c r="BA143" s="3">
        <v>3.29893060349667E9</v>
      </c>
      <c r="BB143" s="3">
        <v>1.26174319644954E9</v>
      </c>
      <c r="BC143" s="3">
        <v>3.63498676771416E9</v>
      </c>
      <c r="BD143" s="3">
        <v>4.1370173574683E9</v>
      </c>
      <c r="BE143" s="3">
        <v>4.47127226834938E9</v>
      </c>
      <c r="BF143" s="3">
        <v>3.64178061723841E9</v>
      </c>
      <c r="BG143" s="3">
        <v>5.64610907947364E9</v>
      </c>
      <c r="BH143" s="3">
        <v>6.81105219245766E9</v>
      </c>
      <c r="BI143" s="3">
        <v>5.92209013131801E9</v>
      </c>
      <c r="BJ143" s="3">
        <v>5.22702485872007E9</v>
      </c>
      <c r="BK143" s="3">
        <v>4.66859796131246E9</v>
      </c>
      <c r="BL143" s="3">
        <v>5.26449811363499E9</v>
      </c>
      <c r="BM143" s="3">
        <v>4.06974579466097E9</v>
      </c>
      <c r="BN143" s="3">
        <v>3.78184415734448E9</v>
      </c>
      <c r="BO143" s="3">
        <v>5.42475118188604E9</v>
      </c>
      <c r="BP143" s="3">
        <v>2.03278863003814E9</v>
      </c>
      <c r="BQ143" s="3">
        <v>5.66893692823284E9</v>
      </c>
      <c r="BR143" s="3">
        <v>6.58911102914054E9</v>
      </c>
      <c r="BS143" s="3">
        <v>5.12761624529589E9</v>
      </c>
      <c r="BT143" s="3">
        <v>5.62134362062476E9</v>
      </c>
      <c r="BU143" s="3">
        <v>5.77349733254298E9</v>
      </c>
      <c r="BV143" s="3">
        <v>5.94894407814408E9</v>
      </c>
      <c r="BW143" s="3">
        <v>5.28152842647769E9</v>
      </c>
      <c r="BX143" s="3">
        <v>5.65336286385825E9</v>
      </c>
      <c r="BY143" s="3">
        <v>6.23889526542324E9</v>
      </c>
      <c r="BZ143" s="3">
        <v>0.641782988847969</v>
      </c>
      <c r="CA143" s="3">
        <v>0.757493108304877</v>
      </c>
      <c r="CB143" s="3">
        <v>0.616923074964175</v>
      </c>
      <c r="CC143" s="3">
        <v>-0.036209269672465</v>
      </c>
      <c r="CD143" s="3">
        <v>-0.09981616079159</v>
      </c>
      <c r="CE143" s="3">
        <v>-0.154993920489889</v>
      </c>
      <c r="CF143" s="3">
        <v>-0.22192484214655</v>
      </c>
      <c r="CG143" s="3">
        <v>-0.128987198508203</v>
      </c>
      <c r="CH143" s="3"/>
      <c r="CI143" s="3"/>
      <c r="CJ143" s="3"/>
      <c r="CK143" s="3"/>
      <c r="CL143" s="3"/>
      <c r="CM143" s="4">
        <v>-0.004</v>
      </c>
      <c r="CN143" s="4"/>
      <c r="CO143" s="4"/>
      <c r="CP143" s="4"/>
      <c r="CQ143" s="4"/>
      <c r="CR143" s="4"/>
      <c r="CS143" s="4">
        <v>0.005</v>
      </c>
      <c r="CT143" s="4"/>
      <c r="CU143" s="4"/>
      <c r="CV143" s="4">
        <v>0.036000000000000004</v>
      </c>
      <c r="CW143" s="4">
        <v>0.01022</v>
      </c>
      <c r="CX143" s="4">
        <v>0.032869999999999996</v>
      </c>
      <c r="CY143" s="4"/>
      <c r="CZ143" s="4">
        <v>-0.016</v>
      </c>
      <c r="DA143" s="4"/>
      <c r="DB143" s="4"/>
      <c r="DC143" s="4"/>
      <c r="DD143" s="4">
        <v>0.057999999999999996</v>
      </c>
      <c r="DE143" s="4">
        <v>0.07139999999999999</v>
      </c>
      <c r="DF143" s="4">
        <v>0.016</v>
      </c>
      <c r="DG143" s="4">
        <v>0.078</v>
      </c>
      <c r="DH143" s="4">
        <v>0.091</v>
      </c>
      <c r="DI143" s="4">
        <v>0.102</v>
      </c>
      <c r="DJ143" s="4">
        <v>0.029249999999999998</v>
      </c>
      <c r="DK143" s="4">
        <v>0.10637</v>
      </c>
      <c r="DL143" s="4"/>
      <c r="DM143" s="3">
        <v>4.19011543363912E7</v>
      </c>
      <c r="DN143" s="3">
        <v>2.98640660800585E7</v>
      </c>
      <c r="DO143" s="3">
        <v>4.8867628763374E7</v>
      </c>
      <c r="DP143" s="3">
        <v>1.82640964848985E7</v>
      </c>
      <c r="DQ143" s="3">
        <v>4.7572235137828E7</v>
      </c>
      <c r="DR143" s="3">
        <v>4.97937415467847E7</v>
      </c>
      <c r="DS143" s="3">
        <v>3.59414542974768E7</v>
      </c>
      <c r="DT143" s="3">
        <v>4.23805043281897E7</v>
      </c>
      <c r="DU143" s="3">
        <v>6.69226860868829E7</v>
      </c>
      <c r="DV143" s="3">
        <v>7.43882783882784E7</v>
      </c>
      <c r="DW143" s="3">
        <v>7.70693079937725E7</v>
      </c>
      <c r="DX143" s="3">
        <v>7.59971072138854E7</v>
      </c>
      <c r="DY143" s="3">
        <v>6.36183644189383E7</v>
      </c>
      <c r="DZ143" s="3">
        <v>2.67259052474732E9</v>
      </c>
      <c r="EA143" s="3">
        <v>2.80345861331998E9</v>
      </c>
      <c r="EB143" s="3">
        <v>3.5279858173675E9</v>
      </c>
      <c r="EC143" s="3">
        <v>3.84013503762499E9</v>
      </c>
      <c r="ED143" s="3">
        <v>4.05912834757405E9</v>
      </c>
      <c r="EE143" s="3">
        <v>3.85577277757285E9</v>
      </c>
      <c r="EF143" s="3">
        <v>3.69028767711464E9</v>
      </c>
      <c r="EG143" s="3">
        <v>3.76363153933007E9</v>
      </c>
      <c r="EH143" s="3">
        <v>3.50463841138115E9</v>
      </c>
      <c r="EI143" s="3">
        <v>3.25210842490843E9</v>
      </c>
      <c r="EJ143" s="3">
        <v>3.02857733397756E9</v>
      </c>
      <c r="EK143" s="3">
        <v>3.04112336527451E9</v>
      </c>
      <c r="EL143" s="3">
        <v>2.79054634146341E9</v>
      </c>
      <c r="EM143" s="3">
        <v>2.18036730517207E7</v>
      </c>
      <c r="EN143" s="3">
        <v>-6.37729749504207E8</v>
      </c>
      <c r="EO143" s="3">
        <v>-1.84323961184374E8</v>
      </c>
      <c r="EP143" s="3">
        <v>-2.74298525925162E8</v>
      </c>
      <c r="EQ143" s="3">
        <v>2.98474079888892E8</v>
      </c>
      <c r="ER143" s="3">
        <v>1.70853621050043E8</v>
      </c>
      <c r="ES143" s="3">
        <v>2.78304750839795E8</v>
      </c>
      <c r="ET143" s="3">
        <v>4.52032743695898E8</v>
      </c>
      <c r="EU143" s="3">
        <v>5.72567956643238E8</v>
      </c>
      <c r="EV143" s="3">
        <v>5.9698021978022E8</v>
      </c>
      <c r="EW143" s="3">
        <v>2.05385730391367E8</v>
      </c>
      <c r="EX143" s="3">
        <v>4.30937744832158E8</v>
      </c>
      <c r="EY143" s="3">
        <v>3.71430129124821E8</v>
      </c>
      <c r="EZ143" s="5">
        <v>18520.0</v>
      </c>
      <c r="FA143" s="5">
        <v>18433.0</v>
      </c>
      <c r="FB143" s="5">
        <v>18506.0</v>
      </c>
      <c r="FC143" s="5">
        <v>19373.0</v>
      </c>
      <c r="FD143" s="5">
        <v>19167.0</v>
      </c>
      <c r="FE143" s="5">
        <v>19278.0</v>
      </c>
      <c r="FF143" s="5">
        <v>18032.0</v>
      </c>
      <c r="FG143" s="5">
        <v>17265.0</v>
      </c>
      <c r="FH143" s="5"/>
      <c r="FI143" s="5"/>
      <c r="FJ143" s="5"/>
      <c r="FK143" s="5"/>
      <c r="FL143" s="5"/>
      <c r="FM143" s="3">
        <v>15427.0</v>
      </c>
      <c r="FN143" s="3">
        <v>15658.0</v>
      </c>
      <c r="FO143" s="3">
        <v>18734.0</v>
      </c>
      <c r="FP143" s="3">
        <v>18520.0</v>
      </c>
      <c r="FQ143" s="3">
        <v>18434.0</v>
      </c>
      <c r="FR143" s="3">
        <v>18506.0</v>
      </c>
      <c r="FS143" s="3">
        <v>19373.0</v>
      </c>
      <c r="FT143" s="3">
        <v>19167.0</v>
      </c>
      <c r="FU143" s="3">
        <v>19278.0</v>
      </c>
      <c r="FV143" s="3">
        <v>18032.0</v>
      </c>
      <c r="FW143" s="3">
        <v>17265.0</v>
      </c>
      <c r="FX143" s="3">
        <v>18884.0</v>
      </c>
      <c r="FY143" s="3">
        <v>18628.0</v>
      </c>
    </row>
    <row r="144" ht="14.25" customHeight="1">
      <c r="A144" s="2" t="s">
        <v>492</v>
      </c>
      <c r="B144" s="2" t="s">
        <v>1826</v>
      </c>
      <c r="C144" s="2" t="s">
        <v>493</v>
      </c>
      <c r="D144" s="2" t="s">
        <v>38</v>
      </c>
      <c r="E144" s="2" t="s">
        <v>46</v>
      </c>
      <c r="F144" s="2" t="s">
        <v>494</v>
      </c>
      <c r="G144" s="2" t="s">
        <v>476</v>
      </c>
      <c r="H144" s="2" t="s">
        <v>73</v>
      </c>
      <c r="I144" s="2" t="s">
        <v>107</v>
      </c>
      <c r="J144" s="2" t="s">
        <v>43</v>
      </c>
      <c r="K144" s="3">
        <v>1.07528130533932</v>
      </c>
      <c r="L144" s="3" t="str">
        <f>IFERROR(VLOOKUP(B144,'ibov_composição_da_carteira'!A:F,6,0),"n")</f>
        <v>y</v>
      </c>
      <c r="M144" s="3">
        <v>2.05775841846387E9</v>
      </c>
      <c r="N144" s="3">
        <v>1.91416261242662E9</v>
      </c>
      <c r="O144" s="3">
        <v>2.03405741571519E9</v>
      </c>
      <c r="P144" s="3">
        <v>2.38286862403583E9</v>
      </c>
      <c r="Q144" s="3">
        <v>2.28720183486239E9</v>
      </c>
      <c r="R144" s="3">
        <v>2.60994595573805E9</v>
      </c>
      <c r="S144" s="3">
        <v>2.44511434894873E9</v>
      </c>
      <c r="T144" s="3">
        <v>1.77159068522214E9</v>
      </c>
      <c r="U144" s="3">
        <v>2.5484862627023E9</v>
      </c>
      <c r="V144" s="3">
        <v>2.70880176136845E9</v>
      </c>
      <c r="W144" s="3">
        <v>2.7837264957265E9</v>
      </c>
      <c r="X144" s="3">
        <v>2.53507811241746E9</v>
      </c>
      <c r="Y144" s="3">
        <v>2.39458747664678E9</v>
      </c>
      <c r="Z144" s="3">
        <v>5.60653045781309E8</v>
      </c>
      <c r="AA144" s="3">
        <v>5.42827495826078E8</v>
      </c>
      <c r="AB144" s="3">
        <v>6.00977915551534E8</v>
      </c>
      <c r="AC144" s="3">
        <v>7.72191341129634E8</v>
      </c>
      <c r="AD144" s="3">
        <v>7.25113905782909E8</v>
      </c>
      <c r="AE144" s="3">
        <v>8.2537151656049E8</v>
      </c>
      <c r="AF144" s="3">
        <v>8.85985798598303E8</v>
      </c>
      <c r="AG144" s="3">
        <v>5.48850554390928E8</v>
      </c>
      <c r="AH144" s="3">
        <v>7.97535190063982E8</v>
      </c>
      <c r="AI144" s="3">
        <v>8.84254805656703E8</v>
      </c>
      <c r="AJ144" s="3">
        <v>8.71369474969475E8</v>
      </c>
      <c r="AK144" s="3">
        <v>4.66520642078703E8</v>
      </c>
      <c r="AL144" s="3">
        <v>2.46420177183149E8</v>
      </c>
      <c r="AM144" s="3">
        <v>1.86692822550132E7</v>
      </c>
      <c r="AN144" s="3">
        <v>2.08769630227966E7</v>
      </c>
      <c r="AO144" s="3">
        <v>1.22315052852494E7</v>
      </c>
      <c r="AP144" s="3">
        <v>2.02620387648976E7</v>
      </c>
      <c r="AQ144" s="3">
        <v>2.0519718070302E7</v>
      </c>
      <c r="AR144" s="3">
        <v>7382531.02261405</v>
      </c>
      <c r="AS144" s="3">
        <v>5814464.52723472</v>
      </c>
      <c r="AT144" s="3">
        <v>7781878.10976688</v>
      </c>
      <c r="AU144" s="3">
        <v>9594279.26232593</v>
      </c>
      <c r="AV144" s="3">
        <v>1.20356492654219E7</v>
      </c>
      <c r="AW144" s="3">
        <v>4662921.34831461</v>
      </c>
      <c r="AX144" s="3">
        <v>3913253.27042676</v>
      </c>
      <c r="AY144" s="3">
        <v>1.02729408929325E7</v>
      </c>
      <c r="AZ144" s="3">
        <v>2.34157581623155E9</v>
      </c>
      <c r="BA144" s="3">
        <v>1.89917049227786E9</v>
      </c>
      <c r="BB144" s="3">
        <v>2.56056812561757E9</v>
      </c>
      <c r="BC144" s="3">
        <v>4.65468664760767E9</v>
      </c>
      <c r="BD144" s="3">
        <v>3.54078642009586E9</v>
      </c>
      <c r="BE144" s="3">
        <v>4.03285686126626E9</v>
      </c>
      <c r="BF144" s="3">
        <v>3.25153262094553E9</v>
      </c>
      <c r="BG144" s="3">
        <v>1.70971559265526E9</v>
      </c>
      <c r="BH144" s="3">
        <v>3.18062019212645E9</v>
      </c>
      <c r="BI144" s="3">
        <v>3.76355030411956E9</v>
      </c>
      <c r="BJ144" s="3">
        <v>4.92125050972154E9</v>
      </c>
      <c r="BK144" s="3">
        <v>3.43344329835406E9</v>
      </c>
      <c r="BL144" s="3">
        <v>3.72043392920407E9</v>
      </c>
      <c r="BM144" s="3">
        <v>3.40069050321604E8</v>
      </c>
      <c r="BN144" s="3">
        <v>2.31296878085561E8</v>
      </c>
      <c r="BO144" s="3">
        <v>2.08247684694919E8</v>
      </c>
      <c r="BP144" s="3">
        <v>3.24853694948992E8</v>
      </c>
      <c r="BQ144" s="3">
        <v>3.16756519946397E8</v>
      </c>
      <c r="BR144" s="3">
        <v>3.49137707194831E8</v>
      </c>
      <c r="BS144" s="3">
        <v>3.41187138817165E8</v>
      </c>
      <c r="BT144" s="3">
        <v>2.68994519233198E8</v>
      </c>
      <c r="BU144" s="3">
        <v>4.19064358298833E8</v>
      </c>
      <c r="BV144" s="3">
        <v>4.11996782115336E8</v>
      </c>
      <c r="BW144" s="3">
        <v>4.68069352869353E8</v>
      </c>
      <c r="BX144" s="3">
        <v>3.63049336983948E8</v>
      </c>
      <c r="BY144" s="3">
        <v>3.64234918339059E8</v>
      </c>
      <c r="BZ144" s="3">
        <v>1.07721860929146</v>
      </c>
      <c r="CA144" s="3">
        <v>1.08003219217583</v>
      </c>
      <c r="CB144" s="3">
        <v>0.945376016244734</v>
      </c>
      <c r="CC144" s="3">
        <v>0.780313963082271</v>
      </c>
      <c r="CD144" s="3">
        <v>0.781967383386339</v>
      </c>
      <c r="CE144" s="3">
        <v>0.723162954628987</v>
      </c>
      <c r="CF144" s="3">
        <v>0.61012596541275</v>
      </c>
      <c r="CG144" s="3">
        <v>0.507204142461235</v>
      </c>
      <c r="CH144" s="3"/>
      <c r="CI144" s="3"/>
      <c r="CJ144" s="3"/>
      <c r="CK144" s="3"/>
      <c r="CL144" s="3"/>
      <c r="CM144" s="4">
        <v>0.07139000000000001</v>
      </c>
      <c r="CN144" s="4">
        <v>0.0458</v>
      </c>
      <c r="CO144" s="4">
        <v>0.09570000000000001</v>
      </c>
      <c r="CP144" s="4">
        <v>0.051100000000000007</v>
      </c>
      <c r="CQ144" s="4">
        <v>0.055</v>
      </c>
      <c r="CR144" s="4">
        <v>0.044500000000000005</v>
      </c>
      <c r="CS144" s="4">
        <v>0.0431</v>
      </c>
      <c r="CT144" s="4">
        <v>0.0546</v>
      </c>
      <c r="CU144" s="4">
        <v>0.05992</v>
      </c>
      <c r="CV144" s="4">
        <v>0.049800000000000004</v>
      </c>
      <c r="CW144" s="4">
        <v>0.0713</v>
      </c>
      <c r="CX144" s="4">
        <v>0.06825</v>
      </c>
      <c r="CY144" s="4">
        <v>0.05706000000000001</v>
      </c>
      <c r="CZ144" s="4">
        <v>0.1189</v>
      </c>
      <c r="DA144" s="4">
        <v>0.07719999999999999</v>
      </c>
      <c r="DB144" s="4">
        <v>0.1632</v>
      </c>
      <c r="DC144" s="4">
        <v>0.08619</v>
      </c>
      <c r="DD144" s="4">
        <v>0.08900000000000001</v>
      </c>
      <c r="DE144" s="4">
        <v>0.077</v>
      </c>
      <c r="DF144" s="4">
        <v>0.0747</v>
      </c>
      <c r="DG144" s="4">
        <v>0.09050000000000001</v>
      </c>
      <c r="DH144" s="4">
        <v>0.09925</v>
      </c>
      <c r="DI144" s="4">
        <v>0.0858</v>
      </c>
      <c r="DJ144" s="4">
        <v>0.121</v>
      </c>
      <c r="DK144" s="4">
        <v>0.09885999999999999</v>
      </c>
      <c r="DL144" s="4">
        <v>0.076</v>
      </c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>
        <v>1.24524025728339E9</v>
      </c>
      <c r="EA144" s="3">
        <v>1.14183850061936E9</v>
      </c>
      <c r="EB144" s="3">
        <v>1.19947725128521E9</v>
      </c>
      <c r="EC144" s="3">
        <v>1.39031326200547E9</v>
      </c>
      <c r="ED144" s="3">
        <v>1.37511081331821E9</v>
      </c>
      <c r="EE144" s="3">
        <v>1.56549892817246E9</v>
      </c>
      <c r="EF144" s="3">
        <v>1.36793618590926E9</v>
      </c>
      <c r="EG144" s="3">
        <v>1.05606016214987E9</v>
      </c>
      <c r="EH144" s="3">
        <v>1.53062739932254E9</v>
      </c>
      <c r="EI144" s="3">
        <v>1.61705140147345E9</v>
      </c>
      <c r="EJ144" s="3">
        <v>1.56567960927961E9</v>
      </c>
      <c r="EK144" s="3">
        <v>1.65856069146937E9</v>
      </c>
      <c r="EL144" s="3">
        <v>1.77371361417465E9</v>
      </c>
      <c r="EM144" s="3">
        <v>1.56394059780552E8</v>
      </c>
      <c r="EN144" s="3">
        <v>8.928872771664E7</v>
      </c>
      <c r="EO144" s="3">
        <v>2.0608236902401E8</v>
      </c>
      <c r="EP144" s="3">
        <v>1.39091565065937E8</v>
      </c>
      <c r="EQ144" s="3">
        <v>1.53304040820534E8</v>
      </c>
      <c r="ER144" s="3">
        <v>1.32430784094683E8</v>
      </c>
      <c r="ES144" s="3">
        <v>1.35963051764417E8</v>
      </c>
      <c r="ET144" s="3">
        <v>1.11770009850226E8</v>
      </c>
      <c r="EU144" s="3">
        <v>1.75764772299586E8</v>
      </c>
      <c r="EV144" s="3">
        <v>1.57805487340164E8</v>
      </c>
      <c r="EW144" s="3">
        <v>2.43778266178266E8</v>
      </c>
      <c r="EX144" s="3">
        <v>2.28946153433188E8</v>
      </c>
      <c r="EY144" s="3">
        <v>2.10404990056048E8</v>
      </c>
      <c r="EZ144" s="5">
        <v>1316.0</v>
      </c>
      <c r="FA144" s="5">
        <v>1918.0</v>
      </c>
      <c r="FB144" s="5">
        <v>1941.0</v>
      </c>
      <c r="FC144" s="5">
        <v>1984.0</v>
      </c>
      <c r="FD144" s="5">
        <v>2004.0</v>
      </c>
      <c r="FE144" s="5">
        <v>2037.0</v>
      </c>
      <c r="FF144" s="5">
        <v>2145.0</v>
      </c>
      <c r="FG144" s="5"/>
      <c r="FH144" s="5">
        <v>243.0</v>
      </c>
      <c r="FI144" s="5">
        <v>201.0</v>
      </c>
      <c r="FJ144" s="5">
        <v>199.0</v>
      </c>
      <c r="FK144" s="5"/>
      <c r="FL144" s="5"/>
      <c r="FM144" s="3"/>
      <c r="FN144" s="3"/>
      <c r="FO144" s="3">
        <v>8500.0</v>
      </c>
      <c r="FP144" s="3">
        <v>8500.0</v>
      </c>
      <c r="FQ144" s="3">
        <v>8849.0</v>
      </c>
      <c r="FR144" s="3">
        <v>8829.0</v>
      </c>
      <c r="FS144" s="3">
        <v>8831.0</v>
      </c>
      <c r="FT144" s="3">
        <v>8835.0</v>
      </c>
      <c r="FU144" s="3">
        <v>8828.0</v>
      </c>
      <c r="FV144" s="3">
        <v>8816.0</v>
      </c>
      <c r="FW144" s="3"/>
      <c r="FX144" s="3"/>
      <c r="FY144" s="3"/>
    </row>
    <row r="145" ht="14.25" customHeight="1">
      <c r="A145" s="2" t="s">
        <v>495</v>
      </c>
      <c r="B145" s="2" t="s">
        <v>1827</v>
      </c>
      <c r="C145" s="2" t="s">
        <v>496</v>
      </c>
      <c r="D145" s="2" t="s">
        <v>38</v>
      </c>
      <c r="E145" s="2" t="s">
        <v>85</v>
      </c>
      <c r="F145" s="2" t="s">
        <v>497</v>
      </c>
      <c r="G145" s="2" t="s">
        <v>476</v>
      </c>
      <c r="H145" s="2" t="s">
        <v>49</v>
      </c>
      <c r="I145" s="2" t="s">
        <v>102</v>
      </c>
      <c r="J145" s="2" t="s">
        <v>43</v>
      </c>
      <c r="K145" s="3">
        <v>1.67522310112831</v>
      </c>
      <c r="L145" s="3" t="str">
        <f>IFERROR(VLOOKUP(B145,'ibov_composição_da_carteira'!A:F,6,0),"n")</f>
        <v>n</v>
      </c>
      <c r="M145" s="3">
        <v>5.73791716783656E8</v>
      </c>
      <c r="N145" s="3">
        <v>6.09349789167645E8</v>
      </c>
      <c r="O145" s="3">
        <v>8.19822095048519E8</v>
      </c>
      <c r="P145" s="3">
        <v>8.30853520255644E8</v>
      </c>
      <c r="Q145" s="3">
        <v>8.21659370188098E8</v>
      </c>
      <c r="R145" s="3">
        <v>8.08334255502275E8</v>
      </c>
      <c r="S145" s="3">
        <v>6.56261460359154E8</v>
      </c>
      <c r="T145" s="3">
        <v>9.29082047421904E8</v>
      </c>
      <c r="U145" s="3">
        <v>1.03437971039038E9</v>
      </c>
      <c r="V145" s="3">
        <v>1.20535970695971E9</v>
      </c>
      <c r="W145" s="3">
        <v>1.43846244698556E9</v>
      </c>
      <c r="X145" s="3">
        <v>1.61756825167239E9</v>
      </c>
      <c r="Y145" s="3">
        <v>1.55446255380201E9</v>
      </c>
      <c r="Z145" s="3">
        <v>2.39062348527009E8</v>
      </c>
      <c r="AA145" s="3">
        <v>2.53182124496987E8</v>
      </c>
      <c r="AB145" s="3">
        <v>3.27503607862652E8</v>
      </c>
      <c r="AC145" s="3">
        <v>2.87754355221111E8</v>
      </c>
      <c r="AD145" s="3">
        <v>3.31105341022312E8</v>
      </c>
      <c r="AE145" s="3">
        <v>3.44596397393336E8</v>
      </c>
      <c r="AF145" s="3">
        <v>2.48960422296871E8</v>
      </c>
      <c r="AG145" s="3">
        <v>3.30352653368461E8</v>
      </c>
      <c r="AH145" s="3">
        <v>3.26182572614108E8</v>
      </c>
      <c r="AI145" s="3">
        <v>3.61985836385836E8</v>
      </c>
      <c r="AJ145" s="3">
        <v>4.84359800289902E8</v>
      </c>
      <c r="AK145" s="3">
        <v>3.18037124088471E8</v>
      </c>
      <c r="AL145" s="3">
        <v>2.23942037302726E8</v>
      </c>
      <c r="AM145" s="3">
        <v>77017.0261066969</v>
      </c>
      <c r="AN145" s="3">
        <v>78159.2173756956</v>
      </c>
      <c r="AO145" s="3">
        <v>463390.261278087</v>
      </c>
      <c r="AP145" s="3">
        <v>386955.537309348</v>
      </c>
      <c r="AQ145" s="3">
        <v>64884.0325739614</v>
      </c>
      <c r="AR145" s="3">
        <v>449861.719150992</v>
      </c>
      <c r="AS145" s="3">
        <v>55098.6720767245</v>
      </c>
      <c r="AT145" s="3">
        <v>75944.2325663627</v>
      </c>
      <c r="AU145" s="3">
        <v>91832.8942416259</v>
      </c>
      <c r="AV145" s="3">
        <v>101613.108090944</v>
      </c>
      <c r="AW145" s="3">
        <v>2635564.24035173</v>
      </c>
      <c r="AX145" s="3">
        <v>108299.378082779</v>
      </c>
      <c r="AY145" s="3">
        <v>285593.782008797</v>
      </c>
      <c r="AZ145" s="3">
        <v>1.28141848280052E7</v>
      </c>
      <c r="BA145" s="3">
        <v>4.4067492371208E7</v>
      </c>
      <c r="BB145" s="3">
        <v>7.4994705123515E7</v>
      </c>
      <c r="BC145" s="3">
        <v>1.52894926724888E8</v>
      </c>
      <c r="BD145" s="3">
        <v>8.89083599628904E7</v>
      </c>
      <c r="BE145" s="3">
        <v>1.63189517224721E8</v>
      </c>
      <c r="BF145" s="3">
        <v>6.53203000122955E7</v>
      </c>
      <c r="BG145" s="3">
        <v>3.64963503649635E7</v>
      </c>
      <c r="BH145" s="3">
        <v>4.81746330447873E7</v>
      </c>
      <c r="BI145" s="3">
        <v>1.50726110334899E8</v>
      </c>
      <c r="BJ145" s="3">
        <v>2.84318514899853E8</v>
      </c>
      <c r="BK145" s="3">
        <v>2.44135928629637E8</v>
      </c>
      <c r="BL145" s="3">
        <v>4.67371265650418E8</v>
      </c>
      <c r="BM145" s="3">
        <v>3.08910292084807E8</v>
      </c>
      <c r="BN145" s="3">
        <v>2.95565589079077E8</v>
      </c>
      <c r="BO145" s="3">
        <v>3.53947997014183E8</v>
      </c>
      <c r="BP145" s="3">
        <v>3.53272085352026E8</v>
      </c>
      <c r="BQ145" s="3">
        <v>4.26970200175115E8</v>
      </c>
      <c r="BR145" s="3">
        <v>7.10460777081028E8</v>
      </c>
      <c r="BS145" s="3">
        <v>5.72599954537418E8</v>
      </c>
      <c r="BT145" s="3">
        <v>7.87337598795634E8</v>
      </c>
      <c r="BU145" s="3">
        <v>8.65030485223135E8</v>
      </c>
      <c r="BV145" s="3">
        <v>8.21933577533578E8</v>
      </c>
      <c r="BW145" s="3">
        <v>7.55806624791969E8</v>
      </c>
      <c r="BX145" s="3">
        <v>1.03947206653408E9</v>
      </c>
      <c r="BY145" s="3">
        <v>1.37516040172166E9</v>
      </c>
      <c r="BZ145" s="3">
        <v>1.54618089593935</v>
      </c>
      <c r="CA145" s="3">
        <v>1.76428148549507</v>
      </c>
      <c r="CB145" s="3">
        <v>1.57636281394372</v>
      </c>
      <c r="CC145" s="3">
        <v>1.24380060366304</v>
      </c>
      <c r="CD145" s="3">
        <v>1.08369168528669</v>
      </c>
      <c r="CE145" s="3">
        <v>0.941513853842571</v>
      </c>
      <c r="CF145" s="3">
        <v>0.670214283378893</v>
      </c>
      <c r="CG145" s="3">
        <v>0.1994948116303</v>
      </c>
      <c r="CH145" s="3"/>
      <c r="CI145" s="3"/>
      <c r="CJ145" s="3"/>
      <c r="CK145" s="3"/>
      <c r="CL145" s="3"/>
      <c r="CM145" s="4"/>
      <c r="CN145" s="4"/>
      <c r="CO145" s="4"/>
      <c r="CP145" s="4"/>
      <c r="CQ145" s="4"/>
      <c r="CR145" s="4"/>
      <c r="CS145" s="4"/>
      <c r="CT145" s="4"/>
      <c r="CU145" s="4">
        <v>-0.052309999999999995</v>
      </c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>
        <v>-0.11975</v>
      </c>
      <c r="DH145" s="4">
        <v>-0.09924</v>
      </c>
      <c r="DI145" s="4"/>
      <c r="DJ145" s="4"/>
      <c r="DK145" s="4"/>
      <c r="DL145" s="4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>
        <v>1.77807478950864E8</v>
      </c>
      <c r="EA145" s="3">
        <v>2.12901784854728E8</v>
      </c>
      <c r="EB145" s="3">
        <v>3.45017666086091E8</v>
      </c>
      <c r="EC145" s="3">
        <v>3.41470466962169E8</v>
      </c>
      <c r="ED145" s="3">
        <v>3.47062890613206E8</v>
      </c>
      <c r="EE145" s="3">
        <v>3.14501413992377E8</v>
      </c>
      <c r="EF145" s="3">
        <v>2.69870936781754E8</v>
      </c>
      <c r="EG145" s="3">
        <v>4.05753481369966E8</v>
      </c>
      <c r="EH145" s="3">
        <v>4.84417393513422E8</v>
      </c>
      <c r="EI145" s="3">
        <v>5.9128253968254E8</v>
      </c>
      <c r="EJ145" s="3">
        <v>6.43003167445107E8</v>
      </c>
      <c r="EK145" s="3">
        <v>9.81938769360574E8</v>
      </c>
      <c r="EL145" s="3">
        <v>9.7188981348637E8</v>
      </c>
      <c r="EM145" s="3">
        <v>-2.77257957381111E7</v>
      </c>
      <c r="EN145" s="3">
        <v>-3.49773764368369E7</v>
      </c>
      <c r="EO145" s="3">
        <v>-3.4813386414531E7</v>
      </c>
      <c r="EP145" s="3">
        <v>1.68428512524482E7</v>
      </c>
      <c r="EQ145" s="3">
        <v>-2.08227408592736E7</v>
      </c>
      <c r="ER145" s="3">
        <v>-1.98555268658552E7</v>
      </c>
      <c r="ES145" s="3">
        <v>8983911.29745157</v>
      </c>
      <c r="ET145" s="3">
        <v>-1.37109522017313E7</v>
      </c>
      <c r="EU145" s="3">
        <v>-2.09602845287493E7</v>
      </c>
      <c r="EV145" s="3">
        <v>589987.78998779</v>
      </c>
      <c r="EW145" s="3">
        <v>-2.41837118161808E7</v>
      </c>
      <c r="EX145" s="3">
        <v>2.10058458386066E7</v>
      </c>
      <c r="EY145" s="3">
        <v>1.69423242467719E7</v>
      </c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3">
        <v>9151.0</v>
      </c>
      <c r="FN145" s="3">
        <v>9537.0</v>
      </c>
      <c r="FO145" s="3">
        <v>8163.0</v>
      </c>
      <c r="FP145" s="3">
        <v>9387.0</v>
      </c>
      <c r="FQ145" s="3">
        <v>9801.0</v>
      </c>
      <c r="FR145" s="3">
        <v>10094.0</v>
      </c>
      <c r="FS145" s="3">
        <v>10377.0</v>
      </c>
      <c r="FT145" s="3"/>
      <c r="FU145" s="3"/>
      <c r="FV145" s="3"/>
      <c r="FW145" s="3"/>
      <c r="FX145" s="3"/>
      <c r="FY145" s="3"/>
    </row>
    <row r="146" ht="14.25" customHeight="1">
      <c r="A146" s="2" t="s">
        <v>498</v>
      </c>
      <c r="B146" s="2" t="s">
        <v>1828</v>
      </c>
      <c r="C146" s="2" t="s">
        <v>499</v>
      </c>
      <c r="D146" s="2" t="s">
        <v>38</v>
      </c>
      <c r="E146" s="2" t="s">
        <v>168</v>
      </c>
      <c r="F146" s="2" t="s">
        <v>500</v>
      </c>
      <c r="G146" s="2" t="s">
        <v>476</v>
      </c>
      <c r="H146" s="2" t="s">
        <v>98</v>
      </c>
      <c r="I146" s="2" t="s">
        <v>63</v>
      </c>
      <c r="J146" s="2" t="s">
        <v>43</v>
      </c>
      <c r="K146" s="3">
        <v>1.83339091034452</v>
      </c>
      <c r="L146" s="3" t="str">
        <f>IFERROR(VLOOKUP(B146,'ibov_composição_da_carteira'!A:F,6,0),"n")</f>
        <v>n</v>
      </c>
      <c r="M146" s="3">
        <v>1.16646829360575E10</v>
      </c>
      <c r="N146" s="3">
        <v>8.61142021076064E9</v>
      </c>
      <c r="O146" s="3">
        <v>4.9217798486628E9</v>
      </c>
      <c r="P146" s="3">
        <v>5.26844463796964E9</v>
      </c>
      <c r="Q146" s="3">
        <v>4.09080352540975E9</v>
      </c>
      <c r="R146" s="3">
        <v>3.47239636484406E9</v>
      </c>
      <c r="S146" s="3">
        <v>2.72604912086561E9</v>
      </c>
      <c r="T146" s="3">
        <v>2.20848483317758E9</v>
      </c>
      <c r="U146" s="3">
        <v>2.8096465939029E9</v>
      </c>
      <c r="V146" s="3">
        <v>2.46849775594885E9</v>
      </c>
      <c r="W146" s="3">
        <v>2.23147203907204E9</v>
      </c>
      <c r="X146" s="3">
        <v>2.06412680517528E9</v>
      </c>
      <c r="Y146" s="3">
        <v>1.7337033688905E9</v>
      </c>
      <c r="Z146" s="3">
        <v>7.53403064699205E9</v>
      </c>
      <c r="AA146" s="3">
        <v>6.1715720876793E9</v>
      </c>
      <c r="AB146" s="3">
        <v>3.40761595779502E9</v>
      </c>
      <c r="AC146" s="3">
        <v>3.62488280666833E9</v>
      </c>
      <c r="AD146" s="3">
        <v>3.09281465828265E9</v>
      </c>
      <c r="AE146" s="3">
        <v>2.49659581534374E9</v>
      </c>
      <c r="AF146" s="3">
        <v>1.93681452108693E9</v>
      </c>
      <c r="AG146" s="3">
        <v>1.59991059025585E9</v>
      </c>
      <c r="AH146" s="3">
        <v>1.96494919081671E9</v>
      </c>
      <c r="AI146" s="3">
        <v>1.4761918875434E9</v>
      </c>
      <c r="AJ146" s="3">
        <v>1.28476971916972E9</v>
      </c>
      <c r="AK146" s="3">
        <v>1.27123369302625E9</v>
      </c>
      <c r="AL146" s="3">
        <v>9.37639968661484E8</v>
      </c>
      <c r="AM146" s="3">
        <v>4267083.99545971</v>
      </c>
      <c r="AN146" s="3">
        <v>5812641.71602944</v>
      </c>
      <c r="AO146" s="3">
        <v>1.00328089801105E7</v>
      </c>
      <c r="AP146" s="3">
        <v>4173718.24537832</v>
      </c>
      <c r="AQ146" s="3">
        <v>343189.10421606</v>
      </c>
      <c r="AR146" s="3">
        <v>241584.191298572</v>
      </c>
      <c r="AS146" s="3">
        <v>66239.3950571745</v>
      </c>
      <c r="AT146" s="3">
        <v>104521.001187079</v>
      </c>
      <c r="AU146" s="3">
        <v>2267595.03199097</v>
      </c>
      <c r="AV146" s="3">
        <v>1601253.22833312</v>
      </c>
      <c r="AW146" s="3">
        <v>3117733.26819736</v>
      </c>
      <c r="AX146" s="3">
        <v>1010615.48359425</v>
      </c>
      <c r="AY146" s="3">
        <v>1234560.46273423</v>
      </c>
      <c r="AZ146" s="3">
        <v>1.0721977799546E9</v>
      </c>
      <c r="BA146" s="3">
        <v>1.75508645310357E9</v>
      </c>
      <c r="BB146" s="3">
        <v>1.4079937415022E9</v>
      </c>
      <c r="BC146" s="3">
        <v>1.37763598024433E9</v>
      </c>
      <c r="BD146" s="3">
        <v>3.69187809246469E8</v>
      </c>
      <c r="BE146" s="3">
        <v>5.04400531384921E8</v>
      </c>
      <c r="BF146" s="3">
        <v>5.58972703799336E8</v>
      </c>
      <c r="BG146" s="3">
        <v>3.83704190134619E8</v>
      </c>
      <c r="BH146" s="3">
        <v>1.04034209954836E9</v>
      </c>
      <c r="BI146" s="3">
        <v>1.46497065017147E9</v>
      </c>
      <c r="BJ146" s="3">
        <v>1.48274932877381E9</v>
      </c>
      <c r="BK146" s="3">
        <v>1.00815915933948E9</v>
      </c>
      <c r="BL146" s="3">
        <v>1.33615693462673E9</v>
      </c>
      <c r="BM146" s="3">
        <v>4.61252194475974E9</v>
      </c>
      <c r="BN146" s="3">
        <v>2.4893127838716E9</v>
      </c>
      <c r="BO146" s="3">
        <v>1.88826019985752E9</v>
      </c>
      <c r="BP146" s="3">
        <v>2.41010425478975E9</v>
      </c>
      <c r="BQ146" s="3">
        <v>2.0810712813112E9</v>
      </c>
      <c r="BR146" s="3">
        <v>2.19069593309381E9</v>
      </c>
      <c r="BS146" s="3">
        <v>2.0051383253412E9</v>
      </c>
      <c r="BT146" s="3">
        <v>1.51287146717854E9</v>
      </c>
      <c r="BU146" s="3">
        <v>2.08475498682725E9</v>
      </c>
      <c r="BV146" s="3">
        <v>2.00970446269794E9</v>
      </c>
      <c r="BW146" s="3">
        <v>1.96414945054945E9</v>
      </c>
      <c r="BX146" s="3">
        <v>1.29287432222043E9</v>
      </c>
      <c r="BY146" s="3">
        <v>1.22247875610197E9</v>
      </c>
      <c r="BZ146" s="3">
        <v>1.75163251898199</v>
      </c>
      <c r="CA146" s="3">
        <v>1.77345820208649</v>
      </c>
      <c r="CB146" s="3">
        <v>1.56903148938216</v>
      </c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4">
        <v>0.022400000000000003</v>
      </c>
      <c r="CN146" s="4">
        <v>0.017</v>
      </c>
      <c r="CO146" s="4">
        <v>0.0125</v>
      </c>
      <c r="CP146" s="4"/>
      <c r="CQ146" s="4"/>
      <c r="CR146" s="4">
        <v>-0.0208</v>
      </c>
      <c r="CS146" s="4">
        <v>0.0058</v>
      </c>
      <c r="CT146" s="4"/>
      <c r="CU146" s="4">
        <v>0.0192</v>
      </c>
      <c r="CV146" s="4">
        <v>0.01954</v>
      </c>
      <c r="CW146" s="4">
        <v>0.02113</v>
      </c>
      <c r="CX146" s="4"/>
      <c r="CY146" s="4"/>
      <c r="CZ146" s="4">
        <v>0.3041</v>
      </c>
      <c r="DA146" s="4">
        <v>0.17039</v>
      </c>
      <c r="DB146" s="4">
        <v>0.2151</v>
      </c>
      <c r="DC146" s="4">
        <v>0.18230000000000002</v>
      </c>
      <c r="DD146" s="4">
        <v>-0.00479</v>
      </c>
      <c r="DE146" s="4">
        <v>-0.2249</v>
      </c>
      <c r="DF146" s="4">
        <v>0.044199999999999996</v>
      </c>
      <c r="DG146" s="4">
        <v>0.07035</v>
      </c>
      <c r="DH146" s="4">
        <v>0.1017</v>
      </c>
      <c r="DI146" s="4">
        <v>0.09179</v>
      </c>
      <c r="DJ146" s="4">
        <v>0.08571999999999999</v>
      </c>
      <c r="DK146" s="4">
        <v>0.15856</v>
      </c>
      <c r="DL146" s="4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>
        <v>5.45171396140749E8</v>
      </c>
      <c r="EA146" s="3">
        <v>6.31218785343698E8</v>
      </c>
      <c r="EB146" s="3">
        <v>3.64402641662014E8</v>
      </c>
      <c r="EC146" s="3">
        <v>2.27786514058223E8</v>
      </c>
      <c r="ED146" s="3">
        <v>1.94089526852902E8</v>
      </c>
      <c r="EE146" s="3">
        <v>2.07357265783038E8</v>
      </c>
      <c r="EF146" s="3">
        <v>1.87196913807943E8</v>
      </c>
      <c r="EG146" s="3">
        <v>2.5758391634885E8</v>
      </c>
      <c r="EH146" s="3">
        <v>3.93245389537072E8</v>
      </c>
      <c r="EI146" s="3">
        <v>4.2960326869337E8</v>
      </c>
      <c r="EJ146" s="3">
        <v>4.63908669108669E8</v>
      </c>
      <c r="EK146" s="3">
        <v>4.51748000214742E8</v>
      </c>
      <c r="EL146" s="3">
        <v>4.90053637075875E8</v>
      </c>
      <c r="EM146" s="3">
        <v>1.86792470677261E8</v>
      </c>
      <c r="EN146" s="3">
        <v>3.43421000664237E8</v>
      </c>
      <c r="EO146" s="3">
        <v>1.26153994262279E8</v>
      </c>
      <c r="EP146" s="3">
        <v>1.07271958198557E8</v>
      </c>
      <c r="EQ146" s="3">
        <v>7.20281414287187E7</v>
      </c>
      <c r="ER146" s="3">
        <v>1.02439539868965E7</v>
      </c>
      <c r="ES146" s="3">
        <v>-7.66844952661995E7</v>
      </c>
      <c r="ET146" s="3">
        <v>1.69782537317203E7</v>
      </c>
      <c r="EU146" s="3">
        <v>4.18280015054573E7</v>
      </c>
      <c r="EV146" s="3">
        <v>5.7933779320857E7</v>
      </c>
      <c r="EW146" s="3">
        <v>5.71238095238095E7</v>
      </c>
      <c r="EX146" s="3">
        <v>4.57046223224352E7</v>
      </c>
      <c r="EY146" s="3">
        <v>8.49135177484481E7</v>
      </c>
      <c r="EZ146" s="5">
        <v>34650.0</v>
      </c>
      <c r="FA146" s="5">
        <v>21709.0</v>
      </c>
      <c r="FB146" s="5">
        <v>21758.0</v>
      </c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3"/>
      <c r="FN146" s="3">
        <v>36000.0</v>
      </c>
      <c r="FO146" s="3">
        <v>21709.0</v>
      </c>
      <c r="FP146" s="3">
        <v>21758.0</v>
      </c>
      <c r="FQ146" s="3">
        <v>24100.0</v>
      </c>
      <c r="FR146" s="3">
        <v>23100.0</v>
      </c>
      <c r="FS146" s="3">
        <v>21900.0</v>
      </c>
      <c r="FT146" s="3">
        <v>24100.0</v>
      </c>
      <c r="FU146" s="3">
        <v>23300.0</v>
      </c>
      <c r="FV146" s="3">
        <v>23000.0</v>
      </c>
      <c r="FW146" s="3">
        <v>21417.0</v>
      </c>
      <c r="FX146" s="3">
        <v>17755.0</v>
      </c>
      <c r="FY146" s="3">
        <v>12966.0</v>
      </c>
    </row>
    <row r="147" ht="14.25" customHeight="1">
      <c r="A147" s="2" t="s">
        <v>501</v>
      </c>
      <c r="B147" s="2" t="s">
        <v>1829</v>
      </c>
      <c r="C147" s="2" t="s">
        <v>502</v>
      </c>
      <c r="D147" s="2" t="s">
        <v>38</v>
      </c>
      <c r="E147" s="2" t="s">
        <v>110</v>
      </c>
      <c r="F147" s="2" t="s">
        <v>503</v>
      </c>
      <c r="G147" s="2" t="s">
        <v>504</v>
      </c>
      <c r="H147" s="2" t="s">
        <v>42</v>
      </c>
      <c r="I147" s="2" t="s">
        <v>67</v>
      </c>
      <c r="J147" s="2" t="s">
        <v>43</v>
      </c>
      <c r="K147" s="3"/>
      <c r="L147" s="3" t="str">
        <f>IFERROR(VLOOKUP(B147,'ibov_composição_da_carteira'!A:F,6,0),"n")</f>
        <v>n</v>
      </c>
      <c r="M147" s="3">
        <v>1.96140746993037E8</v>
      </c>
      <c r="N147" s="3">
        <v>1.50882003018734E8</v>
      </c>
      <c r="O147" s="3">
        <v>1.52109672213042E8</v>
      </c>
      <c r="P147" s="3">
        <v>1.98423721902238E8</v>
      </c>
      <c r="Q147" s="3">
        <v>2.38490286267627E8</v>
      </c>
      <c r="R147" s="3">
        <v>2.6031316042267E8</v>
      </c>
      <c r="S147" s="3">
        <v>1.92469867780097E8</v>
      </c>
      <c r="T147" s="3">
        <v>1.43588443359314E8</v>
      </c>
      <c r="U147" s="3"/>
      <c r="V147" s="3"/>
      <c r="W147" s="3"/>
      <c r="X147" s="3"/>
      <c r="Y147" s="3"/>
      <c r="Z147" s="3">
        <v>1.01426461278751E7</v>
      </c>
      <c r="AA147" s="3">
        <v>1.48754328331706E7</v>
      </c>
      <c r="AB147" s="3">
        <v>2.78225031702725E7</v>
      </c>
      <c r="AC147" s="3">
        <v>3.9190325704674E7</v>
      </c>
      <c r="AD147" s="3">
        <v>5.78054832657508E7</v>
      </c>
      <c r="AE147" s="3">
        <v>7.30838936919629E7</v>
      </c>
      <c r="AF147" s="3">
        <v>6.38842032011134E7</v>
      </c>
      <c r="AG147" s="3">
        <v>2.93918051773249E7</v>
      </c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>
        <v>8.89333192656679E7</v>
      </c>
      <c r="BN147" s="3">
        <v>6.0011187072716E7</v>
      </c>
      <c r="BO147" s="3">
        <v>4.70355070514545E7</v>
      </c>
      <c r="BP147" s="3">
        <v>4.7589326673123E7</v>
      </c>
      <c r="BQ147" s="3">
        <v>4.36721539671972E7</v>
      </c>
      <c r="BR147" s="3">
        <v>4.25209734229907E7</v>
      </c>
      <c r="BS147" s="3">
        <v>2.40768267223382E7</v>
      </c>
      <c r="BT147" s="3">
        <v>2.35054934735656E7</v>
      </c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>
        <v>1.66938805655202E8</v>
      </c>
      <c r="EA147" s="3">
        <v>1.22347687117109E8</v>
      </c>
      <c r="EB147" s="3">
        <v>1.14502939707182E8</v>
      </c>
      <c r="EC147" s="3">
        <v>1.47719302716754E8</v>
      </c>
      <c r="ED147" s="3">
        <v>1.68195545603099E8</v>
      </c>
      <c r="EE147" s="3">
        <v>1.73394172270253E8</v>
      </c>
      <c r="EF147" s="3">
        <v>1.19506193458594E8</v>
      </c>
      <c r="EG147" s="3">
        <v>1.04022286912699E8</v>
      </c>
      <c r="EH147" s="3"/>
      <c r="EI147" s="3"/>
      <c r="EJ147" s="3"/>
      <c r="EK147" s="3"/>
      <c r="EL147" s="3"/>
      <c r="EM147" s="3">
        <v>4.23829921924457E7</v>
      </c>
      <c r="EN147" s="3">
        <v>2.74717215661902E7</v>
      </c>
      <c r="EO147" s="3">
        <v>5326441.99362103</v>
      </c>
      <c r="EP147" s="3">
        <v>8009327.69254294</v>
      </c>
      <c r="EQ147" s="3">
        <v>2396659.20232403</v>
      </c>
      <c r="ER147" s="3">
        <v>5447646.493756</v>
      </c>
      <c r="ES147" s="3">
        <v>-784968.684759917</v>
      </c>
      <c r="ET147" s="3">
        <v>62290.6689203994</v>
      </c>
      <c r="EU147" s="3"/>
      <c r="EV147" s="3"/>
      <c r="EW147" s="3"/>
      <c r="EX147" s="3"/>
      <c r="EY147" s="3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</row>
    <row r="148" ht="14.25" customHeight="1">
      <c r="A148" s="2" t="s">
        <v>505</v>
      </c>
      <c r="B148" s="2" t="s">
        <v>1830</v>
      </c>
      <c r="C148" s="2" t="s">
        <v>506</v>
      </c>
      <c r="D148" s="2" t="s">
        <v>38</v>
      </c>
      <c r="E148" s="2" t="s">
        <v>46</v>
      </c>
      <c r="F148" s="2" t="s">
        <v>507</v>
      </c>
      <c r="G148" s="2" t="s">
        <v>504</v>
      </c>
      <c r="H148" s="2" t="s">
        <v>54</v>
      </c>
      <c r="I148" s="2" t="s">
        <v>135</v>
      </c>
      <c r="J148" s="2" t="s">
        <v>43</v>
      </c>
      <c r="K148" s="3">
        <v>0.660164647908963</v>
      </c>
      <c r="L148" s="3" t="str">
        <f>IFERROR(VLOOKUP(B148,'ibov_composição_da_carteira'!A:F,6,0),"n")</f>
        <v>n</v>
      </c>
      <c r="M148" s="3">
        <v>8.93201664774877E8</v>
      </c>
      <c r="N148" s="3">
        <v>2.02572572392869E9</v>
      </c>
      <c r="O148" s="3">
        <v>2.05136145715001E9</v>
      </c>
      <c r="P148" s="3">
        <v>2.47481537695944E9</v>
      </c>
      <c r="Q148" s="3">
        <v>2.7412501288527E9</v>
      </c>
      <c r="R148" s="3">
        <v>2.95822952205549E9</v>
      </c>
      <c r="S148" s="3">
        <v>2.82200049182343E9</v>
      </c>
      <c r="T148" s="3">
        <v>2.31408658096128E9</v>
      </c>
      <c r="U148" s="3">
        <v>4.50963680843056E9</v>
      </c>
      <c r="V148" s="3">
        <v>6.54721907020069E9</v>
      </c>
      <c r="W148" s="3">
        <v>7.59699829059829E9</v>
      </c>
      <c r="X148" s="3">
        <v>3.45701293820798E9</v>
      </c>
      <c r="Y148" s="3">
        <v>3.0631380702706E9</v>
      </c>
      <c r="Z148" s="3">
        <v>513053.34846765</v>
      </c>
      <c r="AA148" s="3">
        <v>5.23149202017845E8</v>
      </c>
      <c r="AB148" s="3">
        <v>4.36257966382348E8</v>
      </c>
      <c r="AC148" s="3">
        <v>4.48071161980592E8</v>
      </c>
      <c r="AD148" s="3">
        <v>9.13666374600557E8</v>
      </c>
      <c r="AE148" s="3">
        <v>8.62117689683283E8</v>
      </c>
      <c r="AF148" s="3">
        <v>1.03336653141522E9</v>
      </c>
      <c r="AG148" s="3">
        <v>9.13460965322153E8</v>
      </c>
      <c r="AH148" s="3">
        <v>1.57139480617237E9</v>
      </c>
      <c r="AI148" s="3">
        <v>2.34889914472013E9</v>
      </c>
      <c r="AJ148" s="3">
        <v>2.58089328449328E9</v>
      </c>
      <c r="AK148" s="3">
        <v>1.11846352069576E9</v>
      </c>
      <c r="AL148" s="3">
        <v>1.10298981498222E9</v>
      </c>
      <c r="AM148" s="3">
        <v>6486041.99772985</v>
      </c>
      <c r="AN148" s="3">
        <v>2210882.24735236</v>
      </c>
      <c r="AO148" s="3">
        <v>2331311.58904057</v>
      </c>
      <c r="AP148" s="3">
        <v>6523880.47075216</v>
      </c>
      <c r="AQ148" s="3">
        <v>2701825.06958046</v>
      </c>
      <c r="AR148" s="3">
        <v>4712192.56664956</v>
      </c>
      <c r="AS148" s="3">
        <v>1466422.29189721</v>
      </c>
      <c r="AT148" s="3">
        <v>1.59044358851312E7</v>
      </c>
      <c r="AU148" s="3">
        <v>2342115.16748212</v>
      </c>
      <c r="AV148" s="3">
        <v>1.42025487954613E7</v>
      </c>
      <c r="AW148" s="3">
        <v>1.7457254518808E7</v>
      </c>
      <c r="AX148" s="3">
        <v>4909393.09457431</v>
      </c>
      <c r="AY148" s="3">
        <v>7715852.26245707</v>
      </c>
      <c r="AZ148" s="3">
        <v>5.73731394848657E8</v>
      </c>
      <c r="BA148" s="3">
        <v>6.22169697553401E8</v>
      </c>
      <c r="BB148" s="3">
        <v>9.36895046248339E8</v>
      </c>
      <c r="BC148" s="3">
        <v>1.77081159907441E9</v>
      </c>
      <c r="BD148" s="3">
        <v>8.60351850479331E8</v>
      </c>
      <c r="BE148" s="3">
        <v>1.3029902478186E9</v>
      </c>
      <c r="BF148" s="3">
        <v>6.87542498155662E8</v>
      </c>
      <c r="BG148" s="3">
        <v>6.34224083620842E8</v>
      </c>
      <c r="BH148" s="3">
        <v>1.15048605513737E9</v>
      </c>
      <c r="BI148" s="3">
        <v>2.46215084338879E9</v>
      </c>
      <c r="BJ148" s="3">
        <v>3.88184113190034E9</v>
      </c>
      <c r="BK148" s="3">
        <v>1.78537020239116E9</v>
      </c>
      <c r="BL148" s="3">
        <v>1.52650302252214E9</v>
      </c>
      <c r="BM148" s="3">
        <v>5.6285092697692E7</v>
      </c>
      <c r="BN148" s="3">
        <v>5.85839182808825E7</v>
      </c>
      <c r="BO148" s="3">
        <v>6.03787280743978E7</v>
      </c>
      <c r="BP148" s="3">
        <v>9.43647673550635E7</v>
      </c>
      <c r="BQ148" s="3">
        <v>1.08575662302855E8</v>
      </c>
      <c r="BR148" s="3">
        <v>1.29962561516862E8</v>
      </c>
      <c r="BS148" s="3">
        <v>1.43145518258945E8</v>
      </c>
      <c r="BT148" s="3">
        <v>1.80557169196575E8</v>
      </c>
      <c r="BU148" s="3">
        <v>3.14937147158449E8</v>
      </c>
      <c r="BV148" s="3">
        <v>3.91087306291811E8</v>
      </c>
      <c r="BW148" s="3">
        <v>3.08095238095238E8</v>
      </c>
      <c r="BX148" s="3">
        <v>1.83912599989263E8</v>
      </c>
      <c r="BY148" s="3">
        <v>1.23223045862713E8</v>
      </c>
      <c r="BZ148" s="3">
        <v>0.671007722291062</v>
      </c>
      <c r="CA148" s="3">
        <v>0.788980585578796</v>
      </c>
      <c r="CB148" s="3">
        <v>0.791477877698468</v>
      </c>
      <c r="CC148" s="3">
        <v>0.660209940614741</v>
      </c>
      <c r="CD148" s="3">
        <v>0.697684566729328</v>
      </c>
      <c r="CE148" s="3">
        <v>0.840955431455145</v>
      </c>
      <c r="CF148" s="3">
        <v>0.742195416621036</v>
      </c>
      <c r="CG148" s="3">
        <v>0.58811605134483</v>
      </c>
      <c r="CH148" s="3"/>
      <c r="CI148" s="3"/>
      <c r="CJ148" s="3"/>
      <c r="CK148" s="3"/>
      <c r="CL148" s="3"/>
      <c r="CM148" s="4">
        <v>0.014199999999999999</v>
      </c>
      <c r="CN148" s="4">
        <v>0.0089</v>
      </c>
      <c r="CO148" s="4">
        <v>0.0195</v>
      </c>
      <c r="CP148" s="4">
        <v>0.030289999999999997</v>
      </c>
      <c r="CQ148" s="4">
        <v>0.0013</v>
      </c>
      <c r="CR148" s="4">
        <v>0.0292</v>
      </c>
      <c r="CS148" s="4">
        <v>0.00315</v>
      </c>
      <c r="CT148" s="4">
        <v>-0.0728</v>
      </c>
      <c r="CU148" s="4">
        <v>0.01927</v>
      </c>
      <c r="CV148" s="4">
        <v>0.0052</v>
      </c>
      <c r="CW148" s="4">
        <v>-0.0345</v>
      </c>
      <c r="CX148" s="4"/>
      <c r="CY148" s="4"/>
      <c r="CZ148" s="4">
        <v>0.019799999999999998</v>
      </c>
      <c r="DA148" s="4">
        <v>0.01359</v>
      </c>
      <c r="DB148" s="4">
        <v>0.0285</v>
      </c>
      <c r="DC148" s="4">
        <v>0.047599999999999996</v>
      </c>
      <c r="DD148" s="4">
        <v>0.0023</v>
      </c>
      <c r="DE148" s="4">
        <v>0.052199999999999996</v>
      </c>
      <c r="DF148" s="4">
        <v>0.00616</v>
      </c>
      <c r="DG148" s="4">
        <v>-0.14396</v>
      </c>
      <c r="DH148" s="4">
        <v>0.03859</v>
      </c>
      <c r="DI148" s="4">
        <v>0.0104</v>
      </c>
      <c r="DJ148" s="4">
        <v>-0.09</v>
      </c>
      <c r="DK148" s="4">
        <v>-0.02846</v>
      </c>
      <c r="DL148" s="4">
        <v>0.41765</v>
      </c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>
        <v>8.35418653045781E8</v>
      </c>
      <c r="EA148" s="3">
        <v>1.27492217654345E9</v>
      </c>
      <c r="EB148" s="3">
        <v>1.40162177253211E9</v>
      </c>
      <c r="EC148" s="3">
        <v>1.79250385668077E9</v>
      </c>
      <c r="ED148" s="3">
        <v>1.5128249664983E9</v>
      </c>
      <c r="EE148" s="3">
        <v>1.77412819661242E9</v>
      </c>
      <c r="EF148" s="3">
        <v>1.45368959793434E9</v>
      </c>
      <c r="EG148" s="3">
        <v>1.17194605106963E9</v>
      </c>
      <c r="EH148" s="3">
        <v>2.26011140383892E9</v>
      </c>
      <c r="EI148" s="3">
        <v>3.23924168007452E9</v>
      </c>
      <c r="EJ148" s="3">
        <v>3.87970354090354E9</v>
      </c>
      <c r="EK148" s="3">
        <v>1.98246201750148E9</v>
      </c>
      <c r="EL148" s="3">
        <v>1.63289941541614E9</v>
      </c>
      <c r="EM148" s="3">
        <v>-3.77919220582671E8</v>
      </c>
      <c r="EN148" s="3">
        <v>9081557.5462722</v>
      </c>
      <c r="EO148" s="3">
        <v>6.17378747328494E7</v>
      </c>
      <c r="EP148" s="3">
        <v>1.24418263249565E8</v>
      </c>
      <c r="EQ148" s="3">
        <v>4.41467374497475E7</v>
      </c>
      <c r="ER148" s="3">
        <v>8.22922013224238E7</v>
      </c>
      <c r="ES148" s="3">
        <v>-175826.878150744</v>
      </c>
      <c r="ET148" s="3">
        <v>-2.29379688328745E8</v>
      </c>
      <c r="EU148" s="3">
        <v>1.26796010538201E8</v>
      </c>
      <c r="EV148" s="3">
        <v>4.11817258023541E7</v>
      </c>
      <c r="EW148" s="3">
        <v>9.73121367521368E8</v>
      </c>
      <c r="EX148" s="3">
        <v>2.73404198206904E8</v>
      </c>
      <c r="EY148" s="3">
        <v>6.82516121255951E8</v>
      </c>
      <c r="EZ148" s="5">
        <v>93.0</v>
      </c>
      <c r="FA148" s="5">
        <v>89.0</v>
      </c>
      <c r="FB148" s="5">
        <v>90.0</v>
      </c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3">
        <v>74.0</v>
      </c>
      <c r="FN148" s="3">
        <v>90.0</v>
      </c>
      <c r="FO148" s="3">
        <v>86.0</v>
      </c>
      <c r="FP148" s="3">
        <v>86.0</v>
      </c>
      <c r="FQ148" s="3">
        <v>82.0</v>
      </c>
      <c r="FR148" s="3">
        <v>80.0</v>
      </c>
      <c r="FS148" s="3">
        <v>73.0</v>
      </c>
      <c r="FT148" s="3">
        <v>81.0</v>
      </c>
      <c r="FU148" s="3">
        <v>89.0</v>
      </c>
      <c r="FV148" s="3">
        <v>77.0</v>
      </c>
      <c r="FW148" s="3"/>
      <c r="FX148" s="3"/>
      <c r="FY148" s="3"/>
    </row>
    <row r="149" ht="14.25" customHeight="1">
      <c r="A149" s="2" t="s">
        <v>508</v>
      </c>
      <c r="B149" s="2" t="s">
        <v>1831</v>
      </c>
      <c r="C149" s="2" t="s">
        <v>509</v>
      </c>
      <c r="D149" s="2" t="s">
        <v>38</v>
      </c>
      <c r="E149" s="2" t="s">
        <v>168</v>
      </c>
      <c r="F149" s="2" t="s">
        <v>510</v>
      </c>
      <c r="G149" s="2" t="s">
        <v>504</v>
      </c>
      <c r="H149" s="2" t="s">
        <v>63</v>
      </c>
      <c r="I149" s="2" t="s">
        <v>73</v>
      </c>
      <c r="J149" s="2" t="s">
        <v>43</v>
      </c>
      <c r="K149" s="3">
        <v>2.14416019714211</v>
      </c>
      <c r="L149" s="3" t="str">
        <f>IFERROR(VLOOKUP(B149,'ibov_composição_da_carteira'!A:F,6,0),"n")</f>
        <v>y</v>
      </c>
      <c r="M149" s="3">
        <v>2.58555966465002E9</v>
      </c>
      <c r="N149" s="3">
        <v>2.46724608660493E9</v>
      </c>
      <c r="O149" s="3">
        <v>3.80653048021896E9</v>
      </c>
      <c r="P149" s="3">
        <v>2.67453509947428E9</v>
      </c>
      <c r="Q149" s="3">
        <v>3.02066604269195E9</v>
      </c>
      <c r="R149" s="3">
        <v>2.58341171769335E9</v>
      </c>
      <c r="S149" s="3">
        <v>2.61874498017326E9</v>
      </c>
      <c r="T149" s="3">
        <v>3.75485397064358E9</v>
      </c>
      <c r="U149" s="3">
        <v>4.50438140401389E9</v>
      </c>
      <c r="V149" s="3">
        <v>4.40883907203907E9</v>
      </c>
      <c r="W149" s="3">
        <v>5.7202668169861E9</v>
      </c>
      <c r="X149" s="3">
        <v>5.46245223889592E9</v>
      </c>
      <c r="Y149" s="3">
        <v>5.00437302725968E9</v>
      </c>
      <c r="Z149" s="3">
        <v>4.06854460262464E9</v>
      </c>
      <c r="AA149" s="3">
        <v>3.38124227429386E9</v>
      </c>
      <c r="AB149" s="3">
        <v>3.59856208011943E9</v>
      </c>
      <c r="AC149" s="3">
        <v>1.79145629316565E9</v>
      </c>
      <c r="AD149" s="3">
        <v>2.11550285317472E9</v>
      </c>
      <c r="AE149" s="3">
        <v>1.91704291159474E9</v>
      </c>
      <c r="AF149" s="3">
        <v>2.31264061829111E9</v>
      </c>
      <c r="AG149" s="3">
        <v>2.34672149040271E9</v>
      </c>
      <c r="AH149" s="3">
        <v>2.36657845710898E9</v>
      </c>
      <c r="AI149" s="3">
        <v>2.53537240537241E9</v>
      </c>
      <c r="AJ149" s="3">
        <v>2.67968432919955E9</v>
      </c>
      <c r="AK149" s="3">
        <v>2.25461821249925E9</v>
      </c>
      <c r="AL149" s="3">
        <v>1.79848608321377E9</v>
      </c>
      <c r="AM149" s="3">
        <v>9799280.74158154</v>
      </c>
      <c r="AN149" s="3">
        <v>1.68655469395082E7</v>
      </c>
      <c r="AO149" s="3">
        <v>3.50375283516568E7</v>
      </c>
      <c r="AP149" s="3">
        <v>2.40874459456097E7</v>
      </c>
      <c r="AQ149" s="3">
        <v>1.66413965055149E7</v>
      </c>
      <c r="AR149" s="3">
        <v>6579795.89988225</v>
      </c>
      <c r="AS149" s="3">
        <v>4139262.26484692</v>
      </c>
      <c r="AT149" s="3">
        <v>2142692.39512035</v>
      </c>
      <c r="AU149" s="3">
        <v>6924727.13586752</v>
      </c>
      <c r="AV149" s="3">
        <v>7810660.90859054</v>
      </c>
      <c r="AW149" s="3">
        <v>1.23190034196385E7</v>
      </c>
      <c r="AX149" s="3">
        <v>1.21155908213596E7</v>
      </c>
      <c r="AY149" s="3">
        <v>2.64385129842743E7</v>
      </c>
      <c r="AZ149" s="3">
        <v>5.81727460376514E8</v>
      </c>
      <c r="BA149" s="3">
        <v>9.60971361943995E8</v>
      </c>
      <c r="BB149" s="3">
        <v>1.31585670515817E9</v>
      </c>
      <c r="BC149" s="3">
        <v>2.50590881421213E9</v>
      </c>
      <c r="BD149" s="3">
        <v>1.73058135089166E9</v>
      </c>
      <c r="BE149" s="3">
        <v>1.17210582627336E9</v>
      </c>
      <c r="BF149" s="3">
        <v>2.88833742825525E8</v>
      </c>
      <c r="BG149" s="3">
        <v>1.29449043861288E8</v>
      </c>
      <c r="BH149" s="3">
        <v>8.19397725800527E8</v>
      </c>
      <c r="BI149" s="3">
        <v>5.99023124840171E8</v>
      </c>
      <c r="BJ149" s="3">
        <v>8.49866002833414E8</v>
      </c>
      <c r="BK149" s="3">
        <v>8.89429787046965E8</v>
      </c>
      <c r="BL149" s="3">
        <v>2.01565818437066E9</v>
      </c>
      <c r="BM149" s="3">
        <v>1.3344674434052E9</v>
      </c>
      <c r="BN149" s="3">
        <v>1.22683578181258E9</v>
      </c>
      <c r="BO149" s="3">
        <v>3.44978949987559E9</v>
      </c>
      <c r="BP149" s="3">
        <v>2.94076744665498E9</v>
      </c>
      <c r="BQ149" s="3">
        <v>3.11857552610126E9</v>
      </c>
      <c r="BR149" s="3">
        <v>3.03311662363212E9</v>
      </c>
      <c r="BS149" s="3">
        <v>2.46963023766827E9</v>
      </c>
      <c r="BT149" s="3">
        <v>3.78856379375235E9</v>
      </c>
      <c r="BU149" s="3">
        <v>3.7921127953256E9</v>
      </c>
      <c r="BV149" s="3">
        <v>3.95778217338217E9</v>
      </c>
      <c r="BW149" s="3">
        <v>4.04751597143931E9</v>
      </c>
      <c r="BX149" s="3">
        <v>4.2062598686193E9</v>
      </c>
      <c r="BY149" s="3">
        <v>3.4578949784792E9</v>
      </c>
      <c r="BZ149" s="3">
        <v>2.1088257155751</v>
      </c>
      <c r="CA149" s="3">
        <v>2.23245554590389</v>
      </c>
      <c r="CB149" s="3">
        <v>2.33962562817413</v>
      </c>
      <c r="CC149" s="3">
        <v>2.48705344574288</v>
      </c>
      <c r="CD149" s="3">
        <v>2.26953784141949</v>
      </c>
      <c r="CE149" s="3">
        <v>2.03819678677335</v>
      </c>
      <c r="CF149" s="3">
        <v>1.86245406277268</v>
      </c>
      <c r="CG149" s="3">
        <v>1.55143181129749</v>
      </c>
      <c r="CH149" s="3"/>
      <c r="CI149" s="3"/>
      <c r="CJ149" s="3"/>
      <c r="CK149" s="3"/>
      <c r="CL149" s="3"/>
      <c r="CM149" s="4">
        <v>-0.09949</v>
      </c>
      <c r="CN149" s="4">
        <v>-0.5307</v>
      </c>
      <c r="CO149" s="4">
        <v>-0.426</v>
      </c>
      <c r="CP149" s="4">
        <v>-0.0091</v>
      </c>
      <c r="CQ149" s="4">
        <v>-0.1065</v>
      </c>
      <c r="CR149" s="4">
        <v>0.0021</v>
      </c>
      <c r="CS149" s="4">
        <v>0.09050000000000001</v>
      </c>
      <c r="CT149" s="4">
        <v>-0.43851999999999997</v>
      </c>
      <c r="CU149" s="4">
        <v>-0.1209</v>
      </c>
      <c r="CV149" s="4"/>
      <c r="CW149" s="4"/>
      <c r="CX149" s="4">
        <v>-0.0679</v>
      </c>
      <c r="CY149" s="4"/>
      <c r="CZ149" s="4"/>
      <c r="DA149" s="4"/>
      <c r="DB149" s="4">
        <v>0.5423</v>
      </c>
      <c r="DC149" s="4">
        <v>0.018500000000000003</v>
      </c>
      <c r="DD149" s="4">
        <v>0.2695</v>
      </c>
      <c r="DE149" s="4">
        <v>0.0654</v>
      </c>
      <c r="DF149" s="4">
        <v>-0.215</v>
      </c>
      <c r="DG149" s="4">
        <v>0.9812000000000001</v>
      </c>
      <c r="DH149" s="4">
        <v>-18.80456</v>
      </c>
      <c r="DI149" s="4">
        <v>-1.1513</v>
      </c>
      <c r="DJ149" s="4">
        <v>-0.8957999999999999</v>
      </c>
      <c r="DK149" s="4">
        <v>-0.26732</v>
      </c>
      <c r="DL149" s="4">
        <v>0.07734</v>
      </c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>
        <v>-3.77963089959248E9</v>
      </c>
      <c r="EA149" s="3">
        <v>-2.77395536900476E9</v>
      </c>
      <c r="EB149" s="3">
        <v>-1.91009479970142E9</v>
      </c>
      <c r="EC149" s="3">
        <v>-1.28476754973714E9</v>
      </c>
      <c r="ED149" s="3">
        <v>-1.05689260589958E9</v>
      </c>
      <c r="EE149" s="3">
        <v>-1.12197159719661E9</v>
      </c>
      <c r="EF149" s="3">
        <v>-1.14829944687192E9</v>
      </c>
      <c r="EG149" s="3">
        <v>-1.9510237109522E8</v>
      </c>
      <c r="EH149" s="3">
        <v>2.75605893809806E8</v>
      </c>
      <c r="EI149" s="3">
        <v>3.57913553113553E8</v>
      </c>
      <c r="EJ149" s="3">
        <v>1.18425457668975E9</v>
      </c>
      <c r="EK149" s="3">
        <v>1.76530404387392E9</v>
      </c>
      <c r="EL149" s="3">
        <v>1.49783988522238E9</v>
      </c>
      <c r="EM149" s="3">
        <v>-1.32420641617148E9</v>
      </c>
      <c r="EN149" s="3">
        <v>-1.12006719679612E9</v>
      </c>
      <c r="EO149" s="3">
        <v>9.67765613336651E7</v>
      </c>
      <c r="EP149" s="3">
        <v>-1.24367590970003E8</v>
      </c>
      <c r="EQ149" s="3">
        <v>2.13169892213399E7</v>
      </c>
      <c r="ER149" s="3">
        <v>4.18487028156892E8</v>
      </c>
      <c r="ES149" s="3">
        <v>-8.70633697875887E8</v>
      </c>
      <c r="ET149" s="3">
        <v>-3.58554761008656E8</v>
      </c>
      <c r="EU149" s="3">
        <v>-2.76580150732492E8</v>
      </c>
      <c r="EV149" s="3">
        <v>-7.74027838827839E8</v>
      </c>
      <c r="EW149" s="3">
        <v>-5.37079508240726E8</v>
      </c>
      <c r="EX149" s="3">
        <v>2.32927137949738E8</v>
      </c>
      <c r="EY149" s="3">
        <v>4.33937446197991E8</v>
      </c>
      <c r="EZ149" s="5">
        <v>15002.0</v>
      </c>
      <c r="FA149" s="5">
        <v>14800.0</v>
      </c>
      <c r="FB149" s="5">
        <v>16077.0</v>
      </c>
      <c r="FC149" s="5">
        <v>15275.0</v>
      </c>
      <c r="FD149" s="5">
        <v>15139.0</v>
      </c>
      <c r="FE149" s="5">
        <v>15240.0</v>
      </c>
      <c r="FF149" s="5">
        <v>16443.0</v>
      </c>
      <c r="FG149" s="5">
        <v>16627.0</v>
      </c>
      <c r="FH149" s="5">
        <v>16119.0</v>
      </c>
      <c r="FI149" s="5">
        <v>16577.0</v>
      </c>
      <c r="FJ149" s="5">
        <v>18781.0</v>
      </c>
      <c r="FK149" s="5">
        <v>18319.0</v>
      </c>
      <c r="FL149" s="5"/>
      <c r="FM149" s="3">
        <v>13969.0</v>
      </c>
      <c r="FN149" s="3">
        <v>13899.0</v>
      </c>
      <c r="FO149" s="3">
        <v>16113.0</v>
      </c>
      <c r="FP149" s="3">
        <v>15294.0</v>
      </c>
      <c r="FQ149" s="3">
        <v>14532.0</v>
      </c>
      <c r="FR149" s="3">
        <v>15261.0</v>
      </c>
      <c r="FS149" s="3">
        <v>16472.0</v>
      </c>
      <c r="FT149" s="3">
        <v>16875.0</v>
      </c>
      <c r="FU149" s="3">
        <v>16319.0</v>
      </c>
      <c r="FV149" s="3">
        <v>17676.0</v>
      </c>
      <c r="FW149" s="3">
        <v>20525.0</v>
      </c>
      <c r="FX149" s="3">
        <v>18776.0</v>
      </c>
      <c r="FY149" s="3">
        <v>17963.0</v>
      </c>
    </row>
    <row r="150" ht="14.25" customHeight="1">
      <c r="A150" s="2" t="s">
        <v>511</v>
      </c>
      <c r="B150" s="2" t="s">
        <v>1832</v>
      </c>
      <c r="C150" s="2" t="s">
        <v>512</v>
      </c>
      <c r="D150" s="2" t="s">
        <v>38</v>
      </c>
      <c r="E150" s="2" t="s">
        <v>46</v>
      </c>
      <c r="F150" s="2" t="s">
        <v>513</v>
      </c>
      <c r="G150" s="2" t="s">
        <v>504</v>
      </c>
      <c r="H150" s="2" t="s">
        <v>91</v>
      </c>
      <c r="I150" s="2" t="s">
        <v>135</v>
      </c>
      <c r="J150" s="2" t="s">
        <v>43</v>
      </c>
      <c r="K150" s="3">
        <v>0.373508880905866</v>
      </c>
      <c r="L150" s="3" t="str">
        <f>IFERROR(VLOOKUP(B150,'ibov_composição_da_carteira'!A:F,6,0),"n")</f>
        <v>n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>
        <v>30.4604615966705</v>
      </c>
      <c r="AN150" s="3">
        <v>48.0450547478011</v>
      </c>
      <c r="AO150" s="3">
        <v>70.9777230105705</v>
      </c>
      <c r="AP150" s="3">
        <v>206.249832051952</v>
      </c>
      <c r="AQ150" s="3">
        <v>54.0495825172663</v>
      </c>
      <c r="AR150" s="3">
        <v>27.5714501373751</v>
      </c>
      <c r="AS150" s="3">
        <v>97.7503073896471</v>
      </c>
      <c r="AT150" s="3">
        <v>4.33157376303892</v>
      </c>
      <c r="AU150" s="3">
        <v>58439.9698908543</v>
      </c>
      <c r="AV150" s="3">
        <v>37855.1166433803</v>
      </c>
      <c r="AW150" s="3">
        <v>11065.4616511969</v>
      </c>
      <c r="AX150" s="3">
        <v>133646.257773965</v>
      </c>
      <c r="AY150" s="3">
        <v>169775.863107791</v>
      </c>
      <c r="AZ150" s="3">
        <v>4.86378547105562E7</v>
      </c>
      <c r="BA150" s="3">
        <v>5.41841680129241E7</v>
      </c>
      <c r="BB150" s="3">
        <v>5.19391763097599E7</v>
      </c>
      <c r="BC150" s="3">
        <v>9.74293249732527E7</v>
      </c>
      <c r="BD150" s="3">
        <v>6.93481857540459E7</v>
      </c>
      <c r="BE150" s="3">
        <v>1.15787566800519E8</v>
      </c>
      <c r="BF150" s="3">
        <v>9.63063752612812E7</v>
      </c>
      <c r="BG150" s="3">
        <v>7.22346626929002E7</v>
      </c>
      <c r="BH150" s="3">
        <v>1.24569062852841E8</v>
      </c>
      <c r="BI150" s="3">
        <v>2.14107286506626E8</v>
      </c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</row>
    <row r="151" ht="14.25" customHeight="1">
      <c r="A151" s="2" t="s">
        <v>514</v>
      </c>
      <c r="B151" s="2" t="s">
        <v>1833</v>
      </c>
      <c r="C151" s="2" t="s">
        <v>515</v>
      </c>
      <c r="D151" s="2" t="s">
        <v>38</v>
      </c>
      <c r="E151" s="2" t="s">
        <v>46</v>
      </c>
      <c r="F151" s="2"/>
      <c r="G151" s="2" t="s">
        <v>504</v>
      </c>
      <c r="H151" s="2" t="s">
        <v>91</v>
      </c>
      <c r="I151" s="2" t="s">
        <v>55</v>
      </c>
      <c r="J151" s="2" t="s">
        <v>43</v>
      </c>
      <c r="K151" s="3">
        <v>0.28766335800932</v>
      </c>
      <c r="L151" s="3" t="str">
        <f>IFERROR(VLOOKUP(B151,'ibov_composição_da_carteira'!A:F,6,0),"n")</f>
        <v>n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>
        <v>2.47824441922058</v>
      </c>
      <c r="AN151" s="3">
        <v>0.117573146652307</v>
      </c>
      <c r="AO151" s="3">
        <v>0.099351136954387</v>
      </c>
      <c r="AP151" s="3">
        <v>2.07981886492001</v>
      </c>
      <c r="AQ151" s="3">
        <v>0.730620554582002</v>
      </c>
      <c r="AR151" s="3">
        <v>6.08275716312913</v>
      </c>
      <c r="AS151" s="3">
        <v>0.273884175580966</v>
      </c>
      <c r="AT151" s="3">
        <v>1.86396585254969</v>
      </c>
      <c r="AU151" s="3">
        <v>5577.71923221679</v>
      </c>
      <c r="AV151" s="3">
        <v>93.568737033744</v>
      </c>
      <c r="AW151" s="3">
        <v>359.905983743022</v>
      </c>
      <c r="AX151" s="3">
        <v>667.245307583813</v>
      </c>
      <c r="AY151" s="3">
        <v>1842.90570764001</v>
      </c>
      <c r="AZ151" s="3">
        <v>9821725.31214529</v>
      </c>
      <c r="BA151" s="3">
        <v>9107880.09334051</v>
      </c>
      <c r="BB151" s="3">
        <v>1.17225253672718E7</v>
      </c>
      <c r="BC151" s="3">
        <v>1.63240526486029E7</v>
      </c>
      <c r="BD151" s="3">
        <v>1.72657561076177E7</v>
      </c>
      <c r="BE151" s="3">
        <v>2.06565019172126E7</v>
      </c>
      <c r="BF151" s="3">
        <v>2.15455551457026E7</v>
      </c>
      <c r="BG151" s="3">
        <v>1.22193317000479E7</v>
      </c>
      <c r="BH151" s="3">
        <v>1.68761761385021E7</v>
      </c>
      <c r="BI151" s="3">
        <v>2.20922138955925E7</v>
      </c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</row>
    <row r="152" ht="14.25" customHeight="1">
      <c r="A152" s="2" t="s">
        <v>516</v>
      </c>
      <c r="B152" s="2" t="s">
        <v>1834</v>
      </c>
      <c r="C152" s="2" t="s">
        <v>517</v>
      </c>
      <c r="D152" s="2" t="s">
        <v>38</v>
      </c>
      <c r="E152" s="2" t="s">
        <v>46</v>
      </c>
      <c r="F152" s="2" t="s">
        <v>518</v>
      </c>
      <c r="G152" s="2" t="s">
        <v>519</v>
      </c>
      <c r="H152" s="2" t="s">
        <v>91</v>
      </c>
      <c r="I152" s="2" t="s">
        <v>42</v>
      </c>
      <c r="J152" s="2" t="s">
        <v>43</v>
      </c>
      <c r="K152" s="3">
        <v>1.1959502240376</v>
      </c>
      <c r="L152" s="3" t="str">
        <f>IFERROR(VLOOKUP(B152,'ibov_composição_da_carteira'!A:F,6,0),"n")</f>
        <v>n</v>
      </c>
      <c r="M152" s="3">
        <v>1.9953526740032E9</v>
      </c>
      <c r="N152" s="3">
        <v>2.09630417621349E9</v>
      </c>
      <c r="O152" s="3">
        <v>2.71374645434188E9</v>
      </c>
      <c r="P152" s="3">
        <v>1.41873337800227E9</v>
      </c>
      <c r="Q152" s="3">
        <v>1.60794088342743E9</v>
      </c>
      <c r="R152" s="3">
        <v>1.53328445837944E9</v>
      </c>
      <c r="S152" s="3">
        <v>1.23780516758013E9</v>
      </c>
      <c r="T152" s="3">
        <v>1.78484493789989E9</v>
      </c>
      <c r="U152" s="3">
        <v>1.91804428825472E9</v>
      </c>
      <c r="V152" s="3">
        <v>1.98763418803419E9</v>
      </c>
      <c r="W152" s="3">
        <v>1.75346325226821E9</v>
      </c>
      <c r="X152" s="3">
        <v>1.40735189537757E9</v>
      </c>
      <c r="Y152" s="3">
        <v>1.1794456241033E9</v>
      </c>
      <c r="Z152" s="3">
        <v>3.70999587095848E8</v>
      </c>
      <c r="AA152" s="3">
        <v>3.86417197758823E8</v>
      </c>
      <c r="AB152" s="3">
        <v>5.41386165712864E8</v>
      </c>
      <c r="AC152" s="3">
        <v>1.97191011235955E8</v>
      </c>
      <c r="AD152" s="3">
        <v>2.94187071646388E8</v>
      </c>
      <c r="AE152" s="3">
        <v>2.50341509897947E8</v>
      </c>
      <c r="AF152" s="3">
        <v>2.25127421513904E8</v>
      </c>
      <c r="AG152" s="3">
        <v>3.43934136243884E8</v>
      </c>
      <c r="AH152" s="3">
        <v>3.83034549919553E8</v>
      </c>
      <c r="AI152" s="3">
        <v>3.65020757020757E8</v>
      </c>
      <c r="AJ152" s="3">
        <v>1.88377623879315E8</v>
      </c>
      <c r="AK152" s="3">
        <v>1.21646477430242E8</v>
      </c>
      <c r="AL152" s="3">
        <v>1.05301578192253E8</v>
      </c>
      <c r="AM152" s="3">
        <v>1.1965943246311E7</v>
      </c>
      <c r="AN152" s="3">
        <v>4460064.44085443</v>
      </c>
      <c r="AO152" s="3">
        <v>8664146.75472207</v>
      </c>
      <c r="AP152" s="3">
        <v>2.1021380906173E7</v>
      </c>
      <c r="AQ152" s="3">
        <v>353309.968044531</v>
      </c>
      <c r="AR152" s="3">
        <v>386062.015035778</v>
      </c>
      <c r="AS152" s="3">
        <v>180482.294356326</v>
      </c>
      <c r="AT152" s="3">
        <v>44502.0584446746</v>
      </c>
      <c r="AU152" s="3">
        <v>415129.845690629</v>
      </c>
      <c r="AV152" s="3">
        <v>456835.598458868</v>
      </c>
      <c r="AW152" s="3">
        <v>1858329.26233512</v>
      </c>
      <c r="AX152" s="3">
        <v>2296268.49667596</v>
      </c>
      <c r="AY152" s="3"/>
      <c r="AZ152" s="3">
        <v>1.90654127785471E9</v>
      </c>
      <c r="BA152" s="3">
        <v>1.03332227095315E9</v>
      </c>
      <c r="BB152" s="3">
        <v>1.49269151746539E9</v>
      </c>
      <c r="BC152" s="3">
        <v>3.31562964069567E9</v>
      </c>
      <c r="BD152" s="3">
        <v>5.07535853229048E8</v>
      </c>
      <c r="BE152" s="3">
        <v>5.84929233975423E8</v>
      </c>
      <c r="BF152" s="3">
        <v>4.04765341242468E8</v>
      </c>
      <c r="BG152" s="3">
        <v>3.12312172752759E8</v>
      </c>
      <c r="BH152" s="3">
        <v>4.74592853406097E8</v>
      </c>
      <c r="BI152" s="3">
        <v>5.89866818717981E8</v>
      </c>
      <c r="BJ152" s="3">
        <v>1.20403935014655E9</v>
      </c>
      <c r="BK152" s="3">
        <v>9.83364756594467E8</v>
      </c>
      <c r="BL152" s="3"/>
      <c r="BM152" s="3">
        <v>1.68335098648188E8</v>
      </c>
      <c r="BN152" s="3">
        <v>1.53567784046056E8</v>
      </c>
      <c r="BO152" s="3">
        <v>1.84918138840508E8</v>
      </c>
      <c r="BP152" s="3">
        <v>9.64106793114112E7</v>
      </c>
      <c r="BQ152" s="3">
        <v>1.07139277195737E8</v>
      </c>
      <c r="BR152" s="3">
        <v>1.05217631870159E8</v>
      </c>
      <c r="BS152" s="3">
        <v>8.36460990579143E7</v>
      </c>
      <c r="BT152" s="3">
        <v>1.19956341738803E8</v>
      </c>
      <c r="BU152" s="3">
        <v>1.16755864171395E8</v>
      </c>
      <c r="BV152" s="3">
        <v>1.25446153846154E8</v>
      </c>
      <c r="BW152" s="3">
        <v>1.17670585708917E8</v>
      </c>
      <c r="BX152" s="3">
        <v>1.11498222141867E8</v>
      </c>
      <c r="BY152" s="3">
        <v>8.84596843615495E7</v>
      </c>
      <c r="BZ152" s="3">
        <v>1.1481034542373</v>
      </c>
      <c r="CA152" s="3">
        <v>1.21133530702459</v>
      </c>
      <c r="CB152" s="3">
        <v>1.02916804623309</v>
      </c>
      <c r="CC152" s="3">
        <v>0.947088734962001</v>
      </c>
      <c r="CD152" s="3">
        <v>0.944637440711069</v>
      </c>
      <c r="CE152" s="3">
        <v>1.02343019853075</v>
      </c>
      <c r="CF152" s="3">
        <v>0.799099001450072</v>
      </c>
      <c r="CG152" s="3">
        <v>0.767344530718045</v>
      </c>
      <c r="CH152" s="3"/>
      <c r="CI152" s="3"/>
      <c r="CJ152" s="3"/>
      <c r="CK152" s="3"/>
      <c r="CL152" s="3"/>
      <c r="CM152" s="4">
        <v>0.025</v>
      </c>
      <c r="CN152" s="4">
        <v>0.018600000000000002</v>
      </c>
      <c r="CO152" s="4">
        <v>0.010700000000000001</v>
      </c>
      <c r="CP152" s="4">
        <v>0.0349</v>
      </c>
      <c r="CQ152" s="4">
        <v>0.0268</v>
      </c>
      <c r="CR152" s="4">
        <v>0.01948</v>
      </c>
      <c r="CS152" s="4">
        <v>0.020139999999999998</v>
      </c>
      <c r="CT152" s="4">
        <v>0.03386</v>
      </c>
      <c r="CU152" s="4">
        <v>0.0525</v>
      </c>
      <c r="CV152" s="4">
        <v>0.05058</v>
      </c>
      <c r="CW152" s="4">
        <v>0.08242000000000001</v>
      </c>
      <c r="CX152" s="4"/>
      <c r="CY152" s="4"/>
      <c r="CZ152" s="4">
        <v>0.04139</v>
      </c>
      <c r="DA152" s="4">
        <v>0.031200000000000002</v>
      </c>
      <c r="DB152" s="4">
        <v>0.0053</v>
      </c>
      <c r="DC152" s="4">
        <v>0.0707</v>
      </c>
      <c r="DD152" s="4">
        <v>0.0547</v>
      </c>
      <c r="DE152" s="4">
        <v>0.03938</v>
      </c>
      <c r="DF152" s="4">
        <v>0.04074</v>
      </c>
      <c r="DG152" s="4">
        <v>0.06849</v>
      </c>
      <c r="DH152" s="4">
        <v>0.1058</v>
      </c>
      <c r="DI152" s="4">
        <v>0.09196</v>
      </c>
      <c r="DJ152" s="4">
        <v>0.14347</v>
      </c>
      <c r="DK152" s="4"/>
      <c r="DL152" s="4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>
        <v>1.21123260865663E9</v>
      </c>
      <c r="EA152" s="3">
        <v>1.26015172227891E9</v>
      </c>
      <c r="EB152" s="3">
        <v>1.60329211246579E9</v>
      </c>
      <c r="EC152" s="3">
        <v>7.12968250695804E8</v>
      </c>
      <c r="ED152" s="3">
        <v>7.80506627215362E8</v>
      </c>
      <c r="EE152" s="3">
        <v>7.61310402065658E8</v>
      </c>
      <c r="EF152" s="3">
        <v>6.10850655418887E8</v>
      </c>
      <c r="EG152" s="3">
        <v>8.85512984569063E8</v>
      </c>
      <c r="EH152" s="3">
        <v>9.44453806418833E8</v>
      </c>
      <c r="EI152" s="3">
        <v>9.96059584859585E8</v>
      </c>
      <c r="EJ152" s="3">
        <v>1.01526171686262E9</v>
      </c>
      <c r="EK152" s="3">
        <v>7.69834870125957E8</v>
      </c>
      <c r="EL152" s="3">
        <v>6.51061119081779E8</v>
      </c>
      <c r="EM152" s="3">
        <v>6.1018257544477E7</v>
      </c>
      <c r="EN152" s="3">
        <v>5.12665344552053E7</v>
      </c>
      <c r="EO152" s="3">
        <v>2.5994028365265E7</v>
      </c>
      <c r="EP152" s="3">
        <v>1.30580352540975E8</v>
      </c>
      <c r="EQ152" s="3">
        <v>9.63497478940853E7</v>
      </c>
      <c r="ER152" s="3">
        <v>9.93775359645887E7</v>
      </c>
      <c r="ES152" s="3">
        <v>6.77594524284596E7</v>
      </c>
      <c r="ET152" s="3">
        <v>1.38223184042153E8</v>
      </c>
      <c r="EU152" s="3">
        <v>2.1882716572106E8</v>
      </c>
      <c r="EV152" s="3">
        <v>1.96532356532357E8</v>
      </c>
      <c r="EW152" s="3">
        <v>2.54261555806088E8</v>
      </c>
      <c r="EX152" s="3">
        <v>1.67256071837522E8</v>
      </c>
      <c r="EY152" s="3">
        <v>1.79680344332855E8</v>
      </c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3">
        <v>409.0</v>
      </c>
      <c r="FN152" s="3">
        <v>345.0</v>
      </c>
      <c r="FO152" s="3">
        <v>334.0</v>
      </c>
      <c r="FP152" s="3">
        <v>130.0</v>
      </c>
      <c r="FQ152" s="3">
        <v>130.0</v>
      </c>
      <c r="FR152" s="3">
        <v>146.0</v>
      </c>
      <c r="FS152" s="3">
        <v>132.0</v>
      </c>
      <c r="FT152" s="3">
        <v>145.0</v>
      </c>
      <c r="FU152" s="3">
        <v>155.0</v>
      </c>
      <c r="FV152" s="3">
        <v>145.0</v>
      </c>
      <c r="FW152" s="3">
        <v>156.0</v>
      </c>
      <c r="FX152" s="3">
        <v>146.0</v>
      </c>
      <c r="FY152" s="3">
        <v>127.0</v>
      </c>
    </row>
    <row r="153" ht="14.25" customHeight="1">
      <c r="A153" s="2" t="s">
        <v>520</v>
      </c>
      <c r="B153" s="2" t="s">
        <v>1835</v>
      </c>
      <c r="C153" s="2" t="s">
        <v>521</v>
      </c>
      <c r="D153" s="2" t="s">
        <v>38</v>
      </c>
      <c r="E153" s="2" t="s">
        <v>172</v>
      </c>
      <c r="F153" s="2" t="s">
        <v>522</v>
      </c>
      <c r="G153" s="2" t="s">
        <v>519</v>
      </c>
      <c r="H153" s="2" t="s">
        <v>73</v>
      </c>
      <c r="I153" s="2" t="s">
        <v>95</v>
      </c>
      <c r="J153" s="2" t="s">
        <v>43</v>
      </c>
      <c r="K153" s="3"/>
      <c r="L153" s="3" t="str">
        <f>IFERROR(VLOOKUP(B153,'ibov_composição_da_carteira'!A:F,6,0),"n")</f>
        <v>y</v>
      </c>
      <c r="M153" s="3">
        <v>9.42150692063264E9</v>
      </c>
      <c r="N153" s="3">
        <v>8.79085122359782E9</v>
      </c>
      <c r="O153" s="3">
        <v>6.61847847723314E9</v>
      </c>
      <c r="P153" s="3">
        <v>4.90385114936604E9</v>
      </c>
      <c r="Q153" s="3">
        <v>4.44206938196311E9</v>
      </c>
      <c r="R153" s="3">
        <v>3.78022623878028E9</v>
      </c>
      <c r="S153" s="3">
        <v>2.56837142929306E9</v>
      </c>
      <c r="T153" s="3">
        <v>2.37022845314264E9</v>
      </c>
      <c r="U153" s="3">
        <v>2.38657718689135E9</v>
      </c>
      <c r="V153" s="3"/>
      <c r="W153" s="3"/>
      <c r="X153" s="3"/>
      <c r="Y153" s="3"/>
      <c r="Z153" s="3">
        <v>5.58907096565715E9</v>
      </c>
      <c r="AA153" s="3">
        <v>5.23255983210428E9</v>
      </c>
      <c r="AB153" s="3">
        <v>4.46219183876586E9</v>
      </c>
      <c r="AC153" s="3">
        <v>3.05292882177095E9</v>
      </c>
      <c r="AD153" s="3">
        <v>2.33222155128166E9</v>
      </c>
      <c r="AE153" s="3">
        <v>1.62071990655355E9</v>
      </c>
      <c r="AF153" s="3">
        <v>1.07001288106483E9</v>
      </c>
      <c r="AG153" s="3">
        <v>1.19509860745201E9</v>
      </c>
      <c r="AH153" s="3">
        <v>1.26574096028453E9</v>
      </c>
      <c r="AI153" s="3"/>
      <c r="AJ153" s="3"/>
      <c r="AK153" s="3"/>
      <c r="AL153" s="3"/>
      <c r="AM153" s="3">
        <v>3.65834856223988E7</v>
      </c>
      <c r="AN153" s="3">
        <v>7.47049630227966E7</v>
      </c>
      <c r="AO153" s="3">
        <v>1.70480765157787E7</v>
      </c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>
        <v>1.28106838464245E10</v>
      </c>
      <c r="BA153" s="3">
        <v>1.61774833169359E10</v>
      </c>
      <c r="BB153" s="3">
        <v>2.6108139608853E10</v>
      </c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>
        <v>3.65902788000646E9</v>
      </c>
      <c r="BN153" s="3">
        <v>2.70123572790111E9</v>
      </c>
      <c r="BO153" s="3">
        <v>3.31421622294103E9</v>
      </c>
      <c r="BP153" s="3">
        <v>2.81282651273065E9</v>
      </c>
      <c r="BQ153" s="3">
        <v>2.843334138462E9</v>
      </c>
      <c r="BR153" s="3">
        <v>2.43221074634206E9</v>
      </c>
      <c r="BS153" s="3">
        <v>1.62959816129114E9</v>
      </c>
      <c r="BT153" s="3">
        <v>1.87863492660896E9</v>
      </c>
      <c r="BU153" s="3">
        <v>1.74798882208485E9</v>
      </c>
      <c r="BV153" s="3"/>
      <c r="BW153" s="3"/>
      <c r="BX153" s="3"/>
      <c r="BY153" s="3"/>
      <c r="BZ153" s="3">
        <v>1.09822193007206</v>
      </c>
      <c r="CA153" s="3">
        <v>0.63164893658873</v>
      </c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4">
        <v>0.03209</v>
      </c>
      <c r="CN153" s="4">
        <v>0.011899999999999999</v>
      </c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>
        <v>0.1158</v>
      </c>
      <c r="DA153" s="4">
        <v>0.0455</v>
      </c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>
        <v>2.43853616501804E9</v>
      </c>
      <c r="EA153" s="3">
        <v>2.62108362054027E9</v>
      </c>
      <c r="EB153" s="3">
        <v>1.29637472007962E9</v>
      </c>
      <c r="EC153" s="3">
        <v>1.11728661993609E9</v>
      </c>
      <c r="ED153" s="3">
        <v>1.30305304791522E9</v>
      </c>
      <c r="EE153" s="3">
        <v>1.31755778925366E9</v>
      </c>
      <c r="EF153" s="3">
        <v>9.62298638648246E8</v>
      </c>
      <c r="EG153" s="3">
        <v>5.48882197967633E8</v>
      </c>
      <c r="EH153" s="3">
        <v>4.91605131679228E8</v>
      </c>
      <c r="EI153" s="3"/>
      <c r="EJ153" s="3"/>
      <c r="EK153" s="3"/>
      <c r="EL153" s="3"/>
      <c r="EM153" s="3">
        <v>3.64902428953557E8</v>
      </c>
      <c r="EN153" s="3">
        <v>9.30852763925525E7</v>
      </c>
      <c r="EO153" s="3">
        <v>4.22731027618811E8</v>
      </c>
      <c r="EP153" s="3">
        <v>4.24024327388929E8</v>
      </c>
      <c r="EQ153" s="3">
        <v>4.30220705896561E8</v>
      </c>
      <c r="ER153" s="3">
        <v>3.42761895979343E8</v>
      </c>
      <c r="ES153" s="3">
        <v>2.54997348016063E8</v>
      </c>
      <c r="ET153" s="3">
        <v>1.48019570944674E8</v>
      </c>
      <c r="EU153" s="3">
        <v>1.2122703023118E8</v>
      </c>
      <c r="EV153" s="3"/>
      <c r="EW153" s="3"/>
      <c r="EX153" s="3"/>
      <c r="EY153" s="3"/>
      <c r="EZ153" s="5">
        <v>67285.0</v>
      </c>
      <c r="FA153" s="5">
        <v>49245.0</v>
      </c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3">
        <v>67285.0</v>
      </c>
      <c r="FN153" s="3">
        <v>56356.0</v>
      </c>
      <c r="FO153" s="3">
        <v>51813.0</v>
      </c>
      <c r="FP153" s="3">
        <v>45764.0</v>
      </c>
      <c r="FQ153" s="3"/>
      <c r="FR153" s="3"/>
      <c r="FS153" s="3"/>
      <c r="FT153" s="3"/>
      <c r="FU153" s="3"/>
      <c r="FV153" s="3"/>
      <c r="FW153" s="3"/>
      <c r="FX153" s="3"/>
      <c r="FY153" s="3"/>
    </row>
    <row r="154" ht="14.25" customHeight="1">
      <c r="A154" s="2" t="s">
        <v>523</v>
      </c>
      <c r="B154" s="2" t="s">
        <v>1836</v>
      </c>
      <c r="C154" s="2" t="s">
        <v>524</v>
      </c>
      <c r="D154" s="2" t="s">
        <v>38</v>
      </c>
      <c r="E154" s="2" t="s">
        <v>110</v>
      </c>
      <c r="F154" s="2" t="s">
        <v>525</v>
      </c>
      <c r="G154" s="2" t="s">
        <v>519</v>
      </c>
      <c r="H154" s="2" t="s">
        <v>73</v>
      </c>
      <c r="I154" s="2" t="s">
        <v>139</v>
      </c>
      <c r="J154" s="2" t="s">
        <v>43</v>
      </c>
      <c r="K154" s="3"/>
      <c r="L154" s="3" t="str">
        <f>IFERROR(VLOOKUP(B154,'ibov_composição_da_carteira'!A:F,6,0),"n")</f>
        <v>y</v>
      </c>
      <c r="M154" s="3">
        <v>7.6840711312902E9</v>
      </c>
      <c r="N154" s="3">
        <v>4.10283108629697E9</v>
      </c>
      <c r="O154" s="3">
        <v>3.62381346631496E9</v>
      </c>
      <c r="P154" s="3">
        <v>8.93381438168699E9</v>
      </c>
      <c r="Q154" s="3"/>
      <c r="R154" s="3"/>
      <c r="S154" s="3"/>
      <c r="T154" s="3"/>
      <c r="U154" s="3"/>
      <c r="V154" s="3"/>
      <c r="W154" s="3"/>
      <c r="X154" s="3"/>
      <c r="Y154" s="3"/>
      <c r="Z154" s="3">
        <v>3.96348846008324E9</v>
      </c>
      <c r="AA154" s="3">
        <v>2.16936251189344E9</v>
      </c>
      <c r="AB154" s="3">
        <v>2.04228199549454E9</v>
      </c>
      <c r="AC154" s="3">
        <v>3.12814132868873E9</v>
      </c>
      <c r="AD154" s="3"/>
      <c r="AE154" s="3"/>
      <c r="AF154" s="3"/>
      <c r="AG154" s="3"/>
      <c r="AH154" s="3"/>
      <c r="AI154" s="3"/>
      <c r="AJ154" s="3"/>
      <c r="AK154" s="3"/>
      <c r="AL154" s="3"/>
      <c r="AM154" s="3">
        <v>2.77962864169504E7</v>
      </c>
      <c r="AN154" s="3">
        <v>1.37675666846168E7</v>
      </c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>
        <v>4.96940034452894E9</v>
      </c>
      <c r="BA154" s="3">
        <v>3.13240546817447E9</v>
      </c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>
        <v>1.03140370790768E10</v>
      </c>
      <c r="BN154" s="3">
        <v>7.52167746799993E9</v>
      </c>
      <c r="BO154" s="3">
        <v>6.93975393264917E9</v>
      </c>
      <c r="BP154" s="3">
        <v>6.98731027618811E9</v>
      </c>
      <c r="BQ154" s="3"/>
      <c r="BR154" s="3"/>
      <c r="BS154" s="3"/>
      <c r="BT154" s="3"/>
      <c r="BU154" s="3"/>
      <c r="BV154" s="3"/>
      <c r="BW154" s="3"/>
      <c r="BX154" s="3"/>
      <c r="BY154" s="3"/>
      <c r="BZ154" s="3">
        <v>0.724079393138602</v>
      </c>
      <c r="CA154" s="3">
        <v>0.611010530883244</v>
      </c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4">
        <v>0.03839</v>
      </c>
      <c r="CN154" s="4">
        <v>0.07730000000000001</v>
      </c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>
        <v>0.36609</v>
      </c>
      <c r="DA154" s="4">
        <v>0.7829</v>
      </c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>
        <v>7.37041241013999E8</v>
      </c>
      <c r="EA154" s="3">
        <v>4.96562124122579E8</v>
      </c>
      <c r="EB154" s="3">
        <v>2.71482757956755E8</v>
      </c>
      <c r="EC154" s="3">
        <v>1.76611097287883E9</v>
      </c>
      <c r="ED154" s="3"/>
      <c r="EE154" s="3"/>
      <c r="EF154" s="3"/>
      <c r="EG154" s="3"/>
      <c r="EH154" s="3"/>
      <c r="EI154" s="3"/>
      <c r="EJ154" s="3"/>
      <c r="EK154" s="3"/>
      <c r="EL154" s="3"/>
      <c r="EM154" s="3">
        <v>2.5255391600454E8</v>
      </c>
      <c r="EN154" s="3">
        <v>3.31939033804283E8</v>
      </c>
      <c r="EO154" s="3">
        <v>3.12879065021083E8</v>
      </c>
      <c r="EP154" s="3">
        <v>3.73724807165962E8</v>
      </c>
      <c r="EQ154" s="3"/>
      <c r="ER154" s="3"/>
      <c r="ES154" s="3"/>
      <c r="ET154" s="3"/>
      <c r="EU154" s="3"/>
      <c r="EV154" s="3"/>
      <c r="EW154" s="3"/>
      <c r="EX154" s="3"/>
      <c r="EY154" s="3"/>
      <c r="EZ154" s="5">
        <v>60120.0</v>
      </c>
      <c r="FA154" s="5">
        <v>48885.0</v>
      </c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3">
        <v>76000.0</v>
      </c>
      <c r="FN154" s="3">
        <v>60000.0</v>
      </c>
      <c r="FO154" s="3">
        <v>50000.0</v>
      </c>
      <c r="FP154" s="3">
        <v>40000.0</v>
      </c>
      <c r="FQ154" s="3"/>
      <c r="FR154" s="3"/>
      <c r="FS154" s="3"/>
      <c r="FT154" s="3"/>
      <c r="FU154" s="3"/>
      <c r="FV154" s="3"/>
      <c r="FW154" s="3"/>
      <c r="FX154" s="3"/>
      <c r="FY154" s="3"/>
    </row>
    <row r="155" ht="14.25" customHeight="1">
      <c r="A155" s="2" t="s">
        <v>526</v>
      </c>
      <c r="B155" s="2" t="s">
        <v>1837</v>
      </c>
      <c r="C155" s="2" t="s">
        <v>527</v>
      </c>
      <c r="D155" s="2" t="s">
        <v>38</v>
      </c>
      <c r="E155" s="2" t="s">
        <v>76</v>
      </c>
      <c r="F155" s="2" t="s">
        <v>528</v>
      </c>
      <c r="G155" s="2" t="s">
        <v>519</v>
      </c>
      <c r="H155" s="2" t="s">
        <v>67</v>
      </c>
      <c r="I155" s="2" t="s">
        <v>41</v>
      </c>
      <c r="J155" s="2" t="s">
        <v>43</v>
      </c>
      <c r="K155" s="3"/>
      <c r="L155" s="3" t="str">
        <f>IFERROR(VLOOKUP(B155,'ibov_composição_da_carteira'!A:F,6,0),"n")</f>
        <v>n</v>
      </c>
      <c r="M155" s="3">
        <v>3.09993000378358E8</v>
      </c>
      <c r="N155" s="3">
        <v>2.67819686551891E8</v>
      </c>
      <c r="O155" s="3">
        <v>1.75464505073454E8</v>
      </c>
      <c r="P155" s="3">
        <v>1.53210997760637E8</v>
      </c>
      <c r="Q155" s="3">
        <v>1.23101742088445E8</v>
      </c>
      <c r="R155" s="3"/>
      <c r="S155" s="3"/>
      <c r="T155" s="3"/>
      <c r="U155" s="3"/>
      <c r="V155" s="3"/>
      <c r="W155" s="3"/>
      <c r="X155" s="3"/>
      <c r="Y155" s="3"/>
      <c r="Z155" s="3">
        <v>1.49027998486568E8</v>
      </c>
      <c r="AA155" s="3">
        <v>1.07643753478269E8</v>
      </c>
      <c r="AB155" s="3">
        <v>1.02065964533955E8</v>
      </c>
      <c r="AC155" s="3">
        <v>9.01209256033839E7</v>
      </c>
      <c r="AD155" s="3">
        <v>3.13356870425729E7</v>
      </c>
      <c r="AE155" s="3"/>
      <c r="AF155" s="3"/>
      <c r="AG155" s="3"/>
      <c r="AH155" s="3"/>
      <c r="AI155" s="3"/>
      <c r="AJ155" s="3"/>
      <c r="AK155" s="3"/>
      <c r="AL155" s="3"/>
      <c r="AM155" s="3">
        <v>93609.345440787</v>
      </c>
      <c r="AN155" s="3">
        <v>751523.24537785</v>
      </c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>
        <v>7.23034097254917E7</v>
      </c>
      <c r="BA155" s="3">
        <v>1.97686864893196E8</v>
      </c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>
        <v>2.02592697692017E8</v>
      </c>
      <c r="BN155" s="3">
        <v>1.91476581153618E8</v>
      </c>
      <c r="BO155" s="3">
        <v>1.38253075841885E8</v>
      </c>
      <c r="BP155" s="3">
        <v>1.26045036078627E8</v>
      </c>
      <c r="BQ155" s="3">
        <v>9.57468302236883E7</v>
      </c>
      <c r="BR155" s="3"/>
      <c r="BS155" s="3"/>
      <c r="BT155" s="3"/>
      <c r="BU155" s="3"/>
      <c r="BV155" s="3"/>
      <c r="BW155" s="3"/>
      <c r="BX155" s="3"/>
      <c r="BY155" s="3"/>
      <c r="BZ155" s="3">
        <v>1.39638157121474</v>
      </c>
      <c r="CA155" s="3">
        <v>1.04618582116149</v>
      </c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>
        <v>0.19079999999999997</v>
      </c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>
        <v>1.22548997351495E8</v>
      </c>
      <c r="EA155" s="3">
        <v>1.13004685564512E8</v>
      </c>
      <c r="EB155" s="3">
        <v>2.50224310222E7</v>
      </c>
      <c r="EC155" s="3">
        <v>1.84650410549888E7</v>
      </c>
      <c r="ED155" s="3">
        <v>1.52126069477373E7</v>
      </c>
      <c r="EE155" s="3"/>
      <c r="EF155" s="3"/>
      <c r="EG155" s="3"/>
      <c r="EH155" s="3"/>
      <c r="EI155" s="3"/>
      <c r="EJ155" s="3"/>
      <c r="EK155" s="3"/>
      <c r="EL155" s="3"/>
      <c r="EM155" s="3">
        <v>1493378.73628452</v>
      </c>
      <c r="EN155" s="3">
        <v>1.693014738883E7</v>
      </c>
      <c r="EO155" s="3">
        <v>1.75751391108458E7</v>
      </c>
      <c r="EP155" s="3">
        <v>5087583.97611346</v>
      </c>
      <c r="EQ155" s="3">
        <v>8982579.1155551</v>
      </c>
      <c r="ER155" s="3"/>
      <c r="ES155" s="3"/>
      <c r="ET155" s="3"/>
      <c r="EU155" s="3"/>
      <c r="EV155" s="3"/>
      <c r="EW155" s="3"/>
      <c r="EX155" s="3"/>
      <c r="EY155" s="3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</row>
    <row r="156" ht="14.25" customHeight="1">
      <c r="A156" s="2" t="s">
        <v>529</v>
      </c>
      <c r="B156" s="2" t="s">
        <v>1838</v>
      </c>
      <c r="C156" s="2" t="s">
        <v>530</v>
      </c>
      <c r="D156" s="2" t="s">
        <v>38</v>
      </c>
      <c r="E156" s="2" t="s">
        <v>157</v>
      </c>
      <c r="F156" s="2" t="s">
        <v>531</v>
      </c>
      <c r="G156" s="2" t="s">
        <v>532</v>
      </c>
      <c r="H156" s="2" t="s">
        <v>63</v>
      </c>
      <c r="I156" s="2" t="s">
        <v>191</v>
      </c>
      <c r="J156" s="2" t="s">
        <v>43</v>
      </c>
      <c r="K156" s="3">
        <v>1.28080448810163</v>
      </c>
      <c r="L156" s="3" t="str">
        <f>IFERROR(VLOOKUP(B156,'ibov_composição_da_carteira'!A:F,6,0),"n")</f>
        <v>n</v>
      </c>
      <c r="M156" s="3">
        <v>5.5519253900149E8</v>
      </c>
      <c r="N156" s="3">
        <v>5.95237499277971E8</v>
      </c>
      <c r="O156" s="3">
        <v>6.36764369246081E8</v>
      </c>
      <c r="P156" s="3">
        <v>6.26110710236058E8</v>
      </c>
      <c r="Q156" s="3">
        <v>7.57185471453157E8</v>
      </c>
      <c r="R156" s="3">
        <v>6.20485675642444E8</v>
      </c>
      <c r="S156" s="3">
        <v>4.66897683934029E8</v>
      </c>
      <c r="T156" s="3">
        <v>4.70140383891607E8</v>
      </c>
      <c r="U156" s="3">
        <v>3.40149462274536E8</v>
      </c>
      <c r="V156" s="3">
        <v>1.8524590964591E8</v>
      </c>
      <c r="W156" s="3"/>
      <c r="X156" s="3"/>
      <c r="Y156" s="3"/>
      <c r="Z156" s="3">
        <v>1.9083855447642E8</v>
      </c>
      <c r="AA156" s="3">
        <v>2.39152242139515E8</v>
      </c>
      <c r="AB156" s="3">
        <v>2.1150908186116E8</v>
      </c>
      <c r="AC156" s="3">
        <v>1.40314658282651E8</v>
      </c>
      <c r="AD156" s="3">
        <v>1.68805289695359E8</v>
      </c>
      <c r="AE156" s="3">
        <v>1.83918295831796E8</v>
      </c>
      <c r="AF156" s="3">
        <v>1.60874144419468E8</v>
      </c>
      <c r="AG156" s="3">
        <v>1.23930748964998E8</v>
      </c>
      <c r="AH156" s="3">
        <v>1.13920738419849E8</v>
      </c>
      <c r="AI156" s="3">
        <v>6.7153601953602E7</v>
      </c>
      <c r="AJ156" s="3"/>
      <c r="AK156" s="3"/>
      <c r="AL156" s="3"/>
      <c r="AM156" s="3">
        <v>987973.325766175</v>
      </c>
      <c r="AN156" s="3">
        <v>1375176.0904685</v>
      </c>
      <c r="AO156" s="3">
        <v>3015094.24880143</v>
      </c>
      <c r="AP156" s="3">
        <v>4617284.71548357</v>
      </c>
      <c r="AQ156" s="3">
        <v>2764300.07215751</v>
      </c>
      <c r="AR156" s="3">
        <v>4790327.2848042</v>
      </c>
      <c r="AS156" s="3">
        <v>1390770.01106603</v>
      </c>
      <c r="AT156" s="3">
        <v>1041358.82605511</v>
      </c>
      <c r="AU156" s="3">
        <v>1.36435829883327E7</v>
      </c>
      <c r="AV156" s="3">
        <v>9335280.91790508</v>
      </c>
      <c r="AW156" s="3"/>
      <c r="AX156" s="3"/>
      <c r="AY156" s="3"/>
      <c r="AZ156" s="3">
        <v>1.08850808399546E8</v>
      </c>
      <c r="BA156" s="3">
        <v>2.42378238090109E8</v>
      </c>
      <c r="BB156" s="3">
        <v>3.87128784334867E8</v>
      </c>
      <c r="BC156" s="3">
        <v>8.88761984026274E8</v>
      </c>
      <c r="BD156" s="3">
        <v>5.32780492475002E8</v>
      </c>
      <c r="BE156" s="3">
        <v>1.31180085142356E9</v>
      </c>
      <c r="BF156" s="3">
        <v>7.18594388749538E8</v>
      </c>
      <c r="BG156" s="3">
        <v>2.43513241936706E8</v>
      </c>
      <c r="BH156" s="3">
        <v>1.39445234849831E9</v>
      </c>
      <c r="BI156" s="3">
        <v>1.24582380033024E9</v>
      </c>
      <c r="BJ156" s="3"/>
      <c r="BK156" s="3"/>
      <c r="BL156" s="3"/>
      <c r="BM156" s="3">
        <v>2.52653896558534E8</v>
      </c>
      <c r="BN156" s="3">
        <v>2.40765350328282E8</v>
      </c>
      <c r="BO156" s="3">
        <v>3.17488429957701E8</v>
      </c>
      <c r="BP156" s="3">
        <v>3.25349448510463E8</v>
      </c>
      <c r="BQ156" s="3">
        <v>3.71904531867999E8</v>
      </c>
      <c r="BR156" s="3">
        <v>3.45930161072175E8</v>
      </c>
      <c r="BS156" s="3">
        <v>2.57687217437426E8</v>
      </c>
      <c r="BT156" s="3">
        <v>2.65362062476477E8</v>
      </c>
      <c r="BU156" s="3">
        <v>1.93395291726649E8</v>
      </c>
      <c r="BV156" s="3">
        <v>1.38356532356532E8</v>
      </c>
      <c r="BW156" s="3"/>
      <c r="BX156" s="3"/>
      <c r="BY156" s="3"/>
      <c r="BZ156" s="3">
        <v>1.23676640298602</v>
      </c>
      <c r="CA156" s="3">
        <v>1.14178548303936</v>
      </c>
      <c r="CB156" s="3">
        <v>1.1258311120745</v>
      </c>
      <c r="CC156" s="3">
        <v>1.343400995832</v>
      </c>
      <c r="CD156" s="3">
        <v>1.00937566957356</v>
      </c>
      <c r="CE156" s="3">
        <v>1.07893920659783</v>
      </c>
      <c r="CF156" s="3">
        <v>1.16164118189147</v>
      </c>
      <c r="CG156" s="3">
        <v>0.914612612081993</v>
      </c>
      <c r="CH156" s="3"/>
      <c r="CI156" s="3"/>
      <c r="CJ156" s="3"/>
      <c r="CK156" s="3"/>
      <c r="CL156" s="3"/>
      <c r="CM156" s="4">
        <v>0.0353</v>
      </c>
      <c r="CN156" s="4">
        <v>0.0425</v>
      </c>
      <c r="CO156" s="4">
        <v>0.05469</v>
      </c>
      <c r="CP156" s="4">
        <v>0.1</v>
      </c>
      <c r="CQ156" s="4">
        <v>0.0959</v>
      </c>
      <c r="CR156" s="4">
        <v>0.1192</v>
      </c>
      <c r="CS156" s="4">
        <v>0.10400000000000001</v>
      </c>
      <c r="CT156" s="4">
        <v>0.20839</v>
      </c>
      <c r="CU156" s="4"/>
      <c r="CV156" s="4"/>
      <c r="CW156" s="4"/>
      <c r="CX156" s="4"/>
      <c r="CY156" s="4"/>
      <c r="CZ156" s="4">
        <v>0.0756</v>
      </c>
      <c r="DA156" s="4">
        <v>0.08779999999999999</v>
      </c>
      <c r="DB156" s="4">
        <v>0.0981</v>
      </c>
      <c r="DC156" s="4">
        <v>0.1351</v>
      </c>
      <c r="DD156" s="4">
        <v>0.17739999999999997</v>
      </c>
      <c r="DE156" s="4">
        <v>0.2699</v>
      </c>
      <c r="DF156" s="4">
        <v>0.2328</v>
      </c>
      <c r="DG156" s="4">
        <v>0.39677</v>
      </c>
      <c r="DH156" s="4">
        <v>0.36090000000000005</v>
      </c>
      <c r="DI156" s="4"/>
      <c r="DJ156" s="4"/>
      <c r="DK156" s="4"/>
      <c r="DL156" s="4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>
        <v>2.62656768935246E8</v>
      </c>
      <c r="EA156" s="3">
        <v>2.74657180815218E8</v>
      </c>
      <c r="EB156" s="3">
        <v>3.25575516297587E8</v>
      </c>
      <c r="EC156" s="3">
        <v>3.78966859086692E8</v>
      </c>
      <c r="ED156" s="3">
        <v>4.55418012741161E8</v>
      </c>
      <c r="EE156" s="3">
        <v>2.92143120619698E8</v>
      </c>
      <c r="EF156" s="3">
        <v>1.91254262117041E8</v>
      </c>
      <c r="EG156" s="3">
        <v>2.35849454271735E8</v>
      </c>
      <c r="EH156" s="3">
        <v>1.91111017020916E8</v>
      </c>
      <c r="EI156" s="3">
        <v>9.43467643467644E7</v>
      </c>
      <c r="EJ156" s="3"/>
      <c r="EK156" s="3"/>
      <c r="EL156" s="3"/>
      <c r="EM156" s="3">
        <v>8311581.06385653</v>
      </c>
      <c r="EN156" s="3">
        <v>4.03486916841558E7</v>
      </c>
      <c r="EO156" s="3">
        <v>3.40656879820851E7</v>
      </c>
      <c r="EP156" s="3">
        <v>5.37601793629523E7</v>
      </c>
      <c r="EQ156" s="3">
        <v>6.09628332477884E7</v>
      </c>
      <c r="ER156" s="3">
        <v>7.25110660272962E7</v>
      </c>
      <c r="ES156" s="3">
        <v>4.35791680347536E7</v>
      </c>
      <c r="ET156" s="3">
        <v>8.66247647722996E7</v>
      </c>
      <c r="EU156" s="3">
        <v>5.14421204166314E7</v>
      </c>
      <c r="EV156" s="3">
        <v>3.27164835164835E7</v>
      </c>
      <c r="EW156" s="3"/>
      <c r="EX156" s="3"/>
      <c r="EY156" s="3"/>
      <c r="EZ156" s="5">
        <v>11169.0</v>
      </c>
      <c r="FA156" s="5">
        <v>12107.0</v>
      </c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3"/>
      <c r="FN156" s="3"/>
      <c r="FO156" s="3"/>
      <c r="FP156" s="3"/>
      <c r="FQ156" s="3"/>
      <c r="FR156" s="3"/>
      <c r="FS156" s="3"/>
      <c r="FT156" s="3"/>
      <c r="FU156" s="3">
        <v>6498.0</v>
      </c>
      <c r="FV156" s="3"/>
      <c r="FW156" s="3"/>
      <c r="FX156" s="3"/>
      <c r="FY156" s="3"/>
    </row>
    <row r="157" ht="14.25" customHeight="1">
      <c r="A157" s="2" t="s">
        <v>533</v>
      </c>
      <c r="B157" s="2" t="s">
        <v>1839</v>
      </c>
      <c r="C157" s="2" t="s">
        <v>534</v>
      </c>
      <c r="D157" s="2" t="s">
        <v>38</v>
      </c>
      <c r="E157" s="2" t="s">
        <v>172</v>
      </c>
      <c r="F157" s="2" t="s">
        <v>535</v>
      </c>
      <c r="G157" s="2" t="s">
        <v>536</v>
      </c>
      <c r="H157" s="2" t="s">
        <v>42</v>
      </c>
      <c r="I157" s="2" t="s">
        <v>107</v>
      </c>
      <c r="J157" s="2" t="s">
        <v>43</v>
      </c>
      <c r="K157" s="3">
        <v>0.939383053180115</v>
      </c>
      <c r="L157" s="3" t="str">
        <f>IFERROR(VLOOKUP(B157,'ibov_composição_da_carteira'!A:F,6,0),"n")</f>
        <v>y</v>
      </c>
      <c r="M157" s="3">
        <v>1.38504975406735E10</v>
      </c>
      <c r="N157" s="3">
        <v>3.8346327845897E9</v>
      </c>
      <c r="O157" s="3">
        <v>2.60295685157017E9</v>
      </c>
      <c r="P157" s="3">
        <v>3.09162229410301E9</v>
      </c>
      <c r="Q157" s="3">
        <v>1.25674518090918E9</v>
      </c>
      <c r="R157" s="3">
        <v>7.05337399233115E8</v>
      </c>
      <c r="S157" s="3">
        <v>5.94681851715234E8</v>
      </c>
      <c r="T157" s="3">
        <v>3.60204834187862E8</v>
      </c>
      <c r="U157" s="3">
        <v>4.15803537824614E8</v>
      </c>
      <c r="V157" s="3"/>
      <c r="W157" s="3"/>
      <c r="X157" s="3"/>
      <c r="Y157" s="3"/>
      <c r="Z157" s="3">
        <v>2.66131763147938E9</v>
      </c>
      <c r="AA157" s="3">
        <v>1.2081137461178E9</v>
      </c>
      <c r="AB157" s="3">
        <v>5.94079365384986E8</v>
      </c>
      <c r="AC157" s="3">
        <v>7.6407165961682E8</v>
      </c>
      <c r="AD157" s="3">
        <v>0.0</v>
      </c>
      <c r="AE157" s="3">
        <v>0.0</v>
      </c>
      <c r="AF157" s="3">
        <v>0.0</v>
      </c>
      <c r="AG157" s="3">
        <v>4798.82807566994</v>
      </c>
      <c r="AH157" s="3">
        <v>193827.625141137</v>
      </c>
      <c r="AI157" s="3"/>
      <c r="AJ157" s="3"/>
      <c r="AK157" s="3"/>
      <c r="AL157" s="3"/>
      <c r="AM157" s="3">
        <v>4.42275272417707E7</v>
      </c>
      <c r="AN157" s="3">
        <v>2.87782916891043E7</v>
      </c>
      <c r="AO157" s="3">
        <v>2.91650672930666E7</v>
      </c>
      <c r="AP157" s="3">
        <v>5.10856609688736E7</v>
      </c>
      <c r="AQ157" s="3">
        <v>1.39567137408515E7</v>
      </c>
      <c r="AR157" s="3"/>
      <c r="AS157" s="3"/>
      <c r="AT157" s="3"/>
      <c r="AU157" s="3"/>
      <c r="AV157" s="3"/>
      <c r="AW157" s="3"/>
      <c r="AX157" s="3"/>
      <c r="AY157" s="3"/>
      <c r="AZ157" s="3">
        <v>6.88982063452806E9</v>
      </c>
      <c r="BA157" s="3">
        <v>7.25085155358104E9</v>
      </c>
      <c r="BB157" s="3">
        <v>1.09151134312339E10</v>
      </c>
      <c r="BC157" s="3">
        <v>1.18127937581548E10</v>
      </c>
      <c r="BD157" s="3">
        <v>5.40282122399752E9</v>
      </c>
      <c r="BE157" s="3"/>
      <c r="BF157" s="3"/>
      <c r="BG157" s="3"/>
      <c r="BH157" s="3"/>
      <c r="BI157" s="3"/>
      <c r="BJ157" s="3"/>
      <c r="BK157" s="3"/>
      <c r="BL157" s="3"/>
      <c r="BM157" s="3">
        <v>4.49277393113886E9</v>
      </c>
      <c r="BN157" s="3">
        <v>1.77430030698526E9</v>
      </c>
      <c r="BO157" s="3">
        <v>1.64718043013651E9</v>
      </c>
      <c r="BP157" s="3">
        <v>1.40193655138094E9</v>
      </c>
      <c r="BQ157" s="3">
        <v>1.17923358416658E9</v>
      </c>
      <c r="BR157" s="3">
        <v>1.16179493372785E9</v>
      </c>
      <c r="BS157" s="3">
        <v>9.33374523546047E8</v>
      </c>
      <c r="BT157" s="3">
        <v>6.21071401510368E8</v>
      </c>
      <c r="BU157" s="3">
        <v>7.3901693639443E8</v>
      </c>
      <c r="BV157" s="3"/>
      <c r="BW157" s="3"/>
      <c r="BX157" s="3"/>
      <c r="BY157" s="3"/>
      <c r="BZ157" s="3">
        <v>0.936220685334029</v>
      </c>
      <c r="CA157" s="3">
        <v>0.744308511959374</v>
      </c>
      <c r="CB157" s="3">
        <v>0.841640415760095</v>
      </c>
      <c r="CC157" s="3">
        <v>0.294925106981296</v>
      </c>
      <c r="CD157" s="3">
        <v>0.509481653454528</v>
      </c>
      <c r="CE157" s="3"/>
      <c r="CF157" s="3"/>
      <c r="CG157" s="3"/>
      <c r="CH157" s="3"/>
      <c r="CI157" s="3"/>
      <c r="CJ157" s="3"/>
      <c r="CK157" s="3"/>
      <c r="CL157" s="3"/>
      <c r="CM157" s="4">
        <v>-0.01649</v>
      </c>
      <c r="CN157" s="4"/>
      <c r="CO157" s="4">
        <v>0.0603</v>
      </c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>
        <v>-0.001</v>
      </c>
      <c r="DA157" s="4">
        <v>0.0541</v>
      </c>
      <c r="DB157" s="4">
        <v>0.1038</v>
      </c>
      <c r="DC157" s="4">
        <v>0.1565</v>
      </c>
      <c r="DD157" s="4"/>
      <c r="DE157" s="4"/>
      <c r="DF157" s="4"/>
      <c r="DG157" s="4"/>
      <c r="DH157" s="4"/>
      <c r="DI157" s="4"/>
      <c r="DJ157" s="4"/>
      <c r="DK157" s="4"/>
      <c r="DL157" s="4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>
        <v>9.22236795308362E9</v>
      </c>
      <c r="EA157" s="3">
        <v>1.89794822540976E9</v>
      </c>
      <c r="EB157" s="3">
        <v>1.50744401871498E9</v>
      </c>
      <c r="EC157" s="3">
        <v>1.80632072654889E9</v>
      </c>
      <c r="ED157" s="3">
        <v>9.28395010823626E8</v>
      </c>
      <c r="EE157" s="3">
        <v>1.42471241810332E8</v>
      </c>
      <c r="EF157" s="3">
        <v>1.56872310340588E8</v>
      </c>
      <c r="EG157" s="3">
        <v>8.38643194504079E7</v>
      </c>
      <c r="EH157" s="3">
        <v>9.66375611592021E7</v>
      </c>
      <c r="EI157" s="3"/>
      <c r="EJ157" s="3"/>
      <c r="EK157" s="3"/>
      <c r="EL157" s="3"/>
      <c r="EM157" s="3">
        <v>-2.73895005675369E8</v>
      </c>
      <c r="EN157" s="3">
        <v>8.84828465253218E7</v>
      </c>
      <c r="EO157" s="3">
        <v>2.18083062171477E8</v>
      </c>
      <c r="EP157" s="3">
        <v>2.81032843991042E8</v>
      </c>
      <c r="EQ157" s="3">
        <v>2.686153489331E8</v>
      </c>
      <c r="ER157" s="3">
        <v>2.70220102050059E8</v>
      </c>
      <c r="ES157" s="3">
        <v>1.79952661994344E8</v>
      </c>
      <c r="ET157" s="3">
        <v>9.53105346904756E7</v>
      </c>
      <c r="EU157" s="3">
        <v>1.08438088069251E8</v>
      </c>
      <c r="EV157" s="3"/>
      <c r="EW157" s="3"/>
      <c r="EX157" s="3"/>
      <c r="EY157" s="3"/>
      <c r="EZ157" s="5">
        <v>39504.0</v>
      </c>
      <c r="FA157" s="5">
        <v>35500.0</v>
      </c>
      <c r="FB157" s="5">
        <v>22225.0</v>
      </c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</row>
    <row r="158" ht="14.25" customHeight="1">
      <c r="A158" s="2" t="s">
        <v>537</v>
      </c>
      <c r="B158" s="2" t="s">
        <v>1840</v>
      </c>
      <c r="C158" s="2" t="s">
        <v>538</v>
      </c>
      <c r="D158" s="2" t="s">
        <v>38</v>
      </c>
      <c r="E158" s="2" t="s">
        <v>172</v>
      </c>
      <c r="F158" s="2" t="s">
        <v>539</v>
      </c>
      <c r="G158" s="2" t="s">
        <v>536</v>
      </c>
      <c r="H158" s="2" t="s">
        <v>78</v>
      </c>
      <c r="I158" s="2" t="s">
        <v>191</v>
      </c>
      <c r="J158" s="2" t="s">
        <v>43</v>
      </c>
      <c r="K158" s="3">
        <v>0.829853358067933</v>
      </c>
      <c r="L158" s="3" t="str">
        <f>IFERROR(VLOOKUP(B158,'ibov_composição_da_carteira'!A:F,6,0),"n")</f>
        <v>n</v>
      </c>
      <c r="M158" s="3">
        <v>6.63933719907366E7</v>
      </c>
      <c r="N158" s="3">
        <v>8.37495427152127E7</v>
      </c>
      <c r="O158" s="3">
        <v>9.67332669818363E7</v>
      </c>
      <c r="P158" s="3">
        <v>7.87761570972065E7</v>
      </c>
      <c r="Q158" s="3">
        <v>7.92207360888862E7</v>
      </c>
      <c r="R158" s="3">
        <v>7.29696913807943E7</v>
      </c>
      <c r="S158" s="3">
        <v>5.8008486348597E7</v>
      </c>
      <c r="T158" s="3">
        <v>6.75814828754234E7</v>
      </c>
      <c r="U158" s="3">
        <v>5.84630366669489E7</v>
      </c>
      <c r="V158" s="3">
        <v>3423199.02319902</v>
      </c>
      <c r="W158" s="3">
        <v>6067536.37193322</v>
      </c>
      <c r="X158" s="3">
        <v>2957271.13843187</v>
      </c>
      <c r="Y158" s="3">
        <v>6115351.50645624</v>
      </c>
      <c r="Z158" s="3">
        <v>3.30583631043211E7</v>
      </c>
      <c r="AA158" s="3">
        <v>3.62596992510157E7</v>
      </c>
      <c r="AB158" s="3">
        <v>3.87138591689475E7</v>
      </c>
      <c r="AC158" s="3">
        <v>3.7964900525719E7</v>
      </c>
      <c r="AD158" s="3">
        <v>4.67890462244497E7</v>
      </c>
      <c r="AE158" s="3">
        <v>3.60386696176073E7</v>
      </c>
      <c r="AF158" s="3">
        <v>2.09749198090572E7</v>
      </c>
      <c r="AG158" s="3">
        <v>1.76130974783591E7</v>
      </c>
      <c r="AH158" s="3">
        <v>783724.27809298</v>
      </c>
      <c r="AI158" s="3">
        <v>6332600.73260073</v>
      </c>
      <c r="AJ158" s="3">
        <v>3157781.7147152</v>
      </c>
      <c r="AK158" s="3">
        <v>0.0</v>
      </c>
      <c r="AL158" s="3">
        <v>0.0</v>
      </c>
      <c r="AM158" s="3">
        <v>9608.02118804389</v>
      </c>
      <c r="AN158" s="3">
        <v>14422.5453239993</v>
      </c>
      <c r="AO158" s="3">
        <v>51000.4428442151</v>
      </c>
      <c r="AP158" s="3">
        <v>108693.488591973</v>
      </c>
      <c r="AQ158" s="3">
        <v>5511.28749613442</v>
      </c>
      <c r="AR158" s="3">
        <v>12717.007336735</v>
      </c>
      <c r="AS158" s="3">
        <v>1578.73811053002</v>
      </c>
      <c r="AT158" s="3">
        <v>4777.10706438007</v>
      </c>
      <c r="AU158" s="3">
        <v>8167.20495972083</v>
      </c>
      <c r="AV158" s="3">
        <v>4233.87950378932</v>
      </c>
      <c r="AW158" s="3">
        <v>6839.27699071812</v>
      </c>
      <c r="AX158" s="3">
        <v>324231.162815748</v>
      </c>
      <c r="AY158" s="3">
        <v>3012.59263722359</v>
      </c>
      <c r="AZ158" s="3">
        <v>1.04416255194854E8</v>
      </c>
      <c r="BA158" s="3">
        <v>1.71315384842936E8</v>
      </c>
      <c r="BB158" s="3">
        <v>2.11348450029843E8</v>
      </c>
      <c r="BC158" s="3">
        <v>1.87460837301883E8</v>
      </c>
      <c r="BD158" s="3">
        <v>1.00604260741161E8</v>
      </c>
      <c r="BE158" s="3">
        <v>1.01275134204885E8</v>
      </c>
      <c r="BF158" s="3">
        <v>6.11201956381409E7</v>
      </c>
      <c r="BG158" s="3">
        <v>4.36018987194706E7</v>
      </c>
      <c r="BH158" s="3">
        <v>9.86195816710575E7</v>
      </c>
      <c r="BI158" s="3">
        <v>1.30388643376095E8</v>
      </c>
      <c r="BJ158" s="3">
        <v>1.67668678065461E7</v>
      </c>
      <c r="BK158" s="3">
        <v>1.41142695260561E7</v>
      </c>
      <c r="BL158" s="3">
        <v>1.16350634934024E7</v>
      </c>
      <c r="BM158" s="3">
        <v>1.92251763818825E7</v>
      </c>
      <c r="BN158" s="3">
        <v>1.12959932225581E7</v>
      </c>
      <c r="BO158" s="3">
        <v>2225429.21124658</v>
      </c>
      <c r="BP158" s="3">
        <v>403566.642614164</v>
      </c>
      <c r="BQ158" s="3">
        <v>31098.0948642855</v>
      </c>
      <c r="BR158" s="3">
        <v>0.0</v>
      </c>
      <c r="BS158" s="3">
        <v>0.0</v>
      </c>
      <c r="BT158" s="3">
        <v>0.0</v>
      </c>
      <c r="BU158" s="3">
        <v>0.0</v>
      </c>
      <c r="BV158" s="3">
        <v>0.0</v>
      </c>
      <c r="BW158" s="3">
        <v>0.0</v>
      </c>
      <c r="BX158" s="3">
        <v>528536.129693244</v>
      </c>
      <c r="BY158" s="3">
        <v>348923.959827834</v>
      </c>
      <c r="BZ158" s="3">
        <v>0.730743663269442</v>
      </c>
      <c r="CA158" s="3">
        <v>0.690925696479394</v>
      </c>
      <c r="CB158" s="3">
        <v>0.671999946100776</v>
      </c>
      <c r="CC158" s="3">
        <v>0.526593205330003</v>
      </c>
      <c r="CD158" s="3">
        <v>0.332043101306191</v>
      </c>
      <c r="CE158" s="3">
        <v>0.064557802825901</v>
      </c>
      <c r="CF158" s="3">
        <v>-0.187704305388661</v>
      </c>
      <c r="CG158" s="3">
        <v>-0.486635096785449</v>
      </c>
      <c r="CH158" s="3"/>
      <c r="CI158" s="3"/>
      <c r="CJ158" s="3"/>
      <c r="CK158" s="3"/>
      <c r="CL158" s="3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>
        <v>2.00323142380123E7</v>
      </c>
      <c r="EA158" s="3">
        <v>3.68675510714905E7</v>
      </c>
      <c r="EB158" s="3">
        <v>3.82077631251555E7</v>
      </c>
      <c r="EC158" s="3">
        <v>2.73397072466756E7</v>
      </c>
      <c r="ED158" s="3">
        <v>1.79043507140485E7</v>
      </c>
      <c r="EE158" s="3">
        <v>2.02658920447559E7</v>
      </c>
      <c r="EF158" s="3">
        <v>2.90778672997752E7</v>
      </c>
      <c r="EG158" s="3">
        <v>4.03089951072638E7</v>
      </c>
      <c r="EH158" s="3">
        <v>4.61241426030993E7</v>
      </c>
      <c r="EI158" s="3">
        <v>-1.07423687423687E7</v>
      </c>
      <c r="EJ158" s="3">
        <v>-4701776.99039029</v>
      </c>
      <c r="EK158" s="3">
        <v>-2447417.58572892</v>
      </c>
      <c r="EL158" s="3">
        <v>-8608.32137733142</v>
      </c>
      <c r="EM158" s="3">
        <v>-1.43234655225033E7</v>
      </c>
      <c r="EN158" s="3">
        <v>-1.36134162543081E7</v>
      </c>
      <c r="EO158" s="3">
        <v>-1.38775814879323E7</v>
      </c>
      <c r="EP158" s="3">
        <v>-1.0959952582208E7</v>
      </c>
      <c r="EQ158" s="3">
        <v>-1.23885148395278E7</v>
      </c>
      <c r="ER158" s="3">
        <v>-1.53756301487766E7</v>
      </c>
      <c r="ES158" s="3">
        <v>3945141.81799813</v>
      </c>
      <c r="ET158" s="3">
        <v>-4784719.60858111</v>
      </c>
      <c r="EU158" s="3">
        <v>-4259039.71547125</v>
      </c>
      <c r="EV158" s="3">
        <v>-6905982.90598291</v>
      </c>
      <c r="EW158" s="3">
        <v>-2509797.60562624</v>
      </c>
      <c r="EX158" s="3">
        <v>-2575182.3057916</v>
      </c>
      <c r="EY158" s="3">
        <v>-3286657.10186514</v>
      </c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</row>
    <row r="159" ht="14.25" customHeight="1">
      <c r="A159" s="2" t="s">
        <v>540</v>
      </c>
      <c r="B159" s="2" t="s">
        <v>1841</v>
      </c>
      <c r="C159" s="2" t="s">
        <v>541</v>
      </c>
      <c r="D159" s="2" t="s">
        <v>38</v>
      </c>
      <c r="E159" s="2" t="s">
        <v>168</v>
      </c>
      <c r="F159" s="2" t="s">
        <v>542</v>
      </c>
      <c r="G159" s="2" t="s">
        <v>536</v>
      </c>
      <c r="H159" s="2" t="s">
        <v>73</v>
      </c>
      <c r="I159" s="2" t="s">
        <v>63</v>
      </c>
      <c r="J159" s="2" t="s">
        <v>43</v>
      </c>
      <c r="K159" s="3">
        <v>0.387456594961935</v>
      </c>
      <c r="L159" s="3" t="str">
        <f>IFERROR(VLOOKUP(B159,'ibov_composição_da_carteira'!A:F,6,0),"n")</f>
        <v>n</v>
      </c>
      <c r="M159" s="3">
        <v>3.53766763010969E8</v>
      </c>
      <c r="N159" s="3">
        <v>3.31126557175039E8</v>
      </c>
      <c r="O159" s="3">
        <v>4.04912913660114E8</v>
      </c>
      <c r="P159" s="3">
        <v>3.57906143696526E8</v>
      </c>
      <c r="Q159" s="3">
        <v>3.86129947767278E8</v>
      </c>
      <c r="R159" s="3">
        <v>3.37689352022624E8</v>
      </c>
      <c r="S159" s="3">
        <v>3.04441946808779E8</v>
      </c>
      <c r="T159" s="3">
        <v>4.27811065111027E8</v>
      </c>
      <c r="U159" s="3">
        <v>5.12451096621221E8</v>
      </c>
      <c r="V159" s="3">
        <v>4.78642735042735E8</v>
      </c>
      <c r="W159" s="3">
        <v>4.99575347613679E8</v>
      </c>
      <c r="X159" s="3">
        <v>5.35654191526547E8</v>
      </c>
      <c r="Y159" s="3">
        <v>4.15166140602583E8</v>
      </c>
      <c r="Z159" s="3">
        <v>2.6115164353805E8</v>
      </c>
      <c r="AA159" s="3">
        <v>2.268419431234E8</v>
      </c>
      <c r="AB159" s="3">
        <v>2.5910624533466E8</v>
      </c>
      <c r="AC159" s="3">
        <v>2.26498299144418E8</v>
      </c>
      <c r="AD159" s="3">
        <v>2.50233084749857E8</v>
      </c>
      <c r="AE159" s="3">
        <v>2.22846735521948E8</v>
      </c>
      <c r="AF159" s="3">
        <v>2.18435329477433E8</v>
      </c>
      <c r="AG159" s="3">
        <v>2.65094091080166E8</v>
      </c>
      <c r="AH159" s="3">
        <v>3.06273181471759E8</v>
      </c>
      <c r="AI159" s="3">
        <v>2.65366544566545E8</v>
      </c>
      <c r="AJ159" s="3">
        <v>2.86123369302625E8</v>
      </c>
      <c r="AK159" s="3">
        <v>2.48560838907973E8</v>
      </c>
      <c r="AL159" s="3">
        <v>1.69063988522238E8</v>
      </c>
      <c r="AM159" s="3">
        <v>574.095336864328</v>
      </c>
      <c r="AN159" s="3">
        <v>899.393767000302</v>
      </c>
      <c r="AO159" s="3">
        <v>2401.7841825356</v>
      </c>
      <c r="AP159" s="3">
        <v>1504.05601992258</v>
      </c>
      <c r="AQ159" s="3">
        <v>1520.46180806102</v>
      </c>
      <c r="AR159" s="3">
        <v>17375.6831013556</v>
      </c>
      <c r="AS159" s="3">
        <v>4743.32964465757</v>
      </c>
      <c r="AT159" s="3">
        <v>104.296066252588</v>
      </c>
      <c r="AU159" s="3">
        <v>23334.5878810689</v>
      </c>
      <c r="AV159" s="3">
        <v>77479.9949193446</v>
      </c>
      <c r="AW159" s="3">
        <v>195407.914020518</v>
      </c>
      <c r="AX159" s="3">
        <v>122238.901994424</v>
      </c>
      <c r="AY159" s="3">
        <v>73507.2603482557</v>
      </c>
      <c r="AZ159" s="3">
        <v>2.41683829447946E7</v>
      </c>
      <c r="BA159" s="3">
        <v>3.72932480452342E7</v>
      </c>
      <c r="BB159" s="3">
        <v>4.98152573309971E7</v>
      </c>
      <c r="BC159" s="3">
        <v>6.23303709785772E7</v>
      </c>
      <c r="BD159" s="3">
        <v>6.24416261210184E7</v>
      </c>
      <c r="BE159" s="3">
        <v>5.20768298058633E7</v>
      </c>
      <c r="BF159" s="3">
        <v>3.25692405016599E7</v>
      </c>
      <c r="BG159" s="3">
        <v>6973621.42297881</v>
      </c>
      <c r="BH159" s="3">
        <v>2.02751708694015E7</v>
      </c>
      <c r="BI159" s="3">
        <v>5.14065950717642E7</v>
      </c>
      <c r="BJ159" s="3">
        <v>7.77367011235954E7</v>
      </c>
      <c r="BK159" s="3">
        <v>1.22194035492172E8</v>
      </c>
      <c r="BL159" s="3">
        <v>3.49301817617641E8</v>
      </c>
      <c r="BM159" s="3">
        <v>3.67384341956448E8</v>
      </c>
      <c r="BN159" s="3">
        <v>2.78268671659896E8</v>
      </c>
      <c r="BO159" s="3">
        <v>3.68443891515302E8</v>
      </c>
      <c r="BP159" s="3">
        <v>3.08446551901866E8</v>
      </c>
      <c r="BQ159" s="3">
        <v>2.97620240934754E8</v>
      </c>
      <c r="BR159" s="3">
        <v>3.1158951186524E8</v>
      </c>
      <c r="BS159" s="3">
        <v>2.57050993862551E8</v>
      </c>
      <c r="BT159" s="3">
        <v>3.31740684983064E8</v>
      </c>
      <c r="BU159" s="3">
        <v>3.44277246168177E8</v>
      </c>
      <c r="BV159" s="3">
        <v>3.4275409035409E8</v>
      </c>
      <c r="BW159" s="3">
        <v>4.0545498469963E8</v>
      </c>
      <c r="BX159" s="3">
        <v>4.72170192249744E8</v>
      </c>
      <c r="BY159" s="3">
        <v>3.69152941176471E8</v>
      </c>
      <c r="BZ159" s="3">
        <v>0.333833349757235</v>
      </c>
      <c r="CA159" s="3">
        <v>0.394972807720215</v>
      </c>
      <c r="CB159" s="3">
        <v>0.975023335321016</v>
      </c>
      <c r="CC159" s="3">
        <v>1.40993770522341</v>
      </c>
      <c r="CD159" s="3">
        <v>1.36104056646726</v>
      </c>
      <c r="CE159" s="3">
        <v>1.43920413487647</v>
      </c>
      <c r="CF159" s="3">
        <v>1.29930919067176</v>
      </c>
      <c r="CG159" s="3">
        <v>0.461280274805233</v>
      </c>
      <c r="CH159" s="3"/>
      <c r="CI159" s="3"/>
      <c r="CJ159" s="3"/>
      <c r="CK159" s="3"/>
      <c r="CL159" s="3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>
        <v>0.062</v>
      </c>
      <c r="DF159" s="4">
        <v>0.03055</v>
      </c>
      <c r="DG159" s="4">
        <v>0.23260999999999998</v>
      </c>
      <c r="DH159" s="4"/>
      <c r="DI159" s="4"/>
      <c r="DJ159" s="4"/>
      <c r="DK159" s="4"/>
      <c r="DL159" s="4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>
        <v>-3.29578299193939E7</v>
      </c>
      <c r="EA159" s="3">
        <v>-1.28020486358473E7</v>
      </c>
      <c r="EB159" s="3">
        <v>1.41216720577258E7</v>
      </c>
      <c r="EC159" s="3">
        <v>9730182.45541697</v>
      </c>
      <c r="ED159" s="3">
        <v>1.73530388575224E7</v>
      </c>
      <c r="EE159" s="3">
        <v>2.55929546292881E7</v>
      </c>
      <c r="EF159" s="3">
        <v>-393756.472103655</v>
      </c>
      <c r="EG159" s="3">
        <v>5.86213774934136E7</v>
      </c>
      <c r="EH159" s="3">
        <v>1.05172326191888E8</v>
      </c>
      <c r="EI159" s="3">
        <v>1.28499633699634E8</v>
      </c>
      <c r="EJ159" s="3">
        <v>1.33393997959951E8</v>
      </c>
      <c r="EK159" s="3">
        <v>1.8175797022841E8</v>
      </c>
      <c r="EL159" s="3">
        <v>1.57016355810617E8</v>
      </c>
      <c r="EM159" s="3">
        <v>-3553489.04008761</v>
      </c>
      <c r="EN159" s="3">
        <v>-2.51048385544025E7</v>
      </c>
      <c r="EO159" s="3">
        <v>2.12296591191839E7</v>
      </c>
      <c r="EP159" s="3">
        <v>4141067.93114112</v>
      </c>
      <c r="EQ159" s="3">
        <v>-5076537.54415628</v>
      </c>
      <c r="ER159" s="3">
        <v>1.20684249354482E7</v>
      </c>
      <c r="ES159" s="3">
        <v>-2.4924860455131E7</v>
      </c>
      <c r="ET159" s="3">
        <v>-3.44301844185171E7</v>
      </c>
      <c r="EU159" s="3">
        <v>-1.27927851638581E7</v>
      </c>
      <c r="EV159" s="3">
        <v>3078876.67887668</v>
      </c>
      <c r="EW159" s="3">
        <v>5522628.44258335</v>
      </c>
      <c r="EX159" s="3">
        <v>4.89796902308202E7</v>
      </c>
      <c r="EY159" s="3">
        <v>3.13727403156385E7</v>
      </c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</row>
    <row r="160" ht="14.25" customHeight="1">
      <c r="A160" s="2" t="s">
        <v>543</v>
      </c>
      <c r="B160" s="2" t="s">
        <v>1842</v>
      </c>
      <c r="C160" s="2" t="s">
        <v>544</v>
      </c>
      <c r="D160" s="2" t="s">
        <v>38</v>
      </c>
      <c r="E160" s="2" t="s">
        <v>172</v>
      </c>
      <c r="F160" s="2" t="s">
        <v>545</v>
      </c>
      <c r="G160" s="2" t="s">
        <v>536</v>
      </c>
      <c r="H160" s="2" t="s">
        <v>73</v>
      </c>
      <c r="I160" s="2" t="s">
        <v>48</v>
      </c>
      <c r="J160" s="2" t="s">
        <v>43</v>
      </c>
      <c r="K160" s="3">
        <v>0.73656150021843</v>
      </c>
      <c r="L160" s="3" t="str">
        <f>IFERROR(VLOOKUP(B160,'ibov_composição_da_carteira'!A:F,6,0),"n")</f>
        <v>y</v>
      </c>
      <c r="M160" s="3">
        <v>4.49406602345819E9</v>
      </c>
      <c r="N160" s="3">
        <v>3.55779078326123E9</v>
      </c>
      <c r="O160" s="3">
        <v>3.32129503051774E9</v>
      </c>
      <c r="P160" s="3">
        <v>2.96578128887783E9</v>
      </c>
      <c r="Q160" s="3">
        <v>2.7205914338728E9</v>
      </c>
      <c r="R160" s="3">
        <v>3.05861447420066E9</v>
      </c>
      <c r="S160" s="3">
        <v>3.49933419402434E9</v>
      </c>
      <c r="T160" s="3">
        <v>3.96992523930998E9</v>
      </c>
      <c r="U160" s="3">
        <v>5.22683138878434E9</v>
      </c>
      <c r="V160" s="3">
        <v>5.29341476839699E9</v>
      </c>
      <c r="W160" s="3">
        <v>6.18144615384615E9</v>
      </c>
      <c r="X160" s="3">
        <v>7.1537477854727E9</v>
      </c>
      <c r="Y160" s="3">
        <v>6.01891279455192E9</v>
      </c>
      <c r="Z160" s="3">
        <v>1.85329984865683E9</v>
      </c>
      <c r="AA160" s="3">
        <v>1.34402671310342E9</v>
      </c>
      <c r="AB160" s="3">
        <v>1.07654870323661E9</v>
      </c>
      <c r="AC160" s="3">
        <v>3.60356058721075E8</v>
      </c>
      <c r="AD160" s="3">
        <v>1.50082208019792E8</v>
      </c>
      <c r="AE160" s="3">
        <v>2.04099513903566E8</v>
      </c>
      <c r="AF160" s="3">
        <v>2.78974548137219E8</v>
      </c>
      <c r="AG160" s="3">
        <v>1.25216351375243E9</v>
      </c>
      <c r="AH160" s="3">
        <v>1.82783552879187E9</v>
      </c>
      <c r="AI160" s="3">
        <v>1.70986281649589E9</v>
      </c>
      <c r="AJ160" s="3">
        <v>2.09960195360195E9</v>
      </c>
      <c r="AK160" s="3">
        <v>2.65997315724486E9</v>
      </c>
      <c r="AL160" s="3">
        <v>2.51341167962394E9</v>
      </c>
      <c r="AM160" s="3">
        <v>3.61258940597806E7</v>
      </c>
      <c r="AN160" s="3">
        <v>9898903.06946688</v>
      </c>
      <c r="AO160" s="3">
        <v>1.16161204921347E7</v>
      </c>
      <c r="AP160" s="3">
        <v>2.93388863178324E7</v>
      </c>
      <c r="AQ160" s="3">
        <v>1.41899025873621E7</v>
      </c>
      <c r="AR160" s="3">
        <v>1.81416010990006E7</v>
      </c>
      <c r="AS160" s="3">
        <v>1.54918163654248E7</v>
      </c>
      <c r="AT160" s="3">
        <v>7787716.26297578</v>
      </c>
      <c r="AU160" s="3">
        <v>1.44068498306361E7</v>
      </c>
      <c r="AV160" s="3">
        <v>1.36208137516406E7</v>
      </c>
      <c r="AW160" s="3">
        <v>1.83214460185638E7</v>
      </c>
      <c r="AX160" s="3">
        <v>4.98000214454214E7</v>
      </c>
      <c r="AY160" s="3">
        <v>1.29289028137615E8</v>
      </c>
      <c r="AZ160" s="3">
        <v>5.41631123715475E9</v>
      </c>
      <c r="BA160" s="3">
        <v>3.21428947517681E9</v>
      </c>
      <c r="BB160" s="3">
        <v>4.17711134408032E9</v>
      </c>
      <c r="BC160" s="3">
        <v>5.61433563768007E9</v>
      </c>
      <c r="BD160" s="3">
        <v>4.92052092877023E9</v>
      </c>
      <c r="BE160" s="3">
        <v>6.87194533981461E9</v>
      </c>
      <c r="BF160" s="3">
        <v>5.07819393452601E9</v>
      </c>
      <c r="BG160" s="3">
        <v>3.46674621337105E9</v>
      </c>
      <c r="BH160" s="3">
        <v>3.96103805176891E9</v>
      </c>
      <c r="BI160" s="3">
        <v>4.72356106971082E9</v>
      </c>
      <c r="BJ160" s="3">
        <v>5.09395740624328E9</v>
      </c>
      <c r="BK160" s="3">
        <v>2.85635414539995E9</v>
      </c>
      <c r="BL160" s="3">
        <v>7.43687336030608E9</v>
      </c>
      <c r="BM160" s="3">
        <v>1.42761161558835E9</v>
      </c>
      <c r="BN160" s="3">
        <v>1.06589824605497E9</v>
      </c>
      <c r="BO160" s="3">
        <v>7.87275160290352E8</v>
      </c>
      <c r="BP160" s="3">
        <v>8.197932321473E8</v>
      </c>
      <c r="BQ160" s="3">
        <v>9.59774507782703E8</v>
      </c>
      <c r="BR160" s="3">
        <v>1.05670088463513E9</v>
      </c>
      <c r="BS160" s="3">
        <v>9.92282060740194E8</v>
      </c>
      <c r="BT160" s="3">
        <v>7.46760538479024E8</v>
      </c>
      <c r="BU160" s="3">
        <v>1.04181257056831E9</v>
      </c>
      <c r="BV160" s="3">
        <v>1.80317554407655E9</v>
      </c>
      <c r="BW160" s="3">
        <v>1.89190866910867E9</v>
      </c>
      <c r="BX160" s="3">
        <v>1.78484458044774E9</v>
      </c>
      <c r="BY160" s="3">
        <v>1.68281865847044E9</v>
      </c>
      <c r="BZ160" s="3">
        <v>0.704592572426001</v>
      </c>
      <c r="CA160" s="3">
        <v>0.686587820649841</v>
      </c>
      <c r="CB160" s="3">
        <v>0.623621637917138</v>
      </c>
      <c r="CC160" s="3">
        <v>0.512705442776227</v>
      </c>
      <c r="CD160" s="3">
        <v>0.574537096573277</v>
      </c>
      <c r="CE160" s="3">
        <v>0.64276040077452</v>
      </c>
      <c r="CF160" s="3">
        <v>0.737865010784062</v>
      </c>
      <c r="CG160" s="3">
        <v>1.08244563905434</v>
      </c>
      <c r="CH160" s="3"/>
      <c r="CI160" s="3"/>
      <c r="CJ160" s="3"/>
      <c r="CK160" s="3"/>
      <c r="CL160" s="3"/>
      <c r="CM160" s="4">
        <v>0.0779</v>
      </c>
      <c r="CN160" s="4">
        <v>0.07179</v>
      </c>
      <c r="CO160" s="4">
        <v>0.0888</v>
      </c>
      <c r="CP160" s="4">
        <v>0.10359</v>
      </c>
      <c r="CQ160" s="4">
        <v>0.1092</v>
      </c>
      <c r="CR160" s="4">
        <v>0.10279999999999999</v>
      </c>
      <c r="CS160" s="4">
        <v>0.049400000000000006</v>
      </c>
      <c r="CT160" s="4">
        <v>0.0377</v>
      </c>
      <c r="CU160" s="4">
        <v>0.03163</v>
      </c>
      <c r="CV160" s="4">
        <v>0.021099999999999997</v>
      </c>
      <c r="CW160" s="4">
        <v>0.015700000000000002</v>
      </c>
      <c r="CX160" s="4">
        <v>-0.00469</v>
      </c>
      <c r="CY160" s="4">
        <v>0.03257</v>
      </c>
      <c r="CZ160" s="4">
        <v>0.1765</v>
      </c>
      <c r="DA160" s="4">
        <v>0.14929</v>
      </c>
      <c r="DB160" s="4">
        <v>0.14429</v>
      </c>
      <c r="DC160" s="4">
        <v>0.1371</v>
      </c>
      <c r="DD160" s="4">
        <v>0.1412</v>
      </c>
      <c r="DE160" s="4">
        <v>0.11699</v>
      </c>
      <c r="DF160" s="4">
        <v>0.08728999999999999</v>
      </c>
      <c r="DG160" s="4">
        <v>0.0722</v>
      </c>
      <c r="DH160" s="4">
        <v>0.05534</v>
      </c>
      <c r="DI160" s="4">
        <v>0.0381</v>
      </c>
      <c r="DJ160" s="4">
        <v>0.0302</v>
      </c>
      <c r="DK160" s="4">
        <v>-0.009340000000000001</v>
      </c>
      <c r="DL160" s="4">
        <v>0.061790000000000005</v>
      </c>
      <c r="DM160" s="3">
        <v>3.01534241392357E7</v>
      </c>
      <c r="DN160" s="3">
        <v>2.27443764249681E7</v>
      </c>
      <c r="DO160" s="3">
        <v>2.9199029593546E7</v>
      </c>
      <c r="DP160" s="3">
        <v>3.20271211744215E7</v>
      </c>
      <c r="DQ160" s="3">
        <v>1.90485516957015E7</v>
      </c>
      <c r="DR160" s="3">
        <v>2.54741704658676E7</v>
      </c>
      <c r="DS160" s="3">
        <v>2.02157875322759E7</v>
      </c>
      <c r="DT160" s="3"/>
      <c r="DU160" s="3"/>
      <c r="DV160" s="3"/>
      <c r="DW160" s="3"/>
      <c r="DX160" s="3"/>
      <c r="DY160" s="3"/>
      <c r="DZ160" s="3">
        <v>2.01395384033296E9</v>
      </c>
      <c r="EA160" s="3">
        <v>1.7641044467982E9</v>
      </c>
      <c r="EB160" s="3">
        <v>1.77921616573926E9</v>
      </c>
      <c r="EC160" s="3">
        <v>2.16723065439164E9</v>
      </c>
      <c r="ED160" s="3">
        <v>2.13062390475209E9</v>
      </c>
      <c r="EE160" s="3">
        <v>2.33620935358232E9</v>
      </c>
      <c r="EF160" s="3">
        <v>2.67689382761589E9</v>
      </c>
      <c r="EG160" s="3">
        <v>2.00165433283661E9</v>
      </c>
      <c r="EH160" s="3">
        <v>2.81368573579225E9</v>
      </c>
      <c r="EI160" s="3">
        <v>2.99711110170209E9</v>
      </c>
      <c r="EJ160" s="3">
        <v>3.35451330891331E9</v>
      </c>
      <c r="EK160" s="3">
        <v>3.56790358082354E9</v>
      </c>
      <c r="EL160" s="3">
        <v>3.04893087446514E9</v>
      </c>
      <c r="EM160" s="3">
        <v>3.04786984487325E8</v>
      </c>
      <c r="EN160" s="3">
        <v>2.95195770425291E8</v>
      </c>
      <c r="EO160" s="3">
        <v>2.39416215799911E8</v>
      </c>
      <c r="EP160" s="3">
        <v>2.73722567802936E8</v>
      </c>
      <c r="EQ160" s="3">
        <v>3.16941294711885E8</v>
      </c>
      <c r="ER160" s="3">
        <v>3.66337670964041E8</v>
      </c>
      <c r="ES160" s="3">
        <v>2.56823435386696E8</v>
      </c>
      <c r="ET160" s="3">
        <v>9.29462278685626E7</v>
      </c>
      <c r="EU160" s="3">
        <v>1.52571697403086E8</v>
      </c>
      <c r="EV160" s="3">
        <v>1.32907528156491E8</v>
      </c>
      <c r="EW160" s="3">
        <v>1.68846398046398E8</v>
      </c>
      <c r="EX160" s="3">
        <v>-1.0061577280292E8</v>
      </c>
      <c r="EY160" s="3">
        <v>2.3224251190261E8</v>
      </c>
      <c r="EZ160" s="5">
        <v>9399.0</v>
      </c>
      <c r="FA160" s="5">
        <v>8970.0</v>
      </c>
      <c r="FB160" s="5"/>
      <c r="FC160" s="5"/>
      <c r="FD160" s="5">
        <v>6513.0</v>
      </c>
      <c r="FE160" s="5">
        <v>8787.0</v>
      </c>
      <c r="FF160" s="5">
        <v>11483.0</v>
      </c>
      <c r="FG160" s="5">
        <v>12935.0</v>
      </c>
      <c r="FH160" s="5">
        <v>12569.0</v>
      </c>
      <c r="FI160" s="5">
        <v>11533.0</v>
      </c>
      <c r="FJ160" s="5">
        <v>11845.0</v>
      </c>
      <c r="FK160" s="5"/>
      <c r="FL160" s="5"/>
      <c r="FM160" s="3"/>
      <c r="FN160" s="3">
        <v>9000.0</v>
      </c>
      <c r="FO160" s="3">
        <v>8918.0</v>
      </c>
      <c r="FP160" s="3">
        <v>7515.0</v>
      </c>
      <c r="FQ160" s="3">
        <v>7089.0</v>
      </c>
      <c r="FR160" s="3">
        <v>6513.0</v>
      </c>
      <c r="FS160" s="3">
        <v>8787.0</v>
      </c>
      <c r="FT160" s="3">
        <v>12569.0</v>
      </c>
      <c r="FU160" s="3">
        <v>12935.0</v>
      </c>
      <c r="FV160" s="3">
        <v>12569.0</v>
      </c>
      <c r="FW160" s="3">
        <v>11533.0</v>
      </c>
      <c r="FX160" s="3">
        <v>11542.0</v>
      </c>
      <c r="FY160" s="3">
        <v>10252.0</v>
      </c>
    </row>
    <row r="161" ht="14.25" customHeight="1">
      <c r="A161" s="2" t="s">
        <v>546</v>
      </c>
      <c r="B161" s="2" t="s">
        <v>1843</v>
      </c>
      <c r="C161" s="2" t="s">
        <v>547</v>
      </c>
      <c r="D161" s="2" t="s">
        <v>38</v>
      </c>
      <c r="E161" s="2" t="s">
        <v>52</v>
      </c>
      <c r="F161" s="2" t="s">
        <v>548</v>
      </c>
      <c r="G161" s="2" t="s">
        <v>536</v>
      </c>
      <c r="H161" s="2" t="s">
        <v>118</v>
      </c>
      <c r="I161" s="2" t="s">
        <v>123</v>
      </c>
      <c r="J161" s="2" t="s">
        <v>43</v>
      </c>
      <c r="K161" s="3">
        <v>0.70299971728274</v>
      </c>
      <c r="L161" s="3" t="str">
        <f>IFERROR(VLOOKUP(B161,'ibov_composição_da_carteira'!A:F,6,0),"n")</f>
        <v>y</v>
      </c>
      <c r="M161" s="3">
        <v>3.27532718165987E9</v>
      </c>
      <c r="N161" s="3">
        <v>3.12264782332441E9</v>
      </c>
      <c r="O161" s="3">
        <v>3.44940134361782E9</v>
      </c>
      <c r="P161" s="3">
        <v>3.16969436140604E9</v>
      </c>
      <c r="Q161" s="3">
        <v>3.29319193261073E9</v>
      </c>
      <c r="R161" s="3">
        <v>3.18471658674536E9</v>
      </c>
      <c r="S161" s="3">
        <v>2.10328719723183E9</v>
      </c>
      <c r="T161" s="3">
        <v>2.65126759503199E9</v>
      </c>
      <c r="U161" s="3">
        <v>4.10246930307393E9</v>
      </c>
      <c r="V161" s="3">
        <v>3.92654261294261E9</v>
      </c>
      <c r="W161" s="3">
        <v>4.26997369409996E9</v>
      </c>
      <c r="X161" s="3">
        <v>2.93240161513891E9</v>
      </c>
      <c r="Y161" s="3">
        <v>2.76480918220947E9</v>
      </c>
      <c r="Z161" s="3">
        <v>1.42625819076172E9</v>
      </c>
      <c r="AA161" s="3">
        <v>1.39086008048212E9</v>
      </c>
      <c r="AB161" s="3">
        <v>1.41517193331675E9</v>
      </c>
      <c r="AC161" s="3">
        <v>1.33904674775796E9</v>
      </c>
      <c r="AD161" s="3">
        <v>1.31014975393255E9</v>
      </c>
      <c r="AE161" s="3">
        <v>1.50708748309357E9</v>
      </c>
      <c r="AF161" s="3">
        <v>1.03239234208067E9</v>
      </c>
      <c r="AG161" s="3">
        <v>1.94343131351148E9</v>
      </c>
      <c r="AH161" s="3">
        <v>2.63178888982979E9</v>
      </c>
      <c r="AI161" s="3">
        <v>2.40768449328449E9</v>
      </c>
      <c r="AJ161" s="3">
        <v>3.10053417082729E9</v>
      </c>
      <c r="AK161" s="3">
        <v>1.5608883264027E9</v>
      </c>
      <c r="AL161" s="3">
        <v>8.89165566714491E8</v>
      </c>
      <c r="AM161" s="3">
        <v>1.80846108588725E7</v>
      </c>
      <c r="AN161" s="3">
        <v>1.34803918506552E7</v>
      </c>
      <c r="AO161" s="3">
        <v>1.47656670581666E8</v>
      </c>
      <c r="AP161" s="3">
        <v>1.32187559403847E7</v>
      </c>
      <c r="AQ161" s="3">
        <v>2135905.57674467</v>
      </c>
      <c r="AR161" s="3">
        <v>1250078.19812204</v>
      </c>
      <c r="AS161" s="3">
        <v>63589.0815197344</v>
      </c>
      <c r="AT161" s="3">
        <v>6866.36526658753</v>
      </c>
      <c r="AU161" s="3">
        <v>357546.104629281</v>
      </c>
      <c r="AV161" s="3">
        <v>2150810.78792498</v>
      </c>
      <c r="AW161" s="3">
        <v>5903273.08255984</v>
      </c>
      <c r="AX161" s="3">
        <v>7090928.58674673</v>
      </c>
      <c r="AY161" s="3">
        <v>9483039.10345243</v>
      </c>
      <c r="AZ161" s="3">
        <v>3.57594465613318E9</v>
      </c>
      <c r="BA161" s="3">
        <v>3.21642423971459E9</v>
      </c>
      <c r="BB161" s="3">
        <v>3.77638545083466E9</v>
      </c>
      <c r="BC161" s="3">
        <v>3.42948923338309E9</v>
      </c>
      <c r="BD161" s="3">
        <v>1.30610172376816E9</v>
      </c>
      <c r="BE161" s="3">
        <v>1.3219310818212E9</v>
      </c>
      <c r="BF161" s="3">
        <v>8.74716684187876E8</v>
      </c>
      <c r="BG161" s="3">
        <v>5.72014622210996E8</v>
      </c>
      <c r="BH161" s="3">
        <v>1.26474385698155E8</v>
      </c>
      <c r="BI161" s="3">
        <v>8.92321185062873E8</v>
      </c>
      <c r="BJ161" s="3">
        <v>3.14968017186126E9</v>
      </c>
      <c r="BK161" s="3">
        <v>3.40849188290799E9</v>
      </c>
      <c r="BL161" s="3">
        <v>2.16935903548834E9</v>
      </c>
      <c r="BM161" s="3">
        <v>9.1995781196704E8</v>
      </c>
      <c r="BN161" s="3">
        <v>6.24469838458132E8</v>
      </c>
      <c r="BO161" s="3">
        <v>7.80634237372481E8</v>
      </c>
      <c r="BP161" s="3">
        <v>8.06387743531595E8</v>
      </c>
      <c r="BQ161" s="3">
        <v>8.21766552942242E8</v>
      </c>
      <c r="BR161" s="3">
        <v>6.64263801795156E8</v>
      </c>
      <c r="BS161" s="3">
        <v>3.83560983002046E8</v>
      </c>
      <c r="BT161" s="3">
        <v>6.76737674068498E8</v>
      </c>
      <c r="BU161" s="3">
        <v>6.09209501227877E8</v>
      </c>
      <c r="BV161" s="3">
        <v>2.38271062271062E7</v>
      </c>
      <c r="BW161" s="3">
        <v>9.03414398453857E7</v>
      </c>
      <c r="BX161" s="3">
        <v>5.93352618574097E7</v>
      </c>
      <c r="BY161" s="3">
        <v>3.66777618364419E7</v>
      </c>
      <c r="BZ161" s="3">
        <v>0.668018764485273</v>
      </c>
      <c r="CA161" s="3">
        <v>0.650634062539517</v>
      </c>
      <c r="CB161" s="3">
        <v>0.640353121957774</v>
      </c>
      <c r="CC161" s="3">
        <v>0.442921039828172</v>
      </c>
      <c r="CD161" s="3">
        <v>0.663121845112845</v>
      </c>
      <c r="CE161" s="3">
        <v>0.744269126731986</v>
      </c>
      <c r="CF161" s="3">
        <v>0.693373791222166</v>
      </c>
      <c r="CG161" s="3">
        <v>0.543810281810128</v>
      </c>
      <c r="CH161" s="3"/>
      <c r="CI161" s="3"/>
      <c r="CJ161" s="3"/>
      <c r="CK161" s="3"/>
      <c r="CL161" s="3"/>
      <c r="CM161" s="4"/>
      <c r="CN161" s="4"/>
      <c r="CO161" s="4"/>
      <c r="CP161" s="4"/>
      <c r="CQ161" s="4"/>
      <c r="CR161" s="4"/>
      <c r="CS161" s="4"/>
      <c r="CT161" s="4"/>
      <c r="CU161" s="4"/>
      <c r="CV161" s="4">
        <v>-0.050010000000000006</v>
      </c>
      <c r="CW161" s="4">
        <v>-0.05436</v>
      </c>
      <c r="CX161" s="4">
        <v>-0.046180000000000006</v>
      </c>
      <c r="CY161" s="4"/>
      <c r="CZ161" s="4">
        <v>0.1386</v>
      </c>
      <c r="DA161" s="4">
        <v>0.1358</v>
      </c>
      <c r="DB161" s="4">
        <v>0.0779</v>
      </c>
      <c r="DC161" s="4">
        <v>0.1519</v>
      </c>
      <c r="DD161" s="4">
        <v>0.019299999999999998</v>
      </c>
      <c r="DE161" s="4"/>
      <c r="DF161" s="4"/>
      <c r="DG161" s="4"/>
      <c r="DH161" s="4">
        <v>-0.377</v>
      </c>
      <c r="DI161" s="4">
        <v>-0.22832</v>
      </c>
      <c r="DJ161" s="4">
        <v>-0.27975</v>
      </c>
      <c r="DK161" s="4">
        <v>-0.14644000000000001</v>
      </c>
      <c r="DL161" s="4"/>
      <c r="DM161" s="3">
        <v>1.66125702385868E7</v>
      </c>
      <c r="DN161" s="3">
        <v>2.48662803011341E7</v>
      </c>
      <c r="DO161" s="3">
        <v>2.30582234386663E7</v>
      </c>
      <c r="DP161" s="3">
        <v>2.70649932996598E7</v>
      </c>
      <c r="DQ161" s="3">
        <v>3.00543461851997E7</v>
      </c>
      <c r="DR161" s="3">
        <v>4050165.99040944</v>
      </c>
      <c r="DS161" s="3"/>
      <c r="DT161" s="3"/>
      <c r="DU161" s="3"/>
      <c r="DV161" s="3"/>
      <c r="DW161" s="3"/>
      <c r="DX161" s="3"/>
      <c r="DY161" s="3"/>
      <c r="DZ161" s="3">
        <v>1.61572159488717E9</v>
      </c>
      <c r="EA161" s="3">
        <v>1.52765138533223E9</v>
      </c>
      <c r="EB161" s="3">
        <v>1.71745060960438E9</v>
      </c>
      <c r="EC161" s="3">
        <v>1.62303834656221E9</v>
      </c>
      <c r="ED161" s="3">
        <v>1.62750007548081E9</v>
      </c>
      <c r="EE161" s="3">
        <v>1.38131009467601E9</v>
      </c>
      <c r="EF161" s="3">
        <v>9.05971762685323E8</v>
      </c>
      <c r="EG161" s="3">
        <v>4.27270229582236E8</v>
      </c>
      <c r="EH161" s="3">
        <v>1.0374460157507E9</v>
      </c>
      <c r="EI161" s="3">
        <v>1.24522588522589E9</v>
      </c>
      <c r="EJ161" s="3">
        <v>6.77857948139797E8</v>
      </c>
      <c r="EK161" s="3">
        <v>9.99328632555897E8</v>
      </c>
      <c r="EL161" s="3">
        <v>1.05687345767575E9</v>
      </c>
      <c r="EM161" s="3">
        <v>2.52287848051272E8</v>
      </c>
      <c r="EN161" s="3">
        <v>1.57329071760017E8</v>
      </c>
      <c r="EO161" s="3">
        <v>1.38457078875342E8</v>
      </c>
      <c r="EP161" s="3">
        <v>1.58168745490156E8</v>
      </c>
      <c r="EQ161" s="3">
        <v>5.587210531083E7</v>
      </c>
      <c r="ER161" s="3">
        <v>3600454.93667773</v>
      </c>
      <c r="ES161" s="3">
        <v>3.73452377945596E7</v>
      </c>
      <c r="ET161" s="3">
        <v>-3.7401731275875E8</v>
      </c>
      <c r="EU161" s="3">
        <v>-3.95151579303921E8</v>
      </c>
      <c r="EV161" s="3">
        <v>-2.42896214896215E8</v>
      </c>
      <c r="EW161" s="3">
        <v>-2.89617759166801E8</v>
      </c>
      <c r="EX161" s="3">
        <v>-1.89017658048575E8</v>
      </c>
      <c r="EY161" s="3">
        <v>-1.53620086083214E8</v>
      </c>
      <c r="EZ161" s="5">
        <v>1165.0</v>
      </c>
      <c r="FA161" s="5">
        <v>1067.0</v>
      </c>
      <c r="FB161" s="5">
        <v>907.0</v>
      </c>
      <c r="FC161" s="5">
        <v>842.0</v>
      </c>
      <c r="FD161" s="5"/>
      <c r="FE161" s="5"/>
      <c r="FF161" s="5"/>
      <c r="FG161" s="5"/>
      <c r="FH161" s="5"/>
      <c r="FI161" s="5"/>
      <c r="FJ161" s="5"/>
      <c r="FK161" s="5"/>
      <c r="FL161" s="5"/>
      <c r="FM161" s="3">
        <v>1224.0</v>
      </c>
      <c r="FN161" s="3">
        <v>1108.0</v>
      </c>
      <c r="FO161" s="3">
        <v>3523.0</v>
      </c>
      <c r="FP161" s="3">
        <v>1601.0</v>
      </c>
      <c r="FQ161" s="3"/>
      <c r="FR161" s="3"/>
      <c r="FS161" s="3"/>
      <c r="FT161" s="3"/>
      <c r="FU161" s="3"/>
      <c r="FV161" s="3"/>
      <c r="FW161" s="3"/>
      <c r="FX161" s="3"/>
      <c r="FY161" s="3"/>
    </row>
    <row r="162" ht="14.25" customHeight="1">
      <c r="A162" s="2" t="s">
        <v>549</v>
      </c>
      <c r="B162" s="2" t="s">
        <v>1844</v>
      </c>
      <c r="C162" s="2" t="s">
        <v>550</v>
      </c>
      <c r="D162" s="2" t="s">
        <v>38</v>
      </c>
      <c r="E162" s="2" t="s">
        <v>76</v>
      </c>
      <c r="F162" s="2" t="s">
        <v>551</v>
      </c>
      <c r="G162" s="2" t="s">
        <v>552</v>
      </c>
      <c r="H162" s="2" t="s">
        <v>42</v>
      </c>
      <c r="I162" s="2" t="s">
        <v>118</v>
      </c>
      <c r="J162" s="2" t="s">
        <v>43</v>
      </c>
      <c r="K162" s="3">
        <v>1.19444137994028</v>
      </c>
      <c r="L162" s="3" t="str">
        <f>IFERROR(VLOOKUP(B162,'ibov_composição_da_carteira'!A:F,6,0),"n")</f>
        <v>n</v>
      </c>
      <c r="M162" s="3">
        <v>2.25276376496778E8</v>
      </c>
      <c r="N162" s="3">
        <v>1.22774322737162E8</v>
      </c>
      <c r="O162" s="3">
        <v>1.5426524010948E8</v>
      </c>
      <c r="P162" s="3">
        <v>4.31476136480775E7</v>
      </c>
      <c r="Q162" s="3">
        <v>4.75532139730081E7</v>
      </c>
      <c r="R162" s="3">
        <v>4.7744989548752E7</v>
      </c>
      <c r="S162" s="3">
        <v>2.48034905160003E7</v>
      </c>
      <c r="T162" s="3">
        <v>3.23970643582988E7</v>
      </c>
      <c r="U162" s="3">
        <v>3.36564400033872E7</v>
      </c>
      <c r="V162" s="3">
        <v>1.64611477411477E7</v>
      </c>
      <c r="W162" s="3">
        <v>1.33531808664841E7</v>
      </c>
      <c r="X162" s="3">
        <v>1.50899897547158E7</v>
      </c>
      <c r="Y162" s="3">
        <v>1.16265365853659E7</v>
      </c>
      <c r="Z162" s="3">
        <v>4.54390248281062E7</v>
      </c>
      <c r="AA162" s="3">
        <v>1.5103875849587E7</v>
      </c>
      <c r="AB162" s="3">
        <v>2.09507340134362E7</v>
      </c>
      <c r="AC162" s="3">
        <v>3764818.05999382</v>
      </c>
      <c r="AD162" s="3">
        <v>6598834.57625072</v>
      </c>
      <c r="AE162" s="3">
        <v>5906184.67969999</v>
      </c>
      <c r="AF162" s="3">
        <v>3499542.84848332</v>
      </c>
      <c r="AG162" s="3">
        <v>1502070.00376364</v>
      </c>
      <c r="AH162" s="3">
        <v>2323448.21746126</v>
      </c>
      <c r="AI162" s="3">
        <v>4700087.91208791</v>
      </c>
      <c r="AJ162" s="3">
        <v>2714371.61110216</v>
      </c>
      <c r="AK162" s="3">
        <v>2570270.59603447</v>
      </c>
      <c r="AL162" s="3">
        <v>2746955.52367288</v>
      </c>
      <c r="AM162" s="3">
        <v>1649283.0117291</v>
      </c>
      <c r="AN162" s="3">
        <v>2201070.00538503</v>
      </c>
      <c r="AO162" s="3">
        <v>2898717.86972678</v>
      </c>
      <c r="AP162" s="3">
        <v>7281900.92309223</v>
      </c>
      <c r="AQ162" s="3">
        <v>379854.911864756</v>
      </c>
      <c r="AR162" s="3">
        <v>59021.1648199028</v>
      </c>
      <c r="AS162" s="3">
        <v>9820.48444608386</v>
      </c>
      <c r="AT162" s="3">
        <v>21382.3150556917</v>
      </c>
      <c r="AU162" s="3">
        <v>7527.28641324802</v>
      </c>
      <c r="AV162" s="3">
        <v>10584.6987594733</v>
      </c>
      <c r="AW162" s="3"/>
      <c r="AX162" s="3"/>
      <c r="AY162" s="3"/>
      <c r="AZ162" s="3">
        <v>2.5005066953462E8</v>
      </c>
      <c r="BA162" s="3">
        <v>2.6093713824448E8</v>
      </c>
      <c r="BB162" s="3">
        <v>3.19213100872211E8</v>
      </c>
      <c r="BC162" s="3">
        <v>4.30057946804011E8</v>
      </c>
      <c r="BD162" s="3">
        <v>7.68823079914441E7</v>
      </c>
      <c r="BE162" s="3">
        <v>9.49851900818212E7</v>
      </c>
      <c r="BF162" s="3">
        <v>5.01822087636788E7</v>
      </c>
      <c r="BG162" s="3">
        <v>2.70617723511731E7</v>
      </c>
      <c r="BH162" s="3">
        <v>3.79302166541211E7</v>
      </c>
      <c r="BI162" s="3">
        <v>5.6143796837292E7</v>
      </c>
      <c r="BJ162" s="3"/>
      <c r="BK162" s="3"/>
      <c r="BL162" s="3"/>
      <c r="BM162" s="3">
        <v>6.32992837010574E7</v>
      </c>
      <c r="BN162" s="3">
        <v>4.04322544621368E7</v>
      </c>
      <c r="BO162" s="3">
        <v>4.35812391142075E7</v>
      </c>
      <c r="BP162" s="3">
        <v>3.66222554375838E7</v>
      </c>
      <c r="BQ162" s="3">
        <v>4.07321638839407E7</v>
      </c>
      <c r="BR162" s="3">
        <v>2.59922537808927E7</v>
      </c>
      <c r="BS162" s="3">
        <v>1.90194807162882E7</v>
      </c>
      <c r="BT162" s="3">
        <v>2.67259653744825E7</v>
      </c>
      <c r="BU162" s="3">
        <v>2.16766322296553E7</v>
      </c>
      <c r="BV162" s="3">
        <v>2.25863247863248E7</v>
      </c>
      <c r="BW162" s="3">
        <v>2.08021957373705E7</v>
      </c>
      <c r="BX162" s="3">
        <v>2.24517447116254E7</v>
      </c>
      <c r="BY162" s="3">
        <v>1.69656700143472E7</v>
      </c>
      <c r="BZ162" s="3">
        <v>1.12640857739606</v>
      </c>
      <c r="CA162" s="3">
        <v>1.04647394609082</v>
      </c>
      <c r="CB162" s="3">
        <v>0.881710503270004</v>
      </c>
      <c r="CC162" s="3">
        <v>0.586112525765752</v>
      </c>
      <c r="CD162" s="3">
        <v>0.604608975919021</v>
      </c>
      <c r="CE162" s="3">
        <v>0.393063289891952</v>
      </c>
      <c r="CF162" s="3">
        <v>0.293706755209846</v>
      </c>
      <c r="CG162" s="3">
        <v>0.21864623354297</v>
      </c>
      <c r="CH162" s="3"/>
      <c r="CI162" s="3"/>
      <c r="CJ162" s="3"/>
      <c r="CK162" s="3"/>
      <c r="CL162" s="3"/>
      <c r="CM162" s="4">
        <v>0.02129</v>
      </c>
      <c r="CN162" s="4">
        <v>0.008100000000000001</v>
      </c>
      <c r="CO162" s="4">
        <v>0.0116</v>
      </c>
      <c r="CP162" s="4"/>
      <c r="CQ162" s="4"/>
      <c r="CR162" s="4"/>
      <c r="CS162" s="4"/>
      <c r="CT162" s="4">
        <v>0.13388</v>
      </c>
      <c r="CU162" s="4">
        <v>0.1128</v>
      </c>
      <c r="CV162" s="4"/>
      <c r="CW162" s="4"/>
      <c r="CX162" s="4"/>
      <c r="CY162" s="4"/>
      <c r="CZ162" s="4">
        <v>0.0331</v>
      </c>
      <c r="DA162" s="4">
        <v>0.011699999999999999</v>
      </c>
      <c r="DB162" s="4">
        <v>0.0177</v>
      </c>
      <c r="DC162" s="4"/>
      <c r="DD162" s="4"/>
      <c r="DE162" s="4"/>
      <c r="DF162" s="4"/>
      <c r="DG162" s="4">
        <v>0.18463000000000002</v>
      </c>
      <c r="DH162" s="4">
        <v>0.1794</v>
      </c>
      <c r="DI162" s="4"/>
      <c r="DJ162" s="4"/>
      <c r="DK162" s="4"/>
      <c r="DL162" s="4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>
        <v>1.40505717824893E8</v>
      </c>
      <c r="EA162" s="3">
        <v>8.38569805726168E7</v>
      </c>
      <c r="EB162" s="3">
        <v>1.07355312266733E8</v>
      </c>
      <c r="EC162" s="3">
        <v>2.19951551386455E7</v>
      </c>
      <c r="ED162" s="3">
        <v>2.28275112466411E7</v>
      </c>
      <c r="EE162" s="3">
        <v>2.15938153203E7</v>
      </c>
      <c r="EF162" s="3">
        <v>1.66904073952466E7</v>
      </c>
      <c r="EG162" s="3">
        <v>2.25442228076778E7</v>
      </c>
      <c r="EH162" s="3">
        <v>2.41665339994919E7</v>
      </c>
      <c r="EI162" s="3">
        <v>6891335.77533578</v>
      </c>
      <c r="EJ162" s="3">
        <v>5569893.16583454</v>
      </c>
      <c r="EK162" s="3">
        <v>5991641.05345628</v>
      </c>
      <c r="EL162" s="3">
        <v>5966817.79053085</v>
      </c>
      <c r="EM162" s="3">
        <v>4483600.52420875</v>
      </c>
      <c r="EN162" s="3">
        <v>1309278.5490113</v>
      </c>
      <c r="EO162" s="3">
        <v>-1913908.93257029</v>
      </c>
      <c r="EP162" s="3">
        <v>1300381.40397897</v>
      </c>
      <c r="EQ162" s="3">
        <v>2945865.16107605</v>
      </c>
      <c r="ER162" s="3">
        <v>3483032.09147916</v>
      </c>
      <c r="ES162" s="3">
        <v>2360634.45558558</v>
      </c>
      <c r="ET162" s="3">
        <v>4222446.36808431</v>
      </c>
      <c r="EU162" s="3">
        <v>3415585.57032772</v>
      </c>
      <c r="EV162" s="3">
        <v>4105308.91330891</v>
      </c>
      <c r="EW162" s="3">
        <v>1964438.71799001</v>
      </c>
      <c r="EX162" s="3">
        <v>-421051.045621648</v>
      </c>
      <c r="EY162" s="3">
        <v>1117853.65853659</v>
      </c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</row>
    <row r="163" ht="14.25" customHeight="1">
      <c r="A163" s="2" t="s">
        <v>553</v>
      </c>
      <c r="B163" s="2" t="s">
        <v>1845</v>
      </c>
      <c r="C163" s="2" t="s">
        <v>554</v>
      </c>
      <c r="D163" s="2" t="s">
        <v>38</v>
      </c>
      <c r="E163" s="2" t="s">
        <v>286</v>
      </c>
      <c r="F163" s="2" t="s">
        <v>555</v>
      </c>
      <c r="G163" s="2" t="s">
        <v>552</v>
      </c>
      <c r="H163" s="2" t="s">
        <v>41</v>
      </c>
      <c r="I163" s="2" t="s">
        <v>48</v>
      </c>
      <c r="J163" s="2" t="s">
        <v>43</v>
      </c>
      <c r="K163" s="3"/>
      <c r="L163" s="3" t="str">
        <f>IFERROR(VLOOKUP(B163,'ibov_composição_da_carteira'!A:F,6,0),"n")</f>
        <v>n</v>
      </c>
      <c r="M163" s="3">
        <v>8.46524065131142E8</v>
      </c>
      <c r="N163" s="3">
        <v>4.00518512813601E8</v>
      </c>
      <c r="O163" s="3">
        <v>4.63777058969893E8</v>
      </c>
      <c r="P163" s="3">
        <v>1.30373930522627E8</v>
      </c>
      <c r="Q163" s="3"/>
      <c r="R163" s="3"/>
      <c r="S163" s="3"/>
      <c r="T163" s="3"/>
      <c r="U163" s="3"/>
      <c r="V163" s="3"/>
      <c r="W163" s="3"/>
      <c r="X163" s="3"/>
      <c r="Y163" s="3"/>
      <c r="Z163" s="3">
        <v>1.35396298224512E8</v>
      </c>
      <c r="AA163" s="3">
        <v>1.7654600766313E8</v>
      </c>
      <c r="AB163" s="3">
        <v>1.91885792485693E8</v>
      </c>
      <c r="AC163" s="3">
        <v>1761158.64343882</v>
      </c>
      <c r="AD163" s="3"/>
      <c r="AE163" s="3"/>
      <c r="AF163" s="3"/>
      <c r="AG163" s="3"/>
      <c r="AH163" s="3"/>
      <c r="AI163" s="3"/>
      <c r="AJ163" s="3"/>
      <c r="AK163" s="3"/>
      <c r="AL163" s="3"/>
      <c r="AM163" s="3">
        <v>2.86048174423004E7</v>
      </c>
      <c r="AN163" s="3">
        <v>1.11513484114163E7</v>
      </c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>
        <v>1.83673311651911E9</v>
      </c>
      <c r="BA163" s="3">
        <v>8.34189578890683E8</v>
      </c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>
        <v>1.86812918514263E8</v>
      </c>
      <c r="BN163" s="3">
        <v>1.51691664901708E8</v>
      </c>
      <c r="BO163" s="3">
        <v>8.45789997511819E7</v>
      </c>
      <c r="BP163" s="3">
        <v>7.72260591691578E7</v>
      </c>
      <c r="BQ163" s="3"/>
      <c r="BR163" s="3"/>
      <c r="BS163" s="3"/>
      <c r="BT163" s="3"/>
      <c r="BU163" s="3"/>
      <c r="BV163" s="3"/>
      <c r="BW163" s="3"/>
      <c r="BX163" s="3"/>
      <c r="BY163" s="3"/>
      <c r="BZ163" s="3">
        <v>1.44381212482133</v>
      </c>
      <c r="CA163" s="3">
        <v>1.39458175816205</v>
      </c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>
        <v>0.1241</v>
      </c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>
        <v>3.36034504425255E8</v>
      </c>
      <c r="EA163" s="3">
        <v>1.88727881856865E8</v>
      </c>
      <c r="EB163" s="3">
        <v>2.39312515551132E8</v>
      </c>
      <c r="EC163" s="3">
        <v>1.08648850633955E8</v>
      </c>
      <c r="ED163" s="3"/>
      <c r="EE163" s="3"/>
      <c r="EF163" s="3"/>
      <c r="EG163" s="3"/>
      <c r="EH163" s="3"/>
      <c r="EI163" s="3"/>
      <c r="EJ163" s="3"/>
      <c r="EK163" s="3"/>
      <c r="EL163" s="3"/>
      <c r="EM163" s="3">
        <v>4.19397518984615E7</v>
      </c>
      <c r="EN163" s="3">
        <v>-2.26499412750063E7</v>
      </c>
      <c r="EO163" s="3">
        <v>1.78745956705648E7</v>
      </c>
      <c r="EP163" s="3">
        <v>2.28569219668075E7</v>
      </c>
      <c r="EQ163" s="3"/>
      <c r="ER163" s="3"/>
      <c r="ES163" s="3"/>
      <c r="ET163" s="3"/>
      <c r="EU163" s="3"/>
      <c r="EV163" s="3"/>
      <c r="EW163" s="3"/>
      <c r="EX163" s="3"/>
      <c r="EY163" s="3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3"/>
      <c r="FN163" s="3">
        <v>532.0</v>
      </c>
      <c r="FO163" s="3">
        <v>484.0</v>
      </c>
      <c r="FP163" s="3">
        <v>307.0</v>
      </c>
      <c r="FQ163" s="3"/>
      <c r="FR163" s="3"/>
      <c r="FS163" s="3"/>
      <c r="FT163" s="3"/>
      <c r="FU163" s="3"/>
      <c r="FV163" s="3"/>
      <c r="FW163" s="3"/>
      <c r="FX163" s="3"/>
      <c r="FY163" s="3"/>
    </row>
    <row r="164" ht="14.25" customHeight="1">
      <c r="A164" s="2" t="s">
        <v>556</v>
      </c>
      <c r="B164" s="2" t="s">
        <v>1846</v>
      </c>
      <c r="C164" s="2" t="s">
        <v>557</v>
      </c>
      <c r="D164" s="2" t="s">
        <v>38</v>
      </c>
      <c r="E164" s="2" t="s">
        <v>398</v>
      </c>
      <c r="F164" s="2" t="s">
        <v>558</v>
      </c>
      <c r="G164" s="2" t="s">
        <v>552</v>
      </c>
      <c r="H164" s="2" t="s">
        <v>63</v>
      </c>
      <c r="I164" s="2" t="s">
        <v>107</v>
      </c>
      <c r="J164" s="2" t="s">
        <v>43</v>
      </c>
      <c r="K164" s="3">
        <v>0.751828177518776</v>
      </c>
      <c r="L164" s="3" t="str">
        <f>IFERROR(VLOOKUP(B164,'ibov_composição_da_carteira'!A:F,6,0),"n")</f>
        <v>y</v>
      </c>
      <c r="M164" s="3">
        <v>1.35608925910633E9</v>
      </c>
      <c r="N164" s="3">
        <v>2.17529814968134E9</v>
      </c>
      <c r="O164" s="3">
        <v>2.51458123911421E9</v>
      </c>
      <c r="P164" s="3">
        <v>2.74052571899804E9</v>
      </c>
      <c r="Q164" s="3">
        <v>3.41853053953685E9</v>
      </c>
      <c r="R164" s="3">
        <v>3.15904862904217E9</v>
      </c>
      <c r="S164" s="3">
        <v>2.44852650721087E9</v>
      </c>
      <c r="T164" s="3">
        <v>3.98905494919082E9</v>
      </c>
      <c r="U164" s="3">
        <v>4.59766618680667E9</v>
      </c>
      <c r="V164" s="3">
        <v>5.32391404151404E9</v>
      </c>
      <c r="W164" s="3">
        <v>5.72412089976915E9</v>
      </c>
      <c r="X164" s="3">
        <v>5.13393238112457E9</v>
      </c>
      <c r="Y164" s="3">
        <v>4.05920860832138E9</v>
      </c>
      <c r="Z164" s="3">
        <v>192808.286806815</v>
      </c>
      <c r="AA164" s="3">
        <v>171746.539076188</v>
      </c>
      <c r="AB164" s="3">
        <v>5.5740980343369E7</v>
      </c>
      <c r="AC164" s="3">
        <v>5.40823111019482E7</v>
      </c>
      <c r="AD164" s="3">
        <v>5.16848525104918E8</v>
      </c>
      <c r="AE164" s="3">
        <v>4.75912332472642E8</v>
      </c>
      <c r="AF164" s="3">
        <v>3.40386431945041E8</v>
      </c>
      <c r="AG164" s="3">
        <v>4.3850545728265E8</v>
      </c>
      <c r="AH164" s="3">
        <v>4.42749597764417E8</v>
      </c>
      <c r="AI164" s="3">
        <v>4.64594383394383E8</v>
      </c>
      <c r="AJ164" s="3">
        <v>4.54672249959736E8</v>
      </c>
      <c r="AK164" s="3">
        <v>4.58343879949376E8</v>
      </c>
      <c r="AL164" s="3">
        <v>4.76814347202296E8</v>
      </c>
      <c r="AM164" s="3">
        <v>2.28685830495649E7</v>
      </c>
      <c r="AN164" s="3">
        <v>3.24480326691797E7</v>
      </c>
      <c r="AO164" s="3">
        <v>6.41350307102836E7</v>
      </c>
      <c r="AP164" s="3">
        <v>1.49922430394865E7</v>
      </c>
      <c r="AQ164" s="3">
        <v>2.94211885372642E7</v>
      </c>
      <c r="AR164" s="3">
        <v>1.69775930678422E7</v>
      </c>
      <c r="AS164" s="3">
        <v>1.00086671584901E7</v>
      </c>
      <c r="AT164" s="3">
        <v>2312677.99863612</v>
      </c>
      <c r="AU164" s="3">
        <v>8132856.60519383</v>
      </c>
      <c r="AV164" s="3">
        <v>7654854.1428511</v>
      </c>
      <c r="AW164" s="3">
        <v>1.82457254518808E7</v>
      </c>
      <c r="AX164" s="3">
        <v>9350739.86703839</v>
      </c>
      <c r="AY164" s="3">
        <v>4.97180213291559E7</v>
      </c>
      <c r="AZ164" s="3">
        <v>2.10414265278235E9</v>
      </c>
      <c r="BA164" s="3">
        <v>1.68381560066774E9</v>
      </c>
      <c r="BB164" s="3">
        <v>4.11706485394227E9</v>
      </c>
      <c r="BC164" s="3">
        <v>3.22640002140031E9</v>
      </c>
      <c r="BD164" s="3">
        <v>2.76703667738892E9</v>
      </c>
      <c r="BE164" s="3">
        <v>2.88341234107967E9</v>
      </c>
      <c r="BF164" s="3">
        <v>1.5101007199127E9</v>
      </c>
      <c r="BG164" s="3">
        <v>4.23523493698381E8</v>
      </c>
      <c r="BH164" s="3">
        <v>1.76644833326684E9</v>
      </c>
      <c r="BI164" s="3">
        <v>3.46373779007578E9</v>
      </c>
      <c r="BJ164" s="3">
        <v>5.46961723626282E9</v>
      </c>
      <c r="BK164" s="3">
        <v>6.15761104987132E9</v>
      </c>
      <c r="BL164" s="3">
        <v>9.17304779190817E9</v>
      </c>
      <c r="BM164" s="3">
        <v>1.45064269428936E9</v>
      </c>
      <c r="BN164" s="3">
        <v>2.90039663438397E8</v>
      </c>
      <c r="BO164" s="3">
        <v>-8.92659865638218E7</v>
      </c>
      <c r="BP164" s="3">
        <v>3.28300432945057E8</v>
      </c>
      <c r="BQ164" s="3">
        <v>8.24860662419613E8</v>
      </c>
      <c r="BR164" s="3">
        <v>2.47738226976515E8</v>
      </c>
      <c r="BS164" s="3">
        <v>-6.18388856616069E8</v>
      </c>
      <c r="BT164" s="3">
        <v>2.78328942416259E7</v>
      </c>
      <c r="BU164" s="3">
        <v>7.84198492675078E7</v>
      </c>
      <c r="BV164" s="3">
        <v>1.19986813186813E8</v>
      </c>
      <c r="BW164" s="3">
        <v>1.52894722714339E8</v>
      </c>
      <c r="BX164" s="3">
        <v>1.94873139275598E8</v>
      </c>
      <c r="BY164" s="3">
        <v>1.80933715925395E8</v>
      </c>
      <c r="BZ164" s="3">
        <v>0.719954249861024</v>
      </c>
      <c r="CA164" s="3">
        <v>0.872018470671728</v>
      </c>
      <c r="CB164" s="3">
        <v>1.27491061425557</v>
      </c>
      <c r="CC164" s="3">
        <v>1.89075610141753</v>
      </c>
      <c r="CD164" s="3">
        <v>1.76225707132067</v>
      </c>
      <c r="CE164" s="3">
        <v>1.92645458466227</v>
      </c>
      <c r="CF164" s="3">
        <v>1.67911930327664</v>
      </c>
      <c r="CG164" s="3">
        <v>0.894351669128931</v>
      </c>
      <c r="CH164" s="3"/>
      <c r="CI164" s="3"/>
      <c r="CJ164" s="3"/>
      <c r="CK164" s="3"/>
      <c r="CL164" s="3"/>
      <c r="CM164" s="4"/>
      <c r="CN164" s="4"/>
      <c r="CO164" s="4">
        <v>-0.038900000000000004</v>
      </c>
      <c r="CP164" s="4">
        <v>0.1084</v>
      </c>
      <c r="CQ164" s="4">
        <v>0.21559999999999999</v>
      </c>
      <c r="CR164" s="4"/>
      <c r="CS164" s="4"/>
      <c r="CT164" s="4"/>
      <c r="CU164" s="4"/>
      <c r="CV164" s="4">
        <v>0.1109</v>
      </c>
      <c r="CW164" s="4">
        <v>0.21015</v>
      </c>
      <c r="CX164" s="4"/>
      <c r="CY164" s="4"/>
      <c r="CZ164" s="4">
        <v>0.8614</v>
      </c>
      <c r="DA164" s="4">
        <v>0.141</v>
      </c>
      <c r="DB164" s="4">
        <v>-0.041299999999999996</v>
      </c>
      <c r="DC164" s="4">
        <v>0.12689999999999999</v>
      </c>
      <c r="DD164" s="4">
        <v>0.2938</v>
      </c>
      <c r="DE164" s="4">
        <v>0.08410000000000001</v>
      </c>
      <c r="DF164" s="4">
        <v>-0.3074</v>
      </c>
      <c r="DG164" s="4"/>
      <c r="DH164" s="4">
        <v>0.1668</v>
      </c>
      <c r="DI164" s="4">
        <v>0.13449999999999998</v>
      </c>
      <c r="DJ164" s="4">
        <v>0.289</v>
      </c>
      <c r="DK164" s="4">
        <v>0.2843</v>
      </c>
      <c r="DL164" s="4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>
        <v>1.34693104500655E9</v>
      </c>
      <c r="EA164" s="3">
        <v>2.16701214933477E9</v>
      </c>
      <c r="EB164" s="3">
        <v>2.37891390893257E9</v>
      </c>
      <c r="EC164" s="3">
        <v>2.56670549427894E9</v>
      </c>
      <c r="ED164" s="3">
        <v>2.65873856465686E9</v>
      </c>
      <c r="EE164" s="3">
        <v>2.4317327554408E9</v>
      </c>
      <c r="EF164" s="3">
        <v>1.9996446341525E9</v>
      </c>
      <c r="EG164" s="3">
        <v>3.36394241625894E9</v>
      </c>
      <c r="EH164" s="3">
        <v>3.82514395799814E9</v>
      </c>
      <c r="EI164" s="3">
        <v>4.47190915750916E9</v>
      </c>
      <c r="EJ164" s="3">
        <v>4.61563697857948E9</v>
      </c>
      <c r="EK164" s="3">
        <v>4.08489965648165E9</v>
      </c>
      <c r="EL164" s="3">
        <v>3.21428522238164E9</v>
      </c>
      <c r="EM164" s="3">
        <v>1.45041757176454E9</v>
      </c>
      <c r="EN164" s="3">
        <v>2.8246760498296E8</v>
      </c>
      <c r="EO164" s="3">
        <v>-1.00293356556357E8</v>
      </c>
      <c r="EP164" s="3">
        <v>3.08908875373673E8</v>
      </c>
      <c r="EQ164" s="3">
        <v>7.58015760393708E8</v>
      </c>
      <c r="ER164" s="3">
        <v>1.99764539530309E8</v>
      </c>
      <c r="ES164" s="3">
        <v>-6.51013310433662E8</v>
      </c>
      <c r="ET164" s="3">
        <v>-1.10327436958976E7</v>
      </c>
      <c r="EU164" s="3">
        <v>-1.95749004996189E7</v>
      </c>
      <c r="EV164" s="3">
        <v>2.53121367521368E8</v>
      </c>
      <c r="EW164" s="3">
        <v>1.12081601975627E9</v>
      </c>
      <c r="EX164" s="3">
        <v>1.07611522931357E9</v>
      </c>
      <c r="EY164" s="3">
        <v>6.18731707317073E8</v>
      </c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</row>
    <row r="165" ht="14.25" customHeight="1">
      <c r="A165" s="2" t="s">
        <v>559</v>
      </c>
      <c r="B165" s="2" t="s">
        <v>1847</v>
      </c>
      <c r="C165" s="2" t="s">
        <v>560</v>
      </c>
      <c r="D165" s="2" t="s">
        <v>38</v>
      </c>
      <c r="E165" s="2" t="s">
        <v>168</v>
      </c>
      <c r="F165" s="2" t="s">
        <v>561</v>
      </c>
      <c r="G165" s="2" t="s">
        <v>552</v>
      </c>
      <c r="H165" s="2" t="s">
        <v>91</v>
      </c>
      <c r="I165" s="2" t="s">
        <v>246</v>
      </c>
      <c r="J165" s="2" t="s">
        <v>43</v>
      </c>
      <c r="K165" s="3">
        <v>1.85545841270534</v>
      </c>
      <c r="L165" s="3" t="str">
        <f>IFERROR(VLOOKUP(B165,'ibov_composição_da_carteira'!A:F,6,0),"n")</f>
        <v>n</v>
      </c>
      <c r="M165" s="3">
        <v>3.16870186524963E8</v>
      </c>
      <c r="N165" s="3">
        <v>3.43137069911624E8</v>
      </c>
      <c r="O165" s="3">
        <v>3.22218959940284E8</v>
      </c>
      <c r="P165" s="3">
        <v>3.50049737140501E8</v>
      </c>
      <c r="Q165" s="3">
        <v>4.95166510672987E8</v>
      </c>
      <c r="R165" s="3">
        <v>6.67814459609E8</v>
      </c>
      <c r="S165" s="3">
        <v>6.65072866415781E8</v>
      </c>
      <c r="T165" s="3">
        <v>9.9877832141513E8</v>
      </c>
      <c r="U165" s="3">
        <v>1.11720552121263E9</v>
      </c>
      <c r="V165" s="3">
        <v>1.21114481074481E9</v>
      </c>
      <c r="W165" s="3">
        <v>1.4213007999141E9</v>
      </c>
      <c r="X165" s="3">
        <v>8.30806364129452E8</v>
      </c>
      <c r="Y165" s="3">
        <v>6.1502037302726E8</v>
      </c>
      <c r="Z165" s="3">
        <v>5.97644651095991E7</v>
      </c>
      <c r="AA165" s="3">
        <v>6.06186341144078E7</v>
      </c>
      <c r="AB165" s="3">
        <v>1.11151779049515E8</v>
      </c>
      <c r="AC165" s="3">
        <v>3.60996289042367E7</v>
      </c>
      <c r="AD165" s="3">
        <v>3.68089127743728E8</v>
      </c>
      <c r="AE165" s="3">
        <v>4.40473072666912E8</v>
      </c>
      <c r="AF165" s="3">
        <v>3.97123228853585E8</v>
      </c>
      <c r="AG165" s="3">
        <v>5.31964621753858E8</v>
      </c>
      <c r="AH165" s="3">
        <v>5.10244728596833E8</v>
      </c>
      <c r="AI165" s="3">
        <v>5.38968498168498E8</v>
      </c>
      <c r="AJ165" s="3">
        <v>6.80652815805014E8</v>
      </c>
      <c r="AK165" s="3">
        <v>2.33317664075212E8</v>
      </c>
      <c r="AL165" s="3">
        <v>1.25456527977044E8</v>
      </c>
      <c r="AM165" s="3">
        <v>1828.41468028755</v>
      </c>
      <c r="AN165" s="3">
        <v>25024.9506372285</v>
      </c>
      <c r="AO165" s="3">
        <v>38941.0247030056</v>
      </c>
      <c r="AP165" s="3">
        <v>114266.626856759</v>
      </c>
      <c r="AQ165" s="3">
        <v>134759.818575405</v>
      </c>
      <c r="AR165" s="3">
        <v>26441.2306391715</v>
      </c>
      <c r="AS165" s="3">
        <v>58420.3246034674</v>
      </c>
      <c r="AT165" s="3">
        <v>998.661379536787</v>
      </c>
      <c r="AU165" s="3">
        <v>1647.65003913169</v>
      </c>
      <c r="AV165" s="3">
        <v>2116.93975189466</v>
      </c>
      <c r="AW165" s="3">
        <v>30776.7464582316</v>
      </c>
      <c r="AX165" s="3">
        <v>684645.078275788</v>
      </c>
      <c r="AY165" s="3">
        <v>151834.668916069</v>
      </c>
      <c r="AZ165" s="3">
        <v>6467887.94551646</v>
      </c>
      <c r="BA165" s="3">
        <v>1.24657917070543E7</v>
      </c>
      <c r="BB165" s="3">
        <v>1.09249357875888E7</v>
      </c>
      <c r="BC165" s="3">
        <v>6189108.68602423</v>
      </c>
      <c r="BD165" s="3">
        <v>3404606.54571693</v>
      </c>
      <c r="BE165" s="3">
        <v>4650521.80791642</v>
      </c>
      <c r="BF165" s="3">
        <v>1.20941234476822E7</v>
      </c>
      <c r="BG165" s="3">
        <v>9337837.78445685</v>
      </c>
      <c r="BH165" s="3">
        <v>3.48277806069649E8</v>
      </c>
      <c r="BI165" s="3">
        <v>6.26144353139421E8</v>
      </c>
      <c r="BJ165" s="3">
        <v>7.84189631314118E8</v>
      </c>
      <c r="BK165" s="3">
        <v>7.32853872024447E8</v>
      </c>
      <c r="BL165" s="3">
        <v>1.15219159486654E9</v>
      </c>
      <c r="BM165" s="3">
        <v>1.88190223147766E8</v>
      </c>
      <c r="BN165" s="3">
        <v>1.81907503321332E8</v>
      </c>
      <c r="BO165" s="3">
        <v>2.14673052998258E8</v>
      </c>
      <c r="BP165" s="3">
        <v>3.50590918462014E8</v>
      </c>
      <c r="BQ165" s="3">
        <v>5.13510763563902E8</v>
      </c>
      <c r="BR165" s="3">
        <v>6.27875630148777E8</v>
      </c>
      <c r="BS165" s="3">
        <v>6.05074381835173E8</v>
      </c>
      <c r="BT165" s="3">
        <v>1.06142303349642E9</v>
      </c>
      <c r="BU165" s="3">
        <v>1.53186637310526E9</v>
      </c>
      <c r="BV165" s="3">
        <v>1.76801953601954E9</v>
      </c>
      <c r="BW165" s="3">
        <v>1.58705051806517E9</v>
      </c>
      <c r="BX165" s="3">
        <v>1.44477128909781E9</v>
      </c>
      <c r="BY165" s="3">
        <v>1.24018307030129E9</v>
      </c>
      <c r="BZ165" s="3">
        <v>1.84339752342788</v>
      </c>
      <c r="CA165" s="3">
        <v>1.68338022456629</v>
      </c>
      <c r="CB165" s="3">
        <v>1.57742954567917</v>
      </c>
      <c r="CC165" s="3">
        <v>2.62253034438835</v>
      </c>
      <c r="CD165" s="3">
        <v>1.93572947922473</v>
      </c>
      <c r="CE165" s="3">
        <v>0.534481386282441</v>
      </c>
      <c r="CF165" s="3">
        <v>0.273800259844446</v>
      </c>
      <c r="CG165" s="3">
        <v>0.41626483230402</v>
      </c>
      <c r="CH165" s="3"/>
      <c r="CI165" s="3"/>
      <c r="CJ165" s="3"/>
      <c r="CK165" s="3"/>
      <c r="CL165" s="3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>
        <v>2.77459023750965E7</v>
      </c>
      <c r="EA165" s="3">
        <v>3.21882280455167E7</v>
      </c>
      <c r="EB165" s="3">
        <v>-4.11900970390644E7</v>
      </c>
      <c r="EC165" s="3">
        <v>2.15011339037213E7</v>
      </c>
      <c r="ED165" s="3">
        <v>-1.30402463693729E8</v>
      </c>
      <c r="EE165" s="3">
        <v>-1.3503627197836E7</v>
      </c>
      <c r="EF165" s="3">
        <v>3.20559189755765E7</v>
      </c>
      <c r="EG165" s="3">
        <v>1.48958223560406E8</v>
      </c>
      <c r="EH165" s="3">
        <v>1.85556778728089E8</v>
      </c>
      <c r="EI165" s="3">
        <v>2.41407081807082E8</v>
      </c>
      <c r="EJ165" s="3">
        <v>2.65086165244001E8</v>
      </c>
      <c r="EK165" s="3">
        <v>2.52498644006509E8</v>
      </c>
      <c r="EL165" s="3">
        <v>2.30737446197991E8</v>
      </c>
      <c r="EM165" s="3">
        <v>-3.51058291294903E7</v>
      </c>
      <c r="EN165" s="3">
        <v>-4.35897337158481E7</v>
      </c>
      <c r="EO165" s="3">
        <v>-9.70614580741478E7</v>
      </c>
      <c r="EP165" s="3">
        <v>-2.87784764457272E7</v>
      </c>
      <c r="EQ165" s="3">
        <v>-4.22152108933909E7</v>
      </c>
      <c r="ER165" s="3">
        <v>-9.72325710070085E7</v>
      </c>
      <c r="ES165" s="3">
        <v>-9.04298739676205E7</v>
      </c>
      <c r="ET165" s="3">
        <v>3.71411366202484E7</v>
      </c>
      <c r="EU165" s="3">
        <v>4.05046998052333E7</v>
      </c>
      <c r="EV165" s="3">
        <v>3.86700854700855E7</v>
      </c>
      <c r="EW165" s="3">
        <v>3.16218392655822E7</v>
      </c>
      <c r="EX165" s="3">
        <v>1.08841680226602E8</v>
      </c>
      <c r="EY165" s="3">
        <v>1.18060832137733E8</v>
      </c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3"/>
      <c r="FN165" s="3"/>
      <c r="FO165" s="3"/>
      <c r="FP165" s="3"/>
      <c r="FQ165" s="3"/>
      <c r="FR165" s="3">
        <v>57370.0</v>
      </c>
      <c r="FS165" s="3">
        <v>87000.0</v>
      </c>
      <c r="FT165" s="3">
        <v>104000.0</v>
      </c>
      <c r="FU165" s="3">
        <v>108300.0</v>
      </c>
      <c r="FV165" s="3">
        <v>107244.0</v>
      </c>
      <c r="FW165" s="3">
        <v>107200.0</v>
      </c>
      <c r="FX165" s="3"/>
      <c r="FY165" s="3">
        <v>78200.0</v>
      </c>
    </row>
    <row r="166" ht="14.25" customHeight="1">
      <c r="A166" s="2" t="s">
        <v>562</v>
      </c>
      <c r="B166" s="2" t="s">
        <v>1848</v>
      </c>
      <c r="C166" s="2" t="s">
        <v>563</v>
      </c>
      <c r="D166" s="2" t="s">
        <v>38</v>
      </c>
      <c r="E166" s="2" t="s">
        <v>52</v>
      </c>
      <c r="F166" s="2" t="s">
        <v>564</v>
      </c>
      <c r="G166" s="2" t="s">
        <v>552</v>
      </c>
      <c r="H166" s="2" t="s">
        <v>91</v>
      </c>
      <c r="I166" s="2" t="s">
        <v>102</v>
      </c>
      <c r="J166" s="2" t="s">
        <v>43</v>
      </c>
      <c r="K166" s="3">
        <v>0.590792768433266</v>
      </c>
      <c r="L166" s="3" t="str">
        <f>IFERROR(VLOOKUP(B166,'ibov_composição_da_carteira'!A:F,6,0),"n")</f>
        <v>y</v>
      </c>
      <c r="M166" s="3">
        <v>6.99984714339765E9</v>
      </c>
      <c r="N166" s="3">
        <v>5.99226953664973E9</v>
      </c>
      <c r="O166" s="3">
        <v>5.83230818106552E9</v>
      </c>
      <c r="P166" s="3">
        <v>6.83977830306046E9</v>
      </c>
      <c r="Q166" s="3">
        <v>5.86848546541594E9</v>
      </c>
      <c r="R166" s="3">
        <v>6.22201986654992E9</v>
      </c>
      <c r="S166" s="3">
        <v>5.91518597073651E9</v>
      </c>
      <c r="T166" s="3">
        <v>4.65040284898846E9</v>
      </c>
      <c r="U166" s="3">
        <v>4.9573951825367E9</v>
      </c>
      <c r="V166" s="3">
        <v>5.98759166737234E9</v>
      </c>
      <c r="W166" s="3">
        <v>6.21706764346764E9</v>
      </c>
      <c r="X166" s="3">
        <v>6.38116980726902E9</v>
      </c>
      <c r="Y166" s="3">
        <v>7.69460013258603E9</v>
      </c>
      <c r="Z166" s="3">
        <v>2.68430665909951E9</v>
      </c>
      <c r="AA166" s="3">
        <v>1.92232447085435E9</v>
      </c>
      <c r="AB166" s="3">
        <v>1.75321832219805E9</v>
      </c>
      <c r="AC166" s="3">
        <v>2.1062050261259E9</v>
      </c>
      <c r="AD166" s="3">
        <v>1.9221721987424E9</v>
      </c>
      <c r="AE166" s="3">
        <v>1.82895413785816E9</v>
      </c>
      <c r="AF166" s="3">
        <v>1.71248463051764E9</v>
      </c>
      <c r="AG166" s="3">
        <v>1.56252140529892E9</v>
      </c>
      <c r="AH166" s="3">
        <v>1.26400639819345E9</v>
      </c>
      <c r="AI166" s="3">
        <v>1.38006859175205E9</v>
      </c>
      <c r="AJ166" s="3">
        <v>1.50844737484737E9</v>
      </c>
      <c r="AK166" s="3">
        <v>1.3159075535513E9</v>
      </c>
      <c r="AL166" s="3">
        <v>2.0405628879648E9</v>
      </c>
      <c r="AM166" s="3">
        <v>2.2310613318199E7</v>
      </c>
      <c r="AN166" s="3">
        <v>1.60133444623945E7</v>
      </c>
      <c r="AO166" s="3">
        <v>1.70698657989487E7</v>
      </c>
      <c r="AP166" s="3">
        <v>2.18705292229604E7</v>
      </c>
      <c r="AQ166" s="3">
        <v>1.17441743119266E7</v>
      </c>
      <c r="AR166" s="3">
        <v>1.1729925424957E7</v>
      </c>
      <c r="AS166" s="3">
        <v>5447624.18541744</v>
      </c>
      <c r="AT166" s="3">
        <v>3265640.1384083</v>
      </c>
      <c r="AU166" s="3">
        <v>5262702.29582236</v>
      </c>
      <c r="AV166" s="3">
        <v>3786358.44023879</v>
      </c>
      <c r="AW166" s="3">
        <v>1.94347826086957E7</v>
      </c>
      <c r="AX166" s="3">
        <v>1.51286725284152E7</v>
      </c>
      <c r="AY166" s="3">
        <v>1.50286196300536E7</v>
      </c>
      <c r="AZ166" s="3">
        <v>2.28574081001135E9</v>
      </c>
      <c r="BA166" s="3">
        <v>2.18445534229402E9</v>
      </c>
      <c r="BB166" s="3">
        <v>2.29597594048558E9</v>
      </c>
      <c r="BC166" s="3">
        <v>3.33691465935159E9</v>
      </c>
      <c r="BD166" s="3">
        <v>2.30673211820946E9</v>
      </c>
      <c r="BE166" s="3">
        <v>2.56511141451043E9</v>
      </c>
      <c r="BF166" s="3">
        <v>2.49962968142136E9</v>
      </c>
      <c r="BG166" s="3">
        <v>1.44875204416942E9</v>
      </c>
      <c r="BH166" s="3">
        <v>1.60837336832517E9</v>
      </c>
      <c r="BI166" s="3">
        <v>2.28939294474787E9</v>
      </c>
      <c r="BJ166" s="3">
        <v>2.90690327009281E9</v>
      </c>
      <c r="BK166" s="3">
        <v>3.53335619022088E9</v>
      </c>
      <c r="BL166" s="3">
        <v>3.70389193639814E9</v>
      </c>
      <c r="BM166" s="3">
        <v>3.27046065077563E9</v>
      </c>
      <c r="BN166" s="3">
        <v>3.38835502576163E9</v>
      </c>
      <c r="BO166" s="3">
        <v>2.8849952827464E9</v>
      </c>
      <c r="BP166" s="3">
        <v>3.78908584224932E9</v>
      </c>
      <c r="BQ166" s="3">
        <v>3.56515307700237E9</v>
      </c>
      <c r="BR166" s="3">
        <v>3.73580960719785E9</v>
      </c>
      <c r="BS166" s="3">
        <v>2.87863396040821E9</v>
      </c>
      <c r="BT166" s="3">
        <v>2.59147677619781E9</v>
      </c>
      <c r="BU166" s="3">
        <v>3.34804704554008E9</v>
      </c>
      <c r="BV166" s="3">
        <v>3.00469641798628E9</v>
      </c>
      <c r="BW166" s="3">
        <v>3.15237509157509E9</v>
      </c>
      <c r="BX166" s="3">
        <v>3.06297417726955E9</v>
      </c>
      <c r="BY166" s="3">
        <v>3.25313385162418E9</v>
      </c>
      <c r="BZ166" s="3">
        <v>0.553177914086053</v>
      </c>
      <c r="CA166" s="3">
        <v>0.508235776481343</v>
      </c>
      <c r="CB166" s="3">
        <v>0.512559434238283</v>
      </c>
      <c r="CC166" s="3">
        <v>0.413467226774443</v>
      </c>
      <c r="CD166" s="3">
        <v>0.527791890261459</v>
      </c>
      <c r="CE166" s="3">
        <v>0.65422985502636</v>
      </c>
      <c r="CF166" s="3">
        <v>0.612579773881818</v>
      </c>
      <c r="CG166" s="3">
        <v>0.59987713712089</v>
      </c>
      <c r="CH166" s="3"/>
      <c r="CI166" s="3"/>
      <c r="CJ166" s="3"/>
      <c r="CK166" s="3"/>
      <c r="CL166" s="3"/>
      <c r="CM166" s="4">
        <v>0.0678</v>
      </c>
      <c r="CN166" s="4">
        <v>0.052199999999999996</v>
      </c>
      <c r="CO166" s="4">
        <v>0.053200000000000004</v>
      </c>
      <c r="CP166" s="4">
        <v>0.0587</v>
      </c>
      <c r="CQ166" s="4">
        <v>0.030600000000000002</v>
      </c>
      <c r="CR166" s="4">
        <v>0.0354</v>
      </c>
      <c r="CS166" s="4">
        <v>0.08016</v>
      </c>
      <c r="CT166" s="4">
        <v>0.05444</v>
      </c>
      <c r="CU166" s="4">
        <v>0.027999999999999997</v>
      </c>
      <c r="CV166" s="4">
        <v>0.024399999999999998</v>
      </c>
      <c r="CW166" s="4">
        <v>0.03707</v>
      </c>
      <c r="CX166" s="4">
        <v>0.047119999999999995</v>
      </c>
      <c r="CY166" s="4">
        <v>0.056799999999999996</v>
      </c>
      <c r="CZ166" s="4">
        <v>0.20309999999999997</v>
      </c>
      <c r="DA166" s="4">
        <v>0.1559</v>
      </c>
      <c r="DB166" s="4">
        <v>0.1507</v>
      </c>
      <c r="DC166" s="4">
        <v>0.11800000000000001</v>
      </c>
      <c r="DD166" s="4">
        <v>0.07299</v>
      </c>
      <c r="DE166" s="4">
        <v>0.09960000000000001</v>
      </c>
      <c r="DF166" s="4">
        <v>0.23656</v>
      </c>
      <c r="DG166" s="4">
        <v>0.15712</v>
      </c>
      <c r="DH166" s="4">
        <v>0.0833</v>
      </c>
      <c r="DI166" s="4">
        <v>0.06939000000000001</v>
      </c>
      <c r="DJ166" s="4">
        <v>0.10715</v>
      </c>
      <c r="DK166" s="4">
        <v>0.13066</v>
      </c>
      <c r="DL166" s="4">
        <v>0.16010000000000002</v>
      </c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>
        <v>2.02911672342036E9</v>
      </c>
      <c r="EA166" s="3">
        <v>2.00193831571011E9</v>
      </c>
      <c r="EB166" s="3">
        <v>1.9487224907099E9</v>
      </c>
      <c r="EC166" s="3">
        <v>2.29635406817616E9</v>
      </c>
      <c r="ED166" s="3">
        <v>2.19660524688176E9</v>
      </c>
      <c r="EE166" s="3">
        <v>2.37970985175568E9</v>
      </c>
      <c r="EF166" s="3">
        <v>2.31258637649084E9</v>
      </c>
      <c r="EG166" s="3">
        <v>1.46784886217261E9</v>
      </c>
      <c r="EH166" s="3">
        <v>1.84080278509597E9</v>
      </c>
      <c r="EI166" s="3">
        <v>1.93632695401812E9</v>
      </c>
      <c r="EJ166" s="3">
        <v>2.17127423687424E9</v>
      </c>
      <c r="EK166" s="3">
        <v>2.46176840070865E9</v>
      </c>
      <c r="EL166" s="3">
        <v>2.74481889953595E9</v>
      </c>
      <c r="EM166" s="3">
        <v>3.69043511161559E8</v>
      </c>
      <c r="EN166" s="3">
        <v>5.41337450406621E8</v>
      </c>
      <c r="EO166" s="3">
        <v>4.54783872768932E8</v>
      </c>
      <c r="EP166" s="3">
        <v>4.79542174670316E8</v>
      </c>
      <c r="EQ166" s="3">
        <v>4.63084475827234E8</v>
      </c>
      <c r="ER166" s="3">
        <v>3.15256181878567E8</v>
      </c>
      <c r="ES166" s="3">
        <v>3.04065842862412E8</v>
      </c>
      <c r="ET166" s="3">
        <v>4.45201424494229E8</v>
      </c>
      <c r="EU166" s="3">
        <v>4.46699284907791E8</v>
      </c>
      <c r="EV166" s="3">
        <v>3.44486832077229E8</v>
      </c>
      <c r="EW166" s="3">
        <v>3.80394627594628E8</v>
      </c>
      <c r="EX166" s="3">
        <v>4.96966231814033E8</v>
      </c>
      <c r="EY166" s="3">
        <v>5.9404869523293E8</v>
      </c>
      <c r="EZ166" s="5">
        <v>3486.0</v>
      </c>
      <c r="FA166" s="5">
        <v>3436.0</v>
      </c>
      <c r="FB166" s="5">
        <v>3283.0</v>
      </c>
      <c r="FC166" s="5">
        <v>3185.0</v>
      </c>
      <c r="FD166" s="5">
        <v>3175.0</v>
      </c>
      <c r="FE166" s="5">
        <v>2927.0</v>
      </c>
      <c r="FF166" s="5">
        <v>2940.0</v>
      </c>
      <c r="FG166" s="5">
        <v>2798.0</v>
      </c>
      <c r="FH166" s="5">
        <v>2957.0</v>
      </c>
      <c r="FI166" s="5">
        <v>2827.0</v>
      </c>
      <c r="FJ166" s="5">
        <v>2786.0</v>
      </c>
      <c r="FK166" s="5">
        <v>2378.0</v>
      </c>
      <c r="FL166" s="5"/>
      <c r="FM166" s="3">
        <v>3337.0</v>
      </c>
      <c r="FN166" s="3">
        <v>3274.0</v>
      </c>
      <c r="FO166" s="3">
        <v>3331.0</v>
      </c>
      <c r="FP166" s="3">
        <v>3188.0</v>
      </c>
      <c r="FQ166" s="3">
        <v>2986.0</v>
      </c>
      <c r="FR166" s="3">
        <v>2941.0</v>
      </c>
      <c r="FS166" s="3">
        <v>2927.0</v>
      </c>
      <c r="FT166" s="3">
        <v>3104.0</v>
      </c>
      <c r="FU166" s="3"/>
      <c r="FV166" s="3"/>
      <c r="FW166" s="3"/>
      <c r="FX166" s="3"/>
      <c r="FY166" s="3"/>
    </row>
    <row r="167" ht="14.25" customHeight="1">
      <c r="A167" s="2" t="s">
        <v>565</v>
      </c>
      <c r="B167" s="2" t="s">
        <v>1849</v>
      </c>
      <c r="C167" s="2" t="s">
        <v>566</v>
      </c>
      <c r="D167" s="2" t="s">
        <v>38</v>
      </c>
      <c r="E167" s="2" t="s">
        <v>110</v>
      </c>
      <c r="F167" s="2" t="s">
        <v>567</v>
      </c>
      <c r="G167" s="2" t="s">
        <v>552</v>
      </c>
      <c r="H167" s="2" t="s">
        <v>98</v>
      </c>
      <c r="I167" s="2" t="s">
        <v>98</v>
      </c>
      <c r="J167" s="2" t="s">
        <v>43</v>
      </c>
      <c r="K167" s="3">
        <v>0.751548249011478</v>
      </c>
      <c r="L167" s="3" t="str">
        <f>IFERROR(VLOOKUP(B167,'ibov_composição_da_carteira'!A:F,6,0),"n")</f>
        <v>y</v>
      </c>
      <c r="M167" s="3">
        <v>2.57480747256905E10</v>
      </c>
      <c r="N167" s="3">
        <v>8.61771502432544E9</v>
      </c>
      <c r="O167" s="3">
        <v>7.6068007393573E9</v>
      </c>
      <c r="P167" s="3">
        <v>7.85569071908435E9</v>
      </c>
      <c r="Q167" s="3">
        <v>6.83029378414597E9</v>
      </c>
      <c r="R167" s="3">
        <v>6.43150840856254E9</v>
      </c>
      <c r="S167" s="3">
        <v>6.22734630517644E9</v>
      </c>
      <c r="T167" s="3">
        <v>5.20381860429874E9</v>
      </c>
      <c r="U167" s="3">
        <v>7.59725555137373E9</v>
      </c>
      <c r="V167" s="3">
        <v>7.54829536793971E9</v>
      </c>
      <c r="W167" s="3">
        <v>1.24979018315018E10</v>
      </c>
      <c r="X167" s="3">
        <v>1.27897358672894E10</v>
      </c>
      <c r="Y167" s="3">
        <v>1.36199517868981E10</v>
      </c>
      <c r="Z167" s="3">
        <v>1.22542355278093E10</v>
      </c>
      <c r="AA167" s="3">
        <v>5.55953180259591E9</v>
      </c>
      <c r="AB167" s="3">
        <v>5.29479504014479E9</v>
      </c>
      <c r="AC167" s="3">
        <v>5.53374297088828E9</v>
      </c>
      <c r="AD167" s="3">
        <v>3.92708509432017E9</v>
      </c>
      <c r="AE167" s="3">
        <v>3.76165574710908E9</v>
      </c>
      <c r="AF167" s="3">
        <v>3.36048629042174E9</v>
      </c>
      <c r="AG167" s="3">
        <v>3.01744904402293E9</v>
      </c>
      <c r="AH167" s="3">
        <v>4.14389047798269E9</v>
      </c>
      <c r="AI167" s="3">
        <v>3.83870395461089E9</v>
      </c>
      <c r="AJ167" s="3">
        <v>6.04825494505494E9</v>
      </c>
      <c r="AK167" s="3">
        <v>6.17370644762979E9</v>
      </c>
      <c r="AL167" s="3">
        <v>5.75364069185801E9</v>
      </c>
      <c r="AM167" s="3">
        <v>2.09360804010594E7</v>
      </c>
      <c r="AN167" s="3">
        <v>4.51721455753007E7</v>
      </c>
      <c r="AO167" s="3">
        <v>1.3494439031904E7</v>
      </c>
      <c r="AP167" s="3">
        <v>4.29102463238038E7</v>
      </c>
      <c r="AQ167" s="3">
        <v>3560984.69229976</v>
      </c>
      <c r="AR167" s="3">
        <v>3122560.91301591</v>
      </c>
      <c r="AS167" s="3">
        <v>4079059.38767982</v>
      </c>
      <c r="AT167" s="3">
        <v>3721365.39287248</v>
      </c>
      <c r="AU167" s="3">
        <v>2185923.97440723</v>
      </c>
      <c r="AV167" s="3">
        <v>4458275.11749016</v>
      </c>
      <c r="AW167" s="3">
        <v>1.19228138739619E7</v>
      </c>
      <c r="AX167" s="3">
        <v>1.37529487454429E7</v>
      </c>
      <c r="AY167" s="3">
        <v>2.48593119238417E7</v>
      </c>
      <c r="AZ167" s="3">
        <v>1.08626560726447E9</v>
      </c>
      <c r="BA167" s="3">
        <v>2.73892191346436E9</v>
      </c>
      <c r="BB167" s="3">
        <v>1.98740347683347E9</v>
      </c>
      <c r="BC167" s="3">
        <v>1.76289326801522E9</v>
      </c>
      <c r="BD167" s="3">
        <v>8.74185091258633E8</v>
      </c>
      <c r="BE167" s="3">
        <v>1.37307698953534E9</v>
      </c>
      <c r="BF167" s="3">
        <v>1.0592026263187E9</v>
      </c>
      <c r="BG167" s="3">
        <v>8.35184507804409E8</v>
      </c>
      <c r="BH167" s="3">
        <v>1.19554353424915E9</v>
      </c>
      <c r="BI167" s="3">
        <v>8.81912705872391E8</v>
      </c>
      <c r="BJ167" s="3">
        <v>1.9760322395701E9</v>
      </c>
      <c r="BK167" s="3">
        <v>1.58869985372078E9</v>
      </c>
      <c r="BL167" s="3">
        <v>3.2404960456709E9</v>
      </c>
      <c r="BM167" s="3">
        <v>2.47127690124858E10</v>
      </c>
      <c r="BN167" s="3">
        <v>1.53292404358832E10</v>
      </c>
      <c r="BO167" s="3">
        <v>1.29929591620617E10</v>
      </c>
      <c r="BP167" s="3">
        <v>1.21326342373725E10</v>
      </c>
      <c r="BQ167" s="3">
        <v>7.65776105556128E9</v>
      </c>
      <c r="BR167" s="3">
        <v>3.05778690256937E9</v>
      </c>
      <c r="BS167" s="3">
        <v>5.78764170662732E9</v>
      </c>
      <c r="BT167" s="3">
        <v>4.93758038037027E9</v>
      </c>
      <c r="BU167" s="3">
        <v>5.72403387278886E9</v>
      </c>
      <c r="BV167" s="3">
        <v>7.93986620374291E9</v>
      </c>
      <c r="BW167" s="3">
        <v>8.06660122100122E9</v>
      </c>
      <c r="BX167" s="3">
        <v>1.12815327213185E10</v>
      </c>
      <c r="BY167" s="3">
        <v>9.56937805098536E9</v>
      </c>
      <c r="BZ167" s="3">
        <v>0.670265996324225</v>
      </c>
      <c r="CA167" s="3">
        <v>0.563441039316489</v>
      </c>
      <c r="CB167" s="3">
        <v>0.527608134886762</v>
      </c>
      <c r="CC167" s="3">
        <v>0.207783451639681</v>
      </c>
      <c r="CD167" s="3">
        <v>0.319896884862253</v>
      </c>
      <c r="CE167" s="3">
        <v>0.202224412166083</v>
      </c>
      <c r="CF167" s="3">
        <v>0.225453858717411</v>
      </c>
      <c r="CG167" s="3">
        <v>0.581757750182154</v>
      </c>
      <c r="CH167" s="3"/>
      <c r="CI167" s="3"/>
      <c r="CJ167" s="3"/>
      <c r="CK167" s="3"/>
      <c r="CL167" s="3"/>
      <c r="CM167" s="4">
        <v>0.1072</v>
      </c>
      <c r="CN167" s="4">
        <v>0.0984</v>
      </c>
      <c r="CO167" s="4">
        <v>0.0131</v>
      </c>
      <c r="CP167" s="4">
        <v>-0.02878</v>
      </c>
      <c r="CQ167" s="4">
        <v>-0.0233</v>
      </c>
      <c r="CR167" s="4">
        <v>-0.03299</v>
      </c>
      <c r="CS167" s="4">
        <v>-0.02852</v>
      </c>
      <c r="CT167" s="4">
        <v>-0.03891</v>
      </c>
      <c r="CU167" s="4">
        <v>-0.0421</v>
      </c>
      <c r="CV167" s="4">
        <v>-0.00906</v>
      </c>
      <c r="CW167" s="4">
        <v>-0.03963</v>
      </c>
      <c r="CX167" s="4">
        <v>-0.005600000000000001</v>
      </c>
      <c r="CY167" s="4"/>
      <c r="CZ167" s="4">
        <v>1.5607</v>
      </c>
      <c r="DA167" s="4">
        <v>2.5767</v>
      </c>
      <c r="DB167" s="4">
        <v>0.58719</v>
      </c>
      <c r="DC167" s="4">
        <v>-0.44880000000000003</v>
      </c>
      <c r="DD167" s="4">
        <v>-0.3062</v>
      </c>
      <c r="DE167" s="4">
        <v>-0.7831600000000001</v>
      </c>
      <c r="DF167" s="4">
        <v>-0.42139000000000004</v>
      </c>
      <c r="DG167" s="4">
        <v>-0.29681</v>
      </c>
      <c r="DH167" s="4">
        <v>0.25429999999999997</v>
      </c>
      <c r="DI167" s="4">
        <v>-0.045279999999999994</v>
      </c>
      <c r="DJ167" s="4">
        <v>-0.1522</v>
      </c>
      <c r="DK167" s="4">
        <v>-0.01914</v>
      </c>
      <c r="DL167" s="4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>
        <v>1.05370034052213E9</v>
      </c>
      <c r="EA167" s="3">
        <v>7.03179361973323E8</v>
      </c>
      <c r="EB167" s="3">
        <v>4.03317288253076E8</v>
      </c>
      <c r="EC167" s="3">
        <v>1.53910176660861E8</v>
      </c>
      <c r="ED167" s="3">
        <v>1.73555303576951E8</v>
      </c>
      <c r="EE167" s="3">
        <v>7.22361039823677E8</v>
      </c>
      <c r="EF167" s="3">
        <v>2.78684372310341E8</v>
      </c>
      <c r="EG167" s="3">
        <v>1.62467607910489E8</v>
      </c>
      <c r="EH167" s="3">
        <v>7.35214527662777E8</v>
      </c>
      <c r="EI167" s="3">
        <v>1.28263443136591E9</v>
      </c>
      <c r="EJ167" s="3">
        <v>2.02990866910867E9</v>
      </c>
      <c r="EK167" s="3">
        <v>1.74714178343265E9</v>
      </c>
      <c r="EL167" s="3">
        <v>2.32966672693304E9</v>
      </c>
      <c r="EM167" s="3">
        <v>5.25584373817631E8</v>
      </c>
      <c r="EN167" s="3">
        <v>1.5981956088541E9</v>
      </c>
      <c r="EO167" s="3">
        <v>9.87406665768142E8</v>
      </c>
      <c r="EP167" s="3">
        <v>3.36558099029609E8</v>
      </c>
      <c r="EQ167" s="3">
        <v>-4.86260437068344E8</v>
      </c>
      <c r="ER167" s="3">
        <v>-4.421904531868E8</v>
      </c>
      <c r="ES167" s="3">
        <v>-3.00400221320546E8</v>
      </c>
      <c r="ET167" s="3">
        <v>-5.2161341651302E8</v>
      </c>
      <c r="EU167" s="3">
        <v>-4.21712081294693E8</v>
      </c>
      <c r="EV167" s="3">
        <v>-4.92946058091286E8</v>
      </c>
      <c r="EW167" s="3">
        <v>5494017.09401709</v>
      </c>
      <c r="EX167" s="3">
        <v>-7.08695442100177E8</v>
      </c>
      <c r="EY167" s="3">
        <v>-1.6362321460857E8</v>
      </c>
      <c r="EZ167" s="5">
        <v>34323.0</v>
      </c>
      <c r="FA167" s="5">
        <v>32293.0</v>
      </c>
      <c r="FB167" s="5">
        <v>29600.0</v>
      </c>
      <c r="FC167" s="5">
        <v>32846.0</v>
      </c>
      <c r="FD167" s="5">
        <v>28761.0</v>
      </c>
      <c r="FE167" s="5">
        <v>30276.0</v>
      </c>
      <c r="FF167" s="5">
        <v>45666.0</v>
      </c>
      <c r="FG167" s="5">
        <v>43069.0</v>
      </c>
      <c r="FH167" s="5">
        <v>91236.0</v>
      </c>
      <c r="FI167" s="5">
        <v>85000.0</v>
      </c>
      <c r="FJ167" s="5">
        <v>90625.0</v>
      </c>
      <c r="FK167" s="5"/>
      <c r="FL167" s="5"/>
      <c r="FM167" s="3">
        <v>32534.0</v>
      </c>
      <c r="FN167" s="3">
        <v>31779.0</v>
      </c>
      <c r="FO167" s="3">
        <v>32000.0</v>
      </c>
      <c r="FP167" s="3">
        <v>32000.0</v>
      </c>
      <c r="FQ167" s="3">
        <v>30000.0</v>
      </c>
      <c r="FR167" s="3">
        <v>33000.0</v>
      </c>
      <c r="FS167" s="3">
        <v>29203.0</v>
      </c>
      <c r="FT167" s="3">
        <v>30276.0</v>
      </c>
      <c r="FU167" s="3">
        <v>45243.0</v>
      </c>
      <c r="FV167" s="3">
        <v>45771.0</v>
      </c>
      <c r="FW167" s="3">
        <v>91236.0</v>
      </c>
      <c r="FX167" s="3">
        <v>84535.0</v>
      </c>
      <c r="FY167" s="3">
        <v>90625.0</v>
      </c>
    </row>
    <row r="168" ht="14.25" customHeight="1">
      <c r="A168" s="2" t="s">
        <v>568</v>
      </c>
      <c r="B168" s="2" t="s">
        <v>1850</v>
      </c>
      <c r="C168" s="2" t="s">
        <v>569</v>
      </c>
      <c r="D168" s="2" t="s">
        <v>38</v>
      </c>
      <c r="E168" s="2" t="s">
        <v>168</v>
      </c>
      <c r="F168" s="2" t="s">
        <v>570</v>
      </c>
      <c r="G168" s="2" t="s">
        <v>552</v>
      </c>
      <c r="H168" s="2" t="s">
        <v>63</v>
      </c>
      <c r="I168" s="2" t="s">
        <v>64</v>
      </c>
      <c r="J168" s="2" t="s">
        <v>43</v>
      </c>
      <c r="K168" s="3"/>
      <c r="L168" s="3" t="str">
        <f>IFERROR(VLOOKUP(B168,'ibov_composição_da_carteira'!A:F,6,0),"n")</f>
        <v>n</v>
      </c>
      <c r="M168" s="3">
        <v>3.19916898551245E9</v>
      </c>
      <c r="N168" s="3">
        <v>4.09271887093979E9</v>
      </c>
      <c r="O168" s="3">
        <v>5.92710674297089E9</v>
      </c>
      <c r="P168" s="3">
        <v>6.57616328213586E9</v>
      </c>
      <c r="Q168" s="3">
        <v>7.69577428217747E9</v>
      </c>
      <c r="R168" s="3">
        <v>7.86360629533997E9</v>
      </c>
      <c r="S168" s="3">
        <v>7.36128457050489E9</v>
      </c>
      <c r="T168" s="3">
        <v>9.93600037636432E9</v>
      </c>
      <c r="U168" s="3">
        <v>1.00897048861038E10</v>
      </c>
      <c r="V168" s="3"/>
      <c r="W168" s="3"/>
      <c r="X168" s="3"/>
      <c r="Y168" s="3"/>
      <c r="Z168" s="3">
        <v>7.02176722977219E8</v>
      </c>
      <c r="AA168" s="3">
        <v>1.08035234996245E9</v>
      </c>
      <c r="AB168" s="3">
        <v>1.85319358049266E9</v>
      </c>
      <c r="AC168" s="3">
        <v>2.39566694155242E9</v>
      </c>
      <c r="AD168" s="3">
        <v>2.86524802995079E9</v>
      </c>
      <c r="AE168" s="3">
        <v>2.62951770564367E9</v>
      </c>
      <c r="AF168" s="3">
        <v>2.92418407294219E9</v>
      </c>
      <c r="AG168" s="3">
        <v>3.5748287542341E8</v>
      </c>
      <c r="AH168" s="3">
        <v>2.60294521127953E9</v>
      </c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>
        <v>2.93484911046084E8</v>
      </c>
      <c r="BN168" s="3">
        <v>2.84144059148584E8</v>
      </c>
      <c r="BO168" s="3">
        <v>5.64938790743966E8</v>
      </c>
      <c r="BP168" s="3">
        <v>8.55619523760437E8</v>
      </c>
      <c r="BQ168" s="3">
        <v>1.22808007004619E9</v>
      </c>
      <c r="BR168" s="3">
        <v>1.24169248739702E9</v>
      </c>
      <c r="BS168" s="3">
        <v>1.08107114894047E9</v>
      </c>
      <c r="BT168" s="3">
        <v>2.15698870907038E9</v>
      </c>
      <c r="BU168" s="3">
        <v>2.05645058853417E9</v>
      </c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>
        <v>-1.9985638116439E8</v>
      </c>
      <c r="EA168" s="3">
        <v>-1.08329514604232E8</v>
      </c>
      <c r="EB168" s="3">
        <v>1.9328912664842E8</v>
      </c>
      <c r="EC168" s="3">
        <v>6.00353829502113E8</v>
      </c>
      <c r="ED168" s="3">
        <v>8.01174481446816E8</v>
      </c>
      <c r="EE168" s="3">
        <v>9.64035411287348E8</v>
      </c>
      <c r="EF168" s="3">
        <v>8.76680978960927E8</v>
      </c>
      <c r="EG168" s="3">
        <v>1.46311403838916E9</v>
      </c>
      <c r="EH168" s="3">
        <v>1.72205648234397E9</v>
      </c>
      <c r="EI168" s="3"/>
      <c r="EJ168" s="3"/>
      <c r="EK168" s="3"/>
      <c r="EL168" s="3"/>
      <c r="EM168" s="3">
        <v>-1.49133798897725E8</v>
      </c>
      <c r="EN168" s="3">
        <v>-2.48266553709302E8</v>
      </c>
      <c r="EO168" s="3">
        <v>-3.55682756904703E8</v>
      </c>
      <c r="EP168" s="3">
        <v>-1.30196371508092E8</v>
      </c>
      <c r="EQ168" s="3">
        <v>-2.10300413634854E8</v>
      </c>
      <c r="ER168" s="3">
        <v>2.35621849256117E8</v>
      </c>
      <c r="ES168" s="3">
        <v>-4.21861187583664E8</v>
      </c>
      <c r="ET168" s="3">
        <v>-1.30071509220926E8</v>
      </c>
      <c r="EU168" s="3">
        <v>1.23067152172072E8</v>
      </c>
      <c r="EV168" s="3"/>
      <c r="EW168" s="3"/>
      <c r="EX168" s="3"/>
      <c r="EY168" s="3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</row>
    <row r="169" ht="14.25" customHeight="1">
      <c r="A169" s="2" t="s">
        <v>571</v>
      </c>
      <c r="B169" s="2" t="s">
        <v>1851</v>
      </c>
      <c r="C169" s="2" t="s">
        <v>572</v>
      </c>
      <c r="D169" s="2" t="s">
        <v>38</v>
      </c>
      <c r="E169" s="2" t="s">
        <v>168</v>
      </c>
      <c r="F169" s="2" t="s">
        <v>573</v>
      </c>
      <c r="G169" s="2" t="s">
        <v>552</v>
      </c>
      <c r="H169" s="2" t="s">
        <v>49</v>
      </c>
      <c r="I169" s="2" t="s">
        <v>91</v>
      </c>
      <c r="J169" s="2" t="s">
        <v>43</v>
      </c>
      <c r="K169" s="3">
        <v>1.46062413795107</v>
      </c>
      <c r="L169" s="3" t="str">
        <f>IFERROR(VLOOKUP(B169,'ibov_composição_da_carteira'!A:F,6,0),"n")</f>
        <v>y</v>
      </c>
      <c r="M169" s="3">
        <v>2.94308995924816E9</v>
      </c>
      <c r="N169" s="3">
        <v>2.13598012977261E9</v>
      </c>
      <c r="O169" s="3">
        <v>2.87197138591689E9</v>
      </c>
      <c r="P169" s="3">
        <v>2.58640037109576E9</v>
      </c>
      <c r="Q169" s="3">
        <v>2.35975906524561E9</v>
      </c>
      <c r="R169" s="3">
        <v>2.02981894749785E9</v>
      </c>
      <c r="S169" s="3">
        <v>1.98544768014548E9</v>
      </c>
      <c r="T169" s="3">
        <v>2.52234474971773E9</v>
      </c>
      <c r="U169" s="3">
        <v>2.75246337539165E9</v>
      </c>
      <c r="V169" s="3">
        <v>2.83544566544567E9</v>
      </c>
      <c r="W169" s="3">
        <v>2.0296376228056E9</v>
      </c>
      <c r="X169" s="3">
        <v>2.51056228530103E9</v>
      </c>
      <c r="Y169" s="3">
        <v>1.76433342898135E9</v>
      </c>
      <c r="Z169" s="3">
        <v>1.79262122327343E9</v>
      </c>
      <c r="AA169" s="3">
        <v>1.63631264801587E9</v>
      </c>
      <c r="AB169" s="3">
        <v>2.15951978104006E9</v>
      </c>
      <c r="AC169" s="3">
        <v>1.93893464591279E9</v>
      </c>
      <c r="AD169" s="3">
        <v>1.81112164487787E9</v>
      </c>
      <c r="AE169" s="3">
        <v>1.51551088159351E9</v>
      </c>
      <c r="AF169" s="3">
        <v>1.33362235748743E9</v>
      </c>
      <c r="AG169" s="3">
        <v>1.57542604441099E9</v>
      </c>
      <c r="AH169" s="3">
        <v>1.5668655262935E9</v>
      </c>
      <c r="AI169" s="3">
        <v>1.4819242979243E9</v>
      </c>
      <c r="AJ169" s="3">
        <v>7.77657164331347E8</v>
      </c>
      <c r="AK169" s="3">
        <v>1.0675103959501E9</v>
      </c>
      <c r="AL169" s="3">
        <v>9.7592769010043E8</v>
      </c>
      <c r="AM169" s="3">
        <v>3575826.90124858</v>
      </c>
      <c r="AN169" s="3">
        <v>8934524.14288279</v>
      </c>
      <c r="AO169" s="3">
        <v>5412990.35369775</v>
      </c>
      <c r="AP169" s="3">
        <v>1.20471610559578E7</v>
      </c>
      <c r="AQ169" s="3">
        <v>5493330.06906505</v>
      </c>
      <c r="AR169" s="3">
        <v>6965589.50514779</v>
      </c>
      <c r="AS169" s="3">
        <v>5547286.36419525</v>
      </c>
      <c r="AT169" s="3">
        <v>4388195.89321345</v>
      </c>
      <c r="AU169" s="3">
        <v>4778321.41512985</v>
      </c>
      <c r="AV169" s="3">
        <v>3735975.2741437</v>
      </c>
      <c r="AW169" s="3">
        <v>9227650.2198339</v>
      </c>
      <c r="AX169" s="3">
        <v>1.20737722496247E7</v>
      </c>
      <c r="AY169" s="3">
        <v>7923721.1544255</v>
      </c>
      <c r="AZ169" s="3">
        <v>5.86206450397276E8</v>
      </c>
      <c r="BA169" s="3">
        <v>9.14946422487883E8</v>
      </c>
      <c r="BB169" s="3">
        <v>1.43824377603635E9</v>
      </c>
      <c r="BC169" s="3">
        <v>2.26587917792541E9</v>
      </c>
      <c r="BD169" s="3">
        <v>1.35053019544376E9</v>
      </c>
      <c r="BE169" s="3">
        <v>2.07481618429395E9</v>
      </c>
      <c r="BF169" s="3">
        <v>1.41512369949588E9</v>
      </c>
      <c r="BG169" s="3">
        <v>7.18252801555831E8</v>
      </c>
      <c r="BH169" s="3">
        <v>2.24152510079036E9</v>
      </c>
      <c r="BI169" s="3">
        <v>3.50088758372496E9</v>
      </c>
      <c r="BJ169" s="3">
        <v>4.72178509233023E9</v>
      </c>
      <c r="BK169" s="3">
        <v>4.17856110122238E9</v>
      </c>
      <c r="BL169" s="3">
        <v>4.30208727022955E9</v>
      </c>
      <c r="BM169" s="3">
        <v>8.351006229467E8</v>
      </c>
      <c r="BN169" s="3">
        <v>7.70122648593488E8</v>
      </c>
      <c r="BO169" s="3">
        <v>9.83550385668077E8</v>
      </c>
      <c r="BP169" s="3">
        <v>8.16737192042058E8</v>
      </c>
      <c r="BQ169" s="3">
        <v>9.25805078349084E8</v>
      </c>
      <c r="BR169" s="3">
        <v>8.69604082134514E8</v>
      </c>
      <c r="BS169" s="3">
        <v>6.90960270754931E8</v>
      </c>
      <c r="BT169" s="3">
        <v>1.10538238614979E9</v>
      </c>
      <c r="BU169" s="3">
        <v>1.11739309001609E9</v>
      </c>
      <c r="BV169" s="3">
        <v>1.01954627594628E9</v>
      </c>
      <c r="BW169" s="3">
        <v>9.81033446072905E8</v>
      </c>
      <c r="BX169" s="3">
        <v>8.60367624902067E8</v>
      </c>
      <c r="BY169" s="3">
        <v>6.47096700143472E8</v>
      </c>
      <c r="BZ169" s="3">
        <v>1.39325802061925</v>
      </c>
      <c r="CA169" s="3">
        <v>1.29287526518554</v>
      </c>
      <c r="CB169" s="3">
        <v>1.26919172679919</v>
      </c>
      <c r="CC169" s="3">
        <v>1.11803854388219</v>
      </c>
      <c r="CD169" s="3">
        <v>1.01315222979837</v>
      </c>
      <c r="CE169" s="3">
        <v>0.889185983156666</v>
      </c>
      <c r="CF169" s="3">
        <v>0.742458757336108</v>
      </c>
      <c r="CG169" s="3">
        <v>0.290758237693921</v>
      </c>
      <c r="CH169" s="3"/>
      <c r="CI169" s="3"/>
      <c r="CJ169" s="3"/>
      <c r="CK169" s="3"/>
      <c r="CL169" s="3"/>
      <c r="CM169" s="4">
        <v>0.1069</v>
      </c>
      <c r="CN169" s="4">
        <v>0.029300000000000003</v>
      </c>
      <c r="CO169" s="4">
        <v>0.0269</v>
      </c>
      <c r="CP169" s="4">
        <v>0.042800000000000005</v>
      </c>
      <c r="CQ169" s="4">
        <v>0.0572</v>
      </c>
      <c r="CR169" s="4">
        <v>-0.13124</v>
      </c>
      <c r="CS169" s="4">
        <v>0.015</v>
      </c>
      <c r="CT169" s="4">
        <v>0.07149</v>
      </c>
      <c r="CU169" s="4">
        <v>0.060599999999999994</v>
      </c>
      <c r="CV169" s="4">
        <v>0.0815</v>
      </c>
      <c r="CW169" s="4">
        <v>0.09205</v>
      </c>
      <c r="CX169" s="4">
        <v>0.0808</v>
      </c>
      <c r="CY169" s="4"/>
      <c r="CZ169" s="4">
        <v>0.3375</v>
      </c>
      <c r="DA169" s="4">
        <v>1.2978</v>
      </c>
      <c r="DB169" s="4">
        <v>0.5301</v>
      </c>
      <c r="DC169" s="4">
        <v>0.5760000000000001</v>
      </c>
      <c r="DD169" s="4">
        <v>0.61899</v>
      </c>
      <c r="DE169" s="4">
        <v>-0.88488</v>
      </c>
      <c r="DF169" s="4">
        <v>0.0658</v>
      </c>
      <c r="DG169" s="4">
        <v>0.24822</v>
      </c>
      <c r="DH169" s="4">
        <v>0.19039999999999999</v>
      </c>
      <c r="DI169" s="4">
        <v>0.2116</v>
      </c>
      <c r="DJ169" s="4">
        <v>0.20911000000000002</v>
      </c>
      <c r="DK169" s="4">
        <v>0.24279</v>
      </c>
      <c r="DL169" s="4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>
        <v>3.80645387142524E8</v>
      </c>
      <c r="EA169" s="3">
        <v>1.08171438473535E7</v>
      </c>
      <c r="EB169" s="3">
        <v>1.13299577009206E8</v>
      </c>
      <c r="EC169" s="3">
        <v>1.65013658385733E8</v>
      </c>
      <c r="ED169" s="3">
        <v>1.98853597415537E8</v>
      </c>
      <c r="EE169" s="3">
        <v>1.53683757531046E8</v>
      </c>
      <c r="EF169" s="3">
        <v>3.99685550476094E8</v>
      </c>
      <c r="EG169" s="3">
        <v>6.51249153180278E8</v>
      </c>
      <c r="EH169" s="3">
        <v>8.77284274705733E8</v>
      </c>
      <c r="EI169" s="3">
        <v>1.02934114774115E9</v>
      </c>
      <c r="EJ169" s="3">
        <v>1.01039351479036E9</v>
      </c>
      <c r="EK169" s="3">
        <v>1.07346652202736E9</v>
      </c>
      <c r="EL169" s="3">
        <v>3.55032424677188E8</v>
      </c>
      <c r="EM169" s="3">
        <v>1.17134445182486E8</v>
      </c>
      <c r="EN169" s="3">
        <v>1.52245990334444E7</v>
      </c>
      <c r="EO169" s="3">
        <v>2.37929833291864E7</v>
      </c>
      <c r="EP169" s="3">
        <v>1.86465312854345E8</v>
      </c>
      <c r="EQ169" s="3">
        <v>2.2832915672836E8</v>
      </c>
      <c r="ER169" s="3">
        <v>6.76601500061478E7</v>
      </c>
      <c r="ES169" s="3">
        <v>7.34511150961028E7</v>
      </c>
      <c r="ET169" s="3">
        <v>2.69818592397441E8</v>
      </c>
      <c r="EU169" s="3">
        <v>2.68515115589804E8</v>
      </c>
      <c r="EV169" s="3">
        <v>3.2504126984127E8</v>
      </c>
      <c r="EW169" s="3">
        <v>3.24898265958018E8</v>
      </c>
      <c r="EX169" s="3">
        <v>4.64042065931417E8</v>
      </c>
      <c r="EY169" s="3">
        <v>2.04337446197991E8</v>
      </c>
      <c r="EZ169" s="5">
        <v>4768.0</v>
      </c>
      <c r="FA169" s="5">
        <v>3863.0</v>
      </c>
      <c r="FB169" s="5">
        <v>3742.0</v>
      </c>
      <c r="FC169" s="5">
        <v>3533.0</v>
      </c>
      <c r="FD169" s="5">
        <v>4542.0</v>
      </c>
      <c r="FE169" s="5">
        <v>5618.0</v>
      </c>
      <c r="FF169" s="5">
        <v>6192.0</v>
      </c>
      <c r="FG169" s="5">
        <v>5759.0</v>
      </c>
      <c r="FH169" s="5">
        <v>5715.0</v>
      </c>
      <c r="FI169" s="5">
        <v>2005.0</v>
      </c>
      <c r="FJ169" s="5">
        <v>2002.0</v>
      </c>
      <c r="FK169" s="5"/>
      <c r="FL169" s="5"/>
      <c r="FM169" s="3">
        <v>4692.0</v>
      </c>
      <c r="FN169" s="3">
        <v>4847.0</v>
      </c>
      <c r="FO169" s="3">
        <v>4309.0</v>
      </c>
      <c r="FP169" s="3">
        <v>3742.0</v>
      </c>
      <c r="FQ169" s="3">
        <v>4201.0</v>
      </c>
      <c r="FR169" s="3">
        <v>4529.0</v>
      </c>
      <c r="FS169" s="3">
        <v>5612.0</v>
      </c>
      <c r="FT169" s="3"/>
      <c r="FU169" s="3"/>
      <c r="FV169" s="3"/>
      <c r="FW169" s="3"/>
      <c r="FX169" s="3"/>
      <c r="FY169" s="3"/>
    </row>
    <row r="170" ht="14.25" customHeight="1">
      <c r="A170" s="2" t="s">
        <v>574</v>
      </c>
      <c r="B170" s="2" t="s">
        <v>1852</v>
      </c>
      <c r="C170" s="2" t="s">
        <v>575</v>
      </c>
      <c r="D170" s="2" t="s">
        <v>38</v>
      </c>
      <c r="E170" s="2" t="s">
        <v>76</v>
      </c>
      <c r="F170" s="2" t="s">
        <v>576</v>
      </c>
      <c r="G170" s="2" t="s">
        <v>577</v>
      </c>
      <c r="H170" s="2" t="s">
        <v>48</v>
      </c>
      <c r="I170" s="2" t="s">
        <v>246</v>
      </c>
      <c r="J170" s="2" t="s">
        <v>43</v>
      </c>
      <c r="K170" s="3">
        <v>0.275830281251047</v>
      </c>
      <c r="L170" s="3" t="str">
        <f>IFERROR(VLOOKUP(B170,'ibov_composição_da_carteira'!A:F,6,0),"n")</f>
        <v>n</v>
      </c>
      <c r="M170" s="3">
        <v>2719063.60519182</v>
      </c>
      <c r="N170" s="3">
        <v>4932899.47436317</v>
      </c>
      <c r="O170" s="3">
        <v>7177656.13336651</v>
      </c>
      <c r="P170" s="3">
        <v>7897639.41861664</v>
      </c>
      <c r="Q170" s="3">
        <v>7276652.2749917</v>
      </c>
      <c r="R170" s="3">
        <v>7563014.87765892</v>
      </c>
      <c r="S170" s="3">
        <v>4797312.65627762</v>
      </c>
      <c r="T170" s="3">
        <v>5776439.59352653</v>
      </c>
      <c r="U170" s="3">
        <v>6853670.92895249</v>
      </c>
      <c r="V170" s="3">
        <v>7668864.46886447</v>
      </c>
      <c r="W170" s="3">
        <v>8515058.78563376</v>
      </c>
      <c r="X170" s="3">
        <v>1.01030555053336E7</v>
      </c>
      <c r="Y170" s="3">
        <v>6653658.53658537</v>
      </c>
      <c r="Z170" s="3">
        <v>314525.249986536</v>
      </c>
      <c r="AA170" s="3">
        <v>815410.978685715</v>
      </c>
      <c r="AB170" s="3">
        <v>1060960.43791988</v>
      </c>
      <c r="AC170" s="3">
        <v>2404906.71064839</v>
      </c>
      <c r="AD170" s="3">
        <v>3276169.19778992</v>
      </c>
      <c r="AE170" s="3">
        <v>3056375.2612812</v>
      </c>
      <c r="AF170" s="3">
        <v>1529563.30664511</v>
      </c>
      <c r="AG170" s="3">
        <v>1644712.08129469</v>
      </c>
      <c r="AH170" s="3">
        <v>1088153.10356508</v>
      </c>
      <c r="AI170" s="3">
        <v>603663.003663004</v>
      </c>
      <c r="AJ170" s="3">
        <v>929833.038063027</v>
      </c>
      <c r="AK170" s="3">
        <v>1522328.69282227</v>
      </c>
      <c r="AL170" s="3">
        <v>1637876.61406026</v>
      </c>
      <c r="AM170" s="3">
        <v>94.9198876148531</v>
      </c>
      <c r="AN170" s="3">
        <v>267.398681662314</v>
      </c>
      <c r="AO170" s="3">
        <v>5321.21537841417</v>
      </c>
      <c r="AP170" s="3">
        <v>248.314299221219</v>
      </c>
      <c r="AQ170" s="3">
        <v>493.648662604565</v>
      </c>
      <c r="AR170" s="3">
        <v>203.511329809854</v>
      </c>
      <c r="AS170" s="3">
        <v>749.390986601705</v>
      </c>
      <c r="AT170" s="3">
        <v>220.746091480817</v>
      </c>
      <c r="AU170" s="3">
        <v>370.109922647026</v>
      </c>
      <c r="AV170" s="3">
        <v>2932.05998156991</v>
      </c>
      <c r="AW170" s="3">
        <v>482.765279521097</v>
      </c>
      <c r="AX170" s="3">
        <v>1600.93921767437</v>
      </c>
      <c r="AY170" s="3">
        <v>3548.82593008813</v>
      </c>
      <c r="AZ170" s="3">
        <v>1.01026068861143E7</v>
      </c>
      <c r="BA170" s="3">
        <v>1.44745276970023E7</v>
      </c>
      <c r="BB170" s="3">
        <v>1.51764470185031E7</v>
      </c>
      <c r="BC170" s="3">
        <v>9312446.96573859</v>
      </c>
      <c r="BD170" s="3">
        <v>4538968.76610658</v>
      </c>
      <c r="BE170" s="3">
        <v>7533519.64010748</v>
      </c>
      <c r="BF170" s="3">
        <v>8121087.42161564</v>
      </c>
      <c r="BG170" s="3">
        <v>6144213.01745258</v>
      </c>
      <c r="BH170" s="3">
        <v>7364393.94053443</v>
      </c>
      <c r="BI170" s="3">
        <v>8060608.66251746</v>
      </c>
      <c r="BJ170" s="3">
        <v>1.18841146067415E7</v>
      </c>
      <c r="BK170" s="3">
        <v>2.38166525841732E7</v>
      </c>
      <c r="BL170" s="3">
        <v>3.5050154244743E7</v>
      </c>
      <c r="BM170" s="3">
        <v>1719117.46225517</v>
      </c>
      <c r="BN170" s="3">
        <v>3191944.08610432</v>
      </c>
      <c r="BO170" s="3">
        <v>2893257.02911172</v>
      </c>
      <c r="BP170" s="3">
        <v>4518864.0346356</v>
      </c>
      <c r="BQ170" s="3">
        <v>4954560.55070801</v>
      </c>
      <c r="BR170" s="3">
        <v>4584716.58674536</v>
      </c>
      <c r="BS170" s="3">
        <v>3435708.33228096</v>
      </c>
      <c r="BT170" s="3">
        <v>4696650.35754611</v>
      </c>
      <c r="BU170" s="3">
        <v>5267592.5141841</v>
      </c>
      <c r="BV170" s="3">
        <v>5890598.29059829</v>
      </c>
      <c r="BW170" s="3">
        <v>5985397.54120363</v>
      </c>
      <c r="BX170" s="3">
        <v>7486289.39914422</v>
      </c>
      <c r="BY170" s="3">
        <v>8661119.08177905</v>
      </c>
      <c r="BZ170" s="3">
        <v>0.218424206153807</v>
      </c>
      <c r="CA170" s="3">
        <v>0.171827712365089</v>
      </c>
      <c r="CB170" s="3">
        <v>-0.010378108698871</v>
      </c>
      <c r="CC170" s="3">
        <v>-0.081133590809246</v>
      </c>
      <c r="CD170" s="3">
        <v>0.109061619677059</v>
      </c>
      <c r="CE170" s="3">
        <v>0.113840479618437</v>
      </c>
      <c r="CF170" s="3">
        <v>0.261467588119263</v>
      </c>
      <c r="CG170" s="3">
        <v>0.442331913869599</v>
      </c>
      <c r="CH170" s="3"/>
      <c r="CI170" s="3"/>
      <c r="CJ170" s="3"/>
      <c r="CK170" s="3"/>
      <c r="CL170" s="3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>
        <v>41649.4623269842</v>
      </c>
      <c r="EA170" s="3">
        <v>972331.863603982</v>
      </c>
      <c r="EB170" s="3">
        <v>1159741.22916148</v>
      </c>
      <c r="EC170" s="3">
        <v>1657818.78156891</v>
      </c>
      <c r="ED170" s="3">
        <v>53440.4154463935</v>
      </c>
      <c r="EE170" s="3">
        <v>787224.88626583</v>
      </c>
      <c r="EF170" s="3">
        <v>635213.295279469</v>
      </c>
      <c r="EG170" s="3">
        <v>1048550.99736545</v>
      </c>
      <c r="EH170" s="3">
        <v>1575916.67372343</v>
      </c>
      <c r="EI170" s="3">
        <v>2357997.55799756</v>
      </c>
      <c r="EJ170" s="3">
        <v>2496913.08315885</v>
      </c>
      <c r="EK170" s="3">
        <v>3538239.01645272</v>
      </c>
      <c r="EL170" s="3">
        <v>-1217216.64275466</v>
      </c>
      <c r="EM170" s="3">
        <v>-1006947.56117265</v>
      </c>
      <c r="EN170" s="3">
        <v>44862.0443999461</v>
      </c>
      <c r="EO170" s="3">
        <v>-2702911.17193332</v>
      </c>
      <c r="EP170" s="3">
        <v>676476.651891558</v>
      </c>
      <c r="EQ170" s="3">
        <v>1320612.30035325</v>
      </c>
      <c r="ER170" s="3">
        <v>922.168941350055</v>
      </c>
      <c r="ES170" s="3">
        <v>-110120.475841689</v>
      </c>
      <c r="ET170" s="3">
        <v>-414000.752728641</v>
      </c>
      <c r="EU170" s="3">
        <v>-552121.263443137</v>
      </c>
      <c r="EV170" s="3">
        <v>112820.512820513</v>
      </c>
      <c r="EW170" s="3">
        <v>-747839.158211199</v>
      </c>
      <c r="EX170" s="3">
        <v>-303139.878261918</v>
      </c>
      <c r="EY170" s="3">
        <v>-847632.711621234</v>
      </c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</row>
    <row r="171" ht="14.25" customHeight="1">
      <c r="A171" s="2" t="s">
        <v>578</v>
      </c>
      <c r="B171" s="2" t="s">
        <v>1853</v>
      </c>
      <c r="C171" s="2" t="s">
        <v>579</v>
      </c>
      <c r="D171" s="2" t="s">
        <v>38</v>
      </c>
      <c r="E171" s="2" t="s">
        <v>52</v>
      </c>
      <c r="F171" s="2" t="s">
        <v>580</v>
      </c>
      <c r="G171" s="2" t="s">
        <v>577</v>
      </c>
      <c r="H171" s="2" t="s">
        <v>98</v>
      </c>
      <c r="I171" s="2" t="s">
        <v>95</v>
      </c>
      <c r="J171" s="2" t="s">
        <v>43</v>
      </c>
      <c r="K171" s="3">
        <v>0.971297732969139</v>
      </c>
      <c r="L171" s="3" t="str">
        <f>IFERROR(VLOOKUP(B171,'ibov_composição_da_carteira'!A:F,6,0),"n")</f>
        <v>y</v>
      </c>
      <c r="M171" s="3">
        <v>1.10791698831302E10</v>
      </c>
      <c r="N171" s="3">
        <v>8.49568130619789E9</v>
      </c>
      <c r="O171" s="3">
        <v>9.33816745459069E9</v>
      </c>
      <c r="P171" s="3">
        <v>6.5730326770436E9</v>
      </c>
      <c r="Q171" s="3">
        <v>5.28017028471363E9</v>
      </c>
      <c r="R171" s="3">
        <v>4.37093323496865E9</v>
      </c>
      <c r="S171" s="3">
        <v>3.1788162048847E9</v>
      </c>
      <c r="T171" s="3">
        <v>4.24111253293188E9</v>
      </c>
      <c r="U171" s="3">
        <v>3.85447497671268E9</v>
      </c>
      <c r="V171" s="3">
        <v>4.53257484737485E9</v>
      </c>
      <c r="W171" s="3">
        <v>1.77203253341923E9</v>
      </c>
      <c r="X171" s="3">
        <v>1.97464653769662E9</v>
      </c>
      <c r="Y171" s="3">
        <v>1.91383472022956E9</v>
      </c>
      <c r="Z171" s="3">
        <v>4.57076728362925E9</v>
      </c>
      <c r="AA171" s="3">
        <v>3.43046979994994E9</v>
      </c>
      <c r="AB171" s="3">
        <v>4.18968250808659E9</v>
      </c>
      <c r="AC171" s="3">
        <v>2.97293577981651E9</v>
      </c>
      <c r="AD171" s="3">
        <v>2.10447782373721E9</v>
      </c>
      <c r="AE171" s="3">
        <v>1.48602330013525E9</v>
      </c>
      <c r="AF171" s="3">
        <v>9.9389740610714E8</v>
      </c>
      <c r="AG171" s="3">
        <v>1.64655363191569E9</v>
      </c>
      <c r="AH171" s="3">
        <v>1.36575366246083E9</v>
      </c>
      <c r="AI171" s="3">
        <v>1.50216117216117E9</v>
      </c>
      <c r="AJ171" s="3">
        <v>7.32475975734149E8</v>
      </c>
      <c r="AK171" s="3">
        <v>8.08594588079311E8</v>
      </c>
      <c r="AL171" s="3">
        <v>7.31423816355811E8</v>
      </c>
      <c r="AM171" s="3">
        <v>2.76255024593265E7</v>
      </c>
      <c r="AN171" s="3">
        <v>1.82014762161192E7</v>
      </c>
      <c r="AO171" s="3">
        <v>3.2708539191713E7</v>
      </c>
      <c r="AP171" s="3">
        <v>2.3119628026175E7</v>
      </c>
      <c r="AQ171" s="3">
        <v>4.48334609834038E7</v>
      </c>
      <c r="AR171" s="3">
        <v>1.52617514567797E7</v>
      </c>
      <c r="AS171" s="3">
        <v>1.71863715726054E7</v>
      </c>
      <c r="AT171" s="3">
        <v>1.50403912307731E7</v>
      </c>
      <c r="AU171" s="3">
        <v>7703801.27963869</v>
      </c>
      <c r="AV171" s="3">
        <v>1.38989796350396E7</v>
      </c>
      <c r="AW171" s="3">
        <v>1.27024914509038E7</v>
      </c>
      <c r="AX171" s="3">
        <v>1347308.59961398</v>
      </c>
      <c r="AY171" s="3">
        <v>2442610.11026089</v>
      </c>
      <c r="AZ171" s="3">
        <v>5.79083690612423E9</v>
      </c>
      <c r="BA171" s="3">
        <v>4.10129241013283E9</v>
      </c>
      <c r="BB171" s="3">
        <v>4.50612024733812E9</v>
      </c>
      <c r="BC171" s="3">
        <v>5.72818314477121E9</v>
      </c>
      <c r="BD171" s="3">
        <v>3.8192635036388E9</v>
      </c>
      <c r="BE171" s="3">
        <v>3.93934621797349E9</v>
      </c>
      <c r="BF171" s="3">
        <v>3.32225888503627E9</v>
      </c>
      <c r="BG171" s="3">
        <v>1.71738209594625E9</v>
      </c>
      <c r="BH171" s="3">
        <v>2.06887152818968E9</v>
      </c>
      <c r="BI171" s="3">
        <v>1.94506803793556E9</v>
      </c>
      <c r="BJ171" s="3">
        <v>1.69497717853444E9</v>
      </c>
      <c r="BK171" s="3">
        <v>7.41959003988848E8</v>
      </c>
      <c r="BL171" s="3">
        <v>7.47496598782912E8</v>
      </c>
      <c r="BM171" s="3">
        <v>4.35180977685223E9</v>
      </c>
      <c r="BN171" s="3">
        <v>3.44457111500472E9</v>
      </c>
      <c r="BO171" s="3">
        <v>4.67687136103508E9</v>
      </c>
      <c r="BP171" s="3">
        <v>2.89986264302649E9</v>
      </c>
      <c r="BQ171" s="3">
        <v>2.73887261858036E9</v>
      </c>
      <c r="BR171" s="3">
        <v>2.44441811139801E9</v>
      </c>
      <c r="BS171" s="3">
        <v>1.83187482635819E9</v>
      </c>
      <c r="BT171" s="3">
        <v>2.56095784719609E9</v>
      </c>
      <c r="BU171" s="3">
        <v>1.99637395207045E9</v>
      </c>
      <c r="BV171" s="3">
        <v>1.40878925518926E9</v>
      </c>
      <c r="BW171" s="3">
        <v>1.04261180007516E9</v>
      </c>
      <c r="BX171" s="3">
        <v>1.08412161754957E9</v>
      </c>
      <c r="BY171" s="3">
        <v>9.29406025824964E8</v>
      </c>
      <c r="BZ171" s="3">
        <v>0.946726808551956</v>
      </c>
      <c r="CA171" s="3">
        <v>0.981451657608264</v>
      </c>
      <c r="CB171" s="3">
        <v>0.835786091439628</v>
      </c>
      <c r="CC171" s="3">
        <v>0.712784532646646</v>
      </c>
      <c r="CD171" s="3">
        <v>0.599400982714993</v>
      </c>
      <c r="CE171" s="3">
        <v>0.512881320214779</v>
      </c>
      <c r="CF171" s="3">
        <v>0.413878529282766</v>
      </c>
      <c r="CG171" s="3">
        <v>0.343158253347188</v>
      </c>
      <c r="CH171" s="3"/>
      <c r="CI171" s="3"/>
      <c r="CJ171" s="3"/>
      <c r="CK171" s="3"/>
      <c r="CL171" s="3"/>
      <c r="CM171" s="4">
        <v>0.0698</v>
      </c>
      <c r="CN171" s="4">
        <v>0.0729</v>
      </c>
      <c r="CO171" s="4">
        <v>0.0766</v>
      </c>
      <c r="CP171" s="4">
        <v>0.042699999999999995</v>
      </c>
      <c r="CQ171" s="4">
        <v>0.0629</v>
      </c>
      <c r="CR171" s="4">
        <v>0.053099999999999994</v>
      </c>
      <c r="CS171" s="4">
        <v>0.0677</v>
      </c>
      <c r="CT171" s="4">
        <v>0.06261</v>
      </c>
      <c r="CU171" s="4"/>
      <c r="CV171" s="4"/>
      <c r="CW171" s="4">
        <v>0.04761</v>
      </c>
      <c r="CX171" s="4">
        <v>0.0621</v>
      </c>
      <c r="CY171" s="4">
        <v>0.04190000000000001</v>
      </c>
      <c r="CZ171" s="4">
        <v>0.3182</v>
      </c>
      <c r="DA171" s="4">
        <v>0.3204</v>
      </c>
      <c r="DB171" s="4">
        <v>0.3525</v>
      </c>
      <c r="DC171" s="4">
        <v>0.12099</v>
      </c>
      <c r="DD171" s="4">
        <v>0.22640000000000002</v>
      </c>
      <c r="DE171" s="4">
        <v>0.1898</v>
      </c>
      <c r="DF171" s="4">
        <v>0.25079999999999997</v>
      </c>
      <c r="DG171" s="4"/>
      <c r="DH171" s="4">
        <v>0.0304</v>
      </c>
      <c r="DI171" s="4">
        <v>0.09115999999999999</v>
      </c>
      <c r="DJ171" s="4">
        <v>0.17058</v>
      </c>
      <c r="DK171" s="4">
        <v>0.17234000000000002</v>
      </c>
      <c r="DL171" s="4">
        <v>0.19079999999999997</v>
      </c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>
        <v>2.29006714180565E9</v>
      </c>
      <c r="EA171" s="3">
        <v>2.01443864682211E9</v>
      </c>
      <c r="EB171" s="3">
        <v>2.01813311769097E9</v>
      </c>
      <c r="EC171" s="3">
        <v>1.44212761570972E9</v>
      </c>
      <c r="ED171" s="3">
        <v>1.44503034328674E9</v>
      </c>
      <c r="EE171" s="3">
        <v>1.23693532521825E9</v>
      </c>
      <c r="EF171" s="3">
        <v>8.78754325259516E8</v>
      </c>
      <c r="EG171" s="3">
        <v>1.06750733910425E9</v>
      </c>
      <c r="EH171" s="3">
        <v>9.96770683377085E8</v>
      </c>
      <c r="EI171" s="3">
        <v>1.05692698412698E9</v>
      </c>
      <c r="EJ171" s="3">
        <v>4.95049122241907E8</v>
      </c>
      <c r="EK171" s="3">
        <v>7.6593563550895E8</v>
      </c>
      <c r="EL171" s="3">
        <v>8.41772166427547E8</v>
      </c>
      <c r="EM171" s="3">
        <v>7.48511570292444E8</v>
      </c>
      <c r="EN171" s="3">
        <v>8.39151664516626E8</v>
      </c>
      <c r="EO171" s="3">
        <v>9.15665339636726E8</v>
      </c>
      <c r="EP171" s="3">
        <v>3.33869961859602E8</v>
      </c>
      <c r="EQ171" s="3">
        <v>3.74721777724103E8</v>
      </c>
      <c r="ER171" s="3">
        <v>3.22762818148285E8</v>
      </c>
      <c r="ES171" s="3">
        <v>2.83146768368146E8</v>
      </c>
      <c r="ET171" s="3">
        <v>2.67945803537825E8</v>
      </c>
      <c r="EU171" s="3">
        <v>2.94127360487764E7</v>
      </c>
      <c r="EV171" s="3">
        <v>1.52304273504274E8</v>
      </c>
      <c r="EW171" s="3">
        <v>1.62087292639717E8</v>
      </c>
      <c r="EX171" s="3">
        <v>2.07498342674622E8</v>
      </c>
      <c r="EY171" s="3">
        <v>2.15224103299857E8</v>
      </c>
      <c r="EZ171" s="5">
        <v>7196.0</v>
      </c>
      <c r="FA171" s="5">
        <v>7500.0</v>
      </c>
      <c r="FB171" s="5"/>
      <c r="FC171" s="5">
        <v>2518.0</v>
      </c>
      <c r="FD171" s="5"/>
      <c r="FE171" s="5"/>
      <c r="FF171" s="5"/>
      <c r="FG171" s="5"/>
      <c r="FH171" s="5"/>
      <c r="FI171" s="5"/>
      <c r="FJ171" s="5"/>
      <c r="FK171" s="5"/>
      <c r="FL171" s="5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>
        <v>1178.0</v>
      </c>
      <c r="FX171" s="3">
        <v>1254.0</v>
      </c>
      <c r="FY171" s="3"/>
    </row>
    <row r="172" ht="14.25" customHeight="1">
      <c r="A172" s="2" t="s">
        <v>581</v>
      </c>
      <c r="B172" s="2" t="s">
        <v>1854</v>
      </c>
      <c r="C172" s="2" t="s">
        <v>582</v>
      </c>
      <c r="D172" s="2" t="s">
        <v>38</v>
      </c>
      <c r="E172" s="2" t="s">
        <v>52</v>
      </c>
      <c r="F172" s="2" t="s">
        <v>583</v>
      </c>
      <c r="G172" s="2" t="s">
        <v>577</v>
      </c>
      <c r="H172" s="2" t="s">
        <v>41</v>
      </c>
      <c r="I172" s="2" t="s">
        <v>127</v>
      </c>
      <c r="J172" s="2" t="s">
        <v>43</v>
      </c>
      <c r="K172" s="3">
        <v>0.474723875524028</v>
      </c>
      <c r="L172" s="3" t="str">
        <f>IFERROR(VLOOKUP(B172,'ibov_composição_da_carteira'!A:F,6,0),"n")</f>
        <v>n</v>
      </c>
      <c r="M172" s="3">
        <v>7.11802775433998E8</v>
      </c>
      <c r="N172" s="3">
        <v>1.10144694533762E9</v>
      </c>
      <c r="O172" s="3">
        <v>1.09742896242846E9</v>
      </c>
      <c r="P172" s="3">
        <v>1.15198458921761E9</v>
      </c>
      <c r="Q172" s="3">
        <v>1.36158147398931E9</v>
      </c>
      <c r="R172" s="3">
        <v>1.34886358047461E9</v>
      </c>
      <c r="S172" s="3">
        <v>1.05639582754527E9</v>
      </c>
      <c r="T172" s="3">
        <v>1.44668535942793E9</v>
      </c>
      <c r="U172" s="3">
        <v>1.90969218392751E9</v>
      </c>
      <c r="V172" s="3">
        <v>2.03876483516484E9</v>
      </c>
      <c r="W172" s="3">
        <v>2.3677822515703E9</v>
      </c>
      <c r="X172" s="3">
        <v>2.93830229614898E9</v>
      </c>
      <c r="Y172" s="3">
        <v>2.85636843615495E9</v>
      </c>
      <c r="Z172" s="3">
        <v>2.32158950146312E8</v>
      </c>
      <c r="AA172" s="3">
        <v>2.06943219669985E8</v>
      </c>
      <c r="AB172" s="3">
        <v>3.41514307041553E8</v>
      </c>
      <c r="AC172" s="3">
        <v>3.92751778167199E8</v>
      </c>
      <c r="AD172" s="3">
        <v>4.49169409136198E8</v>
      </c>
      <c r="AE172" s="3">
        <v>4.69614840772163E8</v>
      </c>
      <c r="AF172" s="3">
        <v>3.68444674563686E8</v>
      </c>
      <c r="AG172" s="3">
        <v>4.5010801656003E8</v>
      </c>
      <c r="AH172" s="3">
        <v>4.70460242188162E8</v>
      </c>
      <c r="AI172" s="3">
        <v>4.64060073260073E8</v>
      </c>
      <c r="AJ172" s="3">
        <v>4.35523702152789E8</v>
      </c>
      <c r="AK172" s="3">
        <v>5.04541674199964E8</v>
      </c>
      <c r="AL172" s="3">
        <v>4.85479483500717E8</v>
      </c>
      <c r="AM172" s="3">
        <v>471.05561861521</v>
      </c>
      <c r="AN172" s="3">
        <v>2247.38828900009</v>
      </c>
      <c r="AO172" s="3">
        <v>806.74663534667</v>
      </c>
      <c r="AP172" s="3">
        <v>4548.15107771406</v>
      </c>
      <c r="AQ172" s="3">
        <v>10772.8584681992</v>
      </c>
      <c r="AR172" s="3">
        <v>8032.97001902117</v>
      </c>
      <c r="AS172" s="3">
        <v>5328.86723507917</v>
      </c>
      <c r="AT172" s="3">
        <v>125810.97212851</v>
      </c>
      <c r="AU172" s="3">
        <v>10808.3764917811</v>
      </c>
      <c r="AV172" s="3">
        <v>20910.0033456005</v>
      </c>
      <c r="AW172" s="3">
        <v>8304.83634587201</v>
      </c>
      <c r="AX172" s="3">
        <v>2264.23638627873</v>
      </c>
      <c r="AY172" s="3">
        <v>1740.94707520891</v>
      </c>
      <c r="AZ172" s="3">
        <v>4.69248499205448E8</v>
      </c>
      <c r="BA172" s="3">
        <v>5.54858397092084E8</v>
      </c>
      <c r="BB172" s="3">
        <v>7.84383354568034E8</v>
      </c>
      <c r="BC172" s="3">
        <v>1.11238496052101E9</v>
      </c>
      <c r="BD172" s="3">
        <v>8.82584371920421E8</v>
      </c>
      <c r="BE172" s="3">
        <v>1.11946060450771E9</v>
      </c>
      <c r="BF172" s="3">
        <v>1.03532534950202E9</v>
      </c>
      <c r="BG172" s="3">
        <v>1.00800951341097E9</v>
      </c>
      <c r="BH172" s="3">
        <v>1.93047227452839E9</v>
      </c>
      <c r="BI172" s="3">
        <v>2.46969625523434E9</v>
      </c>
      <c r="BJ172" s="3">
        <v>2.99784538688324E9</v>
      </c>
      <c r="BK172" s="3">
        <v>2.4389698388966E9</v>
      </c>
      <c r="BL172" s="3">
        <v>2.1623061587094E9</v>
      </c>
      <c r="BM172" s="3">
        <v>2.41784284508913E8</v>
      </c>
      <c r="BN172" s="3">
        <v>2.79410439571019E8</v>
      </c>
      <c r="BO172" s="3">
        <v>3.43986066185618E8</v>
      </c>
      <c r="BP172" s="3">
        <v>3.39877847644573E8</v>
      </c>
      <c r="BQ172" s="3">
        <v>4.38799251230337E8</v>
      </c>
      <c r="BR172" s="3">
        <v>4.09845997786794E8</v>
      </c>
      <c r="BS172" s="3">
        <v>3.07180562220595E8</v>
      </c>
      <c r="BT172" s="3">
        <v>4.60292811441475E8</v>
      </c>
      <c r="BU172" s="3">
        <v>5.1487678888983E8</v>
      </c>
      <c r="BV172" s="3">
        <v>5.3878778998779E8</v>
      </c>
      <c r="BW172" s="3">
        <v>5.14308799055135E8</v>
      </c>
      <c r="BX172" s="3">
        <v>5.19678780208522E8</v>
      </c>
      <c r="BY172" s="3">
        <v>4.47789956958393E8</v>
      </c>
      <c r="BZ172" s="3">
        <v>0.466791486544545</v>
      </c>
      <c r="CA172" s="3">
        <v>0.449309233002199</v>
      </c>
      <c r="CB172" s="3">
        <v>0.429079651591194</v>
      </c>
      <c r="CC172" s="3">
        <v>0.246978261319903</v>
      </c>
      <c r="CD172" s="3">
        <v>0.250310819441187</v>
      </c>
      <c r="CE172" s="3">
        <v>-0.005542169306554</v>
      </c>
      <c r="CF172" s="3">
        <v>0.934340199653715</v>
      </c>
      <c r="CG172" s="3">
        <v>0.904239696427218</v>
      </c>
      <c r="CH172" s="3"/>
      <c r="CI172" s="3"/>
      <c r="CJ172" s="3"/>
      <c r="CK172" s="3"/>
      <c r="CL172" s="3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>
        <v>0.04551</v>
      </c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>
        <v>3.42470603019586E8</v>
      </c>
      <c r="EA172" s="3">
        <v>3.68089030941333E8</v>
      </c>
      <c r="EB172" s="3">
        <v>3.85866384672804E8</v>
      </c>
      <c r="EC172" s="3">
        <v>4.21456808576435E8</v>
      </c>
      <c r="ED172" s="3">
        <v>5.11358050783491E8</v>
      </c>
      <c r="EE172" s="3">
        <v>5.44690766015001E8</v>
      </c>
      <c r="EF172" s="3">
        <v>4.5813224559897E8</v>
      </c>
      <c r="EG172" s="3">
        <v>7.03637937523523E8</v>
      </c>
      <c r="EH172" s="3">
        <v>1.02602675925142E9</v>
      </c>
      <c r="EI172" s="3">
        <v>1.20515457875458E9</v>
      </c>
      <c r="EJ172" s="3">
        <v>1.51675793203414E9</v>
      </c>
      <c r="EK172" s="3">
        <v>1.96095160609896E9</v>
      </c>
      <c r="EL172" s="3">
        <v>1.90494461979914E9</v>
      </c>
      <c r="EM172" s="3">
        <v>-5475288.5840978</v>
      </c>
      <c r="EN172" s="3">
        <v>1.93414328898473E8</v>
      </c>
      <c r="EO172" s="3">
        <v>8.29776063697437E7</v>
      </c>
      <c r="EP172" s="3">
        <v>8.86485929285641E7</v>
      </c>
      <c r="EQ172" s="3">
        <v>9.62196189728571E7</v>
      </c>
      <c r="ER172" s="3">
        <v>1.53020103282921E8</v>
      </c>
      <c r="ES172" s="3">
        <v>6.44149218296163E7</v>
      </c>
      <c r="ET172" s="3">
        <v>1.48707941287166E8</v>
      </c>
      <c r="EU172" s="3">
        <v>2.51967567109831E8</v>
      </c>
      <c r="EV172" s="3">
        <v>2.15737728937729E8</v>
      </c>
      <c r="EW172" s="3">
        <v>2.00392441080152E8</v>
      </c>
      <c r="EX172" s="3">
        <v>1.57693003073585E8</v>
      </c>
      <c r="EY172" s="3">
        <v>8.71093256814921E7</v>
      </c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3">
        <v>308.0</v>
      </c>
      <c r="FN172" s="3">
        <v>311.0</v>
      </c>
      <c r="FO172" s="3">
        <v>287.0</v>
      </c>
      <c r="FP172" s="3">
        <v>291.0</v>
      </c>
      <c r="FQ172" s="3">
        <v>304.0</v>
      </c>
      <c r="FR172" s="3">
        <v>329.0</v>
      </c>
      <c r="FS172" s="3">
        <v>334.0</v>
      </c>
      <c r="FT172" s="3">
        <v>322.0</v>
      </c>
      <c r="FU172" s="3">
        <v>314.0</v>
      </c>
      <c r="FV172" s="3">
        <v>311.0</v>
      </c>
      <c r="FW172" s="3">
        <v>294.0</v>
      </c>
      <c r="FX172" s="3">
        <v>281.0</v>
      </c>
      <c r="FY172" s="3">
        <v>293.0</v>
      </c>
    </row>
    <row r="173" ht="14.25" customHeight="1">
      <c r="A173" s="2" t="s">
        <v>584</v>
      </c>
      <c r="B173" s="2" t="s">
        <v>1855</v>
      </c>
      <c r="C173" s="2" t="s">
        <v>585</v>
      </c>
      <c r="D173" s="2" t="s">
        <v>38</v>
      </c>
      <c r="E173" s="2" t="s">
        <v>52</v>
      </c>
      <c r="F173" s="2" t="s">
        <v>586</v>
      </c>
      <c r="G173" s="2" t="s">
        <v>577</v>
      </c>
      <c r="H173" s="2" t="s">
        <v>91</v>
      </c>
      <c r="I173" s="2" t="s">
        <v>55</v>
      </c>
      <c r="J173" s="2" t="s">
        <v>43</v>
      </c>
      <c r="K173" s="3">
        <v>1.65953529578423</v>
      </c>
      <c r="L173" s="3" t="str">
        <f>IFERROR(VLOOKUP(B173,'ibov_composição_da_carteira'!A:F,6,0),"n")</f>
        <v>n</v>
      </c>
      <c r="M173" s="3">
        <v>5.07654381272104E9</v>
      </c>
      <c r="N173" s="3">
        <v>5.0825550185802E9</v>
      </c>
      <c r="O173" s="3">
        <v>5.93276138342871E9</v>
      </c>
      <c r="P173" s="3">
        <v>4.60357256983816E9</v>
      </c>
      <c r="Q173" s="3">
        <v>4.5122577820718E9</v>
      </c>
      <c r="R173" s="3">
        <v>4.40496403541129E9</v>
      </c>
      <c r="S173" s="3">
        <v>3.76365014017629E9</v>
      </c>
      <c r="T173" s="3">
        <v>5.13142416258939E9</v>
      </c>
      <c r="U173" s="3">
        <v>5.50521085612668E9</v>
      </c>
      <c r="V173" s="3">
        <v>5.44441855921856E9</v>
      </c>
      <c r="W173" s="3">
        <v>5.72063241531111E9</v>
      </c>
      <c r="X173" s="3">
        <v>5.67775146145965E9</v>
      </c>
      <c r="Y173" s="3">
        <v>5.65316901004304E9</v>
      </c>
      <c r="Z173" s="3">
        <v>2.01202753891173E9</v>
      </c>
      <c r="AA173" s="3">
        <v>1.88495600438993E9</v>
      </c>
      <c r="AB173" s="3">
        <v>2.20101915899477E9</v>
      </c>
      <c r="AC173" s="3">
        <v>2.58438846510669E9</v>
      </c>
      <c r="AD173" s="3">
        <v>2.23742308505178E9</v>
      </c>
      <c r="AE173" s="3">
        <v>2.13443962867331E9</v>
      </c>
      <c r="AF173" s="3">
        <v>1.91306165231228E9</v>
      </c>
      <c r="AG173" s="3">
        <v>2.47734324426044E9</v>
      </c>
      <c r="AH173" s="3">
        <v>2.46223685324752E9</v>
      </c>
      <c r="AI173" s="3">
        <v>2.06958974358974E9</v>
      </c>
      <c r="AJ173" s="3">
        <v>2.08078595587051E9</v>
      </c>
      <c r="AK173" s="3">
        <v>1.48695594527813E9</v>
      </c>
      <c r="AL173" s="3">
        <v>1.41493543758967E9</v>
      </c>
      <c r="AM173" s="3">
        <v>4241975.02837684</v>
      </c>
      <c r="AN173" s="3">
        <v>4095762.34069287</v>
      </c>
      <c r="AO173" s="3">
        <v>6219219.6314766</v>
      </c>
      <c r="AP173" s="3">
        <v>2.56757868677067E7</v>
      </c>
      <c r="AQ173" s="3">
        <v>7614547.98474384</v>
      </c>
      <c r="AR173" s="3">
        <v>1.00428078862353E7</v>
      </c>
      <c r="AS173" s="3">
        <v>5510670.41682036</v>
      </c>
      <c r="AT173" s="3">
        <v>2300502.86666835</v>
      </c>
      <c r="AU173" s="3">
        <v>2150922.09258562</v>
      </c>
      <c r="AV173" s="3">
        <v>3013675.43079724</v>
      </c>
      <c r="AW173" s="3">
        <v>8839276.99071812</v>
      </c>
      <c r="AX173" s="3">
        <v>7377761.09800558</v>
      </c>
      <c r="AY173" s="3">
        <v>1.89745134662891E7</v>
      </c>
      <c r="AZ173" s="3">
        <v>3.26320686742338E8</v>
      </c>
      <c r="BA173" s="3">
        <v>7.85770069466882E8</v>
      </c>
      <c r="BB173" s="3">
        <v>1.42203008606581E9</v>
      </c>
      <c r="BC173" s="3">
        <v>1.79678865059341E9</v>
      </c>
      <c r="BD173" s="3">
        <v>8.67155960725698E8</v>
      </c>
      <c r="BE173" s="3">
        <v>1.02764393025572E9</v>
      </c>
      <c r="BF173" s="3">
        <v>1.08825011729988E9</v>
      </c>
      <c r="BG173" s="3">
        <v>5.09925288308539E8</v>
      </c>
      <c r="BH173" s="3">
        <v>1.30634463726006E9</v>
      </c>
      <c r="BI173" s="3">
        <v>1.90991210770989E9</v>
      </c>
      <c r="BJ173" s="3">
        <v>2.22364837283829E9</v>
      </c>
      <c r="BK173" s="3">
        <v>3.14888533562084E9</v>
      </c>
      <c r="BL173" s="3">
        <v>3.12468707947219E9</v>
      </c>
      <c r="BM173" s="3">
        <v>2.67452740426907E9</v>
      </c>
      <c r="BN173" s="3">
        <v>2.51717811964495E9</v>
      </c>
      <c r="BO173" s="3">
        <v>3.3315668076636E9</v>
      </c>
      <c r="BP173" s="3">
        <v>3.08487449747449E9</v>
      </c>
      <c r="BQ173" s="3">
        <v>3.41612843815102E9</v>
      </c>
      <c r="BR173" s="3">
        <v>2.96484599778679E9</v>
      </c>
      <c r="BS173" s="3">
        <v>2.7562127143687E9</v>
      </c>
      <c r="BT173" s="3">
        <v>3.46286488520888E9</v>
      </c>
      <c r="BU173" s="3">
        <v>3.14262681006012E9</v>
      </c>
      <c r="BV173" s="3">
        <v>3.50786813186813E9</v>
      </c>
      <c r="BW173" s="3">
        <v>3.72106565737907E9</v>
      </c>
      <c r="BX173" s="3">
        <v>3.92248779605858E9</v>
      </c>
      <c r="BY173" s="3">
        <v>3.56206427546628E9</v>
      </c>
      <c r="BZ173" s="3">
        <v>1.56530179564537</v>
      </c>
      <c r="CA173" s="3">
        <v>1.56914259104731</v>
      </c>
      <c r="CB173" s="3">
        <v>1.56367445060184</v>
      </c>
      <c r="CC173" s="3">
        <v>1.54561398101044</v>
      </c>
      <c r="CD173" s="3">
        <v>1.54029432585113</v>
      </c>
      <c r="CE173" s="3">
        <v>1.44663815958117</v>
      </c>
      <c r="CF173" s="3">
        <v>1.28847749338732</v>
      </c>
      <c r="CG173" s="3">
        <v>1.05814632958398</v>
      </c>
      <c r="CH173" s="3"/>
      <c r="CI173" s="3"/>
      <c r="CJ173" s="3"/>
      <c r="CK173" s="3"/>
      <c r="CL173" s="3"/>
      <c r="CM173" s="4">
        <v>0.01459</v>
      </c>
      <c r="CN173" s="4">
        <v>0.0275</v>
      </c>
      <c r="CO173" s="4">
        <v>0.0637</v>
      </c>
      <c r="CP173" s="4">
        <v>0.0101</v>
      </c>
      <c r="CQ173" s="4">
        <v>0.0085</v>
      </c>
      <c r="CR173" s="4">
        <v>-0.03855</v>
      </c>
      <c r="CS173" s="4">
        <v>0.00297</v>
      </c>
      <c r="CT173" s="4">
        <v>0.04977</v>
      </c>
      <c r="CU173" s="4">
        <v>0.048600000000000004</v>
      </c>
      <c r="CV173" s="4">
        <v>0.037200000000000004</v>
      </c>
      <c r="CW173" s="4">
        <v>0.03019</v>
      </c>
      <c r="CX173" s="4">
        <v>0.04354</v>
      </c>
      <c r="CY173" s="4">
        <v>0.0643</v>
      </c>
      <c r="CZ173" s="4">
        <v>0.050300000000000004</v>
      </c>
      <c r="DA173" s="4">
        <v>0.10400000000000001</v>
      </c>
      <c r="DB173" s="4">
        <v>0.276</v>
      </c>
      <c r="DC173" s="4">
        <v>0.048600000000000004</v>
      </c>
      <c r="DD173" s="4">
        <v>0.0366</v>
      </c>
      <c r="DE173" s="4">
        <v>-0.08911</v>
      </c>
      <c r="DF173" s="4">
        <v>0.011619999999999998</v>
      </c>
      <c r="DG173" s="4">
        <v>0.18655000000000002</v>
      </c>
      <c r="DH173" s="4">
        <v>0.18059999999999998</v>
      </c>
      <c r="DI173" s="4">
        <v>0.13570000000000002</v>
      </c>
      <c r="DJ173" s="4">
        <v>0.09483000000000001</v>
      </c>
      <c r="DK173" s="4">
        <v>0.12298</v>
      </c>
      <c r="DL173" s="4">
        <v>0.2126</v>
      </c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>
        <v>1.56779724610883E9</v>
      </c>
      <c r="EA173" s="3">
        <v>1.36246067350829E9</v>
      </c>
      <c r="EB173" s="3">
        <v>1.55027220701667E9</v>
      </c>
      <c r="EC173" s="3">
        <v>8.73490361818369E8</v>
      </c>
      <c r="ED173" s="3">
        <v>1.03634340750581E9</v>
      </c>
      <c r="EE173" s="3">
        <v>1.03092216894135E9</v>
      </c>
      <c r="EF173" s="3">
        <v>9.25684590710479E8</v>
      </c>
      <c r="EG173" s="3">
        <v>1.36568498306361E9</v>
      </c>
      <c r="EH173" s="3">
        <v>1.47224108730629E9</v>
      </c>
      <c r="EI173" s="3">
        <v>1.47774505494506E9</v>
      </c>
      <c r="EJ173" s="3">
        <v>1.70281204702851E9</v>
      </c>
      <c r="EK173" s="3">
        <v>1.98230880491774E9</v>
      </c>
      <c r="EL173" s="3">
        <v>2.03938479196557E9</v>
      </c>
      <c r="EM173" s="3">
        <v>-3.35509757104644E7</v>
      </c>
      <c r="EN173" s="3">
        <v>2.01705912932977E8</v>
      </c>
      <c r="EO173" s="3">
        <v>4.94886290121921E8</v>
      </c>
      <c r="EP173" s="3">
        <v>8.02468817647665E7</v>
      </c>
      <c r="EQ173" s="3">
        <v>9.01174481446816E7</v>
      </c>
      <c r="ER173" s="3">
        <v>-8.6983585392844E7</v>
      </c>
      <c r="ES173" s="3">
        <v>3.13767585179198E7</v>
      </c>
      <c r="ET173" s="3">
        <v>3.51948438088069E8</v>
      </c>
      <c r="EU173" s="3">
        <v>3.607854179016E8</v>
      </c>
      <c r="EV173" s="3">
        <v>2.92251526251526E8</v>
      </c>
      <c r="EW173" s="3">
        <v>2.48098459225855E8</v>
      </c>
      <c r="EX173" s="3">
        <v>5.56029048393901E8</v>
      </c>
      <c r="EY173" s="3">
        <v>5.51455954088953E8</v>
      </c>
      <c r="EZ173" s="5">
        <v>5531.0</v>
      </c>
      <c r="FA173" s="5">
        <v>5186.0</v>
      </c>
      <c r="FB173" s="5">
        <v>4712.0</v>
      </c>
      <c r="FC173" s="5">
        <v>4064.0</v>
      </c>
      <c r="FD173" s="5">
        <v>4085.0</v>
      </c>
      <c r="FE173" s="5">
        <v>4327.0</v>
      </c>
      <c r="FF173" s="5">
        <v>4282.0</v>
      </c>
      <c r="FG173" s="5">
        <v>4293.0</v>
      </c>
      <c r="FH173" s="5">
        <v>4223.0</v>
      </c>
      <c r="FI173" s="5">
        <v>4134.0</v>
      </c>
      <c r="FJ173" s="5">
        <v>3693.0</v>
      </c>
      <c r="FK173" s="5"/>
      <c r="FL173" s="5"/>
      <c r="FM173" s="3">
        <v>5223.0</v>
      </c>
      <c r="FN173" s="3">
        <v>5531.0</v>
      </c>
      <c r="FO173" s="3">
        <v>5186.0</v>
      </c>
      <c r="FP173" s="3">
        <v>4712.0</v>
      </c>
      <c r="FQ173" s="3">
        <v>4064.0</v>
      </c>
      <c r="FR173" s="3">
        <v>4085.0</v>
      </c>
      <c r="FS173" s="3">
        <v>4327.0</v>
      </c>
      <c r="FT173" s="3">
        <v>4282.0</v>
      </c>
      <c r="FU173" s="3">
        <v>4293.0</v>
      </c>
      <c r="FV173" s="3">
        <v>4223.0</v>
      </c>
      <c r="FW173" s="3">
        <v>4134.0</v>
      </c>
      <c r="FX173" s="3">
        <v>3800.0</v>
      </c>
      <c r="FY173" s="3">
        <v>3694.0</v>
      </c>
    </row>
    <row r="174" ht="14.25" customHeight="1">
      <c r="A174" s="2" t="s">
        <v>587</v>
      </c>
      <c r="B174" s="2" t="s">
        <v>1856</v>
      </c>
      <c r="C174" s="2" t="s">
        <v>588</v>
      </c>
      <c r="D174" s="2" t="s">
        <v>38</v>
      </c>
      <c r="E174" s="2" t="s">
        <v>168</v>
      </c>
      <c r="F174" s="2" t="s">
        <v>589</v>
      </c>
      <c r="G174" s="2" t="s">
        <v>577</v>
      </c>
      <c r="H174" s="2" t="s">
        <v>48</v>
      </c>
      <c r="I174" s="2" t="s">
        <v>112</v>
      </c>
      <c r="J174" s="2" t="s">
        <v>43</v>
      </c>
      <c r="K174" s="3">
        <v>1.96679167402804</v>
      </c>
      <c r="L174" s="3" t="str">
        <f>IFERROR(VLOOKUP(B174,'ibov_composição_da_carteira'!A:F,6,0),"n")</f>
        <v>n</v>
      </c>
      <c r="M174" s="3">
        <v>5.37747518086997E8</v>
      </c>
      <c r="N174" s="3">
        <v>6.48107899955716E8</v>
      </c>
      <c r="O174" s="3">
        <v>9.32298084100523E8</v>
      </c>
      <c r="P174" s="3">
        <v>1.02630991650345E9</v>
      </c>
      <c r="Q174" s="3">
        <v>1.40359077322545E9</v>
      </c>
      <c r="R174" s="3">
        <v>1.52906522808312E9</v>
      </c>
      <c r="S174" s="3">
        <v>1.38115070845857E9</v>
      </c>
      <c r="T174" s="3">
        <v>2.06811140383892E9</v>
      </c>
      <c r="U174" s="3">
        <v>2.10758362266068E9</v>
      </c>
      <c r="V174" s="3">
        <v>2.21121904761905E9</v>
      </c>
      <c r="W174" s="3">
        <v>1.82728673431041E9</v>
      </c>
      <c r="X174" s="3">
        <v>1.81740131380703E9</v>
      </c>
      <c r="Y174" s="3">
        <v>1.64277417503587E9</v>
      </c>
      <c r="Z174" s="3">
        <v>3.06000933522431E8</v>
      </c>
      <c r="AA174" s="3">
        <v>3.48096732579856E8</v>
      </c>
      <c r="AB174" s="3">
        <v>4.95089823339139E8</v>
      </c>
      <c r="AC174" s="3">
        <v>5.00636532316256E8</v>
      </c>
      <c r="AD174" s="3">
        <v>6.2398357537514E8</v>
      </c>
      <c r="AE174" s="3">
        <v>8.65806283044387E8</v>
      </c>
      <c r="AF174" s="3">
        <v>7.38752052130427E8</v>
      </c>
      <c r="AG174" s="3">
        <v>9.34675573955589E8</v>
      </c>
      <c r="AH174" s="3">
        <v>5.72001016174104E8</v>
      </c>
      <c r="AI174" s="3">
        <v>6.78369719169719E8</v>
      </c>
      <c r="AJ174" s="3">
        <v>5.77883180329629E8</v>
      </c>
      <c r="AK174" s="3">
        <v>3.78886880009643E8</v>
      </c>
      <c r="AL174" s="3">
        <v>2.99643615494979E8</v>
      </c>
      <c r="AM174" s="3">
        <v>90556.5645100265</v>
      </c>
      <c r="AN174" s="3">
        <v>235060.491832705</v>
      </c>
      <c r="AO174" s="3">
        <v>1329681.34470609</v>
      </c>
      <c r="AP174" s="3">
        <v>306563.658530517</v>
      </c>
      <c r="AQ174" s="3">
        <v>104674.518090918</v>
      </c>
      <c r="AR174" s="3">
        <v>301896.078016968</v>
      </c>
      <c r="AS174" s="3">
        <v>201875.076847412</v>
      </c>
      <c r="AT174" s="3">
        <v>392512.312782563</v>
      </c>
      <c r="AU174" s="3">
        <v>749717.726759503</v>
      </c>
      <c r="AV174" s="3">
        <v>79173.5467208603</v>
      </c>
      <c r="AW174" s="3">
        <v>780166.096726917</v>
      </c>
      <c r="AX174" s="3">
        <v>34312.6742440489</v>
      </c>
      <c r="AY174" s="3">
        <v>591070.675423269</v>
      </c>
      <c r="AZ174" s="3">
        <v>3.00706203963855E7</v>
      </c>
      <c r="BA174" s="3">
        <v>6.66594866271764E7</v>
      </c>
      <c r="BB174" s="3">
        <v>7.89571981439051E7</v>
      </c>
      <c r="BC174" s="3">
        <v>7.40066183971535E7</v>
      </c>
      <c r="BD174" s="3">
        <v>7.07555922069889E7</v>
      </c>
      <c r="BE174" s="3">
        <v>1.78545333776154E8</v>
      </c>
      <c r="BF174" s="3">
        <v>1.71498831919341E8</v>
      </c>
      <c r="BG174" s="3">
        <v>2.04480590003283E8</v>
      </c>
      <c r="BH174" s="3">
        <v>5.10048927361686E8</v>
      </c>
      <c r="BI174" s="3">
        <v>7.07904653033574E8</v>
      </c>
      <c r="BJ174" s="3">
        <v>8.91548607718612E8</v>
      </c>
      <c r="BK174" s="3">
        <v>7.35792408320823E8</v>
      </c>
      <c r="BL174" s="3">
        <v>8.57685123817557E8</v>
      </c>
      <c r="BM174" s="3">
        <v>1.88193454571567E8</v>
      </c>
      <c r="BN174" s="3">
        <v>1.86592795117161E8</v>
      </c>
      <c r="BO174" s="3">
        <v>2.46455834784772E8</v>
      </c>
      <c r="BP174" s="3">
        <v>3.08155860220596E8</v>
      </c>
      <c r="BQ174" s="3">
        <v>4.50693215784548E8</v>
      </c>
      <c r="BR174" s="3">
        <v>4.75602791097996E8</v>
      </c>
      <c r="BS174" s="3">
        <v>6.195266840098E8</v>
      </c>
      <c r="BT174" s="3">
        <v>6.50429431689876E8</v>
      </c>
      <c r="BU174" s="3">
        <v>3.56948937251249E8</v>
      </c>
      <c r="BV174" s="3">
        <v>4.07592673992674E8</v>
      </c>
      <c r="BW174" s="3">
        <v>3.73338165029259E8</v>
      </c>
      <c r="BX174" s="3">
        <v>3.28977882239499E8</v>
      </c>
      <c r="BY174" s="3">
        <v>2.58923385939742E8</v>
      </c>
      <c r="BZ174" s="3">
        <v>1.95239860616206</v>
      </c>
      <c r="CA174" s="3">
        <v>1.83963049743641</v>
      </c>
      <c r="CB174" s="3">
        <v>1.57078099687046</v>
      </c>
      <c r="CC174" s="3">
        <v>1.29241175256716</v>
      </c>
      <c r="CD174" s="3">
        <v>0.753416113600302</v>
      </c>
      <c r="CE174" s="3">
        <v>0.298480583684357</v>
      </c>
      <c r="CF174" s="3">
        <v>0.246642717880253</v>
      </c>
      <c r="CG174" s="3">
        <v>-0.117854325682111</v>
      </c>
      <c r="CH174" s="3"/>
      <c r="CI174" s="3"/>
      <c r="CJ174" s="3"/>
      <c r="CK174" s="3"/>
      <c r="CL174" s="3"/>
      <c r="CM174" s="4"/>
      <c r="CN174" s="4"/>
      <c r="CO174" s="4"/>
      <c r="CP174" s="4"/>
      <c r="CQ174" s="4"/>
      <c r="CR174" s="4">
        <v>0.033769999999999994</v>
      </c>
      <c r="CS174" s="4"/>
      <c r="CT174" s="4"/>
      <c r="CU174" s="4">
        <v>0.00697</v>
      </c>
      <c r="CV174" s="4">
        <v>0.011559999999999999</v>
      </c>
      <c r="CW174" s="4"/>
      <c r="CX174" s="4"/>
      <c r="CY174" s="4"/>
      <c r="CZ174" s="4"/>
      <c r="DA174" s="4"/>
      <c r="DB174" s="4"/>
      <c r="DC174" s="4"/>
      <c r="DD174" s="4">
        <v>0.0529</v>
      </c>
      <c r="DE174" s="4">
        <v>0.09896</v>
      </c>
      <c r="DF174" s="4"/>
      <c r="DG174" s="4">
        <v>0.00579</v>
      </c>
      <c r="DH174" s="4">
        <v>0.01638</v>
      </c>
      <c r="DI174" s="4">
        <v>0.02497</v>
      </c>
      <c r="DJ174" s="4"/>
      <c r="DK174" s="4"/>
      <c r="DL174" s="4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>
        <v>1.62475629678832E8</v>
      </c>
      <c r="EA174" s="3">
        <v>1.7284960625373E8</v>
      </c>
      <c r="EB174" s="3">
        <v>1.78036327444638E8</v>
      </c>
      <c r="EC174" s="3">
        <v>2.3037908463045E8</v>
      </c>
      <c r="ED174" s="3">
        <v>3.67946921892455E8</v>
      </c>
      <c r="EE174" s="3">
        <v>2.99886573220214E8</v>
      </c>
      <c r="EF174" s="3">
        <v>3.38985174146945E8</v>
      </c>
      <c r="EG174" s="3">
        <v>4.9497177267595E8</v>
      </c>
      <c r="EH174" s="3">
        <v>8.46852824117199E8</v>
      </c>
      <c r="EI174" s="3">
        <v>9.03883760683761E8</v>
      </c>
      <c r="EJ174" s="3">
        <v>7.30413915284265E8</v>
      </c>
      <c r="EK174" s="3">
        <v>8.25913336949316E8</v>
      </c>
      <c r="EL174" s="3">
        <v>7.75567862266858E8</v>
      </c>
      <c r="EM174" s="3">
        <v>-5680124.94838698</v>
      </c>
      <c r="EN174" s="3">
        <v>4.17415330111481E7</v>
      </c>
      <c r="EO174" s="3">
        <v>-8.12846479223687E7</v>
      </c>
      <c r="EP174" s="3">
        <v>-1.12992217297186E8</v>
      </c>
      <c r="EQ174" s="3">
        <v>-6.17849702605598E7</v>
      </c>
      <c r="ER174" s="3">
        <v>-6.50663961637772E7</v>
      </c>
      <c r="ES174" s="3">
        <v>4.52077387416968E7</v>
      </c>
      <c r="ET174" s="3">
        <v>-2.03256304102371E8</v>
      </c>
      <c r="EU174" s="3">
        <v>6.00118553645524E7</v>
      </c>
      <c r="EV174" s="3">
        <v>2.36118681318681E8</v>
      </c>
      <c r="EW174" s="3">
        <v>2750308.69168411</v>
      </c>
      <c r="EX174" s="3">
        <v>2.48598806725728E7</v>
      </c>
      <c r="EY174" s="3">
        <v>3.92304160688666E7</v>
      </c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3">
        <v>3631.0</v>
      </c>
      <c r="FN174" s="3">
        <v>3737.0</v>
      </c>
      <c r="FO174" s="3">
        <v>2708.0</v>
      </c>
      <c r="FP174" s="3">
        <v>3960.0</v>
      </c>
      <c r="FQ174" s="3">
        <v>4357.0</v>
      </c>
      <c r="FR174" s="3">
        <v>5627.0</v>
      </c>
      <c r="FS174" s="3">
        <v>5491.0</v>
      </c>
      <c r="FT174" s="3">
        <v>4400.0</v>
      </c>
      <c r="FU174" s="3"/>
      <c r="FV174" s="3">
        <v>3500.0</v>
      </c>
      <c r="FW174" s="3">
        <v>2500.0</v>
      </c>
      <c r="FX174" s="3">
        <v>2300.0</v>
      </c>
      <c r="FY174" s="3">
        <v>1800.0</v>
      </c>
    </row>
    <row r="175" ht="14.25" customHeight="1">
      <c r="A175" s="2" t="s">
        <v>590</v>
      </c>
      <c r="B175" s="2" t="s">
        <v>1857</v>
      </c>
      <c r="C175" s="2" t="s">
        <v>591</v>
      </c>
      <c r="D175" s="2" t="s">
        <v>38</v>
      </c>
      <c r="E175" s="2" t="s">
        <v>52</v>
      </c>
      <c r="F175" s="2" t="s">
        <v>592</v>
      </c>
      <c r="G175" s="2" t="s">
        <v>577</v>
      </c>
      <c r="H175" s="2" t="s">
        <v>118</v>
      </c>
      <c r="I175" s="2" t="s">
        <v>48</v>
      </c>
      <c r="J175" s="2" t="s">
        <v>43</v>
      </c>
      <c r="K175" s="3">
        <v>0.595509065803443</v>
      </c>
      <c r="L175" s="3" t="str">
        <f>IFERROR(VLOOKUP(B175,'ibov_composição_da_carteira'!A:F,6,0),"n")</f>
        <v>n</v>
      </c>
      <c r="M175" s="3">
        <v>6.09980136208854E9</v>
      </c>
      <c r="N175" s="3">
        <v>5.20200689370411E9</v>
      </c>
      <c r="O175" s="3">
        <v>4.73503629397154E9</v>
      </c>
      <c r="P175" s="3">
        <v>5.37424583229659E9</v>
      </c>
      <c r="Q175" s="3">
        <v>4.77843108957839E9</v>
      </c>
      <c r="R175" s="3">
        <v>5.20883216086471E9</v>
      </c>
      <c r="S175" s="3">
        <v>4.63143950571745E9</v>
      </c>
      <c r="T175" s="3">
        <v>1.85353547344228E9</v>
      </c>
      <c r="U175" s="3">
        <v>2.68084794881445E9</v>
      </c>
      <c r="V175" s="3">
        <v>2.96837412143281E9</v>
      </c>
      <c r="W175" s="3">
        <v>4.08836092796093E9</v>
      </c>
      <c r="X175" s="3">
        <v>4.11853760669995E9</v>
      </c>
      <c r="Y175" s="3">
        <v>4.17731453022359E9</v>
      </c>
      <c r="Z175" s="3">
        <v>1.52131990162694E9</v>
      </c>
      <c r="AA175" s="3">
        <v>1.33144480548624E9</v>
      </c>
      <c r="AB175" s="3">
        <v>8.73314207597666E8</v>
      </c>
      <c r="AC175" s="3">
        <v>8.1954491166957E8</v>
      </c>
      <c r="AD175" s="3">
        <v>7.76973250180394E8</v>
      </c>
      <c r="AE175" s="3">
        <v>5.86633253826877E8</v>
      </c>
      <c r="AF175" s="3">
        <v>3.10601868929054E8</v>
      </c>
      <c r="AG175" s="3">
        <v>2.7698431540929E8</v>
      </c>
      <c r="AH175" s="3">
        <v>4.48579224689499E8</v>
      </c>
      <c r="AI175" s="3">
        <v>5.24801846049623E8</v>
      </c>
      <c r="AJ175" s="3">
        <v>1.23124737484737E9</v>
      </c>
      <c r="AK175" s="3">
        <v>1.16933591023783E9</v>
      </c>
      <c r="AL175" s="3">
        <v>8.60747303079612E8</v>
      </c>
      <c r="AM175" s="3">
        <v>1.24915794551646E7</v>
      </c>
      <c r="AN175" s="3">
        <v>5448126.00969305</v>
      </c>
      <c r="AO175" s="3">
        <v>1.33838527446714E7</v>
      </c>
      <c r="AP175" s="3">
        <v>8145200.91562788</v>
      </c>
      <c r="AQ175" s="3">
        <v>6064295.43346047</v>
      </c>
      <c r="AR175" s="3">
        <v>2.05573430753902E7</v>
      </c>
      <c r="AS175" s="3">
        <v>6090161.68695438</v>
      </c>
      <c r="AT175" s="3">
        <v>4320880.96380673</v>
      </c>
      <c r="AU175" s="3">
        <v>7317651.48663907</v>
      </c>
      <c r="AV175" s="3">
        <v>2724078.07273805</v>
      </c>
      <c r="AW175" s="3">
        <v>1.17230092818759E7</v>
      </c>
      <c r="AX175" s="3">
        <v>5832618.48595325</v>
      </c>
      <c r="AY175" s="3">
        <v>4421280.95438935</v>
      </c>
      <c r="AZ175" s="3">
        <v>3.1621508048239E9</v>
      </c>
      <c r="BA175" s="3">
        <v>3.16637613615508E9</v>
      </c>
      <c r="BB175" s="3">
        <v>3.60451485290255E9</v>
      </c>
      <c r="BC175" s="3">
        <v>4.0187597721878E9</v>
      </c>
      <c r="BD175" s="3">
        <v>2.93183338241161E9</v>
      </c>
      <c r="BE175" s="3">
        <v>3.16885505241689E9</v>
      </c>
      <c r="BF175" s="3">
        <v>3.16823938304131E9</v>
      </c>
      <c r="BG175" s="3">
        <v>1.81719098832369E9</v>
      </c>
      <c r="BH175" s="3">
        <v>2.62794404629281E9</v>
      </c>
      <c r="BI175" s="3">
        <v>2.17052474269304E9</v>
      </c>
      <c r="BJ175" s="3">
        <v>2.82292176510991E9</v>
      </c>
      <c r="BK175" s="3">
        <v>4.60838047752519E9</v>
      </c>
      <c r="BL175" s="3">
        <v>5.2713983707899E9</v>
      </c>
      <c r="BM175" s="3">
        <v>1.03113318199016E9</v>
      </c>
      <c r="BN175" s="3">
        <v>9.93506453871425E8</v>
      </c>
      <c r="BO175" s="3">
        <v>7.11713807112463E8</v>
      </c>
      <c r="BP175" s="3">
        <v>8.29027618810649E8</v>
      </c>
      <c r="BQ175" s="3">
        <v>8.20702504896402E8</v>
      </c>
      <c r="BR175" s="3">
        <v>8.15552972434407E8</v>
      </c>
      <c r="BS175" s="3">
        <v>2.39321775482602E9</v>
      </c>
      <c r="BT175" s="3">
        <v>3.25090293738792E8</v>
      </c>
      <c r="BU175" s="3">
        <v>4.15050056454648E8</v>
      </c>
      <c r="BV175" s="3">
        <v>4.15432297400288E8</v>
      </c>
      <c r="BW175" s="3">
        <v>9.84126007326007E8</v>
      </c>
      <c r="BX175" s="3">
        <v>1.55731196650024E9</v>
      </c>
      <c r="BY175" s="3">
        <v>1.35978183571386E9</v>
      </c>
      <c r="BZ175" s="3">
        <v>0.570536597597494</v>
      </c>
      <c r="CA175" s="3">
        <v>0.56787964032395</v>
      </c>
      <c r="CB175" s="3">
        <v>0.506218914288562</v>
      </c>
      <c r="CC175" s="3">
        <v>0.481288089585693</v>
      </c>
      <c r="CD175" s="3">
        <v>0.378289585799329</v>
      </c>
      <c r="CE175" s="3">
        <v>0.366387386506938</v>
      </c>
      <c r="CF175" s="3">
        <v>0.296641245914958</v>
      </c>
      <c r="CG175" s="3">
        <v>0.265178465054358</v>
      </c>
      <c r="CH175" s="3"/>
      <c r="CI175" s="3"/>
      <c r="CJ175" s="3"/>
      <c r="CK175" s="3"/>
      <c r="CL175" s="3"/>
      <c r="CM175" s="4">
        <v>0.07389</v>
      </c>
      <c r="CN175" s="4">
        <v>0.11269</v>
      </c>
      <c r="CO175" s="4">
        <v>0.14550000000000002</v>
      </c>
      <c r="CP175" s="4">
        <v>0.08778999999999999</v>
      </c>
      <c r="CQ175" s="4">
        <v>0.1051</v>
      </c>
      <c r="CR175" s="4">
        <v>0.10099999999999999</v>
      </c>
      <c r="CS175" s="4">
        <v>0.0279</v>
      </c>
      <c r="CT175" s="4">
        <v>0.06976</v>
      </c>
      <c r="CU175" s="4">
        <v>0.05345</v>
      </c>
      <c r="CV175" s="4"/>
      <c r="CW175" s="4">
        <v>0.09246</v>
      </c>
      <c r="CX175" s="4">
        <v>0.11932000000000001</v>
      </c>
      <c r="CY175" s="4">
        <v>0.12195</v>
      </c>
      <c r="CZ175" s="4">
        <v>0.14800000000000002</v>
      </c>
      <c r="DA175" s="4">
        <v>0.2144</v>
      </c>
      <c r="DB175" s="4">
        <v>0.26309</v>
      </c>
      <c r="DC175" s="4">
        <v>0.15419</v>
      </c>
      <c r="DD175" s="4">
        <v>0.17059999999999997</v>
      </c>
      <c r="DE175" s="4">
        <v>0.1435</v>
      </c>
      <c r="DF175" s="4">
        <v>0.0315</v>
      </c>
      <c r="DG175" s="4">
        <v>0.09606999999999999</v>
      </c>
      <c r="DH175" s="4">
        <v>0.07506</v>
      </c>
      <c r="DI175" s="4">
        <v>0.0064</v>
      </c>
      <c r="DJ175" s="4">
        <v>0.1754</v>
      </c>
      <c r="DK175" s="4">
        <v>0.20108</v>
      </c>
      <c r="DL175" s="4">
        <v>0.17605</v>
      </c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>
        <v>3.06043359818388E9</v>
      </c>
      <c r="EA175" s="3">
        <v>2.58499649929088E9</v>
      </c>
      <c r="EB175" s="3">
        <v>2.648262895431E9</v>
      </c>
      <c r="EC175" s="3">
        <v>2.93464020900722E9</v>
      </c>
      <c r="ED175" s="3">
        <v>2.85245000515411E9</v>
      </c>
      <c r="EE175" s="3">
        <v>3.31654146915854E9</v>
      </c>
      <c r="EF175" s="3">
        <v>3.110288331489E9</v>
      </c>
      <c r="EG175" s="3">
        <v>1.34776475639633E9</v>
      </c>
      <c r="EH175" s="3">
        <v>1.94393865261573E9</v>
      </c>
      <c r="EI175" s="3">
        <v>2.07995892962994E9</v>
      </c>
      <c r="EJ175" s="3">
        <v>2.48021001221001E9</v>
      </c>
      <c r="EK175" s="3">
        <v>2.43701830675901E9</v>
      </c>
      <c r="EL175" s="3">
        <v>2.75045802446815E9</v>
      </c>
      <c r="EM175" s="3">
        <v>5.06646613696557E8</v>
      </c>
      <c r="EN175" s="3">
        <v>6.83306823689927E8</v>
      </c>
      <c r="EO175" s="3">
        <v>8.12150682557714E8</v>
      </c>
      <c r="EP175" s="3">
        <v>5.36430206519035E8</v>
      </c>
      <c r="EQ175" s="3">
        <v>5.97011648283682E8</v>
      </c>
      <c r="ER175" s="3">
        <v>5.98141662389421E8</v>
      </c>
      <c r="ES175" s="3">
        <v>2.23879441780401E9</v>
      </c>
      <c r="ET175" s="3">
        <v>1.53962064001212E8</v>
      </c>
      <c r="EU175" s="3">
        <v>1.73205494919082E8</v>
      </c>
      <c r="EV175" s="3">
        <v>-5.81200779066814E7</v>
      </c>
      <c r="EW175" s="3">
        <v>5.82544078144078E8</v>
      </c>
      <c r="EX175" s="3">
        <v>6.54482203253342E8</v>
      </c>
      <c r="EY175" s="3">
        <v>6.27702645693967E8</v>
      </c>
      <c r="EZ175" s="5">
        <v>1324.0</v>
      </c>
      <c r="FA175" s="5">
        <v>1440.0</v>
      </c>
      <c r="FB175" s="5">
        <v>1436.0</v>
      </c>
      <c r="FC175" s="5">
        <v>1524.0</v>
      </c>
      <c r="FD175" s="5">
        <v>1472.0</v>
      </c>
      <c r="FE175" s="5"/>
      <c r="FF175" s="5">
        <v>1469.0</v>
      </c>
      <c r="FG175" s="5">
        <v>1407.0</v>
      </c>
      <c r="FH175" s="5">
        <v>1503.0</v>
      </c>
      <c r="FI175" s="5">
        <v>1573.0</v>
      </c>
      <c r="FJ175" s="5">
        <v>1459.0</v>
      </c>
      <c r="FK175" s="5"/>
      <c r="FL175" s="5"/>
      <c r="FM175" s="3">
        <v>1400.0</v>
      </c>
      <c r="FN175" s="3">
        <v>1400.0</v>
      </c>
      <c r="FO175" s="3">
        <v>1400.0</v>
      </c>
      <c r="FP175" s="3">
        <v>1400.0</v>
      </c>
      <c r="FQ175" s="3">
        <v>1500.0</v>
      </c>
      <c r="FR175" s="3">
        <v>1500.0</v>
      </c>
      <c r="FS175" s="3"/>
      <c r="FT175" s="3">
        <v>1500.0</v>
      </c>
      <c r="FU175" s="3"/>
      <c r="FV175" s="3"/>
      <c r="FW175" s="3"/>
      <c r="FX175" s="3">
        <v>1458.0</v>
      </c>
      <c r="FY175" s="3">
        <v>1416.0</v>
      </c>
    </row>
    <row r="176" ht="14.25" customHeight="1">
      <c r="A176" s="2" t="s">
        <v>593</v>
      </c>
      <c r="B176" s="2" t="s">
        <v>1858</v>
      </c>
      <c r="C176" s="2" t="s">
        <v>594</v>
      </c>
      <c r="D176" s="2" t="s">
        <v>38</v>
      </c>
      <c r="E176" s="2" t="s">
        <v>85</v>
      </c>
      <c r="F176" s="2" t="s">
        <v>595</v>
      </c>
      <c r="G176" s="2" t="s">
        <v>596</v>
      </c>
      <c r="H176" s="2" t="s">
        <v>49</v>
      </c>
      <c r="I176" s="2" t="s">
        <v>139</v>
      </c>
      <c r="J176" s="2" t="s">
        <v>43</v>
      </c>
      <c r="K176" s="3">
        <v>1.68910011347271</v>
      </c>
      <c r="L176" s="3" t="str">
        <f>IFERROR(VLOOKUP(B176,'ibov_composição_da_carteira'!A:F,6,0),"n")</f>
        <v>n</v>
      </c>
      <c r="M176" s="3">
        <v>9.71750175035456E7</v>
      </c>
      <c r="N176" s="3">
        <v>1.01902112174365E8</v>
      </c>
      <c r="O176" s="3">
        <v>1.55081861159492E8</v>
      </c>
      <c r="P176" s="3">
        <v>1.75721832800742E8</v>
      </c>
      <c r="Q176" s="3">
        <v>2.10586636876906E8</v>
      </c>
      <c r="R176" s="3">
        <v>1.65495512111152E8</v>
      </c>
      <c r="S176" s="3">
        <v>2.11245422170586E8</v>
      </c>
      <c r="T176" s="3">
        <v>1.80798645088446E8</v>
      </c>
      <c r="U176" s="3">
        <v>2.87429079515624E8</v>
      </c>
      <c r="V176" s="3">
        <v>3.02688644688645E8</v>
      </c>
      <c r="W176" s="3">
        <v>3.61785580071939E8</v>
      </c>
      <c r="X176" s="3">
        <v>3.14471765202194E8</v>
      </c>
      <c r="Y176" s="3">
        <v>2.72164705882353E8</v>
      </c>
      <c r="Z176" s="3">
        <v>2.39313861012872E7</v>
      </c>
      <c r="AA176" s="3">
        <v>2.78142749870035E7</v>
      </c>
      <c r="AB176" s="3">
        <v>3.8831052500622E7</v>
      </c>
      <c r="AC176" s="3">
        <v>3.11555509741264E7</v>
      </c>
      <c r="AD176" s="3">
        <v>7762144.86277588</v>
      </c>
      <c r="AE176" s="3">
        <v>1.33819008975778E7</v>
      </c>
      <c r="AF176" s="3">
        <v>1.53027050236153E7</v>
      </c>
      <c r="AG176" s="3">
        <v>1.64535190063982E7</v>
      </c>
      <c r="AH176" s="3">
        <v>2.86328224235752E7</v>
      </c>
      <c r="AI176" s="3">
        <v>5.38949938949939E7</v>
      </c>
      <c r="AJ176" s="3">
        <v>7.28410372040586E7</v>
      </c>
      <c r="AK176" s="3">
        <v>9.05659012836738E7</v>
      </c>
      <c r="AL176" s="3">
        <v>8.42731707317073E7</v>
      </c>
      <c r="AM176" s="3">
        <v>207172.909572456</v>
      </c>
      <c r="AN176" s="3">
        <v>783034.464189553</v>
      </c>
      <c r="AO176" s="3">
        <v>835889.635519957</v>
      </c>
      <c r="AP176" s="3">
        <v>387109.80070165</v>
      </c>
      <c r="AQ176" s="3">
        <v>177510.050510257</v>
      </c>
      <c r="AR176" s="3">
        <v>285180.097219287</v>
      </c>
      <c r="AS176" s="3">
        <v>56853.5595721136</v>
      </c>
      <c r="AT176" s="3">
        <v>10769.8330512969</v>
      </c>
      <c r="AU176" s="3">
        <v>24463.6808430561</v>
      </c>
      <c r="AV176" s="3">
        <v>597400.397984673</v>
      </c>
      <c r="AW176" s="3">
        <v>599413.776257938</v>
      </c>
      <c r="AX176" s="3">
        <v>3140681.9644006</v>
      </c>
      <c r="AY176" s="3"/>
      <c r="AZ176" s="3">
        <v>3.05862600254385E7</v>
      </c>
      <c r="BA176" s="3">
        <v>4.51353628020104E7</v>
      </c>
      <c r="BB176" s="3">
        <v>5.15293792729653E7</v>
      </c>
      <c r="BC176" s="3">
        <v>1.04968564168594E8</v>
      </c>
      <c r="BD176" s="3">
        <v>1.28377205365426E8</v>
      </c>
      <c r="BE176" s="3">
        <v>1.49793148682105E8</v>
      </c>
      <c r="BF176" s="3">
        <v>1.16194431329152E8</v>
      </c>
      <c r="BG176" s="3">
        <v>5.28507719798954E7</v>
      </c>
      <c r="BH176" s="3">
        <v>7.56490098607452E7</v>
      </c>
      <c r="BI176" s="3">
        <v>1.59563872729582E8</v>
      </c>
      <c r="BJ176" s="3">
        <v>2.67300970004885E8</v>
      </c>
      <c r="BK176" s="3">
        <v>4.25357923547072E8</v>
      </c>
      <c r="BL176" s="3"/>
      <c r="BM176" s="3">
        <v>5621600.27287579</v>
      </c>
      <c r="BN176" s="3">
        <v>7699135.49107573</v>
      </c>
      <c r="BO176" s="3">
        <v>9.79581985568549E7</v>
      </c>
      <c r="BP176" s="3">
        <v>1.54206525100505E8</v>
      </c>
      <c r="BQ176" s="3">
        <v>1.97124181033181E8</v>
      </c>
      <c r="BR176" s="3">
        <v>2.43592155416206E8</v>
      </c>
      <c r="BS176" s="3">
        <v>1.39160710226555E8</v>
      </c>
      <c r="BT176" s="3">
        <v>2.08106511102747E8</v>
      </c>
      <c r="BU176" s="3">
        <v>2.33433398255568E8</v>
      </c>
      <c r="BV176" s="3">
        <v>3.39065201465201E8</v>
      </c>
      <c r="BW176" s="3">
        <v>3.27387663069737E8</v>
      </c>
      <c r="BX176" s="3">
        <v>3.43023564153559E8</v>
      </c>
      <c r="BY176" s="3">
        <v>2.49388235294118E8</v>
      </c>
      <c r="BZ176" s="3">
        <v>1.64631008999002</v>
      </c>
      <c r="CA176" s="3">
        <v>1.5395328753379</v>
      </c>
      <c r="CB176" s="3">
        <v>1.49098357524822</v>
      </c>
      <c r="CC176" s="3">
        <v>1.03972743247651</v>
      </c>
      <c r="CD176" s="3">
        <v>1.04478438382315</v>
      </c>
      <c r="CE176" s="3">
        <v>1.06606719226693</v>
      </c>
      <c r="CF176" s="3">
        <v>0.90392168670632</v>
      </c>
      <c r="CG176" s="3">
        <v>0.597415979390556</v>
      </c>
      <c r="CH176" s="3"/>
      <c r="CI176" s="3"/>
      <c r="CJ176" s="3"/>
      <c r="CK176" s="3"/>
      <c r="CL176" s="3"/>
      <c r="CM176" s="4"/>
      <c r="CN176" s="4"/>
      <c r="CO176" s="4"/>
      <c r="CP176" s="4"/>
      <c r="CQ176" s="4"/>
      <c r="CR176" s="4">
        <v>0.0317</v>
      </c>
      <c r="CS176" s="4"/>
      <c r="CT176" s="4"/>
      <c r="CU176" s="4"/>
      <c r="CV176" s="4"/>
      <c r="CW176" s="4"/>
      <c r="CX176" s="4"/>
      <c r="CY176" s="4"/>
      <c r="CZ176" s="4"/>
      <c r="DA176" s="4"/>
      <c r="DB176" s="4">
        <v>0.025699999999999997</v>
      </c>
      <c r="DC176" s="4">
        <v>0.1474</v>
      </c>
      <c r="DD176" s="4"/>
      <c r="DE176" s="4">
        <v>0.0806</v>
      </c>
      <c r="DF176" s="4">
        <v>-0.24498999999999999</v>
      </c>
      <c r="DG176" s="4">
        <v>-0.044000000000000004</v>
      </c>
      <c r="DH176" s="4">
        <v>0.0113</v>
      </c>
      <c r="DI176" s="4">
        <v>0.26735</v>
      </c>
      <c r="DJ176" s="4"/>
      <c r="DK176" s="4"/>
      <c r="DL176" s="4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>
        <v>2.42236504317541E7</v>
      </c>
      <c r="EA176" s="3">
        <v>3.70466141671641E7</v>
      </c>
      <c r="EB176" s="3">
        <v>6.90388156257775E7</v>
      </c>
      <c r="EC176" s="3">
        <v>8.48286259148542E7</v>
      </c>
      <c r="ED176" s="3">
        <v>9.76791159687207E7</v>
      </c>
      <c r="EE176" s="3">
        <v>8.77514447313415E7</v>
      </c>
      <c r="EF176" s="3">
        <v>6.80342484782664E7</v>
      </c>
      <c r="EG176" s="3">
        <v>9.36989085434701E7</v>
      </c>
      <c r="EH176" s="3">
        <v>1.37653908036244E8</v>
      </c>
      <c r="EI176" s="3">
        <v>1.67814407814408E8</v>
      </c>
      <c r="EJ176" s="3">
        <v>1.79941482793794E8</v>
      </c>
      <c r="EK176" s="3">
        <v>7.90905803652143E7</v>
      </c>
      <c r="EL176" s="3">
        <v>6.8461406025825E7</v>
      </c>
      <c r="EM176" s="3">
        <v>-1.20043803744861E7</v>
      </c>
      <c r="EN176" s="3">
        <v>-1.82659760864124E7</v>
      </c>
      <c r="EO176" s="3">
        <v>-2.130106991789E7</v>
      </c>
      <c r="EP176" s="3">
        <v>7166529.22379136</v>
      </c>
      <c r="EQ176" s="3">
        <v>2.10833006249811E7</v>
      </c>
      <c r="ER176" s="3">
        <v>1.42942333702201E7</v>
      </c>
      <c r="ES176" s="3">
        <v>6414265.14787968</v>
      </c>
      <c r="ET176" s="3">
        <v>-2.81949567181031E7</v>
      </c>
      <c r="EU176" s="3">
        <v>-6149546.95571174</v>
      </c>
      <c r="EV176" s="3">
        <v>-7706471.30647131</v>
      </c>
      <c r="EW176" s="3">
        <v>5.73984001717936E7</v>
      </c>
      <c r="EX176" s="3">
        <v>4.11137226541313E7</v>
      </c>
      <c r="EY176" s="3">
        <v>369010.043041607</v>
      </c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>
        <v>621.0</v>
      </c>
      <c r="FY176" s="3">
        <v>675.0</v>
      </c>
    </row>
    <row r="177" ht="14.25" customHeight="1">
      <c r="A177" s="2" t="s">
        <v>597</v>
      </c>
      <c r="B177" s="2" t="s">
        <v>1859</v>
      </c>
      <c r="C177" s="2" t="s">
        <v>598</v>
      </c>
      <c r="D177" s="2" t="s">
        <v>38</v>
      </c>
      <c r="E177" s="2" t="s">
        <v>168</v>
      </c>
      <c r="F177" s="2" t="s">
        <v>599</v>
      </c>
      <c r="G177" s="2" t="s">
        <v>596</v>
      </c>
      <c r="H177" s="2" t="s">
        <v>78</v>
      </c>
      <c r="I177" s="2" t="s">
        <v>88</v>
      </c>
      <c r="J177" s="2" t="s">
        <v>43</v>
      </c>
      <c r="K177" s="3">
        <v>1.17631403744172</v>
      </c>
      <c r="L177" s="3" t="str">
        <f>IFERROR(VLOOKUP(B177,'ibov_composição_da_carteira'!A:F,6,0),"n")</f>
        <v>y</v>
      </c>
      <c r="M177" s="3">
        <v>9.56248581157775E9</v>
      </c>
      <c r="N177" s="3">
        <v>7.42445541532772E9</v>
      </c>
      <c r="O177" s="3">
        <v>6.440229508828E9</v>
      </c>
      <c r="P177" s="3">
        <v>8.27620975367007E9</v>
      </c>
      <c r="Q177" s="3">
        <v>7.94144881970931E9</v>
      </c>
      <c r="R177" s="3">
        <v>9.24253736300233E9</v>
      </c>
      <c r="S177" s="3">
        <v>7.54821314398131E9</v>
      </c>
      <c r="T177" s="3">
        <v>5.47659788346425E9</v>
      </c>
      <c r="U177" s="3">
        <v>6.48218893488897E9</v>
      </c>
      <c r="V177" s="3">
        <v>5.94165890422559E9</v>
      </c>
      <c r="W177" s="3">
        <v>6.2081811965812E9</v>
      </c>
      <c r="X177" s="3">
        <v>6.22551242819563E9</v>
      </c>
      <c r="Y177" s="3">
        <v>7.39150304345206E9</v>
      </c>
      <c r="Z177" s="3">
        <v>5.49620034052213E9</v>
      </c>
      <c r="AA177" s="3">
        <v>4.83348437247545E9</v>
      </c>
      <c r="AB177" s="3">
        <v>3.86481641219169E9</v>
      </c>
      <c r="AC177" s="3">
        <v>4.77154292112466E9</v>
      </c>
      <c r="AD177" s="3">
        <v>4.38762550252551E9</v>
      </c>
      <c r="AE177" s="3">
        <v>5.10408713505027E9</v>
      </c>
      <c r="AF177" s="3">
        <v>4.97556467478175E9</v>
      </c>
      <c r="AG177" s="3">
        <v>3.57010254337888E9</v>
      </c>
      <c r="AH177" s="3">
        <v>3.93329356417012E9</v>
      </c>
      <c r="AI177" s="3">
        <v>3.49801337962571E9</v>
      </c>
      <c r="AJ177" s="3">
        <v>3.55086691086691E9</v>
      </c>
      <c r="AK177" s="3">
        <v>3.50138562302035E9</v>
      </c>
      <c r="AL177" s="3">
        <v>4.04476646778762E9</v>
      </c>
      <c r="AM177" s="3">
        <v>1.96272542565267E7</v>
      </c>
      <c r="AN177" s="3">
        <v>2.83714308023694E7</v>
      </c>
      <c r="AO177" s="3">
        <v>1.5925910237403E7</v>
      </c>
      <c r="AP177" s="3">
        <v>1.72072147993332E7</v>
      </c>
      <c r="AQ177" s="3">
        <v>1.68072152355427E7</v>
      </c>
      <c r="AR177" s="3">
        <v>1.90194994112497E7</v>
      </c>
      <c r="AS177" s="3">
        <v>1.82340430960285E7</v>
      </c>
      <c r="AT177" s="3">
        <v>9762125.37569772</v>
      </c>
      <c r="AU177" s="3">
        <v>1.92777568686489E7</v>
      </c>
      <c r="AV177" s="3">
        <v>1.84131419619798E7</v>
      </c>
      <c r="AW177" s="3">
        <v>2.67020029311187E7</v>
      </c>
      <c r="AX177" s="3">
        <v>2.97780398884838E7</v>
      </c>
      <c r="AY177" s="3">
        <v>1.89293245767307E7</v>
      </c>
      <c r="AZ177" s="3">
        <v>4.13477109345441E9</v>
      </c>
      <c r="BA177" s="3">
        <v>4.20244121342667E9</v>
      </c>
      <c r="BB177" s="3">
        <v>5.23892408109825E9</v>
      </c>
      <c r="BC177" s="3">
        <v>9.5393496056331E9</v>
      </c>
      <c r="BD177" s="3">
        <v>5.83032677043603E9</v>
      </c>
      <c r="BE177" s="3">
        <v>9.84964222094743E9</v>
      </c>
      <c r="BF177" s="3">
        <v>8.66186269273331E9</v>
      </c>
      <c r="BG177" s="3">
        <v>5.59647396256914E9</v>
      </c>
      <c r="BH177" s="3">
        <v>1.02400070575837E10</v>
      </c>
      <c r="BI177" s="3">
        <v>1.32835787052796E10</v>
      </c>
      <c r="BJ177" s="3">
        <v>1.6776097234978E10</v>
      </c>
      <c r="BK177" s="3">
        <v>1.15673791464722E10</v>
      </c>
      <c r="BL177" s="3">
        <v>1.24730432728806E10</v>
      </c>
      <c r="BM177" s="3">
        <v>3.62877241770715E9</v>
      </c>
      <c r="BN177" s="3">
        <v>2.19813062133099E9</v>
      </c>
      <c r="BO177" s="3">
        <v>1.90413000365828E9</v>
      </c>
      <c r="BP177" s="3">
        <v>2.63518561831301E9</v>
      </c>
      <c r="BQ177" s="3">
        <v>2.50382924440779E9</v>
      </c>
      <c r="BR177" s="3">
        <v>3.18861054919839E9</v>
      </c>
      <c r="BS177" s="3">
        <v>3.07268750768474E9</v>
      </c>
      <c r="BT177" s="3">
        <v>2.14150607430606E9</v>
      </c>
      <c r="BU177" s="3">
        <v>2.78403989461799E9</v>
      </c>
      <c r="BV177" s="3">
        <v>2.5474460157507E9</v>
      </c>
      <c r="BW177" s="3">
        <v>2.5023452991453E9</v>
      </c>
      <c r="BX177" s="3">
        <v>2.75637300692543E9</v>
      </c>
      <c r="BY177" s="3">
        <v>2.80675947688784E9</v>
      </c>
      <c r="BZ177" s="3">
        <v>1.12473847792372</v>
      </c>
      <c r="CA177" s="3">
        <v>1.09638936433192</v>
      </c>
      <c r="CB177" s="3">
        <v>1.01324247436365</v>
      </c>
      <c r="CC177" s="3">
        <v>0.959830939781453</v>
      </c>
      <c r="CD177" s="3">
        <v>0.908418307016195</v>
      </c>
      <c r="CE177" s="3">
        <v>0.794163502002056</v>
      </c>
      <c r="CF177" s="3">
        <v>0.687436496093836</v>
      </c>
      <c r="CG177" s="3">
        <v>0.542816634801046</v>
      </c>
      <c r="CH177" s="3"/>
      <c r="CI177" s="3"/>
      <c r="CJ177" s="3"/>
      <c r="CK177" s="3"/>
      <c r="CL177" s="3"/>
      <c r="CM177" s="4">
        <v>0.08990000000000001</v>
      </c>
      <c r="CN177" s="4">
        <v>0.07440000000000001</v>
      </c>
      <c r="CO177" s="4">
        <v>0.0229</v>
      </c>
      <c r="CP177" s="4">
        <v>0.0449</v>
      </c>
      <c r="CQ177" s="4">
        <v>0.0437</v>
      </c>
      <c r="CR177" s="4">
        <v>0.06309999999999999</v>
      </c>
      <c r="CS177" s="4">
        <v>0.0741</v>
      </c>
      <c r="CT177" s="4">
        <v>0.055999999999999994</v>
      </c>
      <c r="CU177" s="4">
        <v>0.08695</v>
      </c>
      <c r="CV177" s="4">
        <v>0.10099999999999999</v>
      </c>
      <c r="CW177" s="4">
        <v>0.0814</v>
      </c>
      <c r="CX177" s="4">
        <v>0.07021</v>
      </c>
      <c r="CY177" s="4">
        <v>0.05801</v>
      </c>
      <c r="CZ177" s="4">
        <v>0.41899000000000003</v>
      </c>
      <c r="DA177" s="4">
        <v>0.08689</v>
      </c>
      <c r="DB177" s="4">
        <v>0.0962</v>
      </c>
      <c r="DC177" s="4">
        <v>0.1757</v>
      </c>
      <c r="DD177" s="4">
        <v>0.1686</v>
      </c>
      <c r="DE177" s="4">
        <v>0.2977</v>
      </c>
      <c r="DF177" s="4">
        <v>0.44520000000000004</v>
      </c>
      <c r="DG177" s="4">
        <v>0.3005</v>
      </c>
      <c r="DH177" s="4">
        <v>0.41713</v>
      </c>
      <c r="DI177" s="4">
        <v>0.4006</v>
      </c>
      <c r="DJ177" s="4">
        <v>0.3614</v>
      </c>
      <c r="DK177" s="4">
        <v>0.28488</v>
      </c>
      <c r="DL177" s="4">
        <v>0.20714</v>
      </c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>
        <v>2.1688541430193E9</v>
      </c>
      <c r="EA177" s="3">
        <v>1.48371936879522E9</v>
      </c>
      <c r="EB177" s="3">
        <v>1.49049097945588E9</v>
      </c>
      <c r="EC177" s="3">
        <v>2.02507788006967E9</v>
      </c>
      <c r="ED177" s="3">
        <v>2.12130038140398E9</v>
      </c>
      <c r="EE177" s="3">
        <v>2.46359832130672E9</v>
      </c>
      <c r="EF177" s="3">
        <v>1.20010912332473E9</v>
      </c>
      <c r="EG177" s="3">
        <v>9.55175914934458E8</v>
      </c>
      <c r="EH177" s="3">
        <v>1.30560895747083E9</v>
      </c>
      <c r="EI177" s="3">
        <v>1.45483021424337E9</v>
      </c>
      <c r="EJ177" s="3">
        <v>1.61605665445665E9</v>
      </c>
      <c r="EK177" s="3">
        <v>1.72081709346647E9</v>
      </c>
      <c r="EL177" s="3">
        <v>1.8735117218104E9</v>
      </c>
      <c r="EM177" s="3">
        <v>1.32519939462732E9</v>
      </c>
      <c r="EN177" s="3">
        <v>3.3754752885841E8</v>
      </c>
      <c r="EO177" s="3">
        <v>1.3118894044708E8</v>
      </c>
      <c r="EP177" s="3">
        <v>5.74176909679025E8</v>
      </c>
      <c r="EQ177" s="3">
        <v>3.53039119678384E8</v>
      </c>
      <c r="ER177" s="3">
        <v>8.18605718426376E8</v>
      </c>
      <c r="ES177" s="3">
        <v>7.58302901758269E8</v>
      </c>
      <c r="ET177" s="3">
        <v>3.07211628318137E8</v>
      </c>
      <c r="EU177" s="3">
        <v>7.40563041023711E8</v>
      </c>
      <c r="EV177" s="3">
        <v>8.85787958336862E8</v>
      </c>
      <c r="EW177" s="3">
        <v>8.65332356532357E8</v>
      </c>
      <c r="EX177" s="3">
        <v>7.27052665485585E8</v>
      </c>
      <c r="EY177" s="3">
        <v>6.46847465798831E8</v>
      </c>
      <c r="EZ177" s="5">
        <v>12819.0</v>
      </c>
      <c r="FA177" s="5">
        <v>12220.0</v>
      </c>
      <c r="FB177" s="5">
        <v>12035.0</v>
      </c>
      <c r="FC177" s="5">
        <v>11233.0</v>
      </c>
      <c r="FD177" s="5">
        <v>10922.0</v>
      </c>
      <c r="FE177" s="5">
        <v>10838.0</v>
      </c>
      <c r="FF177" s="5">
        <v>12322.0</v>
      </c>
      <c r="FG177" s="5">
        <v>11992.0</v>
      </c>
      <c r="FH177" s="5">
        <v>8267.0</v>
      </c>
      <c r="FI177" s="5">
        <v>10014.0</v>
      </c>
      <c r="FJ177" s="5">
        <v>9642.0</v>
      </c>
      <c r="FK177" s="5">
        <v>5584.0</v>
      </c>
      <c r="FL177" s="5"/>
      <c r="FM177" s="3">
        <v>18086.0</v>
      </c>
      <c r="FN177" s="3">
        <v>17934.0</v>
      </c>
      <c r="FO177" s="3">
        <v>15927.0</v>
      </c>
      <c r="FP177" s="3">
        <v>15788.0</v>
      </c>
      <c r="FQ177" s="3">
        <v>15416.0</v>
      </c>
      <c r="FR177" s="3">
        <v>14625.0</v>
      </c>
      <c r="FS177" s="3">
        <v>14049.0</v>
      </c>
      <c r="FT177" s="3">
        <v>11325.0</v>
      </c>
      <c r="FU177" s="3">
        <v>12322.0</v>
      </c>
      <c r="FV177" s="3">
        <v>11992.0</v>
      </c>
      <c r="FW177" s="3">
        <v>11019.0</v>
      </c>
      <c r="FX177" s="3">
        <v>7129.0</v>
      </c>
      <c r="FY177" s="3">
        <v>6197.0</v>
      </c>
    </row>
    <row r="178" ht="14.25" customHeight="1">
      <c r="A178" s="2" t="s">
        <v>600</v>
      </c>
      <c r="B178" s="2" t="s">
        <v>1860</v>
      </c>
      <c r="C178" s="2" t="s">
        <v>601</v>
      </c>
      <c r="D178" s="2" t="s">
        <v>38</v>
      </c>
      <c r="E178" s="2" t="s">
        <v>52</v>
      </c>
      <c r="F178" s="2" t="s">
        <v>602</v>
      </c>
      <c r="G178" s="2" t="s">
        <v>596</v>
      </c>
      <c r="H178" s="2" t="s">
        <v>63</v>
      </c>
      <c r="I178" s="2" t="s">
        <v>64</v>
      </c>
      <c r="J178" s="2" t="s">
        <v>43</v>
      </c>
      <c r="K178" s="3">
        <v>0.682968885241325</v>
      </c>
      <c r="L178" s="3" t="str">
        <f>IFERROR(VLOOKUP(B178,'ibov_composição_da_carteira'!A:F,6,0),"n")</f>
        <v>y</v>
      </c>
      <c r="M178" s="3">
        <v>1.18700748613181E10</v>
      </c>
      <c r="N178" s="3">
        <v>9.45508673970387E9</v>
      </c>
      <c r="O178" s="3">
        <v>1.09674777307788E10</v>
      </c>
      <c r="P178" s="3">
        <v>1.08781388516648E10</v>
      </c>
      <c r="Q178" s="3">
        <v>1.24642710063102E10</v>
      </c>
      <c r="R178" s="3">
        <v>1.29629263494406E10</v>
      </c>
      <c r="S178" s="3">
        <v>1.02372820953199E10</v>
      </c>
      <c r="T178" s="3">
        <v>1.32271117802032E10</v>
      </c>
      <c r="U178" s="3">
        <v>1.31437022609874E10</v>
      </c>
      <c r="V178" s="3">
        <v>1.4126631990232E10</v>
      </c>
      <c r="W178" s="3">
        <v>1.35122553282869E10</v>
      </c>
      <c r="X178" s="3">
        <v>1.20875055746399E10</v>
      </c>
      <c r="Y178" s="3">
        <v>1.06116269727403E10</v>
      </c>
      <c r="Z178" s="3">
        <v>4.02417661526309E9</v>
      </c>
      <c r="AA178" s="3">
        <v>3.63331285981092E9</v>
      </c>
      <c r="AB178" s="3">
        <v>4.70504428962428E9</v>
      </c>
      <c r="AC178" s="3">
        <v>5.25121224616019E9</v>
      </c>
      <c r="AD178" s="3">
        <v>6.08936414963316E9</v>
      </c>
      <c r="AE178" s="3">
        <v>6.68228451985737E9</v>
      </c>
      <c r="AF178" s="3">
        <v>5.43050311923825E9</v>
      </c>
      <c r="AG178" s="3">
        <v>7.09704591644712E9</v>
      </c>
      <c r="AH178" s="3">
        <v>7.13831145736303E9</v>
      </c>
      <c r="AI178" s="3">
        <v>7.51072332112332E9</v>
      </c>
      <c r="AJ178" s="3">
        <v>6.0646470177699E9</v>
      </c>
      <c r="AK178" s="3">
        <v>5.66908816971012E9</v>
      </c>
      <c r="AL178" s="3">
        <v>4.53344218077475E9</v>
      </c>
      <c r="AM178" s="3">
        <v>1.32401046159667E7</v>
      </c>
      <c r="AN178" s="3">
        <v>1.10603634894992E7</v>
      </c>
      <c r="AO178" s="3">
        <v>1.2494684521632E7</v>
      </c>
      <c r="AP178" s="3">
        <v>1.93606257619865E7</v>
      </c>
      <c r="AQ178" s="3">
        <v>3781502.93784146</v>
      </c>
      <c r="AR178" s="3">
        <v>6616631.74421062</v>
      </c>
      <c r="AS178" s="3">
        <v>1.34399984630518E7</v>
      </c>
      <c r="AT178" s="3">
        <v>6564278.28151441</v>
      </c>
      <c r="AU178" s="3">
        <v>5669175.76213775</v>
      </c>
      <c r="AV178" s="3">
        <v>6738642.61823109</v>
      </c>
      <c r="AW178" s="3">
        <v>9423058.13385442</v>
      </c>
      <c r="AX178" s="3">
        <v>9087497.31932233</v>
      </c>
      <c r="AY178" s="3">
        <v>1.0419955413629E7</v>
      </c>
      <c r="AZ178" s="3">
        <v>7.23701237381763E9</v>
      </c>
      <c r="BA178" s="3">
        <v>5.54927062021181E9</v>
      </c>
      <c r="BB178" s="3">
        <v>7.22141864605194E9</v>
      </c>
      <c r="BC178" s="3">
        <v>1.01919945614689E10</v>
      </c>
      <c r="BD178" s="3">
        <v>7.56799309919081E9</v>
      </c>
      <c r="BE178" s="3">
        <v>5.94687670514175E9</v>
      </c>
      <c r="BF178" s="3">
        <v>7.88811961965449E9</v>
      </c>
      <c r="BG178" s="3">
        <v>3.80722748559088E9</v>
      </c>
      <c r="BH178" s="3">
        <v>6.69644375890101E9</v>
      </c>
      <c r="BI178" s="3">
        <v>7.77755858563021E9</v>
      </c>
      <c r="BJ178" s="3">
        <v>1.00599263136297E10</v>
      </c>
      <c r="BK178" s="3">
        <v>1.34239632453356E10</v>
      </c>
      <c r="BL178" s="3">
        <v>1.1913195544737E10</v>
      </c>
      <c r="BM178" s="3">
        <v>7.03914474983394E9</v>
      </c>
      <c r="BN178" s="3">
        <v>5.94921886131274E9</v>
      </c>
      <c r="BO178" s="3">
        <v>7.44774172679771E9</v>
      </c>
      <c r="BP178" s="3">
        <v>7.25096046799299E9</v>
      </c>
      <c r="BQ178" s="3">
        <v>8.07490866821654E9</v>
      </c>
      <c r="BR178" s="3">
        <v>5.87485829337268E9</v>
      </c>
      <c r="BS178" s="3">
        <v>5.2027408885409E9</v>
      </c>
      <c r="BT178" s="3">
        <v>6.54843658261197E9</v>
      </c>
      <c r="BU178" s="3">
        <v>6.19606063172157E9</v>
      </c>
      <c r="BV178" s="3">
        <v>7.27271062271062E9</v>
      </c>
      <c r="BW178" s="3">
        <v>6.85243356418103E9</v>
      </c>
      <c r="BX178" s="3">
        <v>7.24626589525704E9</v>
      </c>
      <c r="BY178" s="3">
        <v>6.5182243902439E9</v>
      </c>
      <c r="BZ178" s="3">
        <v>0.679325838723884</v>
      </c>
      <c r="CA178" s="3">
        <v>0.6970809032632</v>
      </c>
      <c r="CB178" s="3">
        <v>0.669463325802539</v>
      </c>
      <c r="CC178" s="3">
        <v>0.650326602239049</v>
      </c>
      <c r="CD178" s="3">
        <v>0.703057143413518</v>
      </c>
      <c r="CE178" s="3">
        <v>0.68119068297216</v>
      </c>
      <c r="CF178" s="3">
        <v>0.628779315335954</v>
      </c>
      <c r="CG178" s="3">
        <v>0.611359878993523</v>
      </c>
      <c r="CH178" s="3"/>
      <c r="CI178" s="3"/>
      <c r="CJ178" s="3"/>
      <c r="CK178" s="3"/>
      <c r="CL178" s="3"/>
      <c r="CM178" s="4">
        <v>0.0824</v>
      </c>
      <c r="CN178" s="4">
        <v>0.07819</v>
      </c>
      <c r="CO178" s="4">
        <v>0.06259</v>
      </c>
      <c r="CP178" s="4"/>
      <c r="CQ178" s="4"/>
      <c r="CR178" s="4">
        <v>0.021789999999999997</v>
      </c>
      <c r="CS178" s="4">
        <v>0.02313</v>
      </c>
      <c r="CT178" s="4">
        <v>0.0287</v>
      </c>
      <c r="CU178" s="4"/>
      <c r="CV178" s="4">
        <v>0.1623</v>
      </c>
      <c r="CW178" s="4">
        <v>0.06448000000000001</v>
      </c>
      <c r="CX178" s="4">
        <v>0.14973</v>
      </c>
      <c r="CY178" s="4">
        <v>0.0786</v>
      </c>
      <c r="CZ178" s="4">
        <v>0.3265</v>
      </c>
      <c r="DA178" s="4">
        <v>0.27056</v>
      </c>
      <c r="DB178" s="4">
        <v>0.22870000000000001</v>
      </c>
      <c r="DC178" s="4">
        <v>0.17354</v>
      </c>
      <c r="DD178" s="4"/>
      <c r="DE178" s="4">
        <v>0.11517</v>
      </c>
      <c r="DF178" s="4">
        <v>0.11976</v>
      </c>
      <c r="DG178" s="4">
        <v>0.13591</v>
      </c>
      <c r="DH178" s="4">
        <v>0.1399</v>
      </c>
      <c r="DI178" s="4">
        <v>0.17031</v>
      </c>
      <c r="DJ178" s="4">
        <v>0.22571000000000002</v>
      </c>
      <c r="DK178" s="4">
        <v>0.24105000000000001</v>
      </c>
      <c r="DL178" s="4">
        <v>0.2475</v>
      </c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>
        <v>2.71909986894781E9</v>
      </c>
      <c r="EA178" s="3">
        <v>2.68320792498604E9</v>
      </c>
      <c r="EB178" s="3">
        <v>3.23323737248072E9</v>
      </c>
      <c r="EC178" s="3">
        <v>2.6447657457994E9</v>
      </c>
      <c r="ED178" s="3">
        <v>2.70569366866942E9</v>
      </c>
      <c r="EE178" s="3">
        <v>2.44990163531292E9</v>
      </c>
      <c r="EF178" s="3">
        <v>1.93827090647337E9</v>
      </c>
      <c r="EG178" s="3">
        <v>2.61329845690628E9</v>
      </c>
      <c r="EH178" s="3">
        <v>2.9739601151664E9</v>
      </c>
      <c r="EI178" s="3">
        <v>3.11635067155067E9</v>
      </c>
      <c r="EJ178" s="3">
        <v>3.85092768561765E9</v>
      </c>
      <c r="EK178" s="3">
        <v>3.91352256975833E9</v>
      </c>
      <c r="EL178" s="3">
        <v>3.59790416068867E9</v>
      </c>
      <c r="EM178" s="3">
        <v>1.18763064825952E9</v>
      </c>
      <c r="EN178" s="3">
        <v>9.23684656410652E8</v>
      </c>
      <c r="EO178" s="3">
        <v>9.91861905946753E8</v>
      </c>
      <c r="EP178" s="3">
        <v>7.57647922894547E8</v>
      </c>
      <c r="EQ178" s="3">
        <v>5.57552610126506E8</v>
      </c>
      <c r="ER178" s="3">
        <v>4.24365855157998E8</v>
      </c>
      <c r="ES178" s="3">
        <v>3.6735104690223E8</v>
      </c>
      <c r="ET178" s="3">
        <v>5.68424538953707E8</v>
      </c>
      <c r="EU178" s="3">
        <v>6.43238208146329E8</v>
      </c>
      <c r="EV178" s="3">
        <v>9.17215140415141E8</v>
      </c>
      <c r="EW178" s="3">
        <v>1.30196435282117E9</v>
      </c>
      <c r="EX178" s="3">
        <v>1.48737901524739E9</v>
      </c>
      <c r="EY178" s="3">
        <v>1.41921205164993E9</v>
      </c>
      <c r="EZ178" s="5">
        <v>13607.0</v>
      </c>
      <c r="FA178" s="5"/>
      <c r="FB178" s="5">
        <v>12976.0</v>
      </c>
      <c r="FC178" s="5">
        <v>12862.0</v>
      </c>
      <c r="FD178" s="5">
        <v>10195.0</v>
      </c>
      <c r="FE178" s="5">
        <v>9890.0</v>
      </c>
      <c r="FF178" s="5">
        <v>8391.0</v>
      </c>
      <c r="FG178" s="5">
        <v>8391.0</v>
      </c>
      <c r="FH178" s="5">
        <v>8490.0</v>
      </c>
      <c r="FI178" s="5">
        <v>7913.0</v>
      </c>
      <c r="FJ178" s="5">
        <v>7924.0</v>
      </c>
      <c r="FK178" s="5">
        <v>7450.0</v>
      </c>
      <c r="FL178" s="5"/>
      <c r="FM178" s="3">
        <v>15953.0</v>
      </c>
      <c r="FN178" s="3">
        <v>16041.0</v>
      </c>
      <c r="FO178" s="3">
        <v>14501.0</v>
      </c>
      <c r="FP178" s="3">
        <v>12976.0</v>
      </c>
      <c r="FQ178" s="3">
        <v>13008.0</v>
      </c>
      <c r="FR178" s="3">
        <v>12879.0</v>
      </c>
      <c r="FS178" s="3">
        <v>9584.0</v>
      </c>
      <c r="FT178" s="3">
        <v>9136.0</v>
      </c>
      <c r="FU178" s="3"/>
      <c r="FV178" s="3">
        <v>8667.0</v>
      </c>
      <c r="FW178" s="3">
        <v>7913.0</v>
      </c>
      <c r="FX178" s="3">
        <v>7924.0</v>
      </c>
      <c r="FY178" s="3">
        <v>7450.0</v>
      </c>
    </row>
    <row r="179" ht="14.25" customHeight="1">
      <c r="A179" s="2" t="s">
        <v>603</v>
      </c>
      <c r="B179" s="2" t="s">
        <v>1861</v>
      </c>
      <c r="C179" s="2" t="s">
        <v>604</v>
      </c>
      <c r="D179" s="2" t="s">
        <v>38</v>
      </c>
      <c r="E179" s="2" t="s">
        <v>52</v>
      </c>
      <c r="F179" s="2" t="s">
        <v>605</v>
      </c>
      <c r="G179" s="2" t="s">
        <v>596</v>
      </c>
      <c r="H179" s="2" t="s">
        <v>48</v>
      </c>
      <c r="I179" s="2" t="s">
        <v>98</v>
      </c>
      <c r="J179" s="2" t="s">
        <v>43</v>
      </c>
      <c r="K179" s="3"/>
      <c r="L179" s="3" t="str">
        <f>IFERROR(VLOOKUP(B179,'ibov_composição_da_carteira'!A:F,6,0),"n")</f>
        <v>n</v>
      </c>
      <c r="M179" s="3">
        <v>1.87779038970866E9</v>
      </c>
      <c r="N179" s="3">
        <v>1.91677288476384E9</v>
      </c>
      <c r="O179" s="3">
        <v>1.78639505554807E9</v>
      </c>
      <c r="P179" s="3">
        <v>1.96106220452849E9</v>
      </c>
      <c r="Q179" s="3">
        <v>2.023951912174E9</v>
      </c>
      <c r="R179" s="3">
        <v>1.95791038917907E9</v>
      </c>
      <c r="S179" s="3">
        <v>1.93146747817533E9</v>
      </c>
      <c r="T179" s="3">
        <v>1.86961407319476E9</v>
      </c>
      <c r="U179" s="3">
        <v>2.23363643206624E9</v>
      </c>
      <c r="V179" s="3">
        <v>1.94825133372851E9</v>
      </c>
      <c r="W179" s="3">
        <v>2.2264800976801E9</v>
      </c>
      <c r="X179" s="3">
        <v>1.83540827830569E9</v>
      </c>
      <c r="Y179" s="3">
        <v>1.95397336226119E9</v>
      </c>
      <c r="Z179" s="3">
        <v>9.5516458569807E8</v>
      </c>
      <c r="AA179" s="3">
        <v>9.04439617255803E8</v>
      </c>
      <c r="AB179" s="3">
        <v>7.74977376436837E8</v>
      </c>
      <c r="AC179" s="3">
        <v>9.13983080368251E8</v>
      </c>
      <c r="AD179" s="3">
        <v>1.01842129677353E9</v>
      </c>
      <c r="AE179" s="3">
        <v>8.99143745659853E8</v>
      </c>
      <c r="AF179" s="3">
        <v>8.40058404032952E8</v>
      </c>
      <c r="AG179" s="3">
        <v>8.17568257015129E8</v>
      </c>
      <c r="AH179" s="3">
        <v>8.76413624388408E8</v>
      </c>
      <c r="AI179" s="3">
        <v>6.85482259293759E8</v>
      </c>
      <c r="AJ179" s="3">
        <v>8.09010989010989E8</v>
      </c>
      <c r="AK179" s="3">
        <v>6.64473613571697E8</v>
      </c>
      <c r="AL179" s="3">
        <v>6.60199481709154E8</v>
      </c>
      <c r="AM179" s="3">
        <v>607.453651153992</v>
      </c>
      <c r="AN179" s="3">
        <v>599.841591129103</v>
      </c>
      <c r="AO179" s="3">
        <v>447.894257418067</v>
      </c>
      <c r="AP179" s="3">
        <v>6155.10935284019</v>
      </c>
      <c r="AQ179" s="3">
        <v>439.94720633524</v>
      </c>
      <c r="AR179" s="3">
        <v>4083.02143586254</v>
      </c>
      <c r="AS179" s="3">
        <v>3187.17759764186</v>
      </c>
      <c r="AT179" s="3">
        <v>982.800982800983</v>
      </c>
      <c r="AU179" s="3">
        <v>987.654320987654</v>
      </c>
      <c r="AV179" s="3">
        <v>558.347292015634</v>
      </c>
      <c r="AW179" s="3">
        <v>11642.7989288625</v>
      </c>
      <c r="AX179" s="3"/>
      <c r="AY179" s="3"/>
      <c r="AZ179" s="3">
        <v>1.23289009626372E9</v>
      </c>
      <c r="BA179" s="3">
        <v>1.08783063175551E9</v>
      </c>
      <c r="BB179" s="3">
        <v>9.38264511040298E8</v>
      </c>
      <c r="BC179" s="3">
        <v>1.23033543207932E9</v>
      </c>
      <c r="BD179" s="3">
        <v>9.35546948819709E8</v>
      </c>
      <c r="BE179" s="3">
        <v>1.31161693922284E9</v>
      </c>
      <c r="BF179" s="3">
        <v>1.09541859078301E9</v>
      </c>
      <c r="BG179" s="3">
        <v>5.78956278256257E8</v>
      </c>
      <c r="BH179" s="3">
        <v>5.10350048863379E8</v>
      </c>
      <c r="BI179" s="3">
        <v>1.50861959344092E9</v>
      </c>
      <c r="BJ179" s="3">
        <v>2.17093813288583E9</v>
      </c>
      <c r="BK179" s="3">
        <v>2.33736697079587E9</v>
      </c>
      <c r="BL179" s="3">
        <v>3.10032236881461E9</v>
      </c>
      <c r="BM179" s="3">
        <v>1.58683314415437E9</v>
      </c>
      <c r="BN179" s="3">
        <v>1.5268477460819E9</v>
      </c>
      <c r="BO179" s="3">
        <v>1.31563240079327E9</v>
      </c>
      <c r="BP179" s="3">
        <v>1.68524508584225E9</v>
      </c>
      <c r="BQ179" s="3">
        <v>1.61049273270797E9</v>
      </c>
      <c r="BR179" s="3">
        <v>1.754625464207E9</v>
      </c>
      <c r="BS179" s="3">
        <v>1.4616316242469E9</v>
      </c>
      <c r="BT179" s="3">
        <v>1.41786729977521E9</v>
      </c>
      <c r="BU179" s="3">
        <v>1.79695972901769E9</v>
      </c>
      <c r="BV179" s="3">
        <v>1.50280887458718E9</v>
      </c>
      <c r="BW179" s="3">
        <v>1.74336654456654E9</v>
      </c>
      <c r="BX179" s="3">
        <v>1.91340151393139E9</v>
      </c>
      <c r="BY179" s="3">
        <v>2.03028686795637E9</v>
      </c>
      <c r="BZ179" s="3">
        <v>0.829952273570623</v>
      </c>
      <c r="CA179" s="3">
        <v>0.808758009320838</v>
      </c>
      <c r="CB179" s="3">
        <v>0.848194258755165</v>
      </c>
      <c r="CC179" s="3">
        <v>0.91029791696818</v>
      </c>
      <c r="CD179" s="3">
        <v>0.903498110959879</v>
      </c>
      <c r="CE179" s="3">
        <v>0.926607048113514</v>
      </c>
      <c r="CF179" s="3">
        <v>0.934340199653715</v>
      </c>
      <c r="CG179" s="3">
        <v>0.904239696427218</v>
      </c>
      <c r="CH179" s="3"/>
      <c r="CI179" s="3"/>
      <c r="CJ179" s="3"/>
      <c r="CK179" s="3"/>
      <c r="CL179" s="3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>
        <v>5.4199772985244E8</v>
      </c>
      <c r="EA179" s="3">
        <v>5.80579142954599E8</v>
      </c>
      <c r="EB179" s="3">
        <v>5.74157151934074E8</v>
      </c>
      <c r="EC179" s="3">
        <v>6.63535954217467E8</v>
      </c>
      <c r="ED179" s="3">
        <v>5.91131584372745E8</v>
      </c>
      <c r="EE179" s="3">
        <v>6.12995078651007E8</v>
      </c>
      <c r="EF179" s="3">
        <v>6.14254887495389E8</v>
      </c>
      <c r="EG179" s="3">
        <v>4.95654534892532E8</v>
      </c>
      <c r="EH179" s="3">
        <v>8.35626270229582E8</v>
      </c>
      <c r="EI179" s="3">
        <v>8.69148530781607E8</v>
      </c>
      <c r="EJ179" s="3">
        <v>9.45725030525031E8</v>
      </c>
      <c r="EK179" s="3">
        <v>7.34763515327213E8</v>
      </c>
      <c r="EL179" s="3">
        <v>8.24484421141445E8</v>
      </c>
      <c r="EM179" s="3">
        <v>2.61445327279607E8</v>
      </c>
      <c r="EN179" s="3">
        <v>2.07708741001382E8</v>
      </c>
      <c r="EO179" s="3">
        <v>1.59231376475345E8</v>
      </c>
      <c r="EP179" s="3">
        <v>1.72928589201294E8</v>
      </c>
      <c r="EQ179" s="3">
        <v>1.51386970415421E8</v>
      </c>
      <c r="ER179" s="3">
        <v>1.62396062920806E8</v>
      </c>
      <c r="ES179" s="3">
        <v>1.46861244313292E8</v>
      </c>
      <c r="ET179" s="3">
        <v>1.31115348672745E8</v>
      </c>
      <c r="EU179" s="3">
        <v>2.39339856981558E8</v>
      </c>
      <c r="EV179" s="3">
        <v>1.90471674146837E8</v>
      </c>
      <c r="EW179" s="3">
        <v>2.30487912087912E8</v>
      </c>
      <c r="EX179" s="3">
        <v>3.79612927470876E8</v>
      </c>
      <c r="EY179" s="3">
        <v>3.8828542156331E8</v>
      </c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3"/>
      <c r="FN179" s="3"/>
      <c r="FO179" s="3"/>
      <c r="FP179" s="3">
        <v>3629.0</v>
      </c>
      <c r="FQ179" s="3">
        <v>3614.0</v>
      </c>
      <c r="FR179" s="3">
        <v>3689.0</v>
      </c>
      <c r="FS179" s="3">
        <v>3708.0</v>
      </c>
      <c r="FT179" s="3">
        <v>3713.0</v>
      </c>
      <c r="FU179" s="3">
        <v>3713.0</v>
      </c>
      <c r="FV179" s="3">
        <v>3695.0</v>
      </c>
      <c r="FW179" s="3">
        <v>3671.0</v>
      </c>
      <c r="FX179" s="3">
        <v>3879.0</v>
      </c>
      <c r="FY179" s="3">
        <v>3525.0</v>
      </c>
    </row>
    <row r="180" ht="14.25" customHeight="1">
      <c r="A180" s="2" t="s">
        <v>606</v>
      </c>
      <c r="B180" s="2" t="s">
        <v>1862</v>
      </c>
      <c r="C180" s="2" t="s">
        <v>607</v>
      </c>
      <c r="D180" s="2" t="s">
        <v>38</v>
      </c>
      <c r="E180" s="2" t="s">
        <v>52</v>
      </c>
      <c r="F180" s="2" t="s">
        <v>608</v>
      </c>
      <c r="G180" s="2" t="s">
        <v>596</v>
      </c>
      <c r="H180" s="2" t="s">
        <v>41</v>
      </c>
      <c r="I180" s="2" t="s">
        <v>123</v>
      </c>
      <c r="J180" s="2" t="s">
        <v>43</v>
      </c>
      <c r="K180" s="3">
        <v>0.959108317208056</v>
      </c>
      <c r="L180" s="3" t="str">
        <f>IFERROR(VLOOKUP(B180,'ibov_composição_da_carteira'!A:F,6,0),"n")</f>
        <v>n</v>
      </c>
      <c r="M180" s="3">
        <v>9.83221801339246E9</v>
      </c>
      <c r="N180" s="3">
        <v>8.77270674085912E9</v>
      </c>
      <c r="O180" s="3">
        <v>9.78348196068674E9</v>
      </c>
      <c r="P180" s="3">
        <v>9.3851169982476E9</v>
      </c>
      <c r="Q180" s="3">
        <v>6.65691132514115E9</v>
      </c>
      <c r="R180" s="3">
        <v>6.1548075740809E9</v>
      </c>
      <c r="S180" s="3">
        <v>4.67309423382921E9</v>
      </c>
      <c r="T180" s="3">
        <v>7.00099435453519E9</v>
      </c>
      <c r="U180" s="3">
        <v>2.34015581336269E9</v>
      </c>
      <c r="V180" s="3">
        <v>2.48199023199023E9</v>
      </c>
      <c r="W180" s="3">
        <v>2.29245772266065E9</v>
      </c>
      <c r="X180" s="3">
        <v>2.19021635629482E9</v>
      </c>
      <c r="Y180" s="3">
        <v>2.05051879483501E9</v>
      </c>
      <c r="Z180" s="3">
        <v>4.16505089492487E9</v>
      </c>
      <c r="AA180" s="3">
        <v>3.89779579105455E9</v>
      </c>
      <c r="AB180" s="3">
        <v>4.27227220701667E9</v>
      </c>
      <c r="AC180" s="3">
        <v>4.04567596124111E9</v>
      </c>
      <c r="AD180" s="3">
        <v>2.68426466592192E9</v>
      </c>
      <c r="AE180" s="3">
        <v>2.33735767859338E9</v>
      </c>
      <c r="AF180" s="3">
        <v>2.00388856616068E9</v>
      </c>
      <c r="AG180" s="3">
        <v>2.72790741437712E9</v>
      </c>
      <c r="AH180" s="3">
        <v>1.19466000508087E9</v>
      </c>
      <c r="AI180" s="3">
        <v>1.3568380952381E9</v>
      </c>
      <c r="AJ180" s="3">
        <v>1.22227841305632E9</v>
      </c>
      <c r="AK180" s="3">
        <v>1.08171035979027E9</v>
      </c>
      <c r="AL180" s="3">
        <v>1.0140769010043E9</v>
      </c>
      <c r="AM180" s="3">
        <v>5022.89065455921</v>
      </c>
      <c r="AN180" s="3">
        <v>290314.665230659</v>
      </c>
      <c r="AO180" s="3">
        <v>54133.4693956139</v>
      </c>
      <c r="AP180" s="3">
        <v>11430.9173695603</v>
      </c>
      <c r="AQ180" s="3">
        <v>23081.3833625399</v>
      </c>
      <c r="AR180" s="3">
        <v>134.053923492648</v>
      </c>
      <c r="AS180" s="3">
        <v>1697.40563137833</v>
      </c>
      <c r="AT180" s="3">
        <v>1573.2026652148</v>
      </c>
      <c r="AU180" s="3">
        <v>8280.01505457283</v>
      </c>
      <c r="AV180" s="3">
        <v>5504.04335492612</v>
      </c>
      <c r="AW180" s="3">
        <v>488.13824074978</v>
      </c>
      <c r="AX180" s="3">
        <v>1077.99277744839</v>
      </c>
      <c r="AY180" s="3">
        <v>3012.59263722359</v>
      </c>
      <c r="AZ180" s="3">
        <v>3.87993735830228E9</v>
      </c>
      <c r="BA180" s="3">
        <v>3.31244901771674E9</v>
      </c>
      <c r="BB180" s="3">
        <v>4.20842263653657E9</v>
      </c>
      <c r="BC180" s="3">
        <v>5.23527713949889E9</v>
      </c>
      <c r="BD180" s="3">
        <v>3.57492381376662E9</v>
      </c>
      <c r="BE180" s="3">
        <v>3.48442403921379E9</v>
      </c>
      <c r="BF180" s="3">
        <v>2.0085783028495E9</v>
      </c>
      <c r="BG180" s="3">
        <v>9.93444502495391E8</v>
      </c>
      <c r="BH180" s="3">
        <v>1.10818717899134E9</v>
      </c>
      <c r="BI180" s="3">
        <v>1.41252697300901E9</v>
      </c>
      <c r="BJ180" s="3">
        <v>1.33102426475818E9</v>
      </c>
      <c r="BK180" s="3">
        <v>1.36699680914647E9</v>
      </c>
      <c r="BL180" s="3">
        <v>1.2344249676086E9</v>
      </c>
      <c r="BM180" s="3">
        <v>4.81086638062582E9</v>
      </c>
      <c r="BN180" s="3">
        <v>3.91439782813794E9</v>
      </c>
      <c r="BO180" s="3">
        <v>4.95226051256531E9</v>
      </c>
      <c r="BP180" s="3">
        <v>4.06854473765591E9</v>
      </c>
      <c r="BQ180" s="3">
        <v>4.11737387156185E9</v>
      </c>
      <c r="BR180" s="3">
        <v>3.6304853682528E9</v>
      </c>
      <c r="BS180" s="3">
        <v>3.07593236178112E9</v>
      </c>
      <c r="BT180" s="3">
        <v>3.11613059841927E9</v>
      </c>
      <c r="BU180" s="3">
        <v>1.18763146752477E9</v>
      </c>
      <c r="BV180" s="3">
        <v>1.42567960927961E9</v>
      </c>
      <c r="BW180" s="3">
        <v>1.30273957158963E9</v>
      </c>
      <c r="BX180" s="3">
        <v>1.29833001868258E9</v>
      </c>
      <c r="BY180" s="3">
        <v>1.14580889526542E9</v>
      </c>
      <c r="BZ180" s="3">
        <v>0.916232465140013</v>
      </c>
      <c r="CA180" s="3">
        <v>0.921051516536687</v>
      </c>
      <c r="CB180" s="3">
        <v>0.865321702255514</v>
      </c>
      <c r="CC180" s="3">
        <v>0.552436448702306</v>
      </c>
      <c r="CD180" s="3">
        <v>0.590734498152288</v>
      </c>
      <c r="CE180" s="3">
        <v>0.553966911468712</v>
      </c>
      <c r="CF180" s="3">
        <v>0.459663616922929</v>
      </c>
      <c r="CG180" s="3">
        <v>0.28408000514986</v>
      </c>
      <c r="CH180" s="3"/>
      <c r="CI180" s="3"/>
      <c r="CJ180" s="3"/>
      <c r="CK180" s="3"/>
      <c r="CL180" s="3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>
        <v>1.51418056478107E9</v>
      </c>
      <c r="EA180" s="3">
        <v>1.28015422531143E9</v>
      </c>
      <c r="EB180" s="3">
        <v>1.41782980841005E9</v>
      </c>
      <c r="EC180" s="3">
        <v>1.38855298422843E9</v>
      </c>
      <c r="ED180" s="3">
        <v>1.16042782524682E9</v>
      </c>
      <c r="EE180" s="3">
        <v>1.13176779786057E9</v>
      </c>
      <c r="EF180" s="3">
        <v>5.58596974212613E8</v>
      </c>
      <c r="EG180" s="3">
        <v>7.08671057583741E8</v>
      </c>
      <c r="EH180" s="3">
        <v>7.65478872046744E8</v>
      </c>
      <c r="EI180" s="3">
        <v>7.02777533577533E8</v>
      </c>
      <c r="EJ180" s="3">
        <v>6.87953508348097E8</v>
      </c>
      <c r="EK180" s="3">
        <v>7.16060989573917E8</v>
      </c>
      <c r="EL180" s="3">
        <v>6.46046484935438E8</v>
      </c>
      <c r="EM180" s="3">
        <v>6.91435470261925E8</v>
      </c>
      <c r="EN180" s="3">
        <v>3.94063962107938E8</v>
      </c>
      <c r="EO180" s="3">
        <v>2.44249315750187E8</v>
      </c>
      <c r="EP180" s="3">
        <v>4.94120451499845E8</v>
      </c>
      <c r="EQ180" s="3">
        <v>1.83234201865886E8</v>
      </c>
      <c r="ER180" s="3">
        <v>1.05766629779909E8</v>
      </c>
      <c r="ES180" s="3">
        <v>-4.57856186699669E7</v>
      </c>
      <c r="ET180" s="3">
        <v>1.23248024087317E8</v>
      </c>
      <c r="EU180" s="3">
        <v>9.01562367685663E7</v>
      </c>
      <c r="EV180" s="3">
        <v>2.06352136752137E8</v>
      </c>
      <c r="EW180" s="3">
        <v>1.43518548343802E8</v>
      </c>
      <c r="EX180" s="3">
        <v>1.59366600373652E8</v>
      </c>
      <c r="EY180" s="3">
        <v>2.26804017216643E8</v>
      </c>
      <c r="EZ180" s="5">
        <v>14672.0</v>
      </c>
      <c r="FA180" s="5">
        <v>14672.0</v>
      </c>
      <c r="FB180" s="5">
        <v>14054.0</v>
      </c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3">
        <v>15648.0</v>
      </c>
      <c r="FN180" s="3">
        <v>14672.0</v>
      </c>
      <c r="FO180" s="3">
        <v>14596.0</v>
      </c>
      <c r="FP180" s="3">
        <v>14054.0</v>
      </c>
      <c r="FQ180" s="3">
        <v>12491.0</v>
      </c>
      <c r="FR180" s="3">
        <v>11932.0</v>
      </c>
      <c r="FS180" s="3">
        <v>11940.0</v>
      </c>
      <c r="FT180" s="3">
        <v>10106.0</v>
      </c>
      <c r="FU180" s="3">
        <v>4744.0</v>
      </c>
      <c r="FV180" s="3">
        <v>5016.0</v>
      </c>
      <c r="FW180" s="3">
        <v>5561.0</v>
      </c>
      <c r="FX180" s="3">
        <v>4845.0</v>
      </c>
      <c r="FY180" s="3">
        <v>4677.0</v>
      </c>
    </row>
    <row r="181" ht="14.25" customHeight="1">
      <c r="A181" s="2" t="s">
        <v>609</v>
      </c>
      <c r="B181" s="2" t="s">
        <v>1863</v>
      </c>
      <c r="C181" s="2" t="s">
        <v>610</v>
      </c>
      <c r="D181" s="2" t="s">
        <v>38</v>
      </c>
      <c r="E181" s="2" t="s">
        <v>46</v>
      </c>
      <c r="F181" s="2" t="s">
        <v>611</v>
      </c>
      <c r="G181" s="2" t="s">
        <v>596</v>
      </c>
      <c r="H181" s="2" t="s">
        <v>54</v>
      </c>
      <c r="I181" s="2" t="s">
        <v>48</v>
      </c>
      <c r="J181" s="2" t="s">
        <v>43</v>
      </c>
      <c r="K181" s="3">
        <v>0.495665716420144</v>
      </c>
      <c r="L181" s="3" t="str">
        <f>IFERROR(VLOOKUP(B181,'ibov_composição_da_carteira'!A:F,6,0),"n")</f>
        <v>n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>
        <v>3104.96216420734</v>
      </c>
      <c r="AN181" s="3">
        <v>113.14126727697</v>
      </c>
      <c r="AO181" s="3">
        <v>44237.3587230683</v>
      </c>
      <c r="AP181" s="3">
        <v>5030.62874772959</v>
      </c>
      <c r="AQ181" s="3">
        <v>4583.75503459672</v>
      </c>
      <c r="AR181" s="3">
        <v>3306.2837491327</v>
      </c>
      <c r="AS181" s="3">
        <v>1019.11490350797</v>
      </c>
      <c r="AT181" s="3">
        <v>313.161417422272</v>
      </c>
      <c r="AU181" s="3">
        <v>1505.4572826496</v>
      </c>
      <c r="AV181" s="3">
        <v>1693.55180151573</v>
      </c>
      <c r="AW181" s="3">
        <v>8324.3560865733</v>
      </c>
      <c r="AX181" s="3">
        <v>3735.52484124019</v>
      </c>
      <c r="AY181" s="3">
        <v>12652.8890763391</v>
      </c>
      <c r="AZ181" s="3">
        <v>1.94338819523269E7</v>
      </c>
      <c r="BA181" s="3">
        <v>2.82848680667743E7</v>
      </c>
      <c r="BB181" s="3">
        <v>4.76365596780715E7</v>
      </c>
      <c r="BC181" s="3">
        <v>7.59461073374636E7</v>
      </c>
      <c r="BD181" s="3">
        <v>6.39850273167714E7</v>
      </c>
      <c r="BE181" s="3">
        <v>7.75565351287702E7</v>
      </c>
      <c r="BF181" s="3">
        <v>6.75557912209516E7</v>
      </c>
      <c r="BG181" s="3">
        <v>5.87187129037961E7</v>
      </c>
      <c r="BH181" s="3">
        <v>9.02992096349266E7</v>
      </c>
      <c r="BI181" s="3">
        <v>1.17490156230153E8</v>
      </c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</row>
    <row r="182" ht="14.25" customHeight="1">
      <c r="A182" s="2" t="s">
        <v>612</v>
      </c>
      <c r="B182" s="2" t="s">
        <v>1864</v>
      </c>
      <c r="C182" s="2" t="s">
        <v>613</v>
      </c>
      <c r="D182" s="2" t="s">
        <v>38</v>
      </c>
      <c r="E182" s="2" t="s">
        <v>76</v>
      </c>
      <c r="F182" s="2" t="s">
        <v>614</v>
      </c>
      <c r="G182" s="2" t="s">
        <v>596</v>
      </c>
      <c r="H182" s="2" t="s">
        <v>48</v>
      </c>
      <c r="I182" s="2" t="s">
        <v>135</v>
      </c>
      <c r="J182" s="2" t="s">
        <v>43</v>
      </c>
      <c r="K182" s="3">
        <v>1.44193187102833</v>
      </c>
      <c r="L182" s="3" t="str">
        <f>IFERROR(VLOOKUP(B182,'ibov_composição_da_carteira'!A:F,6,0),"n")</f>
        <v>n</v>
      </c>
      <c r="M182" s="3">
        <v>7.71935084286304E7</v>
      </c>
      <c r="N182" s="3">
        <v>7.25116968635077E7</v>
      </c>
      <c r="O182" s="3">
        <v>1.58424981338641E7</v>
      </c>
      <c r="P182" s="3">
        <v>1.65320585506649E7</v>
      </c>
      <c r="Q182" s="3">
        <v>1.66803538540503E7</v>
      </c>
      <c r="R182" s="3">
        <v>2.92124677240871E7</v>
      </c>
      <c r="S182" s="3">
        <v>8.63794105018564E7</v>
      </c>
      <c r="T182" s="3">
        <v>2.75280015054573E8</v>
      </c>
      <c r="U182" s="3">
        <v>3.67106020831569E8</v>
      </c>
      <c r="V182" s="3">
        <v>3.7523956043956E8</v>
      </c>
      <c r="W182" s="3">
        <v>4.25436731626134E8</v>
      </c>
      <c r="X182" s="3">
        <v>3.24802627614054E8</v>
      </c>
      <c r="Y182" s="3">
        <v>2.42718507890961E8</v>
      </c>
      <c r="Z182" s="3">
        <v>1.93538947632982E7</v>
      </c>
      <c r="AA182" s="3">
        <v>1.65329148776402E7</v>
      </c>
      <c r="AB182" s="3">
        <v>0.0</v>
      </c>
      <c r="AC182" s="3">
        <v>0.0</v>
      </c>
      <c r="AD182" s="3">
        <v>0.0</v>
      </c>
      <c r="AE182" s="3">
        <v>0.0</v>
      </c>
      <c r="AF182" s="3">
        <v>2.43585987422019E7</v>
      </c>
      <c r="AG182" s="3">
        <v>8.16405720737674E7</v>
      </c>
      <c r="AH182" s="3">
        <v>8.80303158607841E7</v>
      </c>
      <c r="AI182" s="3">
        <v>1.14191941391941E8</v>
      </c>
      <c r="AJ182" s="3">
        <v>1.27103666720352E8</v>
      </c>
      <c r="AK182" s="3">
        <v>9.79069487133128E7</v>
      </c>
      <c r="AL182" s="3">
        <v>6.41664275466284E7</v>
      </c>
      <c r="AM182" s="3">
        <v>18845.8191449111</v>
      </c>
      <c r="AN182" s="3">
        <v>246721.952970741</v>
      </c>
      <c r="AO182" s="3">
        <v>314840.287271117</v>
      </c>
      <c r="AP182" s="3">
        <v>84889.4031001966</v>
      </c>
      <c r="AQ182" s="3">
        <v>35307.700237089</v>
      </c>
      <c r="AR182" s="3">
        <v>54801.1835391444</v>
      </c>
      <c r="AS182" s="3">
        <v>15175.2120988565</v>
      </c>
      <c r="AT182" s="3">
        <v>141823.302098856</v>
      </c>
      <c r="AU182" s="3">
        <v>422280.767783214</v>
      </c>
      <c r="AV182" s="3">
        <v>295524.789364495</v>
      </c>
      <c r="AW182" s="3">
        <v>624816.805080606</v>
      </c>
      <c r="AX182" s="3">
        <v>386017.58524555</v>
      </c>
      <c r="AY182" s="3">
        <v>1021871.42254624</v>
      </c>
      <c r="AZ182" s="3">
        <v>4.55722385412712E7</v>
      </c>
      <c r="BA182" s="3">
        <v>9.8572689463292E7</v>
      </c>
      <c r="BB182" s="3">
        <v>9.84832699385794E7</v>
      </c>
      <c r="BC182" s="3">
        <v>1.32160407802741E7</v>
      </c>
      <c r="BD182" s="3">
        <v>2.49761226626121E7</v>
      </c>
      <c r="BE182" s="3">
        <v>5.1269481821201E7</v>
      </c>
      <c r="BF182" s="3">
        <v>2.15522864072298E7</v>
      </c>
      <c r="BG182" s="3">
        <v>5.36626065213547E7</v>
      </c>
      <c r="BH182" s="3">
        <v>8.23721223146405E7</v>
      </c>
      <c r="BI182" s="3">
        <v>8.54163908929251E7</v>
      </c>
      <c r="BJ182" s="3">
        <v>1.07603383146067E8</v>
      </c>
      <c r="BK182" s="3">
        <v>1.63463393099935E8</v>
      </c>
      <c r="BL182" s="3">
        <v>2.65564429812616E8</v>
      </c>
      <c r="BM182" s="3">
        <v>6.17094231908515E7</v>
      </c>
      <c r="BN182" s="3">
        <v>3.2595837264378E7</v>
      </c>
      <c r="BO182" s="3">
        <v>0.0</v>
      </c>
      <c r="BP182" s="3">
        <v>0.0</v>
      </c>
      <c r="BQ182" s="3">
        <v>146734.70003925</v>
      </c>
      <c r="BR182" s="3">
        <v>289253.657936801</v>
      </c>
      <c r="BS182" s="3">
        <v>281362.86717349</v>
      </c>
      <c r="BT182" s="3">
        <v>4.81754234098607E8</v>
      </c>
      <c r="BU182" s="3">
        <v>6.5135151155898E8</v>
      </c>
      <c r="BV182" s="3">
        <v>7.88037118437119E8</v>
      </c>
      <c r="BW182" s="3">
        <v>7.47257207279755E8</v>
      </c>
      <c r="BX182" s="3">
        <v>6.44734526607606E8</v>
      </c>
      <c r="BY182" s="3">
        <v>4.82096413199426E8</v>
      </c>
      <c r="BZ182" s="3">
        <v>1.35511642753503</v>
      </c>
      <c r="CA182" s="3">
        <v>1.04846738708797</v>
      </c>
      <c r="CB182" s="3">
        <v>0.742394102561638</v>
      </c>
      <c r="CC182" s="3">
        <v>-0.281439032082742</v>
      </c>
      <c r="CD182" s="3">
        <v>-0.180355289921539</v>
      </c>
      <c r="CE182" s="3">
        <v>-0.225041791131358</v>
      </c>
      <c r="CF182" s="3">
        <v>0.172131367529774</v>
      </c>
      <c r="CG182" s="3">
        <v>0.393098474996354</v>
      </c>
      <c r="CH182" s="3"/>
      <c r="CI182" s="3"/>
      <c r="CJ182" s="3"/>
      <c r="CK182" s="3"/>
      <c r="CL182" s="3"/>
      <c r="CM182" s="4"/>
      <c r="CN182" s="4"/>
      <c r="CO182" s="4"/>
      <c r="CP182" s="4"/>
      <c r="CQ182" s="4"/>
      <c r="CR182" s="4">
        <v>-0.023</v>
      </c>
      <c r="CS182" s="4">
        <v>0.0196</v>
      </c>
      <c r="CT182" s="4">
        <v>-0.00336</v>
      </c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>
        <v>-0.1457</v>
      </c>
      <c r="DF182" s="4">
        <v>0.0919</v>
      </c>
      <c r="DG182" s="4">
        <v>-0.01253</v>
      </c>
      <c r="DH182" s="4">
        <v>-0.04966</v>
      </c>
      <c r="DI182" s="4"/>
      <c r="DJ182" s="4"/>
      <c r="DK182" s="4"/>
      <c r="DL182" s="4"/>
      <c r="DM182" s="3">
        <v>6012961.59991383</v>
      </c>
      <c r="DN182" s="3">
        <v>3437241.27308085</v>
      </c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>
        <v>3462266.8579627</v>
      </c>
      <c r="DZ182" s="3">
        <v>2.30395131321473E7</v>
      </c>
      <c r="EA182" s="3">
        <v>1.98340296898165E7</v>
      </c>
      <c r="EB182" s="3">
        <v>4565314.75491416</v>
      </c>
      <c r="EC182" s="3">
        <v>3426193.17596124</v>
      </c>
      <c r="ED182" s="3">
        <v>725219.649165182</v>
      </c>
      <c r="EE182" s="3">
        <v>-3310279.10979958</v>
      </c>
      <c r="EF182" s="3">
        <v>-3.03290985780315E7</v>
      </c>
      <c r="EG182" s="3">
        <v>2.5938652615732E7</v>
      </c>
      <c r="EH182" s="3">
        <v>5.08413074773478E7</v>
      </c>
      <c r="EI182" s="3">
        <v>4.82730158730159E7</v>
      </c>
      <c r="EJ182" s="3">
        <v>7.24346378912332E7</v>
      </c>
      <c r="EK182" s="3">
        <v>7.95853673235702E7</v>
      </c>
      <c r="EL182" s="3">
        <v>6.80975609756097E7</v>
      </c>
      <c r="EM182" s="3">
        <v>8335637.21882125</v>
      </c>
      <c r="EN182" s="3">
        <v>3350405.2987273</v>
      </c>
      <c r="EO182" s="3">
        <v>701418.263249565</v>
      </c>
      <c r="EP182" s="3">
        <v>2595608.70013401</v>
      </c>
      <c r="EQ182" s="3">
        <v>7447842.75837082</v>
      </c>
      <c r="ER182" s="3">
        <v>4.32786179761466E7</v>
      </c>
      <c r="ES182" s="3">
        <v>-1.88050918091582E7</v>
      </c>
      <c r="ET182" s="3">
        <v>-2.79469326307866E7</v>
      </c>
      <c r="EU182" s="3">
        <v>-1.05851469218393E7</v>
      </c>
      <c r="EV182" s="3">
        <v>-6655921.85592186</v>
      </c>
      <c r="EW182" s="3">
        <v>-7076287.11010898</v>
      </c>
      <c r="EX182" s="3">
        <v>-2.17718314952088E7</v>
      </c>
      <c r="EY182" s="3">
        <v>-1.79271162123386E7</v>
      </c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</row>
    <row r="183" ht="14.25" customHeight="1">
      <c r="A183" s="2" t="s">
        <v>615</v>
      </c>
      <c r="B183" s="2" t="s">
        <v>1865</v>
      </c>
      <c r="C183" s="2" t="s">
        <v>616</v>
      </c>
      <c r="D183" s="2" t="s">
        <v>38</v>
      </c>
      <c r="E183" s="2" t="s">
        <v>110</v>
      </c>
      <c r="F183" s="2" t="s">
        <v>617</v>
      </c>
      <c r="G183" s="2" t="s">
        <v>596</v>
      </c>
      <c r="H183" s="2" t="s">
        <v>73</v>
      </c>
      <c r="I183" s="2" t="s">
        <v>95</v>
      </c>
      <c r="J183" s="2" t="s">
        <v>43</v>
      </c>
      <c r="K183" s="3">
        <v>0.387501267250284</v>
      </c>
      <c r="L183" s="3" t="str">
        <f>IFERROR(VLOOKUP(B183,'ibov_composição_da_carteira'!A:F,6,0),"n")</f>
        <v>y</v>
      </c>
      <c r="M183" s="3">
        <v>3.71809626052457E10</v>
      </c>
      <c r="N183" s="3">
        <v>3.15385574831045E10</v>
      </c>
      <c r="O183" s="3">
        <v>3.14355279920378E10</v>
      </c>
      <c r="P183" s="3">
        <v>2.9415996031337E10</v>
      </c>
      <c r="Q183" s="3">
        <v>3.28178349083663E10</v>
      </c>
      <c r="R183" s="3">
        <v>3.16045011066027E10</v>
      </c>
      <c r="S183" s="3">
        <v>3.09405619680247E10</v>
      </c>
      <c r="T183" s="3">
        <v>3.09806503575461E10</v>
      </c>
      <c r="U183" s="3">
        <v>2.90753751376069E10</v>
      </c>
      <c r="V183" s="3">
        <v>2.4300948962149E10</v>
      </c>
      <c r="W183" s="3">
        <v>2.54527750040264E10</v>
      </c>
      <c r="X183" s="3">
        <v>2.641813957693E10</v>
      </c>
      <c r="Y183" s="3">
        <v>2.47521004304161E10</v>
      </c>
      <c r="Z183" s="3">
        <v>1.81071816598747E10</v>
      </c>
      <c r="AA183" s="3">
        <v>1.38651046460134E10</v>
      </c>
      <c r="AB183" s="3">
        <v>1.43676255287385E10</v>
      </c>
      <c r="AC183" s="3">
        <v>1.44710669003196E10</v>
      </c>
      <c r="AD183" s="3">
        <v>1.72170680233085E10</v>
      </c>
      <c r="AE183" s="3">
        <v>1.72938688060986E10</v>
      </c>
      <c r="AF183" s="3">
        <v>1.66399934331826E10</v>
      </c>
      <c r="AG183" s="3">
        <v>1.50843582988333E10</v>
      </c>
      <c r="AH183" s="3">
        <v>1.38713443136591E10</v>
      </c>
      <c r="AI183" s="3">
        <v>1.00068102564103E10</v>
      </c>
      <c r="AJ183" s="3">
        <v>1.01316336500778E10</v>
      </c>
      <c r="AK183" s="3">
        <v>1.12370071716989E10</v>
      </c>
      <c r="AL183" s="3">
        <v>1.00880889526542E10</v>
      </c>
      <c r="AM183" s="3">
        <v>2.55668314415437E7</v>
      </c>
      <c r="AN183" s="3">
        <v>4.51227808292946E7</v>
      </c>
      <c r="AO183" s="3">
        <v>5.08002300864509E7</v>
      </c>
      <c r="AP183" s="3">
        <v>5.1495012813814E7</v>
      </c>
      <c r="AQ183" s="3">
        <v>1.48704960828781E7</v>
      </c>
      <c r="AR183" s="3">
        <v>1.50660484284895E7</v>
      </c>
      <c r="AS183" s="3">
        <v>2.29203654862904E7</v>
      </c>
      <c r="AT183" s="3">
        <v>1.20974146945167E7</v>
      </c>
      <c r="AU183" s="3">
        <v>2.38573579224689E7</v>
      </c>
      <c r="AV183" s="3">
        <v>1.12375629789576E7</v>
      </c>
      <c r="AW183" s="3">
        <v>1.14103566194431E7</v>
      </c>
      <c r="AX183" s="3">
        <v>3.40703409822003E7</v>
      </c>
      <c r="AY183" s="3">
        <v>2.09652346809664E7</v>
      </c>
      <c r="AZ183" s="3">
        <v>9.25969682137976E9</v>
      </c>
      <c r="BA183" s="3">
        <v>1.61709273616047E10</v>
      </c>
      <c r="BB183" s="3">
        <v>1.19508289782544E10</v>
      </c>
      <c r="BC183" s="3">
        <v>1.75167781915354E10</v>
      </c>
      <c r="BD183" s="3">
        <v>8.15023773453252E9</v>
      </c>
      <c r="BE183" s="3">
        <v>8.0821871657619E9</v>
      </c>
      <c r="BF183" s="3">
        <v>1.00111199917004E10</v>
      </c>
      <c r="BG183" s="3">
        <v>8.91121920206854E9</v>
      </c>
      <c r="BH183" s="3">
        <v>1.24082848662401E10</v>
      </c>
      <c r="BI183" s="3">
        <v>1.09300808459968E10</v>
      </c>
      <c r="BJ183" s="3">
        <v>8.62817002833414E9</v>
      </c>
      <c r="BK183" s="3">
        <v>9.97940203800128E9</v>
      </c>
      <c r="BL183" s="3">
        <v>1.10916252834367E10</v>
      </c>
      <c r="BM183" s="3">
        <v>6.29581101556469E10</v>
      </c>
      <c r="BN183" s="3">
        <v>5.20253792094268E10</v>
      </c>
      <c r="BO183" s="3">
        <v>5.08891701915899E10</v>
      </c>
      <c r="BP183" s="3">
        <v>4.68199783527471E10</v>
      </c>
      <c r="BQ183" s="3">
        <v>4.92648111470064E10</v>
      </c>
      <c r="BR183" s="3">
        <v>5.23732097626952E10</v>
      </c>
      <c r="BS183" s="3">
        <v>4.11473053317506E10</v>
      </c>
      <c r="BT183" s="3">
        <v>4.53405039518254E10</v>
      </c>
      <c r="BU183" s="3">
        <v>3.93355906511982E10</v>
      </c>
      <c r="BV183" s="3">
        <v>3.69703101343101E10</v>
      </c>
      <c r="BW183" s="3">
        <v>3.31759064798411E10</v>
      </c>
      <c r="BX183" s="3">
        <v>3.29734418128126E10</v>
      </c>
      <c r="BY183" s="3">
        <v>1.91165130559541E10</v>
      </c>
      <c r="BZ183" s="3">
        <v>0.377499977737617</v>
      </c>
      <c r="CA183" s="3">
        <v>0.522039549147974</v>
      </c>
      <c r="CB183" s="3">
        <v>0.349423244830304</v>
      </c>
      <c r="CC183" s="3">
        <v>0.199146704251304</v>
      </c>
      <c r="CD183" s="3">
        <v>0.317800770390215</v>
      </c>
      <c r="CE183" s="3">
        <v>0.377555908140635</v>
      </c>
      <c r="CF183" s="3">
        <v>0.399290068402934</v>
      </c>
      <c r="CG183" s="3">
        <v>1.23100586802926</v>
      </c>
      <c r="CH183" s="3"/>
      <c r="CI183" s="3"/>
      <c r="CJ183" s="3"/>
      <c r="CK183" s="3"/>
      <c r="CL183" s="3"/>
      <c r="CM183" s="4">
        <v>0.1105</v>
      </c>
      <c r="CN183" s="4">
        <v>0.0317</v>
      </c>
      <c r="CO183" s="4">
        <v>0.050499999999999996</v>
      </c>
      <c r="CP183" s="4">
        <v>0.0029</v>
      </c>
      <c r="CQ183" s="4">
        <v>0.0051</v>
      </c>
      <c r="CR183" s="4">
        <v>0.0034000000000000002</v>
      </c>
      <c r="CS183" s="4">
        <v>0.045540000000000004</v>
      </c>
      <c r="CT183" s="4">
        <v>0.02702</v>
      </c>
      <c r="CU183" s="4">
        <v>0.0202</v>
      </c>
      <c r="CV183" s="4">
        <v>0.0291</v>
      </c>
      <c r="CW183" s="4">
        <v>0.01058</v>
      </c>
      <c r="CX183" s="4">
        <v>0.00444</v>
      </c>
      <c r="CY183" s="4"/>
      <c r="CZ183" s="4">
        <v>0.4864</v>
      </c>
      <c r="DA183" s="4">
        <v>0.1318</v>
      </c>
      <c r="DB183" s="4">
        <v>0.2195</v>
      </c>
      <c r="DC183" s="4">
        <v>0.001</v>
      </c>
      <c r="DD183" s="4">
        <v>0.0171</v>
      </c>
      <c r="DE183" s="4">
        <v>0.0146</v>
      </c>
      <c r="DF183" s="4">
        <v>0.17991</v>
      </c>
      <c r="DG183" s="4">
        <v>0.08885</v>
      </c>
      <c r="DH183" s="4">
        <v>0.056100000000000004</v>
      </c>
      <c r="DI183" s="4">
        <v>0.06101</v>
      </c>
      <c r="DJ183" s="4">
        <v>0.025230000000000002</v>
      </c>
      <c r="DK183" s="4">
        <v>0.01117</v>
      </c>
      <c r="DL183" s="4">
        <v>0.0113</v>
      </c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>
        <v>7.920451681238E9</v>
      </c>
      <c r="EA183" s="3">
        <v>7.72461289639371E9</v>
      </c>
      <c r="EB183" s="3">
        <v>7.374213983578E9</v>
      </c>
      <c r="EC183" s="3">
        <v>6.60936913720235E9</v>
      </c>
      <c r="ED183" s="3">
        <v>7.33299477672776E9</v>
      </c>
      <c r="EE183" s="3">
        <v>6.87752059510636E9</v>
      </c>
      <c r="EF183" s="3">
        <v>6.76237668274695E9</v>
      </c>
      <c r="EG183" s="3">
        <v>9.0720090327437E9</v>
      </c>
      <c r="EH183" s="3">
        <v>9.29451604708273E9</v>
      </c>
      <c r="EI183" s="3">
        <v>1.00662012210012E10</v>
      </c>
      <c r="EJ183" s="3">
        <v>1.10934782842111E10</v>
      </c>
      <c r="EK183" s="3">
        <v>1.06034900259145E10</v>
      </c>
      <c r="EL183" s="3">
        <v>1.00474209469154E10</v>
      </c>
      <c r="EM183" s="3">
        <v>4.88150584349137E9</v>
      </c>
      <c r="EN183" s="3">
        <v>1.59119548683982E9</v>
      </c>
      <c r="EO183" s="3">
        <v>1.86558845483951E9</v>
      </c>
      <c r="EP183" s="3">
        <v>-2.83052778064117E8</v>
      </c>
      <c r="EQ183" s="3">
        <v>3.47741916004952E8</v>
      </c>
      <c r="ER183" s="3">
        <v>8.93965941227099E7</v>
      </c>
      <c r="ES183" s="3">
        <v>1.98991766221302E9</v>
      </c>
      <c r="ET183" s="3">
        <v>1.57765261573203E9</v>
      </c>
      <c r="EU183" s="3">
        <v>7.51543314421204E8</v>
      </c>
      <c r="EV183" s="3">
        <v>6.75109157509158E8</v>
      </c>
      <c r="EW183" s="3">
        <v>-1.23534653996886E8</v>
      </c>
      <c r="EX183" s="3">
        <v>3.52980172361839E7</v>
      </c>
      <c r="EY183" s="3">
        <v>2.23893830703013E8</v>
      </c>
      <c r="EZ183" s="5">
        <v>250000.0</v>
      </c>
      <c r="FA183" s="5">
        <v>247787.0</v>
      </c>
      <c r="FB183" s="5">
        <v>242105.0</v>
      </c>
      <c r="FC183" s="5">
        <v>230086.0</v>
      </c>
      <c r="FD183" s="5">
        <v>233797.0</v>
      </c>
      <c r="FE183" s="5">
        <v>237061.0</v>
      </c>
      <c r="FF183" s="5">
        <v>227168.0</v>
      </c>
      <c r="FG183" s="5">
        <v>208503.0</v>
      </c>
      <c r="FH183" s="5">
        <v>191426.0</v>
      </c>
      <c r="FI183" s="5">
        <v>141628.0</v>
      </c>
      <c r="FJ183" s="5">
        <v>135187.0</v>
      </c>
      <c r="FK183" s="5">
        <v>128036.0</v>
      </c>
      <c r="FL183" s="5"/>
      <c r="FM183" s="3">
        <v>250000.0</v>
      </c>
      <c r="FN183" s="3">
        <v>250000.0</v>
      </c>
      <c r="FO183" s="3">
        <v>242000.0</v>
      </c>
      <c r="FP183" s="3">
        <v>230000.0</v>
      </c>
      <c r="FQ183" s="3">
        <v>235000.0</v>
      </c>
      <c r="FR183" s="3">
        <v>237061.0</v>
      </c>
      <c r="FS183" s="3">
        <v>238020.0</v>
      </c>
      <c r="FT183" s="3">
        <v>216693.0</v>
      </c>
      <c r="FU183" s="3">
        <v>185000.0</v>
      </c>
      <c r="FV183" s="3">
        <v>140000.0</v>
      </c>
      <c r="FW183" s="3"/>
      <c r="FX183" s="3"/>
      <c r="FY183" s="3">
        <v>55361.0</v>
      </c>
    </row>
    <row r="184" ht="14.25" customHeight="1">
      <c r="A184" s="2" t="s">
        <v>618</v>
      </c>
      <c r="B184" s="2" t="s">
        <v>1866</v>
      </c>
      <c r="C184" s="2" t="s">
        <v>619</v>
      </c>
      <c r="D184" s="2" t="s">
        <v>38</v>
      </c>
      <c r="E184" s="2" t="s">
        <v>157</v>
      </c>
      <c r="F184" s="2" t="s">
        <v>620</v>
      </c>
      <c r="G184" s="2" t="s">
        <v>596</v>
      </c>
      <c r="H184" s="2" t="s">
        <v>42</v>
      </c>
      <c r="I184" s="2" t="s">
        <v>135</v>
      </c>
      <c r="J184" s="2" t="s">
        <v>43</v>
      </c>
      <c r="K184" s="3">
        <v>1.87281327990258</v>
      </c>
      <c r="L184" s="3" t="str">
        <f>IFERROR(VLOOKUP(B184,'ibov_composição_da_carteira'!A:F,6,0),"n")</f>
        <v>y</v>
      </c>
      <c r="M184" s="3">
        <v>5.11872843473422E9</v>
      </c>
      <c r="N184" s="3">
        <v>5.92714018907522E9</v>
      </c>
      <c r="O184" s="3">
        <v>8.48928738492162E9</v>
      </c>
      <c r="P184" s="3">
        <v>8.23346278734151E9</v>
      </c>
      <c r="Q184" s="3">
        <v>5.50117297183056E9</v>
      </c>
      <c r="R184" s="3">
        <v>5.41038515922784E9</v>
      </c>
      <c r="S184" s="3">
        <v>4.20247366958806E9</v>
      </c>
      <c r="T184" s="3">
        <v>5.82844561535566E9</v>
      </c>
      <c r="U184" s="3">
        <v>1.72714116351935E9</v>
      </c>
      <c r="V184" s="3">
        <v>1.84806837606838E9</v>
      </c>
      <c r="W184" s="3">
        <v>1.59256563053632E9</v>
      </c>
      <c r="X184" s="3">
        <v>6.59787862351594E8</v>
      </c>
      <c r="Y184" s="3">
        <v>4.98711621233859E8</v>
      </c>
      <c r="Z184" s="3">
        <v>1.77616160709477E9</v>
      </c>
      <c r="AA184" s="3">
        <v>1.97424976413732E9</v>
      </c>
      <c r="AB184" s="3">
        <v>3.01220179149042E9</v>
      </c>
      <c r="AC184" s="3">
        <v>1.98011081331821E9</v>
      </c>
      <c r="AD184" s="3">
        <v>9.17487394704266E7</v>
      </c>
      <c r="AE184" s="3">
        <v>1.67220582810771E8</v>
      </c>
      <c r="AF184" s="3">
        <v>1.91550021468441E8</v>
      </c>
      <c r="AG184" s="3">
        <v>3.5457960105382E8</v>
      </c>
      <c r="AH184" s="3">
        <v>2.32542975696503E8</v>
      </c>
      <c r="AI184" s="3">
        <v>2.71277655677656E8</v>
      </c>
      <c r="AJ184" s="3">
        <v>3.03467010253932E8</v>
      </c>
      <c r="AK184" s="3">
        <v>5.50057253058519E7</v>
      </c>
      <c r="AL184" s="3">
        <v>8533142.03730273</v>
      </c>
      <c r="AM184" s="3">
        <v>8134754.06734771</v>
      </c>
      <c r="AN184" s="3">
        <v>1.42447309280201E7</v>
      </c>
      <c r="AO184" s="3">
        <v>2.46054843367927E7</v>
      </c>
      <c r="AP184" s="3">
        <v>2.66259125177278E7</v>
      </c>
      <c r="AQ184" s="3">
        <v>1.75235607153902E7</v>
      </c>
      <c r="AR184" s="3">
        <v>2.32866015518855E7</v>
      </c>
      <c r="AS184" s="3">
        <v>1.92155963359154E7</v>
      </c>
      <c r="AT184" s="3">
        <v>1.80212822973758E7</v>
      </c>
      <c r="AU184" s="3">
        <v>1.46628528415506E8</v>
      </c>
      <c r="AV184" s="3">
        <v>1.57199712096194E7</v>
      </c>
      <c r="AW184" s="3">
        <v>1.20063507572057E7</v>
      </c>
      <c r="AX184" s="3">
        <v>1904353.42054471</v>
      </c>
      <c r="AY184" s="3">
        <v>4736398.14424293</v>
      </c>
      <c r="AZ184" s="3">
        <v>7.52630564737041E8</v>
      </c>
      <c r="BA184" s="3">
        <v>8.28657561766289E8</v>
      </c>
      <c r="BB184" s="3">
        <v>1.67292811527427E9</v>
      </c>
      <c r="BC184" s="3">
        <v>4.67611081948197E9</v>
      </c>
      <c r="BD184" s="3">
        <v>3.75849953283682E9</v>
      </c>
      <c r="BE184" s="3">
        <v>9.1137606482896E9</v>
      </c>
      <c r="BF184" s="3">
        <v>6.66282741323619E9</v>
      </c>
      <c r="BG184" s="3">
        <v>3.9139355402066E9</v>
      </c>
      <c r="BH184" s="3">
        <v>9.47265004309371E9</v>
      </c>
      <c r="BI184" s="3">
        <v>4.46645250508488E9</v>
      </c>
      <c r="BJ184" s="3">
        <v>3.03555306912554E9</v>
      </c>
      <c r="BK184" s="3">
        <v>3.50102062276431E9</v>
      </c>
      <c r="BL184" s="3">
        <v>3.02682091507501E9</v>
      </c>
      <c r="BM184" s="3">
        <v>8.57773728524496E8</v>
      </c>
      <c r="BN184" s="3">
        <v>1.01452606041935E9</v>
      </c>
      <c r="BO184" s="3">
        <v>1.74849315750187E9</v>
      </c>
      <c r="BP184" s="3">
        <v>1.56187712606948E9</v>
      </c>
      <c r="BQ184" s="3">
        <v>1.6780133450077E9</v>
      </c>
      <c r="BR184" s="3">
        <v>1.61217201524653E9</v>
      </c>
      <c r="BS184" s="3">
        <v>1.32979516581214E9</v>
      </c>
      <c r="BT184" s="3">
        <v>1.42057771923222E9</v>
      </c>
      <c r="BU184" s="3">
        <v>8.5356169023626E8</v>
      </c>
      <c r="BV184" s="3">
        <v>6.86479120879121E8</v>
      </c>
      <c r="BW184" s="3">
        <v>3.94348526332743E8</v>
      </c>
      <c r="BX184" s="3">
        <v>3.61406014584463E8</v>
      </c>
      <c r="BY184" s="3">
        <v>1.9579856527977E8</v>
      </c>
      <c r="BZ184" s="3">
        <v>1.76726570945479</v>
      </c>
      <c r="CA184" s="3">
        <v>1.70614393742334</v>
      </c>
      <c r="CB184" s="3">
        <v>1.59614284840239</v>
      </c>
      <c r="CC184" s="3">
        <v>1.1836015020414</v>
      </c>
      <c r="CD184" s="3">
        <v>1.01823231211071</v>
      </c>
      <c r="CE184" s="3">
        <v>0.825563931312417</v>
      </c>
      <c r="CF184" s="3">
        <v>0.725030196799106</v>
      </c>
      <c r="CG184" s="3">
        <v>0.545646000933633</v>
      </c>
      <c r="CH184" s="3"/>
      <c r="CI184" s="3"/>
      <c r="CJ184" s="3"/>
      <c r="CK184" s="3"/>
      <c r="CL184" s="3"/>
      <c r="CM184" s="4">
        <v>-0.0070999999999999995</v>
      </c>
      <c r="CN184" s="4">
        <v>-0.027999999999999997</v>
      </c>
      <c r="CO184" s="4">
        <v>0.023399999999999997</v>
      </c>
      <c r="CP184" s="4">
        <v>0.077</v>
      </c>
      <c r="CQ184" s="4">
        <v>0.1038</v>
      </c>
      <c r="CR184" s="4">
        <v>0.11728999999999999</v>
      </c>
      <c r="CS184" s="4">
        <v>0.11115</v>
      </c>
      <c r="CT184" s="4">
        <v>0.12433</v>
      </c>
      <c r="CU184" s="4"/>
      <c r="CV184" s="4"/>
      <c r="CW184" s="4">
        <v>0.01841</v>
      </c>
      <c r="CX184" s="4">
        <v>0.00653</v>
      </c>
      <c r="CY184" s="4"/>
      <c r="CZ184" s="4">
        <v>-0.016200000000000003</v>
      </c>
      <c r="DA184" s="4">
        <v>-0.0625</v>
      </c>
      <c r="DB184" s="4">
        <v>0.0487</v>
      </c>
      <c r="DC184" s="4">
        <v>0.125</v>
      </c>
      <c r="DD184" s="4">
        <v>0.12960000000000002</v>
      </c>
      <c r="DE184" s="4">
        <v>0.15265</v>
      </c>
      <c r="DF184" s="4">
        <v>0.14936</v>
      </c>
      <c r="DG184" s="4">
        <v>0.17295000000000002</v>
      </c>
      <c r="DH184" s="4">
        <v>0.2394</v>
      </c>
      <c r="DI184" s="4">
        <v>0.11884</v>
      </c>
      <c r="DJ184" s="4">
        <v>0.03262</v>
      </c>
      <c r="DK184" s="4">
        <v>0.00864</v>
      </c>
      <c r="DL184" s="4">
        <v>0.0644</v>
      </c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>
        <v>2.28472254636196E9</v>
      </c>
      <c r="EA184" s="3">
        <v>2.54328956235439E9</v>
      </c>
      <c r="EB184" s="3">
        <v>3.93938940034835E9</v>
      </c>
      <c r="EC184" s="3">
        <v>4.09819709308319E9</v>
      </c>
      <c r="ED184" s="3">
        <v>4.59156607590351E9</v>
      </c>
      <c r="EE184" s="3">
        <v>4.25715111275052E9</v>
      </c>
      <c r="EF184" s="3">
        <v>3.1469421362362E9</v>
      </c>
      <c r="EG184" s="3">
        <v>4.30801957094467E9</v>
      </c>
      <c r="EH184" s="3">
        <v>1.10876831230417E9</v>
      </c>
      <c r="EI184" s="3">
        <v>1.09704713064713E9</v>
      </c>
      <c r="EJ184" s="3">
        <v>7.92038975680464E8</v>
      </c>
      <c r="EK184" s="3">
        <v>4.91879708310733E8</v>
      </c>
      <c r="EL184" s="3">
        <v>4.55319942611191E8</v>
      </c>
      <c r="EM184" s="3">
        <v>-9.07254546433765E7</v>
      </c>
      <c r="EN184" s="3">
        <v>-7.38510310568574E8</v>
      </c>
      <c r="EO184" s="3">
        <v>4.57292858920129E7</v>
      </c>
      <c r="EP184" s="3">
        <v>3.5547598185754E8</v>
      </c>
      <c r="EQ184" s="3">
        <v>5.79872286464781E8</v>
      </c>
      <c r="ER184" s="3">
        <v>5.91065719906554E8</v>
      </c>
      <c r="ES184" s="3">
        <v>3.69878766448615E8</v>
      </c>
      <c r="ET184" s="3">
        <v>3.82326307866014E8</v>
      </c>
      <c r="EU184" s="3">
        <v>2.25903971547125E8</v>
      </c>
      <c r="EV184" s="3">
        <v>1.01890598290598E8</v>
      </c>
      <c r="EW184" s="3">
        <v>2.29129757878349E7</v>
      </c>
      <c r="EX184" s="3">
        <v>-1.63840173567167E7</v>
      </c>
      <c r="EY184" s="3">
        <v>-775896.700143472</v>
      </c>
      <c r="EZ184" s="5">
        <v>23354.0</v>
      </c>
      <c r="FA184" s="5">
        <v>23324.0</v>
      </c>
      <c r="FB184" s="5">
        <v>30690.0</v>
      </c>
      <c r="FC184" s="5">
        <v>24056.0</v>
      </c>
      <c r="FD184" s="5">
        <v>22049.0</v>
      </c>
      <c r="FE184" s="5">
        <v>23930.0</v>
      </c>
      <c r="FF184" s="5"/>
      <c r="FG184" s="5">
        <v>33952.0</v>
      </c>
      <c r="FH184" s="5"/>
      <c r="FI184" s="5"/>
      <c r="FJ184" s="5"/>
      <c r="FK184" s="5"/>
      <c r="FL184" s="5"/>
      <c r="FM184" s="3"/>
      <c r="FN184" s="3"/>
      <c r="FO184" s="3">
        <v>26933.0</v>
      </c>
      <c r="FP184" s="3">
        <v>30691.0</v>
      </c>
      <c r="FQ184" s="3">
        <v>26516.0</v>
      </c>
      <c r="FR184" s="3">
        <v>26159.0</v>
      </c>
      <c r="FS184" s="3"/>
      <c r="FT184" s="3"/>
      <c r="FU184" s="3"/>
      <c r="FV184" s="3"/>
      <c r="FW184" s="3"/>
      <c r="FX184" s="3"/>
      <c r="FY184" s="3"/>
    </row>
    <row r="185" ht="14.25" customHeight="1">
      <c r="A185" s="2" t="s">
        <v>621</v>
      </c>
      <c r="B185" s="2" t="s">
        <v>1867</v>
      </c>
      <c r="C185" s="2" t="s">
        <v>622</v>
      </c>
      <c r="D185" s="2" t="s">
        <v>38</v>
      </c>
      <c r="E185" s="2" t="s">
        <v>39</v>
      </c>
      <c r="F185" s="2" t="s">
        <v>623</v>
      </c>
      <c r="G185" s="2" t="s">
        <v>596</v>
      </c>
      <c r="H185" s="2" t="s">
        <v>49</v>
      </c>
      <c r="I185" s="2" t="s">
        <v>233</v>
      </c>
      <c r="J185" s="2" t="s">
        <v>43</v>
      </c>
      <c r="K185" s="3">
        <v>1.92989662050247</v>
      </c>
      <c r="L185" s="3" t="str">
        <f>IFERROR(VLOOKUP(B185,'ibov_composição_da_carteira'!A:F,6,0),"n")</f>
        <v>n</v>
      </c>
      <c r="M185" s="3">
        <v>2.28959481536003E8</v>
      </c>
      <c r="N185" s="3">
        <v>3.33210813100487E8</v>
      </c>
      <c r="O185" s="3">
        <v>4.81434187608858E8</v>
      </c>
      <c r="P185" s="3">
        <v>6.37982682197712E8</v>
      </c>
      <c r="Q185" s="3">
        <v>8.96370278675161E8</v>
      </c>
      <c r="R185" s="3">
        <v>1.42967355219476E9</v>
      </c>
      <c r="S185" s="3">
        <v>2.7676723158134E9</v>
      </c>
      <c r="T185" s="3">
        <v>5.99331012420023E9</v>
      </c>
      <c r="U185" s="3">
        <v>7.11273393174697E9</v>
      </c>
      <c r="V185" s="3">
        <v>8.15322832722833E9</v>
      </c>
      <c r="W185" s="3">
        <v>9.76442744403286E9</v>
      </c>
      <c r="X185" s="3">
        <v>9.27283191707347E9</v>
      </c>
      <c r="Y185" s="3">
        <v>3.48645222381636E9</v>
      </c>
      <c r="Z185" s="3">
        <v>2.01603683823133E8</v>
      </c>
      <c r="AA185" s="3">
        <v>2.43562392899089E8</v>
      </c>
      <c r="AB185" s="3">
        <v>4.13032843991043E8</v>
      </c>
      <c r="AC185" s="3">
        <v>4.14211421502938E8</v>
      </c>
      <c r="AD185" s="3">
        <v>4.65844026448477E8</v>
      </c>
      <c r="AE185" s="3">
        <v>9.16675273576786E8</v>
      </c>
      <c r="AF185" s="3">
        <v>9.13835526481954E8</v>
      </c>
      <c r="AG185" s="3">
        <v>1.8572931878058E9</v>
      </c>
      <c r="AH185" s="3">
        <v>2.27158142095012E9</v>
      </c>
      <c r="AI185" s="3">
        <v>3.00605323565324E9</v>
      </c>
      <c r="AJ185" s="3">
        <v>2.88021688946153E9</v>
      </c>
      <c r="AK185" s="3">
        <v>2.89173386367745E9</v>
      </c>
      <c r="AL185" s="3">
        <v>9.11429555236729E8</v>
      </c>
      <c r="AM185" s="3">
        <v>304552.213393871</v>
      </c>
      <c r="AN185" s="3">
        <v>95404.2362232992</v>
      </c>
      <c r="AO185" s="3">
        <v>16599.3415099062</v>
      </c>
      <c r="AP185" s="3">
        <v>296912.990470503</v>
      </c>
      <c r="AQ185" s="3">
        <v>3992188.43418204</v>
      </c>
      <c r="AR185" s="3">
        <v>462100.480057969</v>
      </c>
      <c r="AS185" s="3">
        <v>751802.532890692</v>
      </c>
      <c r="AT185" s="3">
        <v>43289.4703609224</v>
      </c>
      <c r="AU185" s="3">
        <v>4152803.91418893</v>
      </c>
      <c r="AV185" s="3">
        <v>1.6053600914518E7</v>
      </c>
      <c r="AW185" s="3">
        <v>3.36546165119687E7</v>
      </c>
      <c r="AX185" s="3">
        <v>8.90923225391379E7</v>
      </c>
      <c r="AY185" s="3">
        <v>4.12182924624932E7</v>
      </c>
      <c r="AZ185" s="3">
        <v>7314107.5368899</v>
      </c>
      <c r="BA185" s="3">
        <v>1.37033748914019E7</v>
      </c>
      <c r="BB185" s="3">
        <v>6150748.36821533</v>
      </c>
      <c r="BC185" s="3">
        <v>1.48328723968052E7</v>
      </c>
      <c r="BD185" s="3">
        <v>2.30757655138645E7</v>
      </c>
      <c r="BE185" s="3">
        <v>3.37148951994203E7</v>
      </c>
      <c r="BF185" s="3">
        <v>1.79943264570269E7</v>
      </c>
      <c r="BG185" s="3">
        <v>2.02520313969641E7</v>
      </c>
      <c r="BH185" s="3">
        <v>4.28305318697779E8</v>
      </c>
      <c r="BI185" s="3">
        <v>1.02653869369151E9</v>
      </c>
      <c r="BJ185" s="3">
        <v>2.16604964588666E9</v>
      </c>
      <c r="BK185" s="3">
        <v>3.55426961752091E9</v>
      </c>
      <c r="BL185" s="3">
        <v>6.77195908166536E9</v>
      </c>
      <c r="BM185" s="3">
        <v>7.77259752616556E7</v>
      </c>
      <c r="BN185" s="3">
        <v>4.00858732695381E7</v>
      </c>
      <c r="BO185" s="3">
        <v>7.47006718089077E7</v>
      </c>
      <c r="BP185" s="3">
        <v>5.50085042779095E7</v>
      </c>
      <c r="BQ185" s="3">
        <v>1.38357235590713E8</v>
      </c>
      <c r="BR185" s="3">
        <v>7.59953276773638E7</v>
      </c>
      <c r="BS185" s="3">
        <v>4.60763518803829E8</v>
      </c>
      <c r="BT185" s="3">
        <v>1.60203349642454E9</v>
      </c>
      <c r="BU185" s="3">
        <v>2.25121898551952E9</v>
      </c>
      <c r="BV185" s="3">
        <v>2.13249621489621E9</v>
      </c>
      <c r="BW185" s="3">
        <v>3.70386106189939E9</v>
      </c>
      <c r="BX185" s="3">
        <v>3.15182004459712E9</v>
      </c>
      <c r="BY185" s="3">
        <v>1.13849010043042E9</v>
      </c>
      <c r="BZ185" s="3">
        <v>1.83200156215808</v>
      </c>
      <c r="CA185" s="3">
        <v>2.08636924814708</v>
      </c>
      <c r="CB185" s="3">
        <v>2.04842856689551</v>
      </c>
      <c r="CC185" s="3">
        <v>3.05647461116741</v>
      </c>
      <c r="CD185" s="3">
        <v>2.76785530383248</v>
      </c>
      <c r="CE185" s="3">
        <v>2.40036751397315</v>
      </c>
      <c r="CF185" s="3">
        <v>1.97632423886015</v>
      </c>
      <c r="CG185" s="3">
        <v>1.70580581534894</v>
      </c>
      <c r="CH185" s="3"/>
      <c r="CI185" s="3"/>
      <c r="CJ185" s="3"/>
      <c r="CK185" s="3"/>
      <c r="CL185" s="3"/>
      <c r="CM185" s="4"/>
      <c r="CN185" s="4">
        <v>0.0455</v>
      </c>
      <c r="CO185" s="4">
        <v>-0.6801</v>
      </c>
      <c r="CP185" s="4">
        <v>-0.20567</v>
      </c>
      <c r="CQ185" s="4">
        <v>-0.03235</v>
      </c>
      <c r="CR185" s="4">
        <v>-0.0161</v>
      </c>
      <c r="CS185" s="4">
        <v>-0.0031</v>
      </c>
      <c r="CT185" s="4">
        <v>0.04798</v>
      </c>
      <c r="CU185" s="4">
        <v>0.07357999999999999</v>
      </c>
      <c r="CV185" s="4"/>
      <c r="CW185" s="4"/>
      <c r="CX185" s="4"/>
      <c r="CY185" s="4"/>
      <c r="CZ185" s="4"/>
      <c r="DA185" s="4">
        <v>-0.0527</v>
      </c>
      <c r="DB185" s="4">
        <v>7.3812</v>
      </c>
      <c r="DC185" s="4">
        <v>-0.9039100000000001</v>
      </c>
      <c r="DD185" s="4">
        <v>-0.11912</v>
      </c>
      <c r="DE185" s="4">
        <v>-0.057699999999999994</v>
      </c>
      <c r="DF185" s="4">
        <v>-0.010700000000000001</v>
      </c>
      <c r="DG185" s="4">
        <v>0.127</v>
      </c>
      <c r="DH185" s="4">
        <v>0.17942</v>
      </c>
      <c r="DI185" s="4">
        <v>0.16699999999999998</v>
      </c>
      <c r="DJ185" s="4"/>
      <c r="DK185" s="4"/>
      <c r="DL185" s="4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>
        <v>-9.24625065077285E8</v>
      </c>
      <c r="EA185" s="3">
        <v>-1.02399503244315E9</v>
      </c>
      <c r="EB185" s="3">
        <v>-1.21017865140582E9</v>
      </c>
      <c r="EC185" s="3">
        <v>-1.02145706628183E9</v>
      </c>
      <c r="ED185" s="3">
        <v>-9.65834968750944E8</v>
      </c>
      <c r="EE185" s="3">
        <v>-1.03657967539653E9</v>
      </c>
      <c r="EF185" s="3">
        <v>4.8853458944763E8</v>
      </c>
      <c r="EG185" s="3">
        <v>1.57403914188935E9</v>
      </c>
      <c r="EH185" s="3">
        <v>1.99154416123296E9</v>
      </c>
      <c r="EI185" s="3">
        <v>2.45604884004884E9</v>
      </c>
      <c r="EJ185" s="3">
        <v>3.44651527352767E9</v>
      </c>
      <c r="EK185" s="3">
        <v>3.54828361357199E9</v>
      </c>
      <c r="EL185" s="3">
        <v>1.67199196556671E9</v>
      </c>
      <c r="EM185" s="3">
        <v>-2.3489578658241E7</v>
      </c>
      <c r="EN185" s="3">
        <v>-6.88944297899378E7</v>
      </c>
      <c r="EO185" s="3">
        <v>-2.2891515302314E8</v>
      </c>
      <c r="EP185" s="3">
        <v>-2.24098288836202E8</v>
      </c>
      <c r="EQ185" s="3">
        <v>2.87683946740738E8</v>
      </c>
      <c r="ER185" s="3">
        <v>-1.66983062830444E9</v>
      </c>
      <c r="ES185" s="3">
        <v>-7.07241431566186E8</v>
      </c>
      <c r="ET185" s="3">
        <v>-1.20981558148288E8</v>
      </c>
      <c r="EU185" s="3">
        <v>-1.16860022017106E7</v>
      </c>
      <c r="EV185" s="3">
        <v>-9.63943345543346E8</v>
      </c>
      <c r="EW185" s="3">
        <v>4.66280130992645E8</v>
      </c>
      <c r="EX185" s="3">
        <v>5.51101669378654E8</v>
      </c>
      <c r="EY185" s="3">
        <v>2.15493830703013E8</v>
      </c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</row>
    <row r="186" ht="14.25" customHeight="1">
      <c r="A186" s="2" t="s">
        <v>624</v>
      </c>
      <c r="B186" s="2" t="s">
        <v>1868</v>
      </c>
      <c r="C186" s="2" t="s">
        <v>625</v>
      </c>
      <c r="D186" s="2" t="s">
        <v>38</v>
      </c>
      <c r="E186" s="2" t="s">
        <v>168</v>
      </c>
      <c r="F186" s="2" t="s">
        <v>626</v>
      </c>
      <c r="G186" s="2" t="s">
        <v>596</v>
      </c>
      <c r="H186" s="2" t="s">
        <v>42</v>
      </c>
      <c r="I186" s="2" t="s">
        <v>123</v>
      </c>
      <c r="J186" s="2" t="s">
        <v>43</v>
      </c>
      <c r="K186" s="3">
        <v>1.23265663018116</v>
      </c>
      <c r="L186" s="3" t="str">
        <f>IFERROR(VLOOKUP(B186,'ibov_composição_da_carteira'!A:F,6,0),"n")</f>
        <v>n</v>
      </c>
      <c r="M186" s="3">
        <v>8.53152792488735E8</v>
      </c>
      <c r="N186" s="3">
        <v>8.14306563721432E8</v>
      </c>
      <c r="O186" s="3">
        <v>7.95253048021896E8</v>
      </c>
      <c r="P186" s="3">
        <v>7.36607308524894E8</v>
      </c>
      <c r="Q186" s="3">
        <v>8.34724193110111E8</v>
      </c>
      <c r="R186" s="3">
        <v>8.39783905078077E8</v>
      </c>
      <c r="S186" s="3">
        <v>6.82684565453489E8</v>
      </c>
      <c r="T186" s="3">
        <v>8.13747083176515E8</v>
      </c>
      <c r="U186" s="3">
        <v>9.34300110085528E8</v>
      </c>
      <c r="V186" s="3">
        <v>1.06813284493284E9</v>
      </c>
      <c r="W186" s="3">
        <v>1.24205991302947E9</v>
      </c>
      <c r="X186" s="3">
        <v>1.19310130778039E9</v>
      </c>
      <c r="Y186" s="3">
        <v>1.21429038737446E9</v>
      </c>
      <c r="Z186" s="3">
        <v>8.29976841462758E7</v>
      </c>
      <c r="AA186" s="3">
        <v>9.15630475383638E7</v>
      </c>
      <c r="AB186" s="3">
        <v>1.16272953471013E8</v>
      </c>
      <c r="AC186" s="3">
        <v>5.86009174311927E7</v>
      </c>
      <c r="AD186" s="3">
        <v>7.03777059871381E7</v>
      </c>
      <c r="AE186" s="3">
        <v>7.06485921554162E7</v>
      </c>
      <c r="AF186" s="3">
        <v>8.57596039703988E7</v>
      </c>
      <c r="AG186" s="3">
        <v>1.34719232216786E8</v>
      </c>
      <c r="AH186" s="3">
        <v>1.36207130154967E8</v>
      </c>
      <c r="AI186" s="3">
        <v>2.11549206349206E8</v>
      </c>
      <c r="AJ186" s="3">
        <v>3.78516132495839E8</v>
      </c>
      <c r="AK186" s="3">
        <v>2.81000421864642E8</v>
      </c>
      <c r="AL186" s="3">
        <v>3.67987948350072E8</v>
      </c>
      <c r="AM186" s="3">
        <v>7637588.53575482</v>
      </c>
      <c r="AN186" s="3">
        <v>9314795.90737749</v>
      </c>
      <c r="AO186" s="3">
        <v>2690459.5952789</v>
      </c>
      <c r="AP186" s="3">
        <v>5389064.71598119</v>
      </c>
      <c r="AQ186" s="3">
        <v>2509241.31532832</v>
      </c>
      <c r="AR186" s="3">
        <v>4574828.658555</v>
      </c>
      <c r="AS186" s="3">
        <v>140814.889954506</v>
      </c>
      <c r="AT186" s="3"/>
      <c r="AU186" s="3"/>
      <c r="AV186" s="3"/>
      <c r="AW186" s="3"/>
      <c r="AX186" s="3"/>
      <c r="AY186" s="3"/>
      <c r="AZ186" s="3">
        <v>1.28049306911307E9</v>
      </c>
      <c r="BA186" s="3">
        <v>9.95871557953688E8</v>
      </c>
      <c r="BB186" s="3">
        <v>8.71827692107746E8</v>
      </c>
      <c r="BC186" s="3">
        <v>1.36322826803015E9</v>
      </c>
      <c r="BD186" s="3">
        <v>7.26348992990413E8</v>
      </c>
      <c r="BE186" s="3">
        <v>6.81989557440898E8</v>
      </c>
      <c r="BF186" s="3">
        <v>4.91395465879749E8</v>
      </c>
      <c r="BG186" s="3">
        <v>4.23948202611572E8</v>
      </c>
      <c r="BH186" s="3">
        <v>7.01935398569815E8</v>
      </c>
      <c r="BI186" s="3">
        <v>1.06826532467081E9</v>
      </c>
      <c r="BJ186" s="3">
        <v>1.89469704777723E9</v>
      </c>
      <c r="BK186" s="3">
        <v>1.7481715792033E9</v>
      </c>
      <c r="BL186" s="3">
        <v>1.81754032053985E9</v>
      </c>
      <c r="BM186" s="3">
        <v>2.75430228174425E8</v>
      </c>
      <c r="BN186" s="3">
        <v>1.78978955272734E8</v>
      </c>
      <c r="BO186" s="3">
        <v>2.41999004727544E8</v>
      </c>
      <c r="BP186" s="3">
        <v>2.37479383568704E8</v>
      </c>
      <c r="BQ186" s="3">
        <v>2.48800458923342E8</v>
      </c>
      <c r="BR186" s="3">
        <v>2.54901327923276E8</v>
      </c>
      <c r="BS186" s="3">
        <v>2.4355820473316E8</v>
      </c>
      <c r="BT186" s="3">
        <v>3.77698532179149E8</v>
      </c>
      <c r="BU186" s="3">
        <v>5.8317977813532E8</v>
      </c>
      <c r="BV186" s="3">
        <v>6.31584371184371E8</v>
      </c>
      <c r="BW186" s="3">
        <v>6.03784828474795E8</v>
      </c>
      <c r="BX186" s="3">
        <v>5.21625384198156E8</v>
      </c>
      <c r="BY186" s="3">
        <v>3.79215494978479E8</v>
      </c>
      <c r="BZ186" s="3">
        <v>1.18381139060913</v>
      </c>
      <c r="CA186" s="3">
        <v>1.20673403650468</v>
      </c>
      <c r="CB186" s="3">
        <v>1.1386994438332</v>
      </c>
      <c r="CC186" s="3">
        <v>1.23402224276201</v>
      </c>
      <c r="CD186" s="3">
        <v>1.14101561837796</v>
      </c>
      <c r="CE186" s="3">
        <v>1.23267227480269</v>
      </c>
      <c r="CF186" s="3">
        <v>0.146069968813478</v>
      </c>
      <c r="CG186" s="3">
        <v>0.502933820092372</v>
      </c>
      <c r="CH186" s="3"/>
      <c r="CI186" s="3"/>
      <c r="CJ186" s="3"/>
      <c r="CK186" s="3"/>
      <c r="CL186" s="3"/>
      <c r="CM186" s="4">
        <v>0.06049</v>
      </c>
      <c r="CN186" s="4">
        <v>-0.0037</v>
      </c>
      <c r="CO186" s="4">
        <v>0.0051</v>
      </c>
      <c r="CP186" s="4">
        <v>0.001</v>
      </c>
      <c r="CQ186" s="4">
        <v>-0.0101</v>
      </c>
      <c r="CR186" s="4">
        <v>-0.01018</v>
      </c>
      <c r="CS186" s="4"/>
      <c r="CT186" s="4"/>
      <c r="CU186" s="4"/>
      <c r="CV186" s="4"/>
      <c r="CW186" s="4"/>
      <c r="CX186" s="4"/>
      <c r="CY186" s="4"/>
      <c r="CZ186" s="4">
        <v>0.12679</v>
      </c>
      <c r="DA186" s="4">
        <v>-0.008</v>
      </c>
      <c r="DB186" s="4">
        <v>0.01139</v>
      </c>
      <c r="DC186" s="4">
        <v>0.0022</v>
      </c>
      <c r="DD186" s="4">
        <v>-0.0138</v>
      </c>
      <c r="DE186" s="4">
        <v>-0.01424</v>
      </c>
      <c r="DF186" s="4"/>
      <c r="DG186" s="4"/>
      <c r="DH186" s="4"/>
      <c r="DI186" s="4"/>
      <c r="DJ186" s="4"/>
      <c r="DK186" s="4"/>
      <c r="DL186" s="4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>
        <v>3.9265892321778E8</v>
      </c>
      <c r="EA186" s="3">
        <v>4.03798833201764E8</v>
      </c>
      <c r="EB186" s="3">
        <v>3.36497636227917E8</v>
      </c>
      <c r="EC186" s="3">
        <v>3.45615658179569E8</v>
      </c>
      <c r="ED186" s="3">
        <v>4.01805501041635E8</v>
      </c>
      <c r="EE186" s="3">
        <v>4.10855465387926E8</v>
      </c>
      <c r="EF186" s="3">
        <v>3.44173970146238E8</v>
      </c>
      <c r="EG186" s="3">
        <v>5.37885208882198E8</v>
      </c>
      <c r="EH186" s="3">
        <v>6.13078584130748E8</v>
      </c>
      <c r="EI186" s="3">
        <v>6.68571916971917E8</v>
      </c>
      <c r="EJ186" s="3">
        <v>6.90208836634992E8</v>
      </c>
      <c r="EK186" s="3">
        <v>7.31911649490749E8</v>
      </c>
      <c r="EL186" s="3">
        <v>6.68573888091822E8</v>
      </c>
      <c r="EM186" s="3">
        <v>6.45717465845646E7</v>
      </c>
      <c r="EN186" s="3">
        <v>-3400851.03105686</v>
      </c>
      <c r="EO186" s="3">
        <v>6219457.57651157</v>
      </c>
      <c r="EP186" s="3">
        <v>2108287.80538089</v>
      </c>
      <c r="EQ186" s="3">
        <v>-9412457.35334078</v>
      </c>
      <c r="ER186" s="3">
        <v>-6848333.94811263</v>
      </c>
      <c r="ES186" s="3">
        <v>-3591291.38989215</v>
      </c>
      <c r="ET186" s="3">
        <v>4.78652615732029E7</v>
      </c>
      <c r="EU186" s="3">
        <v>1.54049877212296E8</v>
      </c>
      <c r="EV186" s="3">
        <v>1.86203663003663E8</v>
      </c>
      <c r="EW186" s="3">
        <v>1.60805819509314E8</v>
      </c>
      <c r="EX186" s="3">
        <v>1.24434400048213E8</v>
      </c>
      <c r="EY186" s="3">
        <v>8.15690100430416E7</v>
      </c>
      <c r="EZ186" s="5">
        <v>2931.0</v>
      </c>
      <c r="FA186" s="5">
        <v>2824.0</v>
      </c>
      <c r="FB186" s="5">
        <v>3041.0</v>
      </c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3">
        <v>2931.0</v>
      </c>
      <c r="FN186" s="3">
        <v>2824.0</v>
      </c>
      <c r="FO186" s="3">
        <v>3026.0</v>
      </c>
      <c r="FP186" s="3">
        <v>3026.0</v>
      </c>
      <c r="FQ186" s="3">
        <v>2987.0</v>
      </c>
      <c r="FR186" s="3">
        <v>3160.0</v>
      </c>
      <c r="FS186" s="3">
        <v>3545.0</v>
      </c>
      <c r="FT186" s="3">
        <v>3639.0</v>
      </c>
      <c r="FU186" s="3">
        <v>3867.0</v>
      </c>
      <c r="FV186" s="3">
        <v>3628.0</v>
      </c>
      <c r="FW186" s="3">
        <v>3534.0</v>
      </c>
      <c r="FX186" s="3">
        <v>3037.0</v>
      </c>
      <c r="FY186" s="3"/>
    </row>
    <row r="187" ht="14.25" customHeight="1">
      <c r="A187" s="2" t="s">
        <v>627</v>
      </c>
      <c r="B187" s="2" t="s">
        <v>1869</v>
      </c>
      <c r="C187" s="2" t="s">
        <v>628</v>
      </c>
      <c r="D187" s="2" t="s">
        <v>38</v>
      </c>
      <c r="E187" s="2" t="s">
        <v>52</v>
      </c>
      <c r="F187" s="2" t="s">
        <v>629</v>
      </c>
      <c r="G187" s="2" t="s">
        <v>596</v>
      </c>
      <c r="H187" s="2" t="s">
        <v>48</v>
      </c>
      <c r="I187" s="2" t="s">
        <v>58</v>
      </c>
      <c r="J187" s="2" t="s">
        <v>43</v>
      </c>
      <c r="K187" s="3">
        <v>0.613874524415238</v>
      </c>
      <c r="L187" s="3" t="str">
        <f>IFERROR(VLOOKUP(B187,'ibov_composição_da_carteira'!A:F,6,0),"n")</f>
        <v>y</v>
      </c>
      <c r="M187" s="3">
        <v>7.22413015512675E9</v>
      </c>
      <c r="N187" s="3">
        <v>6.84267005367754E9</v>
      </c>
      <c r="O187" s="3">
        <v>6.77479407743998E9</v>
      </c>
      <c r="P187" s="3">
        <v>7.49827768101518E9</v>
      </c>
      <c r="Q187" s="3">
        <v>6.11677790949387E9</v>
      </c>
      <c r="R187" s="3">
        <v>5.90818906433984E9</v>
      </c>
      <c r="S187" s="3">
        <v>4.43246372802164E9</v>
      </c>
      <c r="T187" s="3">
        <v>3.86163867350289E9</v>
      </c>
      <c r="U187" s="3">
        <v>5.12216296575085E9</v>
      </c>
      <c r="V187" s="3">
        <v>5.35084511813024E9</v>
      </c>
      <c r="W187" s="3">
        <v>6.01264175824176E9</v>
      </c>
      <c r="X187" s="3">
        <v>6.45759542599452E9</v>
      </c>
      <c r="Y187" s="3">
        <v>7.52506117037305E9</v>
      </c>
      <c r="Z187" s="3">
        <v>3.40326806659099E9</v>
      </c>
      <c r="AA187" s="3">
        <v>3.72893039872179E9</v>
      </c>
      <c r="AB187" s="3">
        <v>3.34445867108227E9</v>
      </c>
      <c r="AC187" s="3">
        <v>3.70673426225429E9</v>
      </c>
      <c r="AD187" s="3">
        <v>2.50495670549428E9</v>
      </c>
      <c r="AE187" s="3">
        <v>2.0399190845687E9</v>
      </c>
      <c r="AF187" s="3">
        <v>9.49444239518013E8</v>
      </c>
      <c r="AG187" s="3">
        <v>1.07271335842194E9</v>
      </c>
      <c r="AH187" s="3">
        <v>1.52513737297704E9</v>
      </c>
      <c r="AI187" s="3">
        <v>1.48046405284105E9</v>
      </c>
      <c r="AJ187" s="3">
        <v>1.7262735042735E9</v>
      </c>
      <c r="AK187" s="3">
        <v>1.95909164116605E9</v>
      </c>
      <c r="AL187" s="3">
        <v>2.67818959802326E9</v>
      </c>
      <c r="AM187" s="3">
        <v>9859632.9928112</v>
      </c>
      <c r="AN187" s="3">
        <v>1.129373272303E7</v>
      </c>
      <c r="AO187" s="3">
        <v>1.23178807016193E7</v>
      </c>
      <c r="AP187" s="3">
        <v>9934119.82782215</v>
      </c>
      <c r="AQ187" s="3">
        <v>1.12236496237501E7</v>
      </c>
      <c r="AR187" s="3">
        <v>9549630.74786389</v>
      </c>
      <c r="AS187" s="3">
        <v>8198241.73121849</v>
      </c>
      <c r="AT187" s="3">
        <v>6010802.16199833</v>
      </c>
      <c r="AU187" s="3">
        <v>5294316.898758</v>
      </c>
      <c r="AV187" s="3">
        <v>5200050.80655405</v>
      </c>
      <c r="AW187" s="3">
        <v>6340498.29018075</v>
      </c>
      <c r="AX187" s="3">
        <v>9212416.89899207</v>
      </c>
      <c r="AY187" s="3">
        <v>1.25167198891366E7</v>
      </c>
      <c r="AZ187" s="3">
        <v>5.86744300842889E9</v>
      </c>
      <c r="BA187" s="3">
        <v>5.62552225693771E9</v>
      </c>
      <c r="BB187" s="3">
        <v>6.90295259556771E9</v>
      </c>
      <c r="BC187" s="3">
        <v>1.03130375437286E10</v>
      </c>
      <c r="BD187" s="3">
        <v>6.94308163457375E9</v>
      </c>
      <c r="BE187" s="3">
        <v>6.99824136889586E9</v>
      </c>
      <c r="BF187" s="3">
        <v>7.0226167219968E9</v>
      </c>
      <c r="BG187" s="3">
        <v>5.5212628520395E9</v>
      </c>
      <c r="BH187" s="3">
        <v>8.31097792824991E9</v>
      </c>
      <c r="BI187" s="3">
        <v>9.93249264595452E9</v>
      </c>
      <c r="BJ187" s="3">
        <v>1.06345638022471E10</v>
      </c>
      <c r="BK187" s="3">
        <v>1.04847501996139E10</v>
      </c>
      <c r="BL187" s="3">
        <v>1.07957903057179E10</v>
      </c>
      <c r="BM187" s="3">
        <v>2.25247919031404E9</v>
      </c>
      <c r="BN187" s="3">
        <v>2.25134606753676E9</v>
      </c>
      <c r="BO187" s="3">
        <v>2.36039028053218E9</v>
      </c>
      <c r="BP187" s="3">
        <v>2.43953172430953E9</v>
      </c>
      <c r="BQ187" s="3">
        <v>2.26646531285434E9</v>
      </c>
      <c r="BR187" s="3">
        <v>2.11646900757827E9</v>
      </c>
      <c r="BS187" s="3">
        <v>1.98031814828477E9</v>
      </c>
      <c r="BT187" s="3">
        <v>1.64474452554745E9</v>
      </c>
      <c r="BU187" s="3">
        <v>2.43601656003011E9</v>
      </c>
      <c r="BV187" s="3">
        <v>2.35780252349903E9</v>
      </c>
      <c r="BW187" s="3">
        <v>2.39926691086691E9</v>
      </c>
      <c r="BX187" s="3">
        <v>2.32294572394911E9</v>
      </c>
      <c r="BY187" s="3">
        <v>2.47115108780811E9</v>
      </c>
      <c r="BZ187" s="3">
        <v>0.600238522335028</v>
      </c>
      <c r="CA187" s="3">
        <v>0.587506113656414</v>
      </c>
      <c r="CB187" s="3">
        <v>0.606625527626831</v>
      </c>
      <c r="CC187" s="3">
        <v>0.587171139477819</v>
      </c>
      <c r="CD187" s="3">
        <v>0.504345527642084</v>
      </c>
      <c r="CE187" s="3">
        <v>0.483864096749403</v>
      </c>
      <c r="CF187" s="3">
        <v>0.366585381056276</v>
      </c>
      <c r="CG187" s="3">
        <v>0.303954217034088</v>
      </c>
      <c r="CH187" s="3"/>
      <c r="CI187" s="3"/>
      <c r="CJ187" s="3"/>
      <c r="CK187" s="3"/>
      <c r="CL187" s="3"/>
      <c r="CM187" s="4">
        <v>0.0699</v>
      </c>
      <c r="CN187" s="4">
        <v>0.042699999999999995</v>
      </c>
      <c r="CO187" s="4">
        <v>0.08560000000000001</v>
      </c>
      <c r="CP187" s="4">
        <v>0.0858</v>
      </c>
      <c r="CQ187" s="4">
        <v>0.1069</v>
      </c>
      <c r="CR187" s="4">
        <v>0.11789999999999999</v>
      </c>
      <c r="CS187" s="4">
        <v>0.10412</v>
      </c>
      <c r="CT187" s="4">
        <v>0.1038</v>
      </c>
      <c r="CU187" s="4">
        <v>0.10143</v>
      </c>
      <c r="CV187" s="4">
        <v>0.115</v>
      </c>
      <c r="CW187" s="4">
        <v>0.12345</v>
      </c>
      <c r="CX187" s="4">
        <v>0.11483</v>
      </c>
      <c r="CY187" s="4">
        <v>0.10188000000000001</v>
      </c>
      <c r="CZ187" s="4">
        <v>0.32799999999999996</v>
      </c>
      <c r="DA187" s="4">
        <v>0.1996</v>
      </c>
      <c r="DB187" s="4">
        <v>0.3797</v>
      </c>
      <c r="DC187" s="4">
        <v>0.3471</v>
      </c>
      <c r="DD187" s="4">
        <v>0.366</v>
      </c>
      <c r="DE187" s="4">
        <v>0.3072</v>
      </c>
      <c r="DF187" s="4">
        <v>0.23354</v>
      </c>
      <c r="DG187" s="4">
        <v>0.2443</v>
      </c>
      <c r="DH187" s="4">
        <v>0.25106</v>
      </c>
      <c r="DI187" s="4">
        <v>0.26530000000000004</v>
      </c>
      <c r="DJ187" s="4">
        <v>0.27486</v>
      </c>
      <c r="DK187" s="4">
        <v>0.27529</v>
      </c>
      <c r="DL187" s="4">
        <v>0.2545</v>
      </c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>
        <v>1.59601248581158E9</v>
      </c>
      <c r="EA187" s="3">
        <v>1.42344362063085E9</v>
      </c>
      <c r="EB187" s="3">
        <v>1.49017636752219E9</v>
      </c>
      <c r="EC187" s="3">
        <v>1.74052102513063E9</v>
      </c>
      <c r="ED187" s="3">
        <v>1.62771518400165E9</v>
      </c>
      <c r="EE187" s="3">
        <v>2.06231514748951E9</v>
      </c>
      <c r="EF187" s="3">
        <v>2.0322227345383E9</v>
      </c>
      <c r="EG187" s="3">
        <v>1.67703179855025E9</v>
      </c>
      <c r="EH187" s="3">
        <v>2.12685171245766E9</v>
      </c>
      <c r="EI187" s="3">
        <v>2.27003683631129E9</v>
      </c>
      <c r="EJ187" s="3">
        <v>2.68600146520147E9</v>
      </c>
      <c r="EK187" s="3">
        <v>2.92477639984968E9</v>
      </c>
      <c r="EL187" s="3">
        <v>3.05712288314349E9</v>
      </c>
      <c r="EM187" s="3">
        <v>6.21508513053348E8</v>
      </c>
      <c r="EN187" s="3">
        <v>3.26631240687216E8</v>
      </c>
      <c r="EO187" s="3">
        <v>7.09923176155727E8</v>
      </c>
      <c r="EP187" s="3">
        <v>7.68334660363274E8</v>
      </c>
      <c r="EQ187" s="3">
        <v>7.64822183280074E8</v>
      </c>
      <c r="ER187" s="3">
        <v>7.92059418495818E8</v>
      </c>
      <c r="ES187" s="3">
        <v>6.35304623140293E8</v>
      </c>
      <c r="ET187" s="3">
        <v>5.13533200313187E8</v>
      </c>
      <c r="EU187" s="3">
        <v>7.36412871659767E8</v>
      </c>
      <c r="EV187" s="3">
        <v>8.47535354390719E8</v>
      </c>
      <c r="EW187" s="3">
        <v>1.01894847374847E9</v>
      </c>
      <c r="EX187" s="3">
        <v>1.09238632093198E9</v>
      </c>
      <c r="EY187" s="3">
        <v>1.03737118061833E9</v>
      </c>
      <c r="EZ187" s="5">
        <v>1538.0</v>
      </c>
      <c r="FA187" s="5">
        <v>1398.0</v>
      </c>
      <c r="FB187" s="5">
        <v>1337.0</v>
      </c>
      <c r="FC187" s="5">
        <v>1048.0</v>
      </c>
      <c r="FD187" s="5">
        <v>1044.0</v>
      </c>
      <c r="FE187" s="5">
        <v>1135.0</v>
      </c>
      <c r="FF187" s="5">
        <v>1134.0</v>
      </c>
      <c r="FG187" s="5">
        <v>1125.0</v>
      </c>
      <c r="FH187" s="5">
        <v>1082.0</v>
      </c>
      <c r="FI187" s="5">
        <v>1084.0</v>
      </c>
      <c r="FJ187" s="5">
        <v>1033.0</v>
      </c>
      <c r="FK187" s="5"/>
      <c r="FL187" s="5"/>
      <c r="FM187" s="3">
        <v>1215.0</v>
      </c>
      <c r="FN187" s="3">
        <v>1201.0</v>
      </c>
      <c r="FO187" s="3">
        <v>1538.0</v>
      </c>
      <c r="FP187" s="3">
        <v>1398.0</v>
      </c>
      <c r="FQ187" s="3">
        <v>1177.0</v>
      </c>
      <c r="FR187" s="3">
        <v>1039.0</v>
      </c>
      <c r="FS187" s="3">
        <v>1044.0</v>
      </c>
      <c r="FT187" s="3">
        <v>1135.0</v>
      </c>
      <c r="FU187" s="3">
        <v>1134.0</v>
      </c>
      <c r="FV187" s="3">
        <v>1125.0</v>
      </c>
      <c r="FW187" s="3">
        <v>1082.0</v>
      </c>
      <c r="FX187" s="3">
        <v>1084.0</v>
      </c>
      <c r="FY187" s="3">
        <v>1033.0</v>
      </c>
    </row>
    <row r="188" ht="14.25" customHeight="1">
      <c r="A188" s="2" t="s">
        <v>630</v>
      </c>
      <c r="B188" s="2" t="s">
        <v>1870</v>
      </c>
      <c r="C188" s="2" t="s">
        <v>631</v>
      </c>
      <c r="D188" s="2" t="s">
        <v>38</v>
      </c>
      <c r="E188" s="2" t="s">
        <v>76</v>
      </c>
      <c r="F188" s="2" t="s">
        <v>632</v>
      </c>
      <c r="G188" s="2" t="s">
        <v>596</v>
      </c>
      <c r="H188" s="2" t="s">
        <v>41</v>
      </c>
      <c r="I188" s="2" t="s">
        <v>49</v>
      </c>
      <c r="J188" s="2" t="s">
        <v>43</v>
      </c>
      <c r="K188" s="3">
        <v>0.617521876978522</v>
      </c>
      <c r="L188" s="3" t="str">
        <f>IFERROR(VLOOKUP(B188,'ibov_composição_da_carteira'!A:F,6,0),"n")</f>
        <v>y</v>
      </c>
      <c r="M188" s="3">
        <v>1.06712763904654E10</v>
      </c>
      <c r="N188" s="3">
        <v>8.9437168554656E9</v>
      </c>
      <c r="O188" s="3">
        <v>8.02018156612819E9</v>
      </c>
      <c r="P188" s="3">
        <v>9.9171888529485E9</v>
      </c>
      <c r="Q188" s="3">
        <v>8.2357202865684E9</v>
      </c>
      <c r="R188" s="3">
        <v>9.84280818815857E9</v>
      </c>
      <c r="S188" s="3">
        <v>1.06527972457888E10</v>
      </c>
      <c r="T188" s="3">
        <v>8.9804733159902E9</v>
      </c>
      <c r="U188" s="3">
        <v>1.22277726759503E10</v>
      </c>
      <c r="V188" s="3">
        <v>1.18264552459988E10</v>
      </c>
      <c r="W188" s="3">
        <v>1.27516371184371E10</v>
      </c>
      <c r="X188" s="3">
        <v>1.26340387609384E10</v>
      </c>
      <c r="Y188" s="3">
        <v>1.16900337491713E10</v>
      </c>
      <c r="Z188" s="3">
        <v>3.36770525917518E9</v>
      </c>
      <c r="AA188" s="3">
        <v>2.31747015421072E9</v>
      </c>
      <c r="AB188" s="3">
        <v>2.06478368022797E9</v>
      </c>
      <c r="AC188" s="3">
        <v>2.44089524757402E9</v>
      </c>
      <c r="AD188" s="3">
        <v>9.28535975672611E8</v>
      </c>
      <c r="AE188" s="3">
        <v>1.98608616889587E9</v>
      </c>
      <c r="AF188" s="3">
        <v>2.61958072052133E9</v>
      </c>
      <c r="AG188" s="3">
        <v>2.41076503422322E9</v>
      </c>
      <c r="AH188" s="3">
        <v>2.66619796763267E9</v>
      </c>
      <c r="AI188" s="3">
        <v>2.14638242018799E9</v>
      </c>
      <c r="AJ188" s="3">
        <v>2.14412454212454E9</v>
      </c>
      <c r="AK188" s="3">
        <v>1.96520266280131E9</v>
      </c>
      <c r="AL188" s="3">
        <v>1.94941842945821E9</v>
      </c>
      <c r="AM188" s="3">
        <v>1.31708637911464E7</v>
      </c>
      <c r="AN188" s="3">
        <v>1.67555101418058E7</v>
      </c>
      <c r="AO188" s="3">
        <v>1.07717205460462E7</v>
      </c>
      <c r="AP188" s="3">
        <v>3.80992709810654E7</v>
      </c>
      <c r="AQ188" s="3">
        <v>1.09318070302031E7</v>
      </c>
      <c r="AR188" s="3">
        <v>9504513.14875759</v>
      </c>
      <c r="AS188" s="3">
        <v>4846512.04967417</v>
      </c>
      <c r="AT188" s="3">
        <v>5684473.77061602</v>
      </c>
      <c r="AU188" s="3">
        <v>8624388.40797892</v>
      </c>
      <c r="AV188" s="3">
        <v>1.06820779880605E7</v>
      </c>
      <c r="AW188" s="3">
        <v>1.10923302393747E7</v>
      </c>
      <c r="AX188" s="3">
        <v>2.14395239116449E7</v>
      </c>
      <c r="AY188" s="3">
        <v>6960896.54756884</v>
      </c>
      <c r="AZ188" s="3">
        <v>5.67876930291336E9</v>
      </c>
      <c r="BA188" s="3">
        <v>5.71415864902172E9</v>
      </c>
      <c r="BB188" s="3">
        <v>6.82842375006257E9</v>
      </c>
      <c r="BC188" s="3">
        <v>9.43932197405638E9</v>
      </c>
      <c r="BD188" s="3">
        <v>7.39337049689464E9</v>
      </c>
      <c r="BE188" s="3">
        <v>9.57565456203013E9</v>
      </c>
      <c r="BF188" s="3">
        <v>5.82708850072851E9</v>
      </c>
      <c r="BG188" s="3">
        <v>4.19475230620059E9</v>
      </c>
      <c r="BH188" s="3">
        <v>1.0733821077388E10</v>
      </c>
      <c r="BI188" s="3">
        <v>1.26209452294805E10</v>
      </c>
      <c r="BJ188" s="3">
        <v>9.68470332457254E9</v>
      </c>
      <c r="BK188" s="3">
        <v>1.19766918605404E10</v>
      </c>
      <c r="BL188" s="3">
        <v>3.46011138059287E9</v>
      </c>
      <c r="BM188" s="3">
        <v>4.07317461218313E9</v>
      </c>
      <c r="BN188" s="3">
        <v>3.24184101394898E9</v>
      </c>
      <c r="BO188" s="3">
        <v>3.32476115293529E9</v>
      </c>
      <c r="BP188" s="3">
        <v>4.32376063697437E9</v>
      </c>
      <c r="BQ188" s="3">
        <v>4.37618003298629E9</v>
      </c>
      <c r="BR188" s="3">
        <v>4.90140967965943E9</v>
      </c>
      <c r="BS188" s="3">
        <v>4.80063107094553E9</v>
      </c>
      <c r="BT188" s="3">
        <v>4.32962013487233E9</v>
      </c>
      <c r="BU188" s="3">
        <v>7.33841362438841E9</v>
      </c>
      <c r="BV188" s="3">
        <v>8.43479168430858E9</v>
      </c>
      <c r="BW188" s="3">
        <v>9.16432087912088E9</v>
      </c>
      <c r="BX188" s="3">
        <v>9.17269393890589E9</v>
      </c>
      <c r="BY188" s="3">
        <v>8.71298137768939E9</v>
      </c>
      <c r="BZ188" s="3">
        <v>0.633439507391458</v>
      </c>
      <c r="CA188" s="3">
        <v>0.698769268460328</v>
      </c>
      <c r="CB188" s="3">
        <v>0.795525788781777</v>
      </c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4">
        <v>0.03149</v>
      </c>
      <c r="CN188" s="4">
        <v>0.06469</v>
      </c>
      <c r="CO188" s="4">
        <v>0.045</v>
      </c>
      <c r="CP188" s="4">
        <v>0.05669</v>
      </c>
      <c r="CQ188" s="4">
        <v>0.079</v>
      </c>
      <c r="CR188" s="4">
        <v>0.036699999999999997</v>
      </c>
      <c r="CS188" s="4">
        <v>0.021419999999999998</v>
      </c>
      <c r="CT188" s="4">
        <v>0.0362</v>
      </c>
      <c r="CU188" s="4">
        <v>0.050839999999999996</v>
      </c>
      <c r="CV188" s="4"/>
      <c r="CW188" s="4"/>
      <c r="CX188" s="4">
        <v>0.05986</v>
      </c>
      <c r="CY188" s="4"/>
      <c r="CZ188" s="4">
        <v>0.0662</v>
      </c>
      <c r="DA188" s="4">
        <v>0.1225</v>
      </c>
      <c r="DB188" s="4">
        <v>0.0808</v>
      </c>
      <c r="DC188" s="4">
        <v>0.09698999999999999</v>
      </c>
      <c r="DD188" s="4">
        <v>0.1341</v>
      </c>
      <c r="DE188" s="4">
        <v>0.0699</v>
      </c>
      <c r="DF188" s="4">
        <v>0.04399</v>
      </c>
      <c r="DG188" s="4">
        <v>0.0764</v>
      </c>
      <c r="DH188" s="4">
        <v>0.10337999999999999</v>
      </c>
      <c r="DI188" s="4">
        <v>0.1059</v>
      </c>
      <c r="DJ188" s="4">
        <v>0.1082</v>
      </c>
      <c r="DK188" s="4">
        <v>0.11018</v>
      </c>
      <c r="DL188" s="4">
        <v>0.08228999999999999</v>
      </c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>
        <v>4.80464718123345E9</v>
      </c>
      <c r="EA188" s="3">
        <v>4.50731666158017E9</v>
      </c>
      <c r="EB188" s="3">
        <v>4.4636280493675E9</v>
      </c>
      <c r="EC188" s="3">
        <v>5.48863075391889E9</v>
      </c>
      <c r="ED188" s="3">
        <v>5.10123621276157E9</v>
      </c>
      <c r="EE188" s="3">
        <v>5.48026448476797E9</v>
      </c>
      <c r="EF188" s="3">
        <v>5.28326355588344E9</v>
      </c>
      <c r="EG188" s="3">
        <v>4.18693253858005E9</v>
      </c>
      <c r="EH188" s="3">
        <v>5.62740459164471E9</v>
      </c>
      <c r="EI188" s="3">
        <v>6.17945634685409E9</v>
      </c>
      <c r="EJ188" s="3">
        <v>6.75598046398046E9</v>
      </c>
      <c r="EK188" s="3">
        <v>6.95407419337521E9</v>
      </c>
      <c r="EL188" s="3">
        <v>6.20792442596276E9</v>
      </c>
      <c r="EM188" s="3">
        <v>3.25559591373439E8</v>
      </c>
      <c r="EN188" s="3">
        <v>5.57101951420929E8</v>
      </c>
      <c r="EO188" s="3">
        <v>3.86552939137802E8</v>
      </c>
      <c r="EP188" s="3">
        <v>1.18803757153521E9</v>
      </c>
      <c r="EQ188" s="3">
        <v>4.84535099474281E8</v>
      </c>
      <c r="ER188" s="3">
        <v>4.33415657739803E8</v>
      </c>
      <c r="ES188" s="3">
        <v>3.11482847657691E8</v>
      </c>
      <c r="ET188" s="3">
        <v>7.57970600863789E8</v>
      </c>
      <c r="EU188" s="3">
        <v>8.25335716974031E8</v>
      </c>
      <c r="EV188" s="3">
        <v>9.04459734101109E8</v>
      </c>
      <c r="EW188" s="3">
        <v>1.05176068376068E9</v>
      </c>
      <c r="EX188" s="3">
        <v>9.78945079722983E8</v>
      </c>
      <c r="EY188" s="3">
        <v>5.75349243656964E8</v>
      </c>
      <c r="EZ188" s="5">
        <v>9681.0</v>
      </c>
      <c r="FA188" s="5">
        <v>9723.0</v>
      </c>
      <c r="FB188" s="5">
        <v>10167.0</v>
      </c>
      <c r="FC188" s="5">
        <v>10076.0</v>
      </c>
      <c r="FD188" s="5">
        <v>10093.0</v>
      </c>
      <c r="FE188" s="5">
        <v>10374.0</v>
      </c>
      <c r="FF188" s="5">
        <v>13742.0</v>
      </c>
      <c r="FG188" s="5">
        <v>13551.0</v>
      </c>
      <c r="FH188" s="5">
        <v>12870.0</v>
      </c>
      <c r="FI188" s="5">
        <v>12255.0</v>
      </c>
      <c r="FJ188" s="5">
        <v>10814.0</v>
      </c>
      <c r="FK188" s="5">
        <v>10138.0</v>
      </c>
      <c r="FL188" s="5">
        <v>9231.0</v>
      </c>
      <c r="FM188" s="3">
        <v>9406.0</v>
      </c>
      <c r="FN188" s="3">
        <v>9337.0</v>
      </c>
      <c r="FO188" s="3">
        <v>9421.0</v>
      </c>
      <c r="FP188" s="3">
        <v>9700.0</v>
      </c>
      <c r="FQ188" s="3">
        <v>9661.0</v>
      </c>
      <c r="FR188" s="3">
        <v>9519.0</v>
      </c>
      <c r="FS188" s="3">
        <v>9863.0</v>
      </c>
      <c r="FT188" s="3">
        <v>13062.0</v>
      </c>
      <c r="FU188" s="3">
        <v>12860.0</v>
      </c>
      <c r="FV188" s="3">
        <v>12167.0</v>
      </c>
      <c r="FW188" s="3">
        <v>11650.0</v>
      </c>
      <c r="FX188" s="3">
        <v>10562.0</v>
      </c>
      <c r="FY188" s="3">
        <v>9081.0</v>
      </c>
    </row>
    <row r="189" ht="14.25" customHeight="1">
      <c r="A189" s="2" t="s">
        <v>633</v>
      </c>
      <c r="B189" s="2" t="s">
        <v>1871</v>
      </c>
      <c r="C189" s="2" t="s">
        <v>634</v>
      </c>
      <c r="D189" s="2" t="s">
        <v>38</v>
      </c>
      <c r="E189" s="2" t="s">
        <v>168</v>
      </c>
      <c r="F189" s="2" t="s">
        <v>635</v>
      </c>
      <c r="G189" s="2" t="s">
        <v>596</v>
      </c>
      <c r="H189" s="2" t="s">
        <v>48</v>
      </c>
      <c r="I189" s="2" t="s">
        <v>54</v>
      </c>
      <c r="J189" s="2" t="s">
        <v>43</v>
      </c>
      <c r="K189" s="3">
        <v>1.39227162537859</v>
      </c>
      <c r="L189" s="3" t="str">
        <f>IFERROR(VLOOKUP(B189,'ibov_composição_da_carteira'!A:F,6,0),"n")</f>
        <v>n</v>
      </c>
      <c r="M189" s="3">
        <v>1.8756224978906E8</v>
      </c>
      <c r="N189" s="3">
        <v>1.97726476307835E8</v>
      </c>
      <c r="O189" s="3">
        <v>2.45190594675292E8</v>
      </c>
      <c r="P189" s="3">
        <v>2.08595247912586E8</v>
      </c>
      <c r="Q189" s="3">
        <v>2.52966697865403E8</v>
      </c>
      <c r="R189" s="3">
        <v>2.54556129349563E8</v>
      </c>
      <c r="S189" s="3">
        <v>2.2966281918521E8</v>
      </c>
      <c r="T189" s="3">
        <v>3.9682950696274E8</v>
      </c>
      <c r="U189" s="3">
        <v>5.08291557286815E8</v>
      </c>
      <c r="V189" s="3">
        <v>5.1607326007326E8</v>
      </c>
      <c r="W189" s="3">
        <v>5.11692704139153E8</v>
      </c>
      <c r="X189" s="3">
        <v>3.6216958958597E8</v>
      </c>
      <c r="Y189" s="3">
        <v>3.31404304160689E8</v>
      </c>
      <c r="Z189" s="3">
        <v>3.56557097463332E7</v>
      </c>
      <c r="AA189" s="3">
        <v>4.89731790438416E7</v>
      </c>
      <c r="AB189" s="3">
        <v>5.42620054739985E7</v>
      </c>
      <c r="AC189" s="3">
        <v>4.12844036697248E7</v>
      </c>
      <c r="AD189" s="3">
        <v>6.72908426677938E7</v>
      </c>
      <c r="AE189" s="3">
        <v>8.96277511373417E7</v>
      </c>
      <c r="AF189" s="3">
        <v>9.2010456393807E7</v>
      </c>
      <c r="AG189" s="3">
        <v>1.91703048550997E8</v>
      </c>
      <c r="AH189" s="3">
        <v>2.2357523922432E8</v>
      </c>
      <c r="AI189" s="3">
        <v>1.7593601953602E8</v>
      </c>
      <c r="AJ189" s="3">
        <v>1.5756214097815E8</v>
      </c>
      <c r="AK189" s="3">
        <v>3.10908214307238E7</v>
      </c>
      <c r="AL189" s="3">
        <v>4.58278335724534E7</v>
      </c>
      <c r="AM189" s="3">
        <v>3859150.39727582</v>
      </c>
      <c r="AN189" s="3">
        <v>938259.199425597</v>
      </c>
      <c r="AO189" s="3">
        <v>4872430.82965901</v>
      </c>
      <c r="AP189" s="3">
        <v>8510999.97511881</v>
      </c>
      <c r="AQ189" s="3">
        <v>2910723.89444387</v>
      </c>
      <c r="AR189" s="3">
        <v>797167.054134839</v>
      </c>
      <c r="AS189" s="3">
        <v>274693.532521825</v>
      </c>
      <c r="AT189" s="3">
        <v>169399.893920643</v>
      </c>
      <c r="AU189" s="3">
        <v>302973.278133233</v>
      </c>
      <c r="AV189" s="3">
        <v>375968.499936492</v>
      </c>
      <c r="AW189" s="3">
        <v>1738153.39521251</v>
      </c>
      <c r="AX189" s="3">
        <v>346879.691185932</v>
      </c>
      <c r="AY189" s="3">
        <v>4604446.58673254</v>
      </c>
      <c r="AZ189" s="3">
        <v>2.42830984262283E8</v>
      </c>
      <c r="BA189" s="3">
        <v>1.85177806758212E8</v>
      </c>
      <c r="BB189" s="3">
        <v>3.42741902218071E8</v>
      </c>
      <c r="BC189" s="3">
        <v>6.1830005467642E8</v>
      </c>
      <c r="BD189" s="3">
        <v>4.67755943330584E8</v>
      </c>
      <c r="BE189" s="3">
        <v>3.94770008801062E8</v>
      </c>
      <c r="BF189" s="3">
        <v>1.56019432051518E8</v>
      </c>
      <c r="BG189" s="3">
        <v>7.83506429166772E7</v>
      </c>
      <c r="BH189" s="3">
        <v>3.94725750602182E8</v>
      </c>
      <c r="BI189" s="3">
        <v>5.03007100215927E8</v>
      </c>
      <c r="BJ189" s="3">
        <v>1.12853054469956E9</v>
      </c>
      <c r="BK189" s="3">
        <v>9.07663934028522E8</v>
      </c>
      <c r="BL189" s="3">
        <v>1.01209506944026E9</v>
      </c>
      <c r="BM189" s="3">
        <v>1.80841785900221E8</v>
      </c>
      <c r="BN189" s="3">
        <v>1.94858193580684E8</v>
      </c>
      <c r="BO189" s="3">
        <v>3.35237621298831E8</v>
      </c>
      <c r="BP189" s="3">
        <v>3.23105607669312E8</v>
      </c>
      <c r="BQ189" s="3">
        <v>3.27277256121494E8</v>
      </c>
      <c r="BR189" s="3">
        <v>2.83994528464281E8</v>
      </c>
      <c r="BS189" s="3">
        <v>2.83525875786124E8</v>
      </c>
      <c r="BT189" s="3">
        <v>5.41796386902522E8</v>
      </c>
      <c r="BU189" s="3">
        <v>6.68097637395207E8</v>
      </c>
      <c r="BV189" s="3">
        <v>7.98060561660562E8</v>
      </c>
      <c r="BW189" s="3">
        <v>8.1030976539432E8</v>
      </c>
      <c r="BX189" s="3">
        <v>7.03411679623938E8</v>
      </c>
      <c r="BY189" s="3">
        <v>6.13812338593974E8</v>
      </c>
      <c r="BZ189" s="3">
        <v>1.38730770012532</v>
      </c>
      <c r="CA189" s="3">
        <v>1.38793767687818</v>
      </c>
      <c r="CB189" s="3">
        <v>1.46570458519492</v>
      </c>
      <c r="CC189" s="3">
        <v>1.6892890762558</v>
      </c>
      <c r="CD189" s="3">
        <v>1.54747692890066</v>
      </c>
      <c r="CE189" s="3">
        <v>1.40629452245752</v>
      </c>
      <c r="CF189" s="3">
        <v>1.22006754152087</v>
      </c>
      <c r="CG189" s="3">
        <v>0.820042432052747</v>
      </c>
      <c r="CH189" s="3"/>
      <c r="CI189" s="3"/>
      <c r="CJ189" s="3"/>
      <c r="CK189" s="3"/>
      <c r="CL189" s="3"/>
      <c r="CM189" s="4"/>
      <c r="CN189" s="4"/>
      <c r="CO189" s="4"/>
      <c r="CP189" s="4"/>
      <c r="CQ189" s="4"/>
      <c r="CR189" s="4">
        <v>0.01592</v>
      </c>
      <c r="CS189" s="4">
        <v>0.03871</v>
      </c>
      <c r="CT189" s="4"/>
      <c r="CU189" s="4">
        <v>0.060759999999999995</v>
      </c>
      <c r="CV189" s="4">
        <v>0.07429999999999999</v>
      </c>
      <c r="CW189" s="4">
        <v>0.12532</v>
      </c>
      <c r="CX189" s="4">
        <v>0.19064</v>
      </c>
      <c r="CY189" s="4"/>
      <c r="CZ189" s="4">
        <v>0.16559000000000001</v>
      </c>
      <c r="DA189" s="4">
        <v>0.12269999999999999</v>
      </c>
      <c r="DB189" s="4">
        <v>0.27539</v>
      </c>
      <c r="DC189" s="4">
        <v>0.23129999999999998</v>
      </c>
      <c r="DD189" s="4">
        <v>0.2519</v>
      </c>
      <c r="DE189" s="4">
        <v>0.03735</v>
      </c>
      <c r="DF189" s="4">
        <v>0.10447</v>
      </c>
      <c r="DG189" s="4">
        <v>0.22760000000000002</v>
      </c>
      <c r="DH189" s="4">
        <v>0.16898</v>
      </c>
      <c r="DI189" s="4">
        <v>0.19649999999999998</v>
      </c>
      <c r="DJ189" s="4">
        <v>0.23637</v>
      </c>
      <c r="DK189" s="4">
        <v>0.27229</v>
      </c>
      <c r="DL189" s="4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>
        <v>1.22207780550419E8</v>
      </c>
      <c r="EA189" s="3">
        <v>1.20273215626625E8</v>
      </c>
      <c r="EB189" s="3">
        <v>1.43090072157253E8</v>
      </c>
      <c r="EC189" s="3">
        <v>1.24825275744769E8</v>
      </c>
      <c r="ED189" s="3">
        <v>1.35504966637481E8</v>
      </c>
      <c r="EE189" s="3">
        <v>1.15294786671585E8</v>
      </c>
      <c r="EF189" s="3">
        <v>9.22796959058419E7</v>
      </c>
      <c r="EG189" s="3">
        <v>1.36280391418893E8</v>
      </c>
      <c r="EH189" s="3">
        <v>1.70014395799814E8</v>
      </c>
      <c r="EI189" s="3">
        <v>2.07113064713065E8</v>
      </c>
      <c r="EJ189" s="3">
        <v>2.16935631073173E8</v>
      </c>
      <c r="EK189" s="3">
        <v>2.53035617429036E8</v>
      </c>
      <c r="EL189" s="3">
        <v>2.12259397417504E8</v>
      </c>
      <c r="EM189" s="3">
        <v>2.2330215607777E7</v>
      </c>
      <c r="EN189" s="3">
        <v>1.86864855498007E7</v>
      </c>
      <c r="EO189" s="3">
        <v>6.60109479970142E7</v>
      </c>
      <c r="EP189" s="3">
        <v>3.71858571281311E7</v>
      </c>
      <c r="EQ189" s="3">
        <v>3.54738685426165E7</v>
      </c>
      <c r="ER189" s="3">
        <v>8237735.15308004</v>
      </c>
      <c r="ES189" s="3">
        <v>2822721.1880888</v>
      </c>
      <c r="ET189" s="3">
        <v>3.60564546480994E7</v>
      </c>
      <c r="EU189" s="3">
        <v>6.09552036582268E7</v>
      </c>
      <c r="EV189" s="3">
        <v>5.90065934065934E7</v>
      </c>
      <c r="EW189" s="3">
        <v>7.90599667149836E7</v>
      </c>
      <c r="EX189" s="3">
        <v>9.56487675525824E7</v>
      </c>
      <c r="EY189" s="3">
        <v>6.16510760401722E7</v>
      </c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>
        <v>5086.0</v>
      </c>
      <c r="FX189" s="3">
        <v>3095.0</v>
      </c>
      <c r="FY189" s="3">
        <v>2894.0</v>
      </c>
    </row>
    <row r="190" ht="14.25" customHeight="1">
      <c r="A190" s="2" t="s">
        <v>636</v>
      </c>
      <c r="B190" s="2" t="s">
        <v>1872</v>
      </c>
      <c r="C190" s="2" t="s">
        <v>637</v>
      </c>
      <c r="D190" s="2" t="s">
        <v>38</v>
      </c>
      <c r="E190" s="2" t="s">
        <v>76</v>
      </c>
      <c r="F190" s="2" t="s">
        <v>638</v>
      </c>
      <c r="G190" s="2" t="s">
        <v>596</v>
      </c>
      <c r="H190" s="2" t="s">
        <v>54</v>
      </c>
      <c r="I190" s="2" t="s">
        <v>127</v>
      </c>
      <c r="J190" s="2" t="s">
        <v>43</v>
      </c>
      <c r="K190" s="3">
        <v>0.153799969329018</v>
      </c>
      <c r="L190" s="3" t="str">
        <f>IFERROR(VLOOKUP(B190,'ibov_composição_da_carteira'!A:F,6,0),"n")</f>
        <v>y</v>
      </c>
      <c r="M190" s="3">
        <v>2.25352786606129E10</v>
      </c>
      <c r="N190" s="3">
        <v>2.07643274150405E10</v>
      </c>
      <c r="O190" s="3">
        <v>2.09365920249533E10</v>
      </c>
      <c r="P190" s="3">
        <v>2.69444443891515E10</v>
      </c>
      <c r="Q190" s="3">
        <v>2.64306045768477E10</v>
      </c>
      <c r="R190" s="3">
        <v>3.06098351499049E10</v>
      </c>
      <c r="S190" s="3">
        <v>3.13741113365302E10</v>
      </c>
      <c r="T190" s="3">
        <v>2.56825863157629E10</v>
      </c>
      <c r="U190" s="3">
        <v>2.74991674821227E10</v>
      </c>
      <c r="V190" s="3">
        <v>2.94283334744686E10</v>
      </c>
      <c r="W190" s="3">
        <v>3.43106676434676E10</v>
      </c>
      <c r="X190" s="3">
        <v>3.51578681483867E10</v>
      </c>
      <c r="Y190" s="3">
        <v>1.20329620924486E10</v>
      </c>
      <c r="Z190" s="3">
        <v>3.65149375709421E9</v>
      </c>
      <c r="AA190" s="3">
        <v>3.04004775326284E9</v>
      </c>
      <c r="AB190" s="3">
        <v>2.54908177214702E9</v>
      </c>
      <c r="AC190" s="3">
        <v>3.43982906195571E9</v>
      </c>
      <c r="AD190" s="3">
        <v>1.58216601381301E9</v>
      </c>
      <c r="AE190" s="3">
        <v>2.55482654509224E9</v>
      </c>
      <c r="AF190" s="3">
        <v>2.83538485183819E9</v>
      </c>
      <c r="AG190" s="3">
        <v>2.58159018008234E9</v>
      </c>
      <c r="AH190" s="3">
        <v>2.93536319156944E9</v>
      </c>
      <c r="AI190" s="3">
        <v>3.70630663053603E9</v>
      </c>
      <c r="AJ190" s="3">
        <v>3.90744224664225E9</v>
      </c>
      <c r="AK190" s="3">
        <v>3.34193697321093E9</v>
      </c>
      <c r="AL190" s="3">
        <v>1.10029892123184E9</v>
      </c>
      <c r="AM190" s="3">
        <v>1.82889116534241E7</v>
      </c>
      <c r="AN190" s="3">
        <v>2.04038858373721E7</v>
      </c>
      <c r="AO190" s="3">
        <v>3.55684920191771E7</v>
      </c>
      <c r="AP190" s="3">
        <v>643980.493145232</v>
      </c>
      <c r="AQ190" s="3">
        <v>316517.369343367</v>
      </c>
      <c r="AR190" s="3">
        <v>936370.882521663</v>
      </c>
      <c r="AS190" s="3">
        <v>1019719.96803148</v>
      </c>
      <c r="AT190" s="3">
        <v>732750.233627156</v>
      </c>
      <c r="AU190" s="3">
        <v>1296198.72036131</v>
      </c>
      <c r="AV190" s="3">
        <v>489859.858588425</v>
      </c>
      <c r="AW190" s="3">
        <v>656570.59110894</v>
      </c>
      <c r="AX190" s="3">
        <v>349560.368861248</v>
      </c>
      <c r="AY190" s="3">
        <v>178948.002651082</v>
      </c>
      <c r="AZ190" s="3">
        <v>1.21662093630061E10</v>
      </c>
      <c r="BA190" s="3">
        <v>1.46272775873936E10</v>
      </c>
      <c r="BB190" s="3">
        <v>1.51396497524885E10</v>
      </c>
      <c r="BC190" s="3">
        <v>2.31227903101589E10</v>
      </c>
      <c r="BD190" s="3">
        <v>1.94181812592284E10</v>
      </c>
      <c r="BE190" s="3">
        <v>2.35421898089188E10</v>
      </c>
      <c r="BF190" s="3">
        <v>2.15628881775728E10</v>
      </c>
      <c r="BG190" s="3">
        <v>1.50144260791882E10</v>
      </c>
      <c r="BH190" s="3">
        <v>1.88477998223334E10</v>
      </c>
      <c r="BI190" s="3">
        <v>2.05841351351751E10</v>
      </c>
      <c r="BJ190" s="3">
        <v>2.59467530660234E10</v>
      </c>
      <c r="BK190" s="3">
        <v>3.04795288123472E10</v>
      </c>
      <c r="BL190" s="3">
        <v>1.25421909363499E10</v>
      </c>
      <c r="BM190" s="3">
        <v>9.08837722285282E9</v>
      </c>
      <c r="BN190" s="3">
        <v>7.90489075992316E9</v>
      </c>
      <c r="BO190" s="3">
        <v>8.30361245354949E9</v>
      </c>
      <c r="BP190" s="3">
        <v>1.1014722816621E10</v>
      </c>
      <c r="BQ190" s="3">
        <v>1.12005824141841E10</v>
      </c>
      <c r="BR190" s="3">
        <v>1.30451471875849E10</v>
      </c>
      <c r="BS190" s="3">
        <v>1.30666602114841E10</v>
      </c>
      <c r="BT190" s="3">
        <v>1.01752367842801E10</v>
      </c>
      <c r="BU190" s="3">
        <v>1.31727395558901E10</v>
      </c>
      <c r="BV190" s="3">
        <v>1.47014552459988E10</v>
      </c>
      <c r="BW190" s="3">
        <v>1.65663765567766E10</v>
      </c>
      <c r="BX190" s="3">
        <v>1.56314189080367E10</v>
      </c>
      <c r="BY190" s="3">
        <v>9.52103356837221E9</v>
      </c>
      <c r="BZ190" s="3">
        <v>0.138380790087008</v>
      </c>
      <c r="CA190" s="3">
        <v>0.182557276575374</v>
      </c>
      <c r="CB190" s="3">
        <v>0.281748696880301</v>
      </c>
      <c r="CC190" s="3">
        <v>0.607507096369291</v>
      </c>
      <c r="CD190" s="3">
        <v>0.58425848086581</v>
      </c>
      <c r="CE190" s="3">
        <v>0.565164931720122</v>
      </c>
      <c r="CF190" s="3">
        <v>0.511521847250473</v>
      </c>
      <c r="CG190" s="3">
        <v>0.366772664929134</v>
      </c>
      <c r="CH190" s="3"/>
      <c r="CI190" s="3"/>
      <c r="CJ190" s="3"/>
      <c r="CK190" s="3"/>
      <c r="CL190" s="3"/>
      <c r="CM190" s="4">
        <v>0.03459</v>
      </c>
      <c r="CN190" s="4">
        <v>0.0555</v>
      </c>
      <c r="CO190" s="4">
        <v>0.044000000000000004</v>
      </c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>
        <v>0.0587</v>
      </c>
      <c r="DA190" s="4">
        <v>0.08929999999999999</v>
      </c>
      <c r="DB190" s="4">
        <v>0.0682</v>
      </c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>
        <v>1.29405486189936E10</v>
      </c>
      <c r="EA190" s="3">
        <v>1.25535780837657E10</v>
      </c>
      <c r="EB190" s="3">
        <v>1.33925263299767E10</v>
      </c>
      <c r="EC190" s="3">
        <v>1.75306240358298E10</v>
      </c>
      <c r="ED190" s="3">
        <v>1.84535169054737E10</v>
      </c>
      <c r="EE190" s="3">
        <v>2.09719990338456E10</v>
      </c>
      <c r="EF190" s="3">
        <v>2.12850175212099E10</v>
      </c>
      <c r="EG190" s="3">
        <v>1.73180213674134E10</v>
      </c>
      <c r="EH190" s="3">
        <v>1.69176119683854E10</v>
      </c>
      <c r="EI190" s="3">
        <v>1.81617588280125E10</v>
      </c>
      <c r="EJ190" s="3">
        <v>2.18222808302808E10</v>
      </c>
      <c r="EK190" s="3">
        <v>2.32596322542546E10</v>
      </c>
      <c r="EL190" s="3">
        <v>7.03134695353462E9</v>
      </c>
      <c r="EM190" s="3">
        <v>9.14035376466137E8</v>
      </c>
      <c r="EN190" s="3">
        <v>1.0698757697072E9</v>
      </c>
      <c r="EO190" s="3">
        <v>1.15683116082947E9</v>
      </c>
      <c r="EP190" s="3">
        <v>1.59107613834287E9</v>
      </c>
      <c r="EQ190" s="3">
        <v>2.90626997216782E9</v>
      </c>
      <c r="ER190" s="3">
        <v>1.73025361553093E9</v>
      </c>
      <c r="ES190" s="3">
        <v>1.57836038362228E9</v>
      </c>
      <c r="ET190" s="3">
        <v>1.10965473694845E9</v>
      </c>
      <c r="EU190" s="3">
        <v>1.78922619495672E9</v>
      </c>
      <c r="EV190" s="3">
        <v>1.97407231772377E9</v>
      </c>
      <c r="EW190" s="3">
        <v>3.37985054945055E9</v>
      </c>
      <c r="EX190" s="3">
        <v>3.03596929188812E9</v>
      </c>
      <c r="EY190" s="3">
        <v>2.0759344301814E9</v>
      </c>
      <c r="EZ190" s="5">
        <v>32551.0</v>
      </c>
      <c r="FA190" s="5">
        <v>32759.0</v>
      </c>
      <c r="FB190" s="5">
        <v>32793.0</v>
      </c>
      <c r="FC190" s="5">
        <v>32638.0</v>
      </c>
      <c r="FD190" s="5">
        <v>33622.0</v>
      </c>
      <c r="FE190" s="5">
        <v>33331.0</v>
      </c>
      <c r="FF190" s="5">
        <v>33847.0</v>
      </c>
      <c r="FG190" s="5">
        <v>18419.0</v>
      </c>
      <c r="FH190" s="5">
        <v>20878.0</v>
      </c>
      <c r="FI190" s="5">
        <v>19481.0</v>
      </c>
      <c r="FJ190" s="5">
        <v>21338.0</v>
      </c>
      <c r="FK190" s="5"/>
      <c r="FL190" s="5"/>
      <c r="FM190" s="3">
        <v>33000.0</v>
      </c>
      <c r="FN190" s="3">
        <v>34000.0</v>
      </c>
      <c r="FO190" s="3">
        <v>32759.0</v>
      </c>
      <c r="FP190" s="3">
        <v>32793.0</v>
      </c>
      <c r="FQ190" s="3">
        <v>32638.0</v>
      </c>
      <c r="FR190" s="3">
        <v>33622.0</v>
      </c>
      <c r="FS190" s="3">
        <v>33331.0</v>
      </c>
      <c r="FT190" s="3">
        <v>33800.0</v>
      </c>
      <c r="FU190" s="3">
        <v>18419.0</v>
      </c>
      <c r="FV190" s="3"/>
      <c r="FW190" s="3"/>
      <c r="FX190" s="3"/>
      <c r="FY190" s="3"/>
    </row>
    <row r="191" ht="14.25" customHeight="1">
      <c r="A191" s="2" t="s">
        <v>639</v>
      </c>
      <c r="B191" s="2" t="s">
        <v>1873</v>
      </c>
      <c r="C191" s="2" t="s">
        <v>640</v>
      </c>
      <c r="D191" s="2" t="s">
        <v>38</v>
      </c>
      <c r="E191" s="2" t="s">
        <v>39</v>
      </c>
      <c r="F191" s="2" t="s">
        <v>641</v>
      </c>
      <c r="G191" s="2" t="s">
        <v>596</v>
      </c>
      <c r="H191" s="2" t="s">
        <v>42</v>
      </c>
      <c r="I191" s="2" t="s">
        <v>55</v>
      </c>
      <c r="J191" s="2" t="s">
        <v>43</v>
      </c>
      <c r="K191" s="3"/>
      <c r="L191" s="3" t="str">
        <f>IFERROR(VLOOKUP(B191,'ibov_composição_da_carteira'!A:F,6,0),"n")</f>
        <v>n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</row>
    <row r="192" ht="14.25" customHeight="1">
      <c r="A192" s="2" t="s">
        <v>642</v>
      </c>
      <c r="B192" s="2" t="s">
        <v>1874</v>
      </c>
      <c r="C192" s="2" t="s">
        <v>643</v>
      </c>
      <c r="D192" s="2" t="s">
        <v>38</v>
      </c>
      <c r="E192" s="2" t="s">
        <v>46</v>
      </c>
      <c r="F192" s="2" t="s">
        <v>644</v>
      </c>
      <c r="G192" s="2" t="s">
        <v>596</v>
      </c>
      <c r="H192" s="2" t="s">
        <v>98</v>
      </c>
      <c r="I192" s="2" t="s">
        <v>88</v>
      </c>
      <c r="J192" s="2" t="s">
        <v>43</v>
      </c>
      <c r="K192" s="3"/>
      <c r="L192" s="3" t="str">
        <f>IFERROR(VLOOKUP(B192,'ibov_composição_da_carteira'!A:F,6,0),"n")</f>
        <v>n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</row>
    <row r="193" ht="14.25" customHeight="1">
      <c r="A193" s="2" t="s">
        <v>645</v>
      </c>
      <c r="B193" s="2" t="s">
        <v>1875</v>
      </c>
      <c r="C193" s="2" t="s">
        <v>646</v>
      </c>
      <c r="D193" s="2" t="s">
        <v>38</v>
      </c>
      <c r="E193" s="2" t="s">
        <v>39</v>
      </c>
      <c r="F193" s="2" t="s">
        <v>647</v>
      </c>
      <c r="G193" s="2" t="s">
        <v>596</v>
      </c>
      <c r="H193" s="2" t="s">
        <v>42</v>
      </c>
      <c r="I193" s="2" t="s">
        <v>123</v>
      </c>
      <c r="J193" s="2" t="s">
        <v>43</v>
      </c>
      <c r="K193" s="3"/>
      <c r="L193" s="3" t="str">
        <f>IFERROR(VLOOKUP(B193,'ibov_composição_da_carteira'!A:F,6,0),"n")</f>
        <v>n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</row>
    <row r="194" ht="14.25" customHeight="1">
      <c r="A194" s="2" t="s">
        <v>648</v>
      </c>
      <c r="B194" s="2" t="s">
        <v>1876</v>
      </c>
      <c r="C194" s="2" t="s">
        <v>649</v>
      </c>
      <c r="D194" s="2" t="s">
        <v>38</v>
      </c>
      <c r="E194" s="2" t="s">
        <v>39</v>
      </c>
      <c r="F194" s="2" t="s">
        <v>650</v>
      </c>
      <c r="G194" s="2" t="s">
        <v>596</v>
      </c>
      <c r="H194" s="2" t="s">
        <v>49</v>
      </c>
      <c r="I194" s="2" t="s">
        <v>64</v>
      </c>
      <c r="J194" s="2" t="s">
        <v>43</v>
      </c>
      <c r="K194" s="3"/>
      <c r="L194" s="3" t="str">
        <f>IFERROR(VLOOKUP(B194,'ibov_composição_da_carteira'!A:F,6,0),"n")</f>
        <v>n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</row>
    <row r="195" ht="14.25" customHeight="1">
      <c r="A195" s="2" t="s">
        <v>651</v>
      </c>
      <c r="B195" s="2" t="s">
        <v>1877</v>
      </c>
      <c r="C195" s="2" t="s">
        <v>652</v>
      </c>
      <c r="D195" s="2" t="s">
        <v>38</v>
      </c>
      <c r="E195" s="2" t="s">
        <v>39</v>
      </c>
      <c r="F195" s="2" t="s">
        <v>653</v>
      </c>
      <c r="G195" s="2" t="s">
        <v>654</v>
      </c>
      <c r="H195" s="2" t="s">
        <v>91</v>
      </c>
      <c r="I195" s="2" t="s">
        <v>127</v>
      </c>
      <c r="J195" s="2" t="s">
        <v>43</v>
      </c>
      <c r="K195" s="3"/>
      <c r="L195" s="3" t="str">
        <f>IFERROR(VLOOKUP(B195,'ibov_composição_da_carteira'!A:F,6,0),"n")</f>
        <v>n</v>
      </c>
      <c r="M195" s="3">
        <v>22169.3625118934</v>
      </c>
      <c r="N195" s="3">
        <v>15085.5844580935</v>
      </c>
      <c r="O195" s="3">
        <v>50597.1634735009</v>
      </c>
      <c r="P195" s="3">
        <v>3507.37037418823</v>
      </c>
      <c r="Q195" s="3">
        <v>6382.65752845627</v>
      </c>
      <c r="R195" s="3">
        <v>6230.78814705521</v>
      </c>
      <c r="S195" s="3">
        <v>4094.15805824262</v>
      </c>
      <c r="T195" s="3">
        <v>7459.54083552879</v>
      </c>
      <c r="U195" s="3">
        <v>5686.34092641206</v>
      </c>
      <c r="V195" s="3">
        <v>46754.5787545788</v>
      </c>
      <c r="W195" s="3">
        <v>11596.0702206474</v>
      </c>
      <c r="X195" s="3">
        <v>17832.8210691255</v>
      </c>
      <c r="Y195" s="3">
        <v>5979.91391678623</v>
      </c>
      <c r="Z195" s="3">
        <v>0.0</v>
      </c>
      <c r="AA195" s="3">
        <v>0.0</v>
      </c>
      <c r="AB195" s="3">
        <v>0.0</v>
      </c>
      <c r="AC195" s="3">
        <v>0.0</v>
      </c>
      <c r="AD195" s="3">
        <v>0.0</v>
      </c>
      <c r="AE195" s="3">
        <v>0.0</v>
      </c>
      <c r="AF195" s="3">
        <v>0.0</v>
      </c>
      <c r="AG195" s="3">
        <v>0.0</v>
      </c>
      <c r="AH195" s="3">
        <v>0.0</v>
      </c>
      <c r="AI195" s="3">
        <v>0.0</v>
      </c>
      <c r="AJ195" s="3">
        <v>0.0</v>
      </c>
      <c r="AK195" s="3">
        <v>0.0</v>
      </c>
      <c r="AL195" s="3">
        <v>0.0</v>
      </c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>
        <v>0.0</v>
      </c>
      <c r="BN195" s="3">
        <v>0.0</v>
      </c>
      <c r="BO195" s="3">
        <v>0.0</v>
      </c>
      <c r="BP195" s="3">
        <v>0.0</v>
      </c>
      <c r="BQ195" s="3">
        <v>0.0</v>
      </c>
      <c r="BR195" s="3">
        <v>0.0</v>
      </c>
      <c r="BS195" s="3">
        <v>0.0</v>
      </c>
      <c r="BT195" s="3">
        <v>0.0</v>
      </c>
      <c r="BU195" s="3">
        <v>0.0</v>
      </c>
      <c r="BV195" s="3">
        <v>0.0</v>
      </c>
      <c r="BW195" s="3">
        <v>0.0</v>
      </c>
      <c r="BX195" s="3">
        <v>0.0</v>
      </c>
      <c r="BY195" s="3">
        <v>0.0</v>
      </c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>
        <v>22135.253038436</v>
      </c>
      <c r="EA195" s="3">
        <v>15054.7779039991</v>
      </c>
      <c r="EB195" s="3">
        <v>50587.2107489425</v>
      </c>
      <c r="EC195" s="3">
        <v>3455.82929594887</v>
      </c>
      <c r="ED195" s="3">
        <v>6379.63829594517</v>
      </c>
      <c r="EE195" s="3">
        <v>6181.60580351654</v>
      </c>
      <c r="EF195" s="3">
        <v>4048.69547647311</v>
      </c>
      <c r="EG195" s="3">
        <v>7444.48626270229</v>
      </c>
      <c r="EH195" s="3">
        <v>4949.61470065205</v>
      </c>
      <c r="EI195" s="3">
        <v>45978.021978022</v>
      </c>
      <c r="EJ195" s="3">
        <v>11579.9645675632</v>
      </c>
      <c r="EK195" s="3">
        <v>17814.7411559091</v>
      </c>
      <c r="EL195" s="3">
        <v>5962.69727403156</v>
      </c>
      <c r="EM195" s="3">
        <v>-22422.4907096566</v>
      </c>
      <c r="EN195" s="3">
        <v>-24090.725301808</v>
      </c>
      <c r="EO195" s="3">
        <v>-34861.9059467529</v>
      </c>
      <c r="EP195" s="3">
        <v>-32914.1325636532</v>
      </c>
      <c r="EQ195" s="3">
        <v>-32903.5959059207</v>
      </c>
      <c r="ER195" s="3">
        <v>-30410.0577892537</v>
      </c>
      <c r="ES195" s="3">
        <v>-22415.578511353</v>
      </c>
      <c r="ET195" s="3">
        <v>-34591.6447120813</v>
      </c>
      <c r="EU195" s="3">
        <v>-34909.8145482259</v>
      </c>
      <c r="EV195" s="3">
        <v>-40263.7362637363</v>
      </c>
      <c r="EW195" s="3">
        <v>-44553.6049820153</v>
      </c>
      <c r="EX195" s="3">
        <v>-54739.9505815705</v>
      </c>
      <c r="EY195" s="3">
        <v>-47506.456241033</v>
      </c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</row>
    <row r="196" ht="14.25" customHeight="1">
      <c r="A196" s="2" t="s">
        <v>655</v>
      </c>
      <c r="B196" s="2" t="s">
        <v>1878</v>
      </c>
      <c r="C196" s="2" t="s">
        <v>656</v>
      </c>
      <c r="D196" s="2" t="s">
        <v>38</v>
      </c>
      <c r="E196" s="2" t="s">
        <v>168</v>
      </c>
      <c r="F196" s="2" t="s">
        <v>657</v>
      </c>
      <c r="G196" s="2" t="s">
        <v>654</v>
      </c>
      <c r="H196" s="2" t="s">
        <v>78</v>
      </c>
      <c r="I196" s="2" t="s">
        <v>107</v>
      </c>
      <c r="J196" s="2" t="s">
        <v>43</v>
      </c>
      <c r="K196" s="3">
        <v>0.638593301513632</v>
      </c>
      <c r="L196" s="3" t="str">
        <f>IFERROR(VLOOKUP(B196,'ibov_composição_da_carteira'!A:F,6,0),"n")</f>
        <v>y</v>
      </c>
      <c r="M196" s="3">
        <v>8.69310348089293E9</v>
      </c>
      <c r="N196" s="3">
        <v>8.64846668940631E9</v>
      </c>
      <c r="O196" s="3">
        <v>8.83924196622832E9</v>
      </c>
      <c r="P196" s="3">
        <v>8.16936153271958E9</v>
      </c>
      <c r="Q196" s="3">
        <v>6.99260720544274E9</v>
      </c>
      <c r="R196" s="3">
        <v>7.91930074575043E9</v>
      </c>
      <c r="S196" s="3">
        <v>7.07958748309357E9</v>
      </c>
      <c r="T196" s="3">
        <v>3.81808299446872E9</v>
      </c>
      <c r="U196" s="3">
        <v>5.91425404591645E9</v>
      </c>
      <c r="V196" s="3">
        <v>8.13133076467101E9</v>
      </c>
      <c r="W196" s="3">
        <v>8.64634432234432E9</v>
      </c>
      <c r="X196" s="3">
        <v>7.59226284425833E9</v>
      </c>
      <c r="Y196" s="3">
        <v>7.5452516121256E9</v>
      </c>
      <c r="Z196" s="3">
        <v>3.78586795308362E9</v>
      </c>
      <c r="AA196" s="3">
        <v>4.35984201928083E9</v>
      </c>
      <c r="AB196" s="3">
        <v>4.39462348614668E9</v>
      </c>
      <c r="AC196" s="3">
        <v>4.04301492908684E9</v>
      </c>
      <c r="AD196" s="3">
        <v>2.87283037831151E9</v>
      </c>
      <c r="AE196" s="3">
        <v>3.20494067208116E9</v>
      </c>
      <c r="AF196" s="3">
        <v>3.04952600516415E9</v>
      </c>
      <c r="AG196" s="3">
        <v>1.87342535296643E9</v>
      </c>
      <c r="AH196" s="3">
        <v>3.23544523899134E9</v>
      </c>
      <c r="AI196" s="3">
        <v>3.72842450673215E9</v>
      </c>
      <c r="AJ196" s="3">
        <v>3.91136263736264E9</v>
      </c>
      <c r="AK196" s="3">
        <v>3.70433403124497E9</v>
      </c>
      <c r="AL196" s="3">
        <v>3.53279394925571E9</v>
      </c>
      <c r="AM196" s="3">
        <v>2.10208800605373E7</v>
      </c>
      <c r="AN196" s="3">
        <v>2.78912568659128E7</v>
      </c>
      <c r="AO196" s="3">
        <v>6.01470493097406E7</v>
      </c>
      <c r="AP196" s="3">
        <v>3.81000903187281E7</v>
      </c>
      <c r="AQ196" s="3">
        <v>3.72147567261107E7</v>
      </c>
      <c r="AR196" s="3">
        <v>2.31920962531325E7</v>
      </c>
      <c r="AS196" s="3">
        <v>9481025.45186278</v>
      </c>
      <c r="AT196" s="3">
        <v>2241705.85709595</v>
      </c>
      <c r="AU196" s="3">
        <v>3759503.19909673</v>
      </c>
      <c r="AV196" s="3">
        <v>1.16503662305771E7</v>
      </c>
      <c r="AW196" s="3">
        <v>9036638.98387885</v>
      </c>
      <c r="AX196" s="3">
        <v>6615376.36714562</v>
      </c>
      <c r="AY196" s="3">
        <v>9144423.6910285</v>
      </c>
      <c r="AZ196" s="3">
        <v>6.52778946282823E9</v>
      </c>
      <c r="BA196" s="3">
        <v>5.91094240318793E9</v>
      </c>
      <c r="BB196" s="3">
        <v>6.86870923211583E9</v>
      </c>
      <c r="BC196" s="3">
        <v>1.01242355098902E10</v>
      </c>
      <c r="BD196" s="3">
        <v>6.83003563189361E9</v>
      </c>
      <c r="BE196" s="3">
        <v>6.10501983546994E9</v>
      </c>
      <c r="BF196" s="3">
        <v>2.52722422361785E9</v>
      </c>
      <c r="BG196" s="3">
        <v>4.71260341833359E8</v>
      </c>
      <c r="BH196" s="3">
        <v>2.61918059369213E9</v>
      </c>
      <c r="BI196" s="3">
        <v>3.81987204091621E9</v>
      </c>
      <c r="BJ196" s="3">
        <v>8.44929245534011E9</v>
      </c>
      <c r="BK196" s="3">
        <v>1.03171542034193E10</v>
      </c>
      <c r="BL196" s="3">
        <v>1.46537284395062E10</v>
      </c>
      <c r="BM196" s="3">
        <v>1.86180628074158E9</v>
      </c>
      <c r="BN196" s="3">
        <v>1.33558910651132E9</v>
      </c>
      <c r="BO196" s="3">
        <v>1.34127096289736E9</v>
      </c>
      <c r="BP196" s="3">
        <v>1.76358298084101E9</v>
      </c>
      <c r="BQ196" s="3">
        <v>1.69697350788579E9</v>
      </c>
      <c r="BR196" s="3">
        <v>1.79534102231213E9</v>
      </c>
      <c r="BS196" s="3">
        <v>1.32537593753842E9</v>
      </c>
      <c r="BT196" s="3">
        <v>1.04786603692572E9</v>
      </c>
      <c r="BU196" s="3">
        <v>1.37983590515619E9</v>
      </c>
      <c r="BV196" s="3">
        <v>1.45480565670251E9</v>
      </c>
      <c r="BW196" s="3">
        <v>1.62914969474969E9</v>
      </c>
      <c r="BX196" s="3">
        <v>1.7035566650561E9</v>
      </c>
      <c r="BY196" s="3">
        <v>1.65945338395709E9</v>
      </c>
      <c r="BZ196" s="3">
        <v>0.656944124895716</v>
      </c>
      <c r="CA196" s="3">
        <v>0.607686521333013</v>
      </c>
      <c r="CB196" s="3">
        <v>0.936907521324493</v>
      </c>
      <c r="CC196" s="3">
        <v>1.75336561625507</v>
      </c>
      <c r="CD196" s="3">
        <v>1.67940732510766</v>
      </c>
      <c r="CE196" s="3">
        <v>1.69766705053885</v>
      </c>
      <c r="CF196" s="3"/>
      <c r="CG196" s="3"/>
      <c r="CH196" s="3"/>
      <c r="CI196" s="3"/>
      <c r="CJ196" s="3"/>
      <c r="CK196" s="3"/>
      <c r="CL196" s="3"/>
      <c r="CM196" s="4">
        <v>0.0109</v>
      </c>
      <c r="CN196" s="4"/>
      <c r="CO196" s="4">
        <v>0.0064</v>
      </c>
      <c r="CP196" s="4">
        <v>0.026000000000000002</v>
      </c>
      <c r="CQ196" s="4">
        <v>0.009899999999999999</v>
      </c>
      <c r="CR196" s="4">
        <v>-0.0106</v>
      </c>
      <c r="CS196" s="4">
        <v>-0.032799999999999996</v>
      </c>
      <c r="CT196" s="4">
        <v>-0.0085</v>
      </c>
      <c r="CU196" s="4">
        <v>-0.03541</v>
      </c>
      <c r="CV196" s="4">
        <v>7.000000000000001E-4</v>
      </c>
      <c r="CW196" s="4">
        <v>0.01493</v>
      </c>
      <c r="CX196" s="4">
        <v>0.01837</v>
      </c>
      <c r="CY196" s="4">
        <v>0.0199</v>
      </c>
      <c r="CZ196" s="4">
        <v>0.034300000000000004</v>
      </c>
      <c r="DA196" s="4"/>
      <c r="DB196" s="4">
        <v>0.0255</v>
      </c>
      <c r="DC196" s="4">
        <v>0.09349</v>
      </c>
      <c r="DD196" s="4">
        <v>0.0329</v>
      </c>
      <c r="DE196" s="4">
        <v>-0.0381</v>
      </c>
      <c r="DF196" s="4">
        <v>-0.15839999999999999</v>
      </c>
      <c r="DG196" s="4">
        <v>-0.055999999999999994</v>
      </c>
      <c r="DH196" s="4">
        <v>-0.2094</v>
      </c>
      <c r="DI196" s="4">
        <v>0.003</v>
      </c>
      <c r="DJ196" s="4">
        <v>0.05771</v>
      </c>
      <c r="DK196" s="4">
        <v>0.06257</v>
      </c>
      <c r="DL196" s="4">
        <v>0.06480000000000001</v>
      </c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>
        <v>2.87384960272418E9</v>
      </c>
      <c r="EA196" s="3">
        <v>2.65612642048005E9</v>
      </c>
      <c r="EB196" s="3">
        <v>2.88495792979957E9</v>
      </c>
      <c r="EC196" s="3">
        <v>2.07620701667081E9</v>
      </c>
      <c r="ED196" s="3">
        <v>2.06891042160602E9</v>
      </c>
      <c r="EE196" s="3">
        <v>2.34034600404577E9</v>
      </c>
      <c r="EF196" s="3">
        <v>1.66134728882331E9</v>
      </c>
      <c r="EG196" s="3">
        <v>5.14997095446165E8</v>
      </c>
      <c r="EH196" s="3">
        <v>7.09461422657132E8</v>
      </c>
      <c r="EI196" s="3">
        <v>1.63260775679566E9</v>
      </c>
      <c r="EJ196" s="3">
        <v>1.80268473748474E9</v>
      </c>
      <c r="EK196" s="3">
        <v>2.15832125409352E9</v>
      </c>
      <c r="EL196" s="3">
        <v>2.29532453444223E9</v>
      </c>
      <c r="EM196" s="3">
        <v>1.33775444570564E8</v>
      </c>
      <c r="EN196" s="3">
        <v>2.86867852718884E7</v>
      </c>
      <c r="EO196" s="3">
        <v>9.1392263704103E7</v>
      </c>
      <c r="EP196" s="3">
        <v>2.27698183627768E8</v>
      </c>
      <c r="EQ196" s="3">
        <v>1.39523760437068E8</v>
      </c>
      <c r="ER196" s="3">
        <v>-7.53355876936083E7</v>
      </c>
      <c r="ES196" s="3">
        <v>-3.5829214312062E8</v>
      </c>
      <c r="ET196" s="3">
        <v>-3.25216073548355E8</v>
      </c>
      <c r="EU196" s="3">
        <v>-7.59167482122695E8</v>
      </c>
      <c r="EV196" s="3">
        <v>7.17914302650521E7</v>
      </c>
      <c r="EW196" s="3">
        <v>1.41993162393162E8</v>
      </c>
      <c r="EX196" s="3">
        <v>1.25702474902024E8</v>
      </c>
      <c r="EY196" s="3">
        <v>1.25722292532996E8</v>
      </c>
      <c r="EZ196" s="5">
        <v>9235.0</v>
      </c>
      <c r="FA196" s="5">
        <v>8597.0</v>
      </c>
      <c r="FB196" s="5">
        <v>9152.0</v>
      </c>
      <c r="FC196" s="5">
        <v>8701.0</v>
      </c>
      <c r="FD196" s="5">
        <v>8705.0</v>
      </c>
      <c r="FE196" s="5">
        <v>8575.0</v>
      </c>
      <c r="FF196" s="5">
        <v>9263.0</v>
      </c>
      <c r="FG196" s="5">
        <v>8534.0</v>
      </c>
      <c r="FH196" s="5"/>
      <c r="FI196" s="5"/>
      <c r="FJ196" s="5"/>
      <c r="FK196" s="5">
        <v>4915.0</v>
      </c>
      <c r="FL196" s="5"/>
      <c r="FM196" s="3"/>
      <c r="FN196" s="3"/>
      <c r="FO196" s="3">
        <v>8602.0</v>
      </c>
      <c r="FP196" s="3"/>
      <c r="FQ196" s="3">
        <v>9102.0</v>
      </c>
      <c r="FR196" s="3">
        <v>9291.0</v>
      </c>
      <c r="FS196" s="3">
        <v>9462.0</v>
      </c>
      <c r="FT196" s="3"/>
      <c r="FU196" s="3"/>
      <c r="FV196" s="3"/>
      <c r="FW196" s="3"/>
      <c r="FX196" s="3">
        <v>10368.0</v>
      </c>
      <c r="FY196" s="3">
        <v>7409.0</v>
      </c>
    </row>
    <row r="197" ht="14.25" customHeight="1">
      <c r="A197" s="2" t="s">
        <v>658</v>
      </c>
      <c r="B197" s="2" t="s">
        <v>1879</v>
      </c>
      <c r="C197" s="2" t="s">
        <v>659</v>
      </c>
      <c r="D197" s="2" t="s">
        <v>38</v>
      </c>
      <c r="E197" s="2" t="s">
        <v>172</v>
      </c>
      <c r="F197" s="2" t="s">
        <v>660</v>
      </c>
      <c r="G197" s="2" t="s">
        <v>654</v>
      </c>
      <c r="H197" s="2" t="s">
        <v>73</v>
      </c>
      <c r="I197" s="2" t="s">
        <v>127</v>
      </c>
      <c r="J197" s="2" t="s">
        <v>43</v>
      </c>
      <c r="K197" s="3"/>
      <c r="L197" s="3" t="str">
        <f>IFERROR(VLOOKUP(B197,'ibov_composição_da_carteira'!A:F,6,0),"n")</f>
        <v>n</v>
      </c>
      <c r="M197" s="3">
        <v>7.97720050984687E7</v>
      </c>
      <c r="N197" s="3">
        <v>5.97396846179025E7</v>
      </c>
      <c r="O197" s="3">
        <v>5.35849713859169E7</v>
      </c>
      <c r="P197" s="3">
        <v>4.50932893516132E7</v>
      </c>
      <c r="Q197" s="3">
        <v>5.34763443132756E7</v>
      </c>
      <c r="R197" s="3">
        <v>5.17293741546785E7</v>
      </c>
      <c r="S197" s="3"/>
      <c r="T197" s="3"/>
      <c r="U197" s="3"/>
      <c r="V197" s="3"/>
      <c r="W197" s="3"/>
      <c r="X197" s="3"/>
      <c r="Y197" s="3"/>
      <c r="Z197" s="3">
        <v>2.64448952480118E7</v>
      </c>
      <c r="AA197" s="3">
        <v>2.69636290120723E7</v>
      </c>
      <c r="AB197" s="3">
        <v>2.04842000497636E7</v>
      </c>
      <c r="AC197" s="3">
        <v>1.64385114936604E7</v>
      </c>
      <c r="AD197" s="3">
        <v>1.92183207028773E7</v>
      </c>
      <c r="AE197" s="3">
        <v>1.82555637526128E7</v>
      </c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>
        <v>6.87311275873831E7</v>
      </c>
      <c r="BN197" s="3">
        <v>5.22565800874136E7</v>
      </c>
      <c r="BO197" s="3">
        <v>3.07690967902463E7</v>
      </c>
      <c r="BP197" s="3">
        <v>2.77775487063189E7</v>
      </c>
      <c r="BQ197" s="3">
        <v>2.66990730956191E7</v>
      </c>
      <c r="BR197" s="3">
        <v>2.6290729128243E7</v>
      </c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>
        <v>3.55663070211658E7</v>
      </c>
      <c r="EA197" s="3">
        <v>2.32439301461386E7</v>
      </c>
      <c r="EB197" s="3">
        <v>2.43182383677532E7</v>
      </c>
      <c r="EC197" s="3">
        <v>2.04275332439955E7</v>
      </c>
      <c r="ED197" s="3">
        <v>2.30032305787869E7</v>
      </c>
      <c r="EE197" s="3">
        <v>2.56279970490594E7</v>
      </c>
      <c r="EF197" s="3"/>
      <c r="EG197" s="3"/>
      <c r="EH197" s="3"/>
      <c r="EI197" s="3"/>
      <c r="EJ197" s="3"/>
      <c r="EK197" s="3"/>
      <c r="EL197" s="3"/>
      <c r="EM197" s="3">
        <v>2.28797371775308E7</v>
      </c>
      <c r="EN197" s="3">
        <v>8202437.56859272</v>
      </c>
      <c r="EO197" s="3">
        <v>1895745.21025131</v>
      </c>
      <c r="EP197" s="3">
        <v>-1489794.86650861</v>
      </c>
      <c r="EQ197" s="3">
        <v>-3879109.93025573</v>
      </c>
      <c r="ER197" s="3">
        <v>-1460100.82380425</v>
      </c>
      <c r="ES197" s="3"/>
      <c r="ET197" s="3"/>
      <c r="EU197" s="3"/>
      <c r="EV197" s="3"/>
      <c r="EW197" s="3"/>
      <c r="EX197" s="3"/>
      <c r="EY197" s="3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</row>
    <row r="198" ht="14.25" customHeight="1">
      <c r="A198" s="2" t="s">
        <v>661</v>
      </c>
      <c r="B198" s="2" t="s">
        <v>1880</v>
      </c>
      <c r="C198" s="2" t="s">
        <v>662</v>
      </c>
      <c r="D198" s="2" t="s">
        <v>38</v>
      </c>
      <c r="E198" s="2" t="s">
        <v>76</v>
      </c>
      <c r="F198" s="2" t="s">
        <v>663</v>
      </c>
      <c r="G198" s="2" t="s">
        <v>654</v>
      </c>
      <c r="H198" s="2" t="s">
        <v>73</v>
      </c>
      <c r="I198" s="2" t="s">
        <v>88</v>
      </c>
      <c r="J198" s="2" t="s">
        <v>43</v>
      </c>
      <c r="K198" s="3"/>
      <c r="L198" s="3" t="str">
        <f>IFERROR(VLOOKUP(B198,'ibov_composição_da_carteira'!A:F,6,0),"n")</f>
        <v>y</v>
      </c>
      <c r="M198" s="3">
        <v>8.21474426871084E8</v>
      </c>
      <c r="N198" s="3">
        <v>2.79639563317096E8</v>
      </c>
      <c r="O198" s="3">
        <v>1.27895745210251E8</v>
      </c>
      <c r="P198" s="3">
        <v>7.12132769817545E7</v>
      </c>
      <c r="Q198" s="3">
        <v>7.2912653603454E7</v>
      </c>
      <c r="R198" s="3">
        <v>7.27471412762818E7</v>
      </c>
      <c r="S198" s="3"/>
      <c r="T198" s="3"/>
      <c r="U198" s="3"/>
      <c r="V198" s="3"/>
      <c r="W198" s="3"/>
      <c r="X198" s="3"/>
      <c r="Y198" s="3"/>
      <c r="Z198" s="3">
        <v>1.9009748128467E7</v>
      </c>
      <c r="AA198" s="3">
        <v>2.96711400350425E7</v>
      </c>
      <c r="AB198" s="3">
        <v>4.64620552376213E7</v>
      </c>
      <c r="AC198" s="3">
        <v>2.12609524791259E7</v>
      </c>
      <c r="AD198" s="3">
        <v>2.05573503215483E7</v>
      </c>
      <c r="AE198" s="3">
        <v>2.64023115701463E7</v>
      </c>
      <c r="AF198" s="3"/>
      <c r="AG198" s="3"/>
      <c r="AH198" s="3"/>
      <c r="AI198" s="3"/>
      <c r="AJ198" s="3"/>
      <c r="AK198" s="3"/>
      <c r="AL198" s="3"/>
      <c r="AM198" s="3">
        <v>1.13140268634128E7</v>
      </c>
      <c r="AN198" s="3">
        <v>1.43443450008975E7</v>
      </c>
      <c r="AO198" s="3">
        <v>3.36728151414213E7</v>
      </c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>
        <v>7.89623992892399E8</v>
      </c>
      <c r="BA198" s="3">
        <v>1.39272904101956E9</v>
      </c>
      <c r="BB198" s="3">
        <v>1.95051545509367E9</v>
      </c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>
        <v>1.43656176507549E8</v>
      </c>
      <c r="BN198" s="3">
        <v>9.40004235901188E7</v>
      </c>
      <c r="BO198" s="3">
        <v>9.59733764618064E7</v>
      </c>
      <c r="BP198" s="3">
        <v>8.11728172353366E7</v>
      </c>
      <c r="BQ198" s="3">
        <v>8.85142356812898E7</v>
      </c>
      <c r="BR198" s="3">
        <v>8.47716094921923E7</v>
      </c>
      <c r="BS198" s="3"/>
      <c r="BT198" s="3"/>
      <c r="BU198" s="3"/>
      <c r="BV198" s="3"/>
      <c r="BW198" s="3"/>
      <c r="BX198" s="3"/>
      <c r="BY198" s="3"/>
      <c r="BZ198" s="3">
        <v>1.43974763078661</v>
      </c>
      <c r="CA198" s="3">
        <v>1.2088820309271</v>
      </c>
      <c r="CB198" s="3">
        <v>0.483498549080217</v>
      </c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4">
        <v>0.02839</v>
      </c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>
        <v>0.047400000000000005</v>
      </c>
      <c r="DA198" s="4">
        <v>0.0518</v>
      </c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>
        <v>5.2691345169919E8</v>
      </c>
      <c r="EA198" s="3">
        <v>1.29767410516587E8</v>
      </c>
      <c r="EB198" s="3">
        <v>2.19788504603135E7</v>
      </c>
      <c r="EC198" s="3">
        <v>1.57424492320379E7</v>
      </c>
      <c r="ED198" s="3">
        <v>1.53745357930014E7</v>
      </c>
      <c r="EE198" s="3">
        <v>1.27954014508791E7</v>
      </c>
      <c r="EF198" s="3"/>
      <c r="EG198" s="3"/>
      <c r="EH198" s="3"/>
      <c r="EI198" s="3"/>
      <c r="EJ198" s="3"/>
      <c r="EK198" s="3"/>
      <c r="EL198" s="3"/>
      <c r="EM198" s="3">
        <v>2254636.19553704</v>
      </c>
      <c r="EN198" s="3">
        <v>5720199.47243776</v>
      </c>
      <c r="EO198" s="3">
        <v>6040557.35257527</v>
      </c>
      <c r="EP198" s="3">
        <v>5180909.18462014</v>
      </c>
      <c r="EQ198" s="3">
        <v>5044835.60278977</v>
      </c>
      <c r="ER198" s="3">
        <v>-679023.730480757</v>
      </c>
      <c r="ES198" s="3"/>
      <c r="ET198" s="3"/>
      <c r="EU198" s="3"/>
      <c r="EV198" s="3"/>
      <c r="EW198" s="3"/>
      <c r="EX198" s="3"/>
      <c r="EY198" s="3"/>
      <c r="EZ198" s="5">
        <v>3515.0</v>
      </c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3"/>
      <c r="FN198" s="3"/>
      <c r="FO198" s="3"/>
      <c r="FP198" s="3">
        <v>1229.0</v>
      </c>
      <c r="FQ198" s="3">
        <v>1125.0</v>
      </c>
      <c r="FR198" s="3"/>
      <c r="FS198" s="3"/>
      <c r="FT198" s="3"/>
      <c r="FU198" s="3"/>
      <c r="FV198" s="3"/>
      <c r="FW198" s="3"/>
      <c r="FX198" s="3"/>
      <c r="FY198" s="3"/>
    </row>
    <row r="199" ht="14.25" customHeight="1">
      <c r="A199" s="2" t="s">
        <v>664</v>
      </c>
      <c r="B199" s="2" t="s">
        <v>1881</v>
      </c>
      <c r="C199" s="2" t="s">
        <v>665</v>
      </c>
      <c r="D199" s="2" t="s">
        <v>38</v>
      </c>
      <c r="E199" s="2" t="s">
        <v>76</v>
      </c>
      <c r="F199" s="2" t="s">
        <v>666</v>
      </c>
      <c r="G199" s="2" t="s">
        <v>654</v>
      </c>
      <c r="H199" s="2" t="s">
        <v>49</v>
      </c>
      <c r="I199" s="2" t="s">
        <v>54</v>
      </c>
      <c r="J199" s="2" t="s">
        <v>43</v>
      </c>
      <c r="K199" s="3"/>
      <c r="L199" s="3" t="str">
        <f>IFERROR(VLOOKUP(B199,'ibov_composição_da_carteira'!A:F,6,0),"n")</f>
        <v>n</v>
      </c>
      <c r="M199" s="3">
        <v>2.90400337504264E8</v>
      </c>
      <c r="N199" s="3">
        <v>8.77676800739357E7</v>
      </c>
      <c r="O199" s="3">
        <v>6.87962179646678E7</v>
      </c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>
        <v>5.53287973717753E7</v>
      </c>
      <c r="AA199" s="3">
        <v>3.16510387584959E7</v>
      </c>
      <c r="AB199" s="3">
        <v>1.32418512067679E7</v>
      </c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>
        <v>116152.099886493</v>
      </c>
      <c r="AN199" s="3">
        <v>588094.776521271</v>
      </c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>
        <v>2.68052523938796E8</v>
      </c>
      <c r="BA199" s="3">
        <v>4.28922683963599E8</v>
      </c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>
        <v>8.2218911010179E7</v>
      </c>
      <c r="BN199" s="3">
        <v>5.5075957409939E7</v>
      </c>
      <c r="BO199" s="3">
        <v>4.06588703657626E7</v>
      </c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>
        <v>0.763707296955001</v>
      </c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>
        <v>0.1496</v>
      </c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>
        <v>1.72165592517459E8</v>
      </c>
      <c r="EA199" s="3">
        <v>2.26195198028381E7</v>
      </c>
      <c r="EB199" s="3">
        <v>1.78711122169694E7</v>
      </c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>
        <v>2.05407249160727E7</v>
      </c>
      <c r="EN199" s="3">
        <v>1.47024279415446E7</v>
      </c>
      <c r="EO199" s="3">
        <v>1.41888529484946E7</v>
      </c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3"/>
      <c r="FN199" s="3">
        <v>965.0</v>
      </c>
      <c r="FO199" s="3">
        <v>702.0</v>
      </c>
      <c r="FP199" s="3"/>
      <c r="FQ199" s="3"/>
      <c r="FR199" s="3"/>
      <c r="FS199" s="3"/>
      <c r="FT199" s="3"/>
      <c r="FU199" s="3"/>
      <c r="FV199" s="3"/>
      <c r="FW199" s="3"/>
      <c r="FX199" s="3"/>
      <c r="FY199" s="3"/>
    </row>
    <row r="200" ht="14.25" customHeight="1">
      <c r="A200" s="2" t="s">
        <v>667</v>
      </c>
      <c r="B200" s="2" t="s">
        <v>1882</v>
      </c>
      <c r="C200" s="2" t="s">
        <v>668</v>
      </c>
      <c r="D200" s="2" t="s">
        <v>38</v>
      </c>
      <c r="E200" s="2" t="s">
        <v>39</v>
      </c>
      <c r="F200" s="2" t="s">
        <v>669</v>
      </c>
      <c r="G200" s="2" t="s">
        <v>654</v>
      </c>
      <c r="H200" s="2" t="s">
        <v>118</v>
      </c>
      <c r="I200" s="2" t="s">
        <v>139</v>
      </c>
      <c r="J200" s="2" t="s">
        <v>43</v>
      </c>
      <c r="K200" s="3">
        <v>1.28387169212642</v>
      </c>
      <c r="L200" s="3" t="str">
        <f>IFERROR(VLOOKUP(B200,'ibov_composição_da_carteira'!A:F,6,0),"n")</f>
        <v>n</v>
      </c>
      <c r="M200" s="3">
        <v>1.02214602445111E8</v>
      </c>
      <c r="N200" s="3">
        <v>1.03930531220517E8</v>
      </c>
      <c r="O200" s="3">
        <v>1.23340631998009E8</v>
      </c>
      <c r="P200" s="3">
        <v>1.0139109370168E8</v>
      </c>
      <c r="Q200" s="3">
        <v>1.20938981310951E8</v>
      </c>
      <c r="R200" s="3">
        <v>1.08957026927333E8</v>
      </c>
      <c r="S200" s="3">
        <v>9.49609779506478E7</v>
      </c>
      <c r="T200" s="3">
        <v>1.33579977418141E8</v>
      </c>
      <c r="U200" s="3">
        <v>1.46648742484546E8</v>
      </c>
      <c r="V200" s="3">
        <v>1.6471746031746E8</v>
      </c>
      <c r="W200" s="3">
        <v>1.77665217157889E8</v>
      </c>
      <c r="X200" s="3">
        <v>1.88543964322305E8</v>
      </c>
      <c r="Y200" s="3">
        <v>1.6803156384505E8</v>
      </c>
      <c r="Z200" s="3">
        <v>1.86873238425219E7</v>
      </c>
      <c r="AA200" s="3">
        <v>2.56401024317924E7</v>
      </c>
      <c r="AB200" s="3">
        <v>2.92555362030356E7</v>
      </c>
      <c r="AC200" s="3">
        <v>1.41678692918256E7</v>
      </c>
      <c r="AD200" s="3">
        <v>2.09999698076749E7</v>
      </c>
      <c r="AE200" s="3">
        <v>1.95880978728636E7</v>
      </c>
      <c r="AF200" s="3">
        <v>1.68656075568914E7</v>
      </c>
      <c r="AG200" s="3">
        <v>2.90146782085058E7</v>
      </c>
      <c r="AH200" s="3">
        <v>3.72080616478957E7</v>
      </c>
      <c r="AI200" s="3">
        <v>2.97426129426129E7</v>
      </c>
      <c r="AJ200" s="3">
        <v>3.68502711118269E7</v>
      </c>
      <c r="AK200" s="3">
        <v>3.24865907310312E7</v>
      </c>
      <c r="AL200" s="3">
        <v>3.81400286944046E7</v>
      </c>
      <c r="AM200" s="3">
        <v>151951.948543322</v>
      </c>
      <c r="AN200" s="3">
        <v>345765.21270867</v>
      </c>
      <c r="AO200" s="3">
        <v>699429.693667328</v>
      </c>
      <c r="AP200" s="3">
        <v>907023.711776268</v>
      </c>
      <c r="AQ200" s="3">
        <v>174859.035151015</v>
      </c>
      <c r="AR200" s="3">
        <v>321859.545303584</v>
      </c>
      <c r="AS200" s="3">
        <v>132782.798475347</v>
      </c>
      <c r="AT200" s="3">
        <v>12370.8736392797</v>
      </c>
      <c r="AU200" s="3">
        <v>32743.6958976289</v>
      </c>
      <c r="AV200" s="3">
        <v>83407.4262246497</v>
      </c>
      <c r="AW200" s="3">
        <v>111382.510991695</v>
      </c>
      <c r="AX200" s="3">
        <v>492172.421188076</v>
      </c>
      <c r="AY200" s="3">
        <v>189793.336145086</v>
      </c>
      <c r="AZ200" s="3">
        <v>9.64737041241014E7</v>
      </c>
      <c r="BA200" s="3">
        <v>9.79910249506372E7</v>
      </c>
      <c r="BB200" s="3">
        <v>1.2144752296051E8</v>
      </c>
      <c r="BC200" s="3">
        <v>1.2750814859048E8</v>
      </c>
      <c r="BD200" s="3">
        <v>7.42196680754561E7</v>
      </c>
      <c r="BE200" s="3">
        <v>1.24310860179342E8</v>
      </c>
      <c r="BF200" s="3">
        <v>6.29595475224395E7</v>
      </c>
      <c r="BG200" s="3">
        <v>3.14611168640921E7</v>
      </c>
      <c r="BH200" s="3">
        <v>4.89266089574708E7</v>
      </c>
      <c r="BI200" s="3">
        <v>5.66696303823193E7</v>
      </c>
      <c r="BJ200" s="3">
        <v>9.53260820713239E7</v>
      </c>
      <c r="BK200" s="3">
        <v>1.14854492815784E8</v>
      </c>
      <c r="BL200" s="3">
        <v>1.97833340796529E8</v>
      </c>
      <c r="BM200" s="3">
        <v>9.22838985332926E7</v>
      </c>
      <c r="BN200" s="3">
        <v>8.79623389876196E7</v>
      </c>
      <c r="BO200" s="3">
        <v>1.05454093057975E8</v>
      </c>
      <c r="BP200" s="3">
        <v>1.08177249768065E8</v>
      </c>
      <c r="BQ200" s="3">
        <v>1.46991938649195E8</v>
      </c>
      <c r="BR200" s="3">
        <v>1.4318978236813E8</v>
      </c>
      <c r="BS200" s="3">
        <v>1.17083827949385E8</v>
      </c>
      <c r="BT200" s="3">
        <v>1.49520511855476E8</v>
      </c>
      <c r="BU200" s="3">
        <v>1.49378016766873E8</v>
      </c>
      <c r="BV200" s="3">
        <v>1.82161660561661E8</v>
      </c>
      <c r="BW200" s="3">
        <v>2.13455199441671E8</v>
      </c>
      <c r="BX200" s="3">
        <v>2.31007051166154E8</v>
      </c>
      <c r="BY200" s="3">
        <v>2.26589383070301E8</v>
      </c>
      <c r="BZ200" s="3">
        <v>1.3239159603556</v>
      </c>
      <c r="CA200" s="3">
        <v>1.52196583445838</v>
      </c>
      <c r="CB200" s="3">
        <v>1.31448673008808</v>
      </c>
      <c r="CC200" s="3">
        <v>1.22949440797043</v>
      </c>
      <c r="CD200" s="3">
        <v>1.049602916442</v>
      </c>
      <c r="CE200" s="3">
        <v>0.799469682976023</v>
      </c>
      <c r="CF200" s="3">
        <v>0.521232441304415</v>
      </c>
      <c r="CG200" s="3">
        <v>0.459283703367281</v>
      </c>
      <c r="CH200" s="3"/>
      <c r="CI200" s="3"/>
      <c r="CJ200" s="3"/>
      <c r="CK200" s="3"/>
      <c r="CL200" s="3"/>
      <c r="CM200" s="4"/>
      <c r="CN200" s="4"/>
      <c r="CO200" s="4"/>
      <c r="CP200" s="4"/>
      <c r="CQ200" s="4"/>
      <c r="CR200" s="4"/>
      <c r="CS200" s="4"/>
      <c r="CT200" s="4">
        <v>0.032080000000000004</v>
      </c>
      <c r="CU200" s="4"/>
      <c r="CV200" s="4"/>
      <c r="CW200" s="4">
        <v>0.07551999999999999</v>
      </c>
      <c r="CX200" s="4">
        <v>0.11423</v>
      </c>
      <c r="CY200" s="4">
        <v>0.06309999999999999</v>
      </c>
      <c r="CZ200" s="4"/>
      <c r="DA200" s="4"/>
      <c r="DB200" s="4"/>
      <c r="DC200" s="4"/>
      <c r="DD200" s="4"/>
      <c r="DE200" s="4"/>
      <c r="DF200" s="4"/>
      <c r="DG200" s="4">
        <v>0.07194</v>
      </c>
      <c r="DH200" s="4"/>
      <c r="DI200" s="4"/>
      <c r="DJ200" s="4">
        <v>0.16013000000000002</v>
      </c>
      <c r="DK200" s="4">
        <v>0.24337</v>
      </c>
      <c r="DL200" s="4">
        <v>0.1434</v>
      </c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>
        <v>6.15462362888893E7</v>
      </c>
      <c r="EA200" s="3">
        <v>5.62749099870998E7</v>
      </c>
      <c r="EB200" s="3">
        <v>6.40124409056979E7</v>
      </c>
      <c r="EC200" s="3">
        <v>6.20644778888774E7</v>
      </c>
      <c r="ED200" s="3">
        <v>6.75936716886567E7</v>
      </c>
      <c r="EE200" s="3">
        <v>5.94583794417804E7</v>
      </c>
      <c r="EF200" s="3">
        <v>4.32339049832041E7</v>
      </c>
      <c r="EG200" s="3">
        <v>5.98964998118178E7</v>
      </c>
      <c r="EH200" s="3">
        <v>6.50110085527987E7</v>
      </c>
      <c r="EI200" s="3">
        <v>7.87873015873016E7</v>
      </c>
      <c r="EJ200" s="3">
        <v>8.10994792505503E7</v>
      </c>
      <c r="EK200" s="3">
        <v>9.19490146447297E7</v>
      </c>
      <c r="EL200" s="3">
        <v>7.55804878048781E7</v>
      </c>
      <c r="EM200" s="3">
        <v>1.53639839864998E7</v>
      </c>
      <c r="EN200" s="3">
        <v>1.25871729210389E7</v>
      </c>
      <c r="EO200" s="3">
        <v>8481463.05051008</v>
      </c>
      <c r="EP200" s="3">
        <v>1.14671167920833E7</v>
      </c>
      <c r="EQ200" s="3">
        <v>1.84885722049455E7</v>
      </c>
      <c r="ER200" s="3">
        <v>1.44577646624862E7</v>
      </c>
      <c r="ES200" s="3">
        <v>6363246.02833834</v>
      </c>
      <c r="ET200" s="3">
        <v>5459164.47120813</v>
      </c>
      <c r="EU200" s="3">
        <v>-480989.076128377</v>
      </c>
      <c r="EV200" s="3">
        <v>1.43643467643468E7</v>
      </c>
      <c r="EW200" s="3">
        <v>1.7299618832877E7</v>
      </c>
      <c r="EX200" s="3">
        <v>2.78689808955584E7</v>
      </c>
      <c r="EY200" s="3">
        <v>1.47294117647059E7</v>
      </c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3"/>
      <c r="FN200" s="3"/>
      <c r="FO200" s="3"/>
      <c r="FP200" s="3"/>
      <c r="FQ200" s="3"/>
      <c r="FR200" s="3"/>
      <c r="FS200" s="3"/>
      <c r="FT200" s="3"/>
      <c r="FU200" s="3">
        <v>6600.0</v>
      </c>
      <c r="FV200" s="3">
        <v>7000.0</v>
      </c>
      <c r="FW200" s="3">
        <v>7000.0</v>
      </c>
      <c r="FX200" s="3">
        <v>9000.0</v>
      </c>
      <c r="FY200" s="3"/>
    </row>
    <row r="201" ht="14.25" customHeight="1">
      <c r="A201" s="2" t="s">
        <v>670</v>
      </c>
      <c r="B201" s="2" t="s">
        <v>1883</v>
      </c>
      <c r="C201" s="2" t="s">
        <v>671</v>
      </c>
      <c r="D201" s="2" t="s">
        <v>38</v>
      </c>
      <c r="E201" s="2" t="s">
        <v>52</v>
      </c>
      <c r="F201" s="2" t="s">
        <v>672</v>
      </c>
      <c r="G201" s="2" t="s">
        <v>654</v>
      </c>
      <c r="H201" s="2" t="s">
        <v>73</v>
      </c>
      <c r="I201" s="2" t="s">
        <v>127</v>
      </c>
      <c r="J201" s="2" t="s">
        <v>43</v>
      </c>
      <c r="K201" s="3">
        <v>0.967838628344811</v>
      </c>
      <c r="L201" s="3" t="str">
        <f>IFERROR(VLOOKUP(B201,'ibov_composição_da_carteira'!A:F,6,0),"n")</f>
        <v>n</v>
      </c>
      <c r="M201" s="3">
        <v>2.93089600201066E8</v>
      </c>
      <c r="N201" s="3">
        <v>3.29517877428423E8</v>
      </c>
      <c r="O201" s="3">
        <v>3.7331052500622E8</v>
      </c>
      <c r="P201" s="3">
        <v>3.44967529120709E8</v>
      </c>
      <c r="Q201" s="3">
        <v>3.7590199571269E8</v>
      </c>
      <c r="R201" s="3">
        <v>3.46047583917374E8</v>
      </c>
      <c r="S201" s="3">
        <v>2.77386154118152E8</v>
      </c>
      <c r="T201" s="3">
        <v>4.11824990590892E8</v>
      </c>
      <c r="U201" s="3">
        <v>4.79102379541028E8</v>
      </c>
      <c r="V201" s="3">
        <v>5.21218559218559E8</v>
      </c>
      <c r="W201" s="3">
        <v>6.07796209802974E8</v>
      </c>
      <c r="X201" s="3">
        <v>6.82859639607063E8</v>
      </c>
      <c r="Y201" s="3">
        <v>6.59580487804878E8</v>
      </c>
      <c r="Z201" s="3">
        <v>0.0</v>
      </c>
      <c r="AA201" s="3">
        <v>1.27772108516087E7</v>
      </c>
      <c r="AB201" s="3">
        <v>1.82095048519532E7</v>
      </c>
      <c r="AC201" s="3">
        <v>2.05502010102051E7</v>
      </c>
      <c r="AD201" s="3">
        <v>2.59569457443918E7</v>
      </c>
      <c r="AE201" s="3">
        <v>2.81953153817779E7</v>
      </c>
      <c r="AF201" s="3">
        <v>2.44997853155861E7</v>
      </c>
      <c r="AG201" s="3">
        <v>3.8821603312006E7</v>
      </c>
      <c r="AH201" s="3">
        <v>2.87132695401812E7</v>
      </c>
      <c r="AI201" s="3">
        <v>1.45997557997558E7</v>
      </c>
      <c r="AJ201" s="3">
        <v>0.0</v>
      </c>
      <c r="AK201" s="3">
        <v>0.0</v>
      </c>
      <c r="AL201" s="3">
        <v>0.0</v>
      </c>
      <c r="AM201" s="3">
        <v>82861.3318199016</v>
      </c>
      <c r="AN201" s="3">
        <v>169166.038413211</v>
      </c>
      <c r="AO201" s="3">
        <v>2187167.91497391</v>
      </c>
      <c r="AP201" s="3">
        <v>60532.9551392103</v>
      </c>
      <c r="AQ201" s="3">
        <v>32882.434800536</v>
      </c>
      <c r="AR201" s="3">
        <v>6078.01696808671</v>
      </c>
      <c r="AS201" s="3">
        <v>23730.9233262991</v>
      </c>
      <c r="AT201" s="3">
        <v>211.401005228197</v>
      </c>
      <c r="AU201" s="3">
        <v>1129.0929619872</v>
      </c>
      <c r="AV201" s="3">
        <v>423.387950378932</v>
      </c>
      <c r="AW201" s="3">
        <v>7816.31656082071</v>
      </c>
      <c r="AX201" s="3">
        <v>1608.40660518979</v>
      </c>
      <c r="AY201" s="3">
        <v>30728.4448996807</v>
      </c>
      <c r="AZ201" s="3">
        <v>4.76883636031589E8</v>
      </c>
      <c r="BA201" s="3">
        <v>5.03968571739364E8</v>
      </c>
      <c r="BB201" s="3">
        <v>5.36453704380306E8</v>
      </c>
      <c r="BC201" s="3">
        <v>3.39492874554004E8</v>
      </c>
      <c r="BD201" s="3">
        <v>1.73957124183073E8</v>
      </c>
      <c r="BE201" s="3">
        <v>1.01512171854714E8</v>
      </c>
      <c r="BF201" s="3">
        <v>9.74443565473994E7</v>
      </c>
      <c r="BG201" s="3">
        <v>3.90999120955724E7</v>
      </c>
      <c r="BH201" s="3">
        <v>5.21458656379375E7</v>
      </c>
      <c r="BI201" s="3">
        <v>8.99469634616198E7</v>
      </c>
      <c r="BJ201" s="3">
        <v>1.33565423351245E8</v>
      </c>
      <c r="BK201" s="3">
        <v>1.36085388741153E8</v>
      </c>
      <c r="BL201" s="3">
        <v>1.73192934578538E8</v>
      </c>
      <c r="BM201" s="3">
        <v>9.49722636123728E7</v>
      </c>
      <c r="BN201" s="3">
        <v>8.60910333673489E7</v>
      </c>
      <c r="BO201" s="3">
        <v>1.0923189848221E8</v>
      </c>
      <c r="BP201" s="3">
        <v>8.15423667663127E7</v>
      </c>
      <c r="BQ201" s="3">
        <v>6.32559403399656E7</v>
      </c>
      <c r="BR201" s="3">
        <v>6.3508852821837E7</v>
      </c>
      <c r="BS201" s="3">
        <v>5.01209809814866E7</v>
      </c>
      <c r="BT201" s="3">
        <v>5.68694015807301E7</v>
      </c>
      <c r="BU201" s="3">
        <v>8.58231010246422E7</v>
      </c>
      <c r="BV201" s="3">
        <v>8.52302808302808E7</v>
      </c>
      <c r="BW201" s="3">
        <v>8.80941643850325E7</v>
      </c>
      <c r="BX201" s="3">
        <v>8.60489362984391E7</v>
      </c>
      <c r="BY201" s="3">
        <v>9.23030129124821E7</v>
      </c>
      <c r="BZ201" s="3">
        <v>0.886070228990442</v>
      </c>
      <c r="CA201" s="3">
        <v>1.00156156010562</v>
      </c>
      <c r="CB201" s="3">
        <v>0.881287415860766</v>
      </c>
      <c r="CC201" s="3">
        <v>0.749191714737346</v>
      </c>
      <c r="CD201" s="3">
        <v>0.528024507096949</v>
      </c>
      <c r="CE201" s="3">
        <v>0.490484754878589</v>
      </c>
      <c r="CF201" s="3">
        <v>0.494083618672254</v>
      </c>
      <c r="CG201" s="3">
        <v>0.036404804271532</v>
      </c>
      <c r="CH201" s="3"/>
      <c r="CI201" s="3"/>
      <c r="CJ201" s="3"/>
      <c r="CK201" s="3"/>
      <c r="CL201" s="3"/>
      <c r="CM201" s="4"/>
      <c r="CN201" s="4"/>
      <c r="CO201" s="4"/>
      <c r="CP201" s="4"/>
      <c r="CQ201" s="4"/>
      <c r="CR201" s="4"/>
      <c r="CS201" s="4">
        <v>0.01548</v>
      </c>
      <c r="CT201" s="4">
        <v>0.01379</v>
      </c>
      <c r="CU201" s="4"/>
      <c r="CV201" s="4"/>
      <c r="CW201" s="4"/>
      <c r="CX201" s="4"/>
      <c r="CY201" s="4"/>
      <c r="CZ201" s="4"/>
      <c r="DA201" s="4"/>
      <c r="DB201" s="4"/>
      <c r="DC201" s="4"/>
      <c r="DD201" s="4">
        <v>-0.055540000000000006</v>
      </c>
      <c r="DE201" s="4"/>
      <c r="DF201" s="4">
        <v>0.02031</v>
      </c>
      <c r="DG201" s="4">
        <v>0.01654</v>
      </c>
      <c r="DH201" s="4"/>
      <c r="DI201" s="4"/>
      <c r="DJ201" s="4"/>
      <c r="DK201" s="4"/>
      <c r="DL201" s="4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>
        <v>1.32440622587652E8</v>
      </c>
      <c r="EA201" s="3">
        <v>1.38343185012611E8</v>
      </c>
      <c r="EB201" s="3">
        <v>2.4638591689475E8</v>
      </c>
      <c r="EC201" s="3">
        <v>2.23908617668282E8</v>
      </c>
      <c r="ED201" s="3">
        <v>2.47539325503457E8</v>
      </c>
      <c r="EE201" s="3">
        <v>2.22223964096889E8</v>
      </c>
      <c r="EF201" s="3">
        <v>1.92131689945192E8</v>
      </c>
      <c r="EG201" s="3">
        <v>2.5613624388408E8</v>
      </c>
      <c r="EH201" s="3">
        <v>3.18685324752308E8</v>
      </c>
      <c r="EI201" s="3">
        <v>3.20181684981685E8</v>
      </c>
      <c r="EJ201" s="3">
        <v>4.14390401030762E8</v>
      </c>
      <c r="EK201" s="3">
        <v>4.89784849032725E8</v>
      </c>
      <c r="EL201" s="3">
        <v>4.71430129124821E8</v>
      </c>
      <c r="EM201" s="3">
        <v>3.41328115182306E7</v>
      </c>
      <c r="EN201" s="3">
        <v>5.21874578816643E7</v>
      </c>
      <c r="EO201" s="3">
        <v>3.08031848718587E7</v>
      </c>
      <c r="EP201" s="3">
        <v>2.15220080404082E7</v>
      </c>
      <c r="EQ201" s="3">
        <v>4.71586002838079E7</v>
      </c>
      <c r="ER201" s="3">
        <v>2.38183941964835E7</v>
      </c>
      <c r="ES201" s="3">
        <v>1.66933548859647E7</v>
      </c>
      <c r="ET201" s="3">
        <v>-6363944.29808054</v>
      </c>
      <c r="EU201" s="3">
        <v>1.81962909645186E7</v>
      </c>
      <c r="EV201" s="3">
        <v>-2.73206349206349E7</v>
      </c>
      <c r="EW201" s="3">
        <v>-1.09040639931283E7</v>
      </c>
      <c r="EX201" s="3">
        <v>4.03694328933888E7</v>
      </c>
      <c r="EY201" s="3">
        <v>8886657.10186514</v>
      </c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3"/>
      <c r="FN201" s="3"/>
      <c r="FO201" s="3"/>
      <c r="FP201" s="3"/>
      <c r="FQ201" s="3"/>
      <c r="FR201" s="3"/>
      <c r="FS201" s="3"/>
      <c r="FT201" s="3">
        <v>507.0</v>
      </c>
      <c r="FU201" s="3">
        <v>524.0</v>
      </c>
      <c r="FV201" s="3">
        <v>600.0</v>
      </c>
      <c r="FW201" s="3">
        <v>672.0</v>
      </c>
      <c r="FX201" s="3">
        <v>740.0</v>
      </c>
      <c r="FY201" s="3">
        <v>765.0</v>
      </c>
    </row>
    <row r="202" ht="14.25" customHeight="1">
      <c r="A202" s="2" t="s">
        <v>673</v>
      </c>
      <c r="B202" s="2" t="s">
        <v>1884</v>
      </c>
      <c r="C202" s="2" t="s">
        <v>674</v>
      </c>
      <c r="D202" s="2" t="s">
        <v>38</v>
      </c>
      <c r="E202" s="2" t="s">
        <v>398</v>
      </c>
      <c r="F202" s="2" t="s">
        <v>675</v>
      </c>
      <c r="G202" s="2" t="s">
        <v>654</v>
      </c>
      <c r="H202" s="2" t="s">
        <v>67</v>
      </c>
      <c r="I202" s="2" t="s">
        <v>48</v>
      </c>
      <c r="J202" s="2" t="s">
        <v>43</v>
      </c>
      <c r="K202" s="3">
        <v>1.17305531808793</v>
      </c>
      <c r="L202" s="3" t="str">
        <f>IFERROR(VLOOKUP(B202,'ibov_composição_da_carteira'!A:F,6,0),"n")</f>
        <v>n</v>
      </c>
      <c r="M202" s="3">
        <v>2.32577060481482E8</v>
      </c>
      <c r="N202" s="3">
        <v>1.62864046825962E8</v>
      </c>
      <c r="O202" s="3">
        <v>2.02594924110475E8</v>
      </c>
      <c r="P202" s="3">
        <v>2.20041490567983E8</v>
      </c>
      <c r="Q202" s="3">
        <v>2.41129796805652E8</v>
      </c>
      <c r="R202" s="3">
        <v>2.23445223164884E8</v>
      </c>
      <c r="S202" s="3">
        <v>1.79496880761751E8</v>
      </c>
      <c r="T202" s="3">
        <v>2.59368837034249E8</v>
      </c>
      <c r="U202" s="3">
        <v>2.94671860445423E8</v>
      </c>
      <c r="V202" s="3">
        <v>3.12891330891331E8</v>
      </c>
      <c r="W202" s="3">
        <v>3.73509958662157E8</v>
      </c>
      <c r="X202" s="3">
        <v>4.37203640089194E8</v>
      </c>
      <c r="Y202" s="3">
        <v>4.54620946915352E8</v>
      </c>
      <c r="Z202" s="3">
        <v>6.26887241261691E7</v>
      </c>
      <c r="AA202" s="3">
        <v>2.60968095962416E7</v>
      </c>
      <c r="AB202" s="3">
        <v>4.78989798457328E7</v>
      </c>
      <c r="AC202" s="3">
        <v>4.82086898257912E7</v>
      </c>
      <c r="AD202" s="3">
        <v>3.97937864194922E7</v>
      </c>
      <c r="AE202" s="3">
        <v>5.41288577400713E7</v>
      </c>
      <c r="AF202" s="3">
        <v>5.90127042659056E7</v>
      </c>
      <c r="AG202" s="3">
        <v>8.31411366202484E7</v>
      </c>
      <c r="AH202" s="3">
        <v>9.90930646117368E7</v>
      </c>
      <c r="AI202" s="3">
        <v>1.20508424908425E8</v>
      </c>
      <c r="AJ202" s="3">
        <v>1.47049981210071E8</v>
      </c>
      <c r="AK202" s="3">
        <v>2.00510456216477E8</v>
      </c>
      <c r="AL202" s="3">
        <v>1.81515638450502E8</v>
      </c>
      <c r="AM202" s="3">
        <v>107822.550132425</v>
      </c>
      <c r="AN202" s="3">
        <v>935902.171961946</v>
      </c>
      <c r="AO202" s="3">
        <v>2524600.18869014</v>
      </c>
      <c r="AP202" s="3">
        <v>17889.3284566196</v>
      </c>
      <c r="AQ202" s="3">
        <v>6196.52613132667</v>
      </c>
      <c r="AR202" s="3">
        <v>493.040669061925</v>
      </c>
      <c r="AS202" s="3">
        <v>10916.9433173491</v>
      </c>
      <c r="AT202" s="3">
        <v>282.373146768368</v>
      </c>
      <c r="AU202" s="3">
        <v>752.728641324802</v>
      </c>
      <c r="AV202" s="3">
        <v>74939.667217071</v>
      </c>
      <c r="AW202" s="3">
        <v>44455.3004396678</v>
      </c>
      <c r="AX202" s="3">
        <v>210701.265279863</v>
      </c>
      <c r="AY202" s="3">
        <v>19883.1114056757</v>
      </c>
      <c r="AZ202" s="3">
        <v>1.15018070317821E8</v>
      </c>
      <c r="BA202" s="3">
        <v>1.64888962358642E8</v>
      </c>
      <c r="BB202" s="3">
        <v>1.25330656044823E8</v>
      </c>
      <c r="BC202" s="3">
        <v>5.84018814659998E7</v>
      </c>
      <c r="BD202" s="3">
        <v>1.42506315843727E7</v>
      </c>
      <c r="BE202" s="3">
        <v>2.90045077322544E7</v>
      </c>
      <c r="BF202" s="3">
        <v>4.25132807143735E7</v>
      </c>
      <c r="BG202" s="3">
        <v>8157116.96006869</v>
      </c>
      <c r="BH202" s="3">
        <v>5.40232897252541E7</v>
      </c>
      <c r="BI202" s="3">
        <v>7.29276671154578E7</v>
      </c>
      <c r="BJ202" s="3">
        <v>2.80488286858817E7</v>
      </c>
      <c r="BK202" s="3">
        <v>1.01967800804203E8</v>
      </c>
      <c r="BL202" s="3">
        <v>5.09635050370549E7</v>
      </c>
      <c r="BM202" s="3">
        <v>3.18545500242357E8</v>
      </c>
      <c r="BN202" s="3">
        <v>1.91520688526484E8</v>
      </c>
      <c r="BO202" s="3">
        <v>1.98486937049017E8</v>
      </c>
      <c r="BP202" s="3">
        <v>1.89450056695186E8</v>
      </c>
      <c r="BQ202" s="3">
        <v>1.46093113130642E8</v>
      </c>
      <c r="BR202" s="3">
        <v>1.3460131562769E8</v>
      </c>
      <c r="BS202" s="3">
        <v>1.00439471623772E8</v>
      </c>
      <c r="BT202" s="3">
        <v>1.38309371471584E8</v>
      </c>
      <c r="BU202" s="3">
        <v>1.47888051486155E8</v>
      </c>
      <c r="BV202" s="3">
        <v>2.27650305250305E8</v>
      </c>
      <c r="BW202" s="3">
        <v>2.51854297525098E8</v>
      </c>
      <c r="BX202" s="3">
        <v>3.34463930573133E8</v>
      </c>
      <c r="BY202" s="3">
        <v>2.87834146341463E8</v>
      </c>
      <c r="BZ202" s="3">
        <v>1.12158506124743</v>
      </c>
      <c r="CA202" s="3">
        <v>0.95545065644735</v>
      </c>
      <c r="CB202" s="3">
        <v>0.332191811797261</v>
      </c>
      <c r="CC202" s="3">
        <v>-0.055221821808161</v>
      </c>
      <c r="CD202" s="3">
        <v>0.069000794889666</v>
      </c>
      <c r="CE202" s="3">
        <v>0.378475701322362</v>
      </c>
      <c r="CF202" s="3">
        <v>0.515154898642741</v>
      </c>
      <c r="CG202" s="3">
        <v>0.629027654921924</v>
      </c>
      <c r="CH202" s="3"/>
      <c r="CI202" s="3"/>
      <c r="CJ202" s="3"/>
      <c r="CK202" s="3"/>
      <c r="CL202" s="3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>
        <v>7.85849954221496E7</v>
      </c>
      <c r="EA202" s="3">
        <v>4.95642798005276E7</v>
      </c>
      <c r="EB202" s="3">
        <v>4.42513062950983E7</v>
      </c>
      <c r="EC202" s="3">
        <v>4.15480362849191E7</v>
      </c>
      <c r="ED202" s="3">
        <v>4.7090063705806E7</v>
      </c>
      <c r="EE202" s="3">
        <v>5938460.59264724</v>
      </c>
      <c r="EF202" s="3">
        <v>-5674993.05432779</v>
      </c>
      <c r="EG202" s="3">
        <v>6911930.748965</v>
      </c>
      <c r="EH202" s="3">
        <v>1.78224235752392E7</v>
      </c>
      <c r="EI202" s="3">
        <v>6.59369963369963E7</v>
      </c>
      <c r="EJ202" s="3">
        <v>9.75583829924304E7</v>
      </c>
      <c r="EK202" s="3">
        <v>9.06484662206955E7</v>
      </c>
      <c r="EL202" s="3">
        <v>1.08546915351506E8</v>
      </c>
      <c r="EM202" s="3">
        <v>4.22133457802991E7</v>
      </c>
      <c r="EN202" s="3">
        <v>3.2932013785933E7</v>
      </c>
      <c r="EO202" s="3">
        <v>4234884.29957701</v>
      </c>
      <c r="EP202" s="3">
        <v>5369807.23636738</v>
      </c>
      <c r="EQ202" s="3">
        <v>2.24627879593007E7</v>
      </c>
      <c r="ER202" s="3">
        <v>1.78310586499447E7</v>
      </c>
      <c r="ES202" s="3">
        <v>-1.44043138938701E7</v>
      </c>
      <c r="ET202" s="3">
        <v>-1.01595784719609E7</v>
      </c>
      <c r="EU202" s="3">
        <v>2.50533491404861E7</v>
      </c>
      <c r="EV202" s="3">
        <v>-3.21245421245421E7</v>
      </c>
      <c r="EW202" s="3">
        <v>-4.85327750040264E7</v>
      </c>
      <c r="EX202" s="3">
        <v>-1.13993852829506E7</v>
      </c>
      <c r="EY202" s="3">
        <v>6593974.17503587</v>
      </c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</row>
    <row r="203" ht="14.25" customHeight="1">
      <c r="A203" s="2" t="s">
        <v>676</v>
      </c>
      <c r="B203" s="2" t="s">
        <v>1885</v>
      </c>
      <c r="C203" s="2" t="s">
        <v>677</v>
      </c>
      <c r="D203" s="2" t="s">
        <v>38</v>
      </c>
      <c r="E203" s="2" t="s">
        <v>110</v>
      </c>
      <c r="F203" s="2" t="s">
        <v>678</v>
      </c>
      <c r="G203" s="2" t="s">
        <v>654</v>
      </c>
      <c r="H203" s="2" t="s">
        <v>54</v>
      </c>
      <c r="I203" s="2" t="s">
        <v>70</v>
      </c>
      <c r="J203" s="2" t="s">
        <v>43</v>
      </c>
      <c r="K203" s="3">
        <v>0.303651481842995</v>
      </c>
      <c r="L203" s="3" t="str">
        <f>IFERROR(VLOOKUP(B203,'ibov_composição_da_carteira'!A:F,6,0),"n")</f>
        <v>n</v>
      </c>
      <c r="M203" s="3">
        <v>1.36144013787408E8</v>
      </c>
      <c r="N203" s="3">
        <v>1.69876966324586E8</v>
      </c>
      <c r="O203" s="3">
        <v>1.72272455834785E8</v>
      </c>
      <c r="P203" s="3">
        <v>1.71073858365117E8</v>
      </c>
      <c r="Q203" s="3">
        <v>1.96052957338245E8</v>
      </c>
      <c r="R203" s="3">
        <v>1.97541804992008E8</v>
      </c>
      <c r="S203" s="3">
        <v>1.50693556941884E8</v>
      </c>
      <c r="T203" s="3">
        <v>2.32716974030862E8</v>
      </c>
      <c r="U203" s="3">
        <v>2.83241595393344E8</v>
      </c>
      <c r="V203" s="3">
        <v>3.40715018315018E8</v>
      </c>
      <c r="W203" s="3">
        <v>4.06892145809846E8</v>
      </c>
      <c r="X203" s="3">
        <v>5.00354366299042E8</v>
      </c>
      <c r="Y203" s="3">
        <v>4.15832424677188E8</v>
      </c>
      <c r="Z203" s="3">
        <v>4007683.60770515</v>
      </c>
      <c r="AA203" s="3">
        <v>0.0</v>
      </c>
      <c r="AB203" s="3">
        <v>0.0</v>
      </c>
      <c r="AC203" s="3">
        <v>0.0</v>
      </c>
      <c r="AD203" s="3">
        <v>0.0</v>
      </c>
      <c r="AE203" s="3">
        <v>0.0</v>
      </c>
      <c r="AF203" s="3">
        <v>0.0</v>
      </c>
      <c r="AG203" s="3">
        <v>6703801.27963869</v>
      </c>
      <c r="AH203" s="3">
        <v>1.16601744432213E7</v>
      </c>
      <c r="AI203" s="3">
        <v>8444932.84493284</v>
      </c>
      <c r="AJ203" s="3">
        <v>1.29816932409943E7</v>
      </c>
      <c r="AK203" s="3">
        <v>2.0262158741638E7</v>
      </c>
      <c r="AL203" s="3">
        <v>1.00464849354376E7</v>
      </c>
      <c r="AM203" s="3">
        <v>1362.08853575482</v>
      </c>
      <c r="AN203" s="3">
        <v>1249.66998151896</v>
      </c>
      <c r="AO203" s="3">
        <v>1058.97529699444</v>
      </c>
      <c r="AP203" s="3">
        <v>1219.17842303003</v>
      </c>
      <c r="AQ203" s="3">
        <v>5493.47482380684</v>
      </c>
      <c r="AR203" s="3">
        <v>5628.90790991319</v>
      </c>
      <c r="AS203" s="3">
        <v>12842.1246772409</v>
      </c>
      <c r="AT203" s="3">
        <v>1479.43183914407</v>
      </c>
      <c r="AU203" s="3">
        <v>7040.87619792685</v>
      </c>
      <c r="AV203" s="3">
        <v>2549.93625159371</v>
      </c>
      <c r="AW203" s="3">
        <v>8576.73798065469</v>
      </c>
      <c r="AX203" s="3">
        <v>3216.81321037958</v>
      </c>
      <c r="AY203" s="3">
        <v>3510.41422887901</v>
      </c>
      <c r="AZ203" s="3">
        <v>1.48898889046538E8</v>
      </c>
      <c r="BA203" s="3">
        <v>1.48132265869682E8</v>
      </c>
      <c r="BB203" s="3">
        <v>1.38555474517203E8</v>
      </c>
      <c r="BC203" s="3">
        <v>1.53486500806151E8</v>
      </c>
      <c r="BD203" s="3">
        <v>1.29483009432017E8</v>
      </c>
      <c r="BE203" s="3">
        <v>1.45667005075329E8</v>
      </c>
      <c r="BF203" s="3">
        <v>1.28020874824787E8</v>
      </c>
      <c r="BG203" s="3">
        <v>8.87182959437274E7</v>
      </c>
      <c r="BH203" s="3">
        <v>1.42697573349642E8</v>
      </c>
      <c r="BI203" s="3">
        <v>1.63219585926584E8</v>
      </c>
      <c r="BJ203" s="3">
        <v>1.86759047630679E8</v>
      </c>
      <c r="BK203" s="3">
        <v>2.13505315901779E8</v>
      </c>
      <c r="BL203" s="3">
        <v>2.1919104065795E8</v>
      </c>
      <c r="BM203" s="3">
        <v>5383013.48221819</v>
      </c>
      <c r="BN203" s="3">
        <v>5166066.58066504</v>
      </c>
      <c r="BO203" s="3">
        <v>1.01132868872854E8</v>
      </c>
      <c r="BP203" s="3">
        <v>9.66049891763736E7</v>
      </c>
      <c r="BQ203" s="3">
        <v>1.06813803931041E8</v>
      </c>
      <c r="BR203" s="3">
        <v>9.64985245296938E7</v>
      </c>
      <c r="BS203" s="3">
        <v>7.25400954714217E7</v>
      </c>
      <c r="BT203" s="3">
        <v>1.00748212269477E8</v>
      </c>
      <c r="BU203" s="3">
        <v>1.01660597849098E8</v>
      </c>
      <c r="BV203" s="3">
        <v>1.01107203907204E8</v>
      </c>
      <c r="BW203" s="3">
        <v>1.05299833574918E8</v>
      </c>
      <c r="BX203" s="3">
        <v>1.19909600433918E8</v>
      </c>
      <c r="BY203" s="3">
        <v>1.0052281205165E8</v>
      </c>
      <c r="BZ203" s="3">
        <v>0.357835168975596</v>
      </c>
      <c r="CA203" s="3">
        <v>0.430701365250264</v>
      </c>
      <c r="CB203" s="3">
        <v>0.295881486511562</v>
      </c>
      <c r="CC203" s="3">
        <v>-0.068359295942391</v>
      </c>
      <c r="CD203" s="3">
        <v>-0.070756104702127</v>
      </c>
      <c r="CE203" s="3">
        <v>-0.078122850209131</v>
      </c>
      <c r="CF203" s="3">
        <v>-0.139148639572093</v>
      </c>
      <c r="CG203" s="3">
        <v>-0.075581684435325</v>
      </c>
      <c r="CH203" s="3"/>
      <c r="CI203" s="3"/>
      <c r="CJ203" s="3"/>
      <c r="CK203" s="3"/>
      <c r="CL203" s="3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>
        <v>1.18805629858356E8</v>
      </c>
      <c r="EA203" s="3">
        <v>1.08635847276508E8</v>
      </c>
      <c r="EB203" s="3">
        <v>1.31910425478975E8</v>
      </c>
      <c r="EC203" s="3">
        <v>1.34821152458509E8</v>
      </c>
      <c r="ED203" s="3">
        <v>1.56774553908396E8</v>
      </c>
      <c r="EE203" s="3">
        <v>1.56059879503258E8</v>
      </c>
      <c r="EF203" s="3">
        <v>1.12490591771273E8</v>
      </c>
      <c r="EG203" s="3">
        <v>1.74632668423034E8</v>
      </c>
      <c r="EH203" s="3">
        <v>2.13399102379541E8</v>
      </c>
      <c r="EI203" s="3">
        <v>2.68036141636142E8</v>
      </c>
      <c r="EJ203" s="3">
        <v>3.00173404198207E8</v>
      </c>
      <c r="EK203" s="3">
        <v>3.72838546374977E8</v>
      </c>
      <c r="EL203" s="3">
        <v>3.46252510760402E8</v>
      </c>
      <c r="EM203" s="3">
        <v>3.27336050122974E7</v>
      </c>
      <c r="EN203" s="3">
        <v>-1723626.70158076</v>
      </c>
      <c r="EO203" s="3">
        <v>1.64608111470515E7</v>
      </c>
      <c r="EP203" s="3">
        <v>1.36972992475003E7</v>
      </c>
      <c r="EQ203" s="3">
        <v>1.8151022010205E7</v>
      </c>
      <c r="ER203" s="3">
        <v>1.77511373416943E7</v>
      </c>
      <c r="ES203" s="3">
        <v>9276387.24016872</v>
      </c>
      <c r="ET203" s="3">
        <v>8408731.65223937</v>
      </c>
      <c r="EU203" s="3">
        <v>-2643322.8893217</v>
      </c>
      <c r="EV203" s="3">
        <v>4008791.20879121</v>
      </c>
      <c r="EW203" s="3">
        <v>2431953.61571912</v>
      </c>
      <c r="EX203" s="3">
        <v>2.46857108419213E7</v>
      </c>
      <c r="EY203" s="3">
        <v>5284361.54949785</v>
      </c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</row>
    <row r="204" ht="14.25" customHeight="1">
      <c r="A204" s="2" t="s">
        <v>679</v>
      </c>
      <c r="B204" s="2" t="s">
        <v>1886</v>
      </c>
      <c r="C204" s="2" t="s">
        <v>680</v>
      </c>
      <c r="D204" s="2" t="s">
        <v>38</v>
      </c>
      <c r="E204" s="2" t="s">
        <v>39</v>
      </c>
      <c r="F204" s="2" t="s">
        <v>681</v>
      </c>
      <c r="G204" s="2" t="s">
        <v>654</v>
      </c>
      <c r="H204" s="2" t="s">
        <v>54</v>
      </c>
      <c r="I204" s="2" t="s">
        <v>79</v>
      </c>
      <c r="J204" s="2" t="s">
        <v>43</v>
      </c>
      <c r="K204" s="3">
        <v>1.45055203567624</v>
      </c>
      <c r="L204" s="3" t="str">
        <f>IFERROR(VLOOKUP(B204,'ibov_composição_da_carteira'!A:F,6,0),"n")</f>
        <v>n</v>
      </c>
      <c r="M204" s="3">
        <v>3.08622663639803E9</v>
      </c>
      <c r="N204" s="3">
        <v>2.74017593307362E9</v>
      </c>
      <c r="O204" s="3">
        <v>2.63714384735352E9</v>
      </c>
      <c r="P204" s="3">
        <v>2.52309330679273E9</v>
      </c>
      <c r="Q204" s="3">
        <v>2.39697763117204E9</v>
      </c>
      <c r="R204" s="3">
        <v>2.59671900003019E9</v>
      </c>
      <c r="S204" s="3">
        <v>2.50526005164146E9</v>
      </c>
      <c r="T204" s="3">
        <v>2.23774354052484E9</v>
      </c>
      <c r="U204" s="3">
        <v>3.93191305984193E9</v>
      </c>
      <c r="V204" s="3">
        <v>4.39637098822932E9</v>
      </c>
      <c r="W204" s="3">
        <v>5.03539877899878E9</v>
      </c>
      <c r="X204" s="3">
        <v>5.98764213238847E9</v>
      </c>
      <c r="Y204" s="3">
        <v>5.48711324052311E9</v>
      </c>
      <c r="Z204" s="3">
        <v>9.42400302686341E8</v>
      </c>
      <c r="AA204" s="3">
        <v>8.83546846668941E8</v>
      </c>
      <c r="AB204" s="3">
        <v>4.839207116314E8</v>
      </c>
      <c r="AC204" s="3">
        <v>2.19640706643444E8</v>
      </c>
      <c r="AD204" s="3">
        <v>2.68404030512318E8</v>
      </c>
      <c r="AE204" s="3">
        <v>4.77042661755382E8</v>
      </c>
      <c r="AF204" s="3">
        <v>7.08149206934711E8</v>
      </c>
      <c r="AG204" s="3">
        <v>9.44992296618089E8</v>
      </c>
      <c r="AH204" s="3">
        <v>1.74131050056455E9</v>
      </c>
      <c r="AI204" s="3">
        <v>2.05112287238547E9</v>
      </c>
      <c r="AJ204" s="3">
        <v>2.45256752136752E9</v>
      </c>
      <c r="AK204" s="3">
        <v>3.18383046115853E9</v>
      </c>
      <c r="AL204" s="3">
        <v>2.45052552281082E9</v>
      </c>
      <c r="AM204" s="3">
        <v>32355.2780930761</v>
      </c>
      <c r="AN204" s="3">
        <v>44139.6517680847</v>
      </c>
      <c r="AO204" s="3">
        <v>141657.007528352</v>
      </c>
      <c r="AP204" s="3">
        <v>866204.871737454</v>
      </c>
      <c r="AQ204" s="3">
        <v>18091.949283579</v>
      </c>
      <c r="AR204" s="3">
        <v>32806.9804655657</v>
      </c>
      <c r="AS204" s="3">
        <v>44279.7860568056</v>
      </c>
      <c r="AT204" s="3">
        <v>10412.9517844063</v>
      </c>
      <c r="AU204" s="3">
        <v>54949.1908167106</v>
      </c>
      <c r="AV204" s="3">
        <v>90181.6334307126</v>
      </c>
      <c r="AW204" s="3">
        <v>2260381.04543234</v>
      </c>
      <c r="AX204" s="3">
        <v>351704.911001501</v>
      </c>
      <c r="AY204" s="3">
        <v>1288787.13020425</v>
      </c>
      <c r="AZ204" s="3">
        <v>5.80460892019136E7</v>
      </c>
      <c r="BA204" s="3">
        <v>4.7604092184527E7</v>
      </c>
      <c r="BB204" s="3">
        <v>7.18866251959104E7</v>
      </c>
      <c r="BC204" s="3">
        <v>1.54826356348436E8</v>
      </c>
      <c r="BD204" s="3">
        <v>6.90109713019276E7</v>
      </c>
      <c r="BE204" s="3">
        <v>1.28046280003623E8</v>
      </c>
      <c r="BF204" s="3">
        <v>1.47498221763187E8</v>
      </c>
      <c r="BG204" s="3">
        <v>1.14766521859924E8</v>
      </c>
      <c r="BH204" s="3">
        <v>2.9369508263455E8</v>
      </c>
      <c r="BI204" s="3">
        <v>4.94165526012955E8</v>
      </c>
      <c r="BJ204" s="3">
        <v>7.96026624328285E8</v>
      </c>
      <c r="BK204" s="3">
        <v>6.15032493030238E8</v>
      </c>
      <c r="BL204" s="3">
        <v>7.71908522624571E8</v>
      </c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>
        <v>1.42300992243927</v>
      </c>
      <c r="CA204" s="3">
        <v>1.42518848096621</v>
      </c>
      <c r="CB204" s="3">
        <v>1.06692500277717</v>
      </c>
      <c r="CC204" s="3">
        <v>0.861477810387652</v>
      </c>
      <c r="CD204" s="3">
        <v>0.833026503348314</v>
      </c>
      <c r="CE204" s="3">
        <v>0.71368417952804</v>
      </c>
      <c r="CF204" s="3">
        <v>0.639858705019339</v>
      </c>
      <c r="CG204" s="3">
        <v>0.86242278084241</v>
      </c>
      <c r="CH204" s="3"/>
      <c r="CI204" s="3"/>
      <c r="CJ204" s="3"/>
      <c r="CK204" s="3"/>
      <c r="CL204" s="3"/>
      <c r="CM204" s="4"/>
      <c r="CN204" s="4"/>
      <c r="CO204" s="4"/>
      <c r="CP204" s="4">
        <v>0.0042</v>
      </c>
      <c r="CQ204" s="4"/>
      <c r="CR204" s="4">
        <v>0.0154</v>
      </c>
      <c r="CS204" s="4">
        <v>0.0175</v>
      </c>
      <c r="CT204" s="4">
        <v>0.01818</v>
      </c>
      <c r="CU204" s="4">
        <v>0.01973</v>
      </c>
      <c r="CV204" s="4"/>
      <c r="CW204" s="4"/>
      <c r="CX204" s="4"/>
      <c r="CY204" s="4"/>
      <c r="CZ204" s="4"/>
      <c r="DA204" s="4"/>
      <c r="DB204" s="4">
        <v>-0.024700000000000003</v>
      </c>
      <c r="DC204" s="4">
        <v>0.0339</v>
      </c>
      <c r="DD204" s="4"/>
      <c r="DE204" s="4">
        <v>0.1282</v>
      </c>
      <c r="DF204" s="4">
        <v>0.1648</v>
      </c>
      <c r="DG204" s="4">
        <v>0.196</v>
      </c>
      <c r="DH204" s="4">
        <v>0.19899999999999998</v>
      </c>
      <c r="DI204" s="4">
        <v>0.10300000000000001</v>
      </c>
      <c r="DJ204" s="4"/>
      <c r="DK204" s="4"/>
      <c r="DL204" s="4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>
        <v>1.64392546348846E8</v>
      </c>
      <c r="EA204" s="3">
        <v>1.3987271780694E8</v>
      </c>
      <c r="EB204" s="3">
        <v>1.52626066195583E8</v>
      </c>
      <c r="EC204" s="3">
        <v>2.09269718835531E8</v>
      </c>
      <c r="ED204" s="3">
        <v>2.23878981548294E8</v>
      </c>
      <c r="EE204" s="3">
        <v>2.74282479393738E8</v>
      </c>
      <c r="EF204" s="3">
        <v>3.52944792819378E8</v>
      </c>
      <c r="EG204" s="3">
        <v>2.93702927285126E8</v>
      </c>
      <c r="EH204" s="3">
        <v>4.72689875799774E8</v>
      </c>
      <c r="EI204" s="3">
        <v>5.41101278685748E8</v>
      </c>
      <c r="EJ204" s="3">
        <v>6.10189010989011E8</v>
      </c>
      <c r="EK204" s="3">
        <v>5.50767165941912E8</v>
      </c>
      <c r="EL204" s="3">
        <v>5.15452299162297E8</v>
      </c>
      <c r="EM204" s="3">
        <v>1.77304199772985E7</v>
      </c>
      <c r="EN204" s="3">
        <v>5190384.71895589</v>
      </c>
      <c r="EO204" s="3">
        <v>-2.28320850260893E7</v>
      </c>
      <c r="EP204" s="3">
        <v>-6.37571535207763E7</v>
      </c>
      <c r="EQ204" s="3">
        <v>-1.53396557055974E7</v>
      </c>
      <c r="ER204" s="3">
        <v>-1.24552700703481E8</v>
      </c>
      <c r="ES204" s="3">
        <v>3903233.73908767</v>
      </c>
      <c r="ET204" s="3">
        <v>-3.10600358649256E7</v>
      </c>
      <c r="EU204" s="3">
        <v>4.73432442604441E7</v>
      </c>
      <c r="EV204" s="3">
        <v>7.14675247692438E7</v>
      </c>
      <c r="EW204" s="3">
        <v>1.25649816849817E8</v>
      </c>
      <c r="EX204" s="3">
        <v>1.42597841842487E8</v>
      </c>
      <c r="EY204" s="3">
        <v>1.44856867353703E8</v>
      </c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3"/>
      <c r="FN204" s="3"/>
      <c r="FO204" s="3">
        <v>390.0</v>
      </c>
      <c r="FP204" s="3">
        <v>434.0</v>
      </c>
      <c r="FQ204" s="3"/>
      <c r="FR204" s="3"/>
      <c r="FS204" s="3"/>
      <c r="FT204" s="3"/>
      <c r="FU204" s="3"/>
      <c r="FV204" s="3"/>
      <c r="FW204" s="3">
        <v>424.0</v>
      </c>
      <c r="FX204" s="3">
        <v>407.0</v>
      </c>
      <c r="FY204" s="3">
        <v>314.0</v>
      </c>
    </row>
    <row r="205" ht="14.25" customHeight="1">
      <c r="A205" s="2" t="s">
        <v>682</v>
      </c>
      <c r="B205" s="2" t="s">
        <v>1887</v>
      </c>
      <c r="C205" s="2" t="s">
        <v>683</v>
      </c>
      <c r="D205" s="2" t="s">
        <v>38</v>
      </c>
      <c r="E205" s="2" t="s">
        <v>39</v>
      </c>
      <c r="F205" s="2" t="s">
        <v>684</v>
      </c>
      <c r="G205" s="2" t="s">
        <v>654</v>
      </c>
      <c r="H205" s="2" t="s">
        <v>78</v>
      </c>
      <c r="I205" s="2" t="s">
        <v>127</v>
      </c>
      <c r="J205" s="2" t="s">
        <v>43</v>
      </c>
      <c r="K205" s="3">
        <v>0.674147631740354</v>
      </c>
      <c r="L205" s="3" t="str">
        <f>IFERROR(VLOOKUP(B205,'ibov_composição_da_carteira'!A:F,6,0),"n")</f>
        <v>n</v>
      </c>
      <c r="M205" s="3">
        <v>9.5518200908059E9</v>
      </c>
      <c r="N205" s="3">
        <v>7.69669461249843E9</v>
      </c>
      <c r="O205" s="3">
        <v>7.07206846756647E9</v>
      </c>
      <c r="P205" s="3">
        <v>8.13916372231898E9</v>
      </c>
      <c r="Q205" s="3">
        <v>7.87572363673848E9</v>
      </c>
      <c r="R205" s="3">
        <v>8.7491700129827E9</v>
      </c>
      <c r="S205" s="3">
        <v>7.79438921677118E9</v>
      </c>
      <c r="T205" s="3">
        <v>5.85696815093577E9</v>
      </c>
      <c r="U205" s="3">
        <v>8.06199435453519E9</v>
      </c>
      <c r="V205" s="3">
        <v>8.64142391396392E9</v>
      </c>
      <c r="W205" s="3">
        <v>9.21708376068376E9</v>
      </c>
      <c r="X205" s="3">
        <v>8.89977666827723E9</v>
      </c>
      <c r="Y205" s="3">
        <v>9.09576267100585E9</v>
      </c>
      <c r="Z205" s="3">
        <v>2.85404748391979E9</v>
      </c>
      <c r="AA205" s="3">
        <v>2.25226109904314E9</v>
      </c>
      <c r="AB205" s="3">
        <v>1.79332113907234E9</v>
      </c>
      <c r="AC205" s="3">
        <v>1.80260985319731E9</v>
      </c>
      <c r="AD205" s="3">
        <v>1.58544144933512E9</v>
      </c>
      <c r="AE205" s="3">
        <v>1.65163642402101E9</v>
      </c>
      <c r="AF205" s="3">
        <v>1.33365517029386E9</v>
      </c>
      <c r="AG205" s="3">
        <v>9.58771752582527E8</v>
      </c>
      <c r="AH205" s="3">
        <v>1.30451975912683E9</v>
      </c>
      <c r="AI205" s="3">
        <v>1.31725167245321E9</v>
      </c>
      <c r="AJ205" s="3">
        <v>1.04550671550672E9</v>
      </c>
      <c r="AK205" s="3">
        <v>8.60100928759328E8</v>
      </c>
      <c r="AL205" s="3">
        <v>6.41015488458989E8</v>
      </c>
      <c r="AM205" s="3">
        <v>5935263.9046538</v>
      </c>
      <c r="AN205" s="3">
        <v>1.1272225632741E7</v>
      </c>
      <c r="AO205" s="3">
        <v>7595220.74821418</v>
      </c>
      <c r="AP205" s="3">
        <v>6985189.71909134</v>
      </c>
      <c r="AQ205" s="3">
        <v>6547685.03247088</v>
      </c>
      <c r="AR205" s="3">
        <v>3752981.79402796</v>
      </c>
      <c r="AS205" s="3">
        <v>2145936.00147547</v>
      </c>
      <c r="AT205" s="3">
        <v>2898282.52468871</v>
      </c>
      <c r="AU205" s="3">
        <v>4365826.11968385</v>
      </c>
      <c r="AV205" s="3">
        <v>3779584.23303273</v>
      </c>
      <c r="AW205" s="3">
        <v>8754274.5481192</v>
      </c>
      <c r="AX205" s="3">
        <v>7630280.93502037</v>
      </c>
      <c r="AY205" s="3">
        <v>1.31800927878532E7</v>
      </c>
      <c r="AZ205" s="3">
        <v>2.83171912391222E9</v>
      </c>
      <c r="BA205" s="3">
        <v>2.42803453153832E9</v>
      </c>
      <c r="BB205" s="3">
        <v>3.0501104164661E9</v>
      </c>
      <c r="BC205" s="3">
        <v>5.04675293030778E9</v>
      </c>
      <c r="BD205" s="3">
        <v>4.34484370541696E9</v>
      </c>
      <c r="BE205" s="3">
        <v>3.54615977171583E9</v>
      </c>
      <c r="BF205" s="3">
        <v>2.67323942794786E9</v>
      </c>
      <c r="BG205" s="3">
        <v>2.35082118902331E9</v>
      </c>
      <c r="BH205" s="3">
        <v>3.69894923296951E9</v>
      </c>
      <c r="BI205" s="3">
        <v>4.07213160696896E9</v>
      </c>
      <c r="BJ205" s="3">
        <v>3.72568532667317E9</v>
      </c>
      <c r="BK205" s="3">
        <v>3.74156597094145E9</v>
      </c>
      <c r="BL205" s="3">
        <v>5.58670901909983E9</v>
      </c>
      <c r="BM205" s="3">
        <v>5.24474858115777E9</v>
      </c>
      <c r="BN205" s="3">
        <v>3.81050087068919E9</v>
      </c>
      <c r="BO205" s="3">
        <v>3.58510503109537E9</v>
      </c>
      <c r="BP205" s="3">
        <v>4.49786414530978E9</v>
      </c>
      <c r="BQ205" s="3">
        <v>4.59281465828265E9</v>
      </c>
      <c r="BR205" s="3">
        <v>5.10072220041665E9</v>
      </c>
      <c r="BS205" s="3">
        <v>4.95959854912087E9</v>
      </c>
      <c r="BT205" s="3">
        <v>3.90401889222842E9</v>
      </c>
      <c r="BU205" s="3">
        <v>5.39243545351901E9</v>
      </c>
      <c r="BV205" s="3">
        <v>5.33367600982302E9</v>
      </c>
      <c r="BW205" s="3">
        <v>5.01925811965812E9</v>
      </c>
      <c r="BX205" s="3">
        <v>4.95359639233371E9</v>
      </c>
      <c r="BY205" s="3">
        <v>5.05286144759838E9</v>
      </c>
      <c r="BZ205" s="3">
        <v>0.730510250555923</v>
      </c>
      <c r="CA205" s="3">
        <v>0.697527487277412</v>
      </c>
      <c r="CB205" s="3">
        <v>0.644710607404114</v>
      </c>
      <c r="CC205" s="3">
        <v>0.723777106109543</v>
      </c>
      <c r="CD205" s="3">
        <v>0.730237843667784</v>
      </c>
      <c r="CE205" s="3">
        <v>0.69631958477665</v>
      </c>
      <c r="CF205" s="3">
        <v>0.671659447504064</v>
      </c>
      <c r="CG205" s="3">
        <v>0.833412271674175</v>
      </c>
      <c r="CH205" s="3"/>
      <c r="CI205" s="3"/>
      <c r="CJ205" s="3"/>
      <c r="CK205" s="3"/>
      <c r="CL205" s="3"/>
      <c r="CM205" s="4">
        <v>0.02459</v>
      </c>
      <c r="CN205" s="4">
        <v>0.0394</v>
      </c>
      <c r="CO205" s="4">
        <v>0.048600000000000004</v>
      </c>
      <c r="CP205" s="4">
        <v>0.0436</v>
      </c>
      <c r="CQ205" s="4">
        <v>0.044199999999999996</v>
      </c>
      <c r="CR205" s="4">
        <v>0.0407</v>
      </c>
      <c r="CS205" s="4">
        <v>0.03773</v>
      </c>
      <c r="CT205" s="4">
        <v>0.04393</v>
      </c>
      <c r="CU205" s="4">
        <v>0.0409</v>
      </c>
      <c r="CV205" s="4">
        <v>0.0358</v>
      </c>
      <c r="CW205" s="4">
        <v>0.03877</v>
      </c>
      <c r="CX205" s="4">
        <v>0.04173</v>
      </c>
      <c r="CY205" s="4">
        <v>0.05256</v>
      </c>
      <c r="CZ205" s="4">
        <v>0.064</v>
      </c>
      <c r="DA205" s="4">
        <v>0.1685</v>
      </c>
      <c r="DB205" s="4">
        <v>0.1959</v>
      </c>
      <c r="DC205" s="4">
        <v>0.17329</v>
      </c>
      <c r="DD205" s="4">
        <v>0.1705</v>
      </c>
      <c r="DE205" s="4">
        <v>0.1496</v>
      </c>
      <c r="DF205" s="4">
        <v>0.155</v>
      </c>
      <c r="DG205" s="4">
        <v>0.21675</v>
      </c>
      <c r="DH205" s="4">
        <v>0.18600000000000003</v>
      </c>
      <c r="DI205" s="4">
        <v>0.1284</v>
      </c>
      <c r="DJ205" s="4">
        <v>0.15285</v>
      </c>
      <c r="DK205" s="4">
        <v>0.166</v>
      </c>
      <c r="DL205" s="4">
        <v>0.196</v>
      </c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>
        <v>2.00210121074536E9</v>
      </c>
      <c r="EA205" s="3">
        <v>1.68115882447983E9</v>
      </c>
      <c r="EB205" s="3">
        <v>1.72651520110904E9</v>
      </c>
      <c r="EC205" s="3">
        <v>2.05763747200796E9</v>
      </c>
      <c r="ED205" s="3">
        <v>1.96970518503247E9</v>
      </c>
      <c r="EE205" s="3">
        <v>2.32914585912261E9</v>
      </c>
      <c r="EF205" s="3">
        <v>2.15144042788639E9</v>
      </c>
      <c r="EG205" s="3">
        <v>1.62619478190589E9</v>
      </c>
      <c r="EH205" s="3">
        <v>2.25744109898382E9</v>
      </c>
      <c r="EI205" s="3">
        <v>2.49350622406639E9</v>
      </c>
      <c r="EJ205" s="3">
        <v>2.47479023199023E9</v>
      </c>
      <c r="EK205" s="3">
        <v>2.52456917378E9</v>
      </c>
      <c r="EL205" s="3">
        <v>2.67687338034111E9</v>
      </c>
      <c r="EM205" s="3">
        <v>2.4816685584563E8</v>
      </c>
      <c r="EN205" s="3">
        <v>3.08017701021489E8</v>
      </c>
      <c r="EO205" s="3">
        <v>5.01613108188767E8</v>
      </c>
      <c r="EP205" s="3">
        <v>5.04368250808659E8</v>
      </c>
      <c r="EQ205" s="3">
        <v>5.58210236058138E8</v>
      </c>
      <c r="ER205" s="3">
        <v>4.62753540050119E8</v>
      </c>
      <c r="ES205" s="3">
        <v>4.1129103651789E8</v>
      </c>
      <c r="ET205" s="3">
        <v>3.56661783648625E8</v>
      </c>
      <c r="EU205" s="3">
        <v>5.01525404591645E8</v>
      </c>
      <c r="EV205" s="3">
        <v>9.42656448471505E8</v>
      </c>
      <c r="EW205" s="3">
        <v>4.66383394383394E8</v>
      </c>
      <c r="EX205" s="3">
        <v>4.27456380522897E8</v>
      </c>
      <c r="EY205" s="3">
        <v>5.45923582233472E8</v>
      </c>
      <c r="EZ205" s="5">
        <v>12081.0</v>
      </c>
      <c r="FA205" s="5">
        <v>11841.0</v>
      </c>
      <c r="FB205" s="5">
        <v>12903.0</v>
      </c>
      <c r="FC205" s="5"/>
      <c r="FD205" s="5">
        <v>14849.0</v>
      </c>
      <c r="FE205" s="5">
        <v>14709.0</v>
      </c>
      <c r="FF205" s="5">
        <v>14285.0</v>
      </c>
      <c r="FG205" s="5">
        <v>13405.0</v>
      </c>
      <c r="FH205" s="5"/>
      <c r="FI205" s="5">
        <v>13291.0</v>
      </c>
      <c r="FJ205" s="5">
        <v>10502.0</v>
      </c>
      <c r="FK205" s="5"/>
      <c r="FL205" s="5"/>
      <c r="FM205" s="3">
        <v>12716.0</v>
      </c>
      <c r="FN205" s="3">
        <v>12164.0</v>
      </c>
      <c r="FO205" s="3">
        <v>12081.0</v>
      </c>
      <c r="FP205" s="3">
        <v>12250.0</v>
      </c>
      <c r="FQ205" s="3">
        <v>12903.0</v>
      </c>
      <c r="FR205" s="3">
        <v>14456.0</v>
      </c>
      <c r="FS205" s="3">
        <v>14849.0</v>
      </c>
      <c r="FT205" s="3">
        <v>14000.0</v>
      </c>
      <c r="FU205" s="3">
        <v>14285.0</v>
      </c>
      <c r="FV205" s="3">
        <v>13405.0</v>
      </c>
      <c r="FW205" s="3">
        <v>13659.0</v>
      </c>
      <c r="FX205" s="3">
        <v>13291.0</v>
      </c>
      <c r="FY205" s="3">
        <v>10502.0</v>
      </c>
    </row>
    <row r="206" ht="14.25" customHeight="1">
      <c r="A206" s="2" t="s">
        <v>685</v>
      </c>
      <c r="B206" s="2" t="s">
        <v>1888</v>
      </c>
      <c r="C206" s="2" t="s">
        <v>686</v>
      </c>
      <c r="D206" s="2" t="s">
        <v>38</v>
      </c>
      <c r="E206" s="2" t="s">
        <v>39</v>
      </c>
      <c r="F206" s="2" t="s">
        <v>687</v>
      </c>
      <c r="G206" s="2" t="s">
        <v>654</v>
      </c>
      <c r="H206" s="2" t="s">
        <v>67</v>
      </c>
      <c r="I206" s="2" t="s">
        <v>98</v>
      </c>
      <c r="J206" s="2" t="s">
        <v>43</v>
      </c>
      <c r="K206" s="3"/>
      <c r="L206" s="3" t="str">
        <f>IFERROR(VLOOKUP(B206,'ibov_composição_da_carteira'!A:F,6,0),"n")</f>
        <v>n</v>
      </c>
      <c r="M206" s="3">
        <v>811.44642119814</v>
      </c>
      <c r="N206" s="3">
        <v>25865.9529814968</v>
      </c>
      <c r="O206" s="3">
        <v>20236.3772082608</v>
      </c>
      <c r="P206" s="3">
        <v>4607.7723945985</v>
      </c>
      <c r="Q206" s="3">
        <v>6539.65761903324</v>
      </c>
      <c r="R206" s="3">
        <v>5514.57026927333</v>
      </c>
      <c r="S206" s="3">
        <v>3407.16793372566</v>
      </c>
      <c r="T206" s="3">
        <v>7290.17689123071</v>
      </c>
      <c r="U206" s="3">
        <v>5614.36192734355</v>
      </c>
      <c r="V206" s="3">
        <v>45592.1855921856</v>
      </c>
      <c r="W206" s="3">
        <v>23390.7768293338</v>
      </c>
      <c r="X206" s="3">
        <v>74941.2402820466</v>
      </c>
      <c r="Y206" s="3">
        <v>3087.51793400287</v>
      </c>
      <c r="Z206" s="3">
        <v>0.0</v>
      </c>
      <c r="AA206" s="3">
        <v>0.0</v>
      </c>
      <c r="AB206" s="3">
        <v>0.0</v>
      </c>
      <c r="AC206" s="3">
        <v>0.0</v>
      </c>
      <c r="AD206" s="3">
        <v>0.0</v>
      </c>
      <c r="AE206" s="3">
        <v>0.0</v>
      </c>
      <c r="AF206" s="3">
        <v>0.0</v>
      </c>
      <c r="AG206" s="3">
        <v>0.0</v>
      </c>
      <c r="AH206" s="3">
        <v>0.0</v>
      </c>
      <c r="AI206" s="3">
        <v>0.0</v>
      </c>
      <c r="AJ206" s="3">
        <v>0.0</v>
      </c>
      <c r="AK206" s="3">
        <v>0.0</v>
      </c>
      <c r="AL206" s="3">
        <v>0.0</v>
      </c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>
        <v>0.0</v>
      </c>
      <c r="BN206" s="3">
        <v>0.0</v>
      </c>
      <c r="BO206" s="3">
        <v>0.0</v>
      </c>
      <c r="BP206" s="3">
        <v>0.0</v>
      </c>
      <c r="BQ206" s="3">
        <v>0.0</v>
      </c>
      <c r="BR206" s="3">
        <v>0.0</v>
      </c>
      <c r="BS206" s="3">
        <v>0.0</v>
      </c>
      <c r="BT206" s="3">
        <v>0.0</v>
      </c>
      <c r="BU206" s="3">
        <v>0.0</v>
      </c>
      <c r="BV206" s="3">
        <v>0.0</v>
      </c>
      <c r="BW206" s="3">
        <v>0.0</v>
      </c>
      <c r="BX206" s="3">
        <v>0.0</v>
      </c>
      <c r="BY206" s="3">
        <v>0.0</v>
      </c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>
        <v>-53557.2590345224</v>
      </c>
      <c r="EA206" s="3">
        <v>25833.2210177715</v>
      </c>
      <c r="EB206" s="3">
        <v>20233.8890271212</v>
      </c>
      <c r="EC206" s="3">
        <v>4556.23131635914</v>
      </c>
      <c r="ED206" s="3">
        <v>6536.63838652215</v>
      </c>
      <c r="EE206" s="3">
        <v>5468.46182220583</v>
      </c>
      <c r="EF206" s="3">
        <v>3364.23105094335</v>
      </c>
      <c r="EG206" s="3">
        <v>7278.88596161084</v>
      </c>
      <c r="EH206" s="3">
        <v>3167.07595901431</v>
      </c>
      <c r="EI206" s="3">
        <v>44815.6288156288</v>
      </c>
      <c r="EJ206" s="3">
        <v>23374.6711762495</v>
      </c>
      <c r="EK206" s="3">
        <v>74923.1603688302</v>
      </c>
      <c r="EL206" s="3">
        <v>3070.30129124821</v>
      </c>
      <c r="EM206" s="3">
        <v>-77643.9330018132</v>
      </c>
      <c r="EN206" s="3">
        <v>-24289.0424937906</v>
      </c>
      <c r="EO206" s="3">
        <v>-33928.8380194078</v>
      </c>
      <c r="EP206" s="3">
        <v>-34524.7912586331</v>
      </c>
      <c r="EQ206" s="3">
        <v>-32046.1338727695</v>
      </c>
      <c r="ER206" s="3">
        <v>-29979.7122832903</v>
      </c>
      <c r="ES206" s="3">
        <v>-21726.0626878489</v>
      </c>
      <c r="ET206" s="3">
        <v>-33172.751223184</v>
      </c>
      <c r="EU206" s="3">
        <v>-35684.6473029046</v>
      </c>
      <c r="EV206" s="3">
        <v>-39941.3919413919</v>
      </c>
      <c r="EW206" s="3">
        <v>-43367.1552048102</v>
      </c>
      <c r="EX206" s="3">
        <v>-51847.1644669439</v>
      </c>
      <c r="EY206" s="3">
        <v>-46197.9913916786</v>
      </c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</row>
    <row r="207" ht="14.25" customHeight="1">
      <c r="A207" s="2" t="s">
        <v>688</v>
      </c>
      <c r="B207" s="2" t="s">
        <v>1889</v>
      </c>
      <c r="C207" s="2" t="s">
        <v>689</v>
      </c>
      <c r="D207" s="2" t="s">
        <v>38</v>
      </c>
      <c r="E207" s="2" t="s">
        <v>76</v>
      </c>
      <c r="F207" s="2" t="s">
        <v>690</v>
      </c>
      <c r="G207" s="2" t="s">
        <v>654</v>
      </c>
      <c r="H207" s="2" t="s">
        <v>98</v>
      </c>
      <c r="I207" s="2" t="s">
        <v>54</v>
      </c>
      <c r="J207" s="2" t="s">
        <v>43</v>
      </c>
      <c r="K207" s="3"/>
      <c r="L207" s="3" t="str">
        <f>IFERROR(VLOOKUP(B207,'ibov_composição_da_carteira'!A:F,6,0),"n")</f>
        <v>n</v>
      </c>
      <c r="M207" s="3">
        <v>1954293.30556702</v>
      </c>
      <c r="N207" s="3">
        <v>2169936.65402314</v>
      </c>
      <c r="O207" s="3">
        <v>3301567.55411794</v>
      </c>
      <c r="P207" s="3">
        <v>2835274.71394702</v>
      </c>
      <c r="Q207" s="3">
        <v>3588659.76268832</v>
      </c>
      <c r="R207" s="3">
        <v>3640722.98045002</v>
      </c>
      <c r="S207" s="3">
        <v>2914909.20112141</v>
      </c>
      <c r="T207" s="3">
        <v>4626646.5939029</v>
      </c>
      <c r="U207" s="3">
        <v>5520365.82267762</v>
      </c>
      <c r="V207" s="3">
        <v>6406837.60683761</v>
      </c>
      <c r="W207" s="3">
        <v>2.25983786975895E7</v>
      </c>
      <c r="X207" s="3">
        <v>2.51642258783825E7</v>
      </c>
      <c r="Y207" s="3">
        <v>3.55655667144907E7</v>
      </c>
      <c r="Z207" s="3">
        <v>70014.1823600165</v>
      </c>
      <c r="AA207" s="3">
        <v>49483.0275141036</v>
      </c>
      <c r="AB207" s="3">
        <v>0.0</v>
      </c>
      <c r="AC207" s="3">
        <v>0.0</v>
      </c>
      <c r="AD207" s="3">
        <v>0.0</v>
      </c>
      <c r="AE207" s="3">
        <v>0.0</v>
      </c>
      <c r="AF207" s="3">
        <v>0.0</v>
      </c>
      <c r="AG207" s="3">
        <v>0.0</v>
      </c>
      <c r="AH207" s="3">
        <v>0.0</v>
      </c>
      <c r="AI207" s="3">
        <v>0.0</v>
      </c>
      <c r="AJ207" s="3">
        <v>0.0</v>
      </c>
      <c r="AK207" s="3">
        <v>0.0</v>
      </c>
      <c r="AL207" s="3">
        <v>0.0</v>
      </c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>
        <v>0.0</v>
      </c>
      <c r="BN207" s="3">
        <v>0.0</v>
      </c>
      <c r="BO207" s="3">
        <v>0.0</v>
      </c>
      <c r="BP207" s="3">
        <v>0.0</v>
      </c>
      <c r="BQ207" s="3">
        <v>0.0</v>
      </c>
      <c r="BR207" s="3">
        <v>0.0</v>
      </c>
      <c r="BS207" s="3">
        <v>0.0</v>
      </c>
      <c r="BT207" s="3">
        <v>0.0</v>
      </c>
      <c r="BU207" s="3">
        <v>0.0</v>
      </c>
      <c r="BV207" s="3">
        <v>0.0</v>
      </c>
      <c r="BW207" s="3">
        <v>0.0</v>
      </c>
      <c r="BX207" s="3">
        <v>0.0</v>
      </c>
      <c r="BY207" s="3">
        <v>0.0</v>
      </c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>
        <v>1309444.73367682</v>
      </c>
      <c r="EA207" s="3">
        <v>1489881.97238963</v>
      </c>
      <c r="EB207" s="3">
        <v>2072406.07116198</v>
      </c>
      <c r="EC207" s="3">
        <v>2823420.26595196</v>
      </c>
      <c r="ED207" s="3">
        <v>3578998.21865282</v>
      </c>
      <c r="EE207" s="3">
        <v>3638878.64256732</v>
      </c>
      <c r="EF207" s="3">
        <v>2913141.21183037</v>
      </c>
      <c r="EG207" s="3">
        <v>4616861.12156568</v>
      </c>
      <c r="EH207" s="3">
        <v>5519519.01092387</v>
      </c>
      <c r="EI207" s="3">
        <v>6405860.80586081</v>
      </c>
      <c r="EJ207" s="3">
        <v>6969989.79975305</v>
      </c>
      <c r="EK207" s="3">
        <v>7571867.65503525</v>
      </c>
      <c r="EL207" s="3">
        <v>7090961.2625538</v>
      </c>
      <c r="EM207" s="3">
        <v>-84196.5423765327</v>
      </c>
      <c r="EN207" s="3">
        <v>-110518.512813601</v>
      </c>
      <c r="EO207" s="3">
        <v>-882806.668325454</v>
      </c>
      <c r="EP207" s="3">
        <v>-231677.146685909</v>
      </c>
      <c r="EQ207" s="3">
        <v>13586.5462999306</v>
      </c>
      <c r="ER207" s="3">
        <v>111582.441903357</v>
      </c>
      <c r="ES207" s="3">
        <v>-172252.670926679</v>
      </c>
      <c r="ET207" s="3">
        <v>-3813699.66127211</v>
      </c>
      <c r="EU207" s="3">
        <v>-25404.3526124143</v>
      </c>
      <c r="EV207" s="3">
        <v>74236.8742368742</v>
      </c>
      <c r="EW207" s="3">
        <v>1307779.03043968</v>
      </c>
      <c r="EX207" s="3">
        <v>1458446.33279094</v>
      </c>
      <c r="EY207" s="3">
        <v>278335.724533716</v>
      </c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</row>
    <row r="208" ht="14.25" customHeight="1">
      <c r="A208" s="2" t="s">
        <v>691</v>
      </c>
      <c r="B208" s="2" t="s">
        <v>1890</v>
      </c>
      <c r="C208" s="2" t="s">
        <v>692</v>
      </c>
      <c r="D208" s="2" t="s">
        <v>38</v>
      </c>
      <c r="E208" s="2" t="s">
        <v>52</v>
      </c>
      <c r="F208" s="2" t="s">
        <v>693</v>
      </c>
      <c r="G208" s="2" t="s">
        <v>654</v>
      </c>
      <c r="H208" s="2" t="s">
        <v>73</v>
      </c>
      <c r="I208" s="2" t="s">
        <v>67</v>
      </c>
      <c r="J208" s="2" t="s">
        <v>43</v>
      </c>
      <c r="K208" s="3"/>
      <c r="L208" s="3" t="str">
        <f>IFERROR(VLOOKUP(B208,'ibov_composição_da_carteira'!A:F,6,0),"n")</f>
        <v>n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</row>
    <row r="209" ht="14.25" customHeight="1">
      <c r="A209" s="2" t="s">
        <v>694</v>
      </c>
      <c r="B209" s="2" t="s">
        <v>1891</v>
      </c>
      <c r="C209" s="2" t="s">
        <v>695</v>
      </c>
      <c r="D209" s="2" t="s">
        <v>38</v>
      </c>
      <c r="E209" s="2" t="s">
        <v>39</v>
      </c>
      <c r="F209" s="2" t="s">
        <v>696</v>
      </c>
      <c r="G209" s="2" t="s">
        <v>654</v>
      </c>
      <c r="H209" s="2" t="s">
        <v>118</v>
      </c>
      <c r="I209" s="2" t="s">
        <v>41</v>
      </c>
      <c r="J209" s="2" t="s">
        <v>43</v>
      </c>
      <c r="K209" s="3"/>
      <c r="L209" s="3" t="str">
        <f>IFERROR(VLOOKUP(B209,'ibov_composição_da_carteira'!A:F,6,0),"n")</f>
        <v>n</v>
      </c>
      <c r="M209" s="3">
        <v>20106.6369854406</v>
      </c>
      <c r="N209" s="3">
        <v>28881.1444634846</v>
      </c>
      <c r="O209" s="3">
        <v>13684.9962677283</v>
      </c>
      <c r="P209" s="3">
        <v>23966.6013813009</v>
      </c>
      <c r="Q209" s="3">
        <v>30192.3251109568</v>
      </c>
      <c r="R209" s="3">
        <v>46108.4470675028</v>
      </c>
      <c r="S209" s="3">
        <v>62889.9047811482</v>
      </c>
      <c r="T209" s="3">
        <v>121189.311253293</v>
      </c>
      <c r="U209" s="3"/>
      <c r="V209" s="3"/>
      <c r="W209" s="3"/>
      <c r="X209" s="3"/>
      <c r="Y209" s="3"/>
      <c r="Z209" s="3">
        <v>0.0</v>
      </c>
      <c r="AA209" s="3">
        <v>0.0</v>
      </c>
      <c r="AB209" s="3">
        <v>0.0</v>
      </c>
      <c r="AC209" s="3">
        <v>0.0</v>
      </c>
      <c r="AD209" s="3">
        <v>0.0</v>
      </c>
      <c r="AE209" s="3">
        <v>0.0</v>
      </c>
      <c r="AF209" s="3">
        <v>0.0</v>
      </c>
      <c r="AG209" s="3">
        <v>0.0</v>
      </c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>
        <v>0.0</v>
      </c>
      <c r="BN209" s="3">
        <v>0.0</v>
      </c>
      <c r="BO209" s="3">
        <v>0.0</v>
      </c>
      <c r="BP209" s="3">
        <v>0.0</v>
      </c>
      <c r="BQ209" s="3">
        <v>0.0</v>
      </c>
      <c r="BR209" s="3">
        <v>0.0</v>
      </c>
      <c r="BS209" s="3">
        <v>0.0</v>
      </c>
      <c r="BT209" s="3">
        <v>0.0</v>
      </c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>
        <v>20106.6369854406</v>
      </c>
      <c r="EA209" s="3">
        <v>28881.1444634846</v>
      </c>
      <c r="EB209" s="3">
        <v>13684.9962677283</v>
      </c>
      <c r="EC209" s="3">
        <v>23966.6013813009</v>
      </c>
      <c r="ED209" s="3">
        <v>30192.3251109568</v>
      </c>
      <c r="EE209" s="3">
        <v>46108.4470675028</v>
      </c>
      <c r="EF209" s="3">
        <v>62889.9047811482</v>
      </c>
      <c r="EG209" s="3">
        <v>121189.311253293</v>
      </c>
      <c r="EH209" s="3"/>
      <c r="EI209" s="3"/>
      <c r="EJ209" s="3"/>
      <c r="EK209" s="3"/>
      <c r="EL209" s="3"/>
      <c r="EM209" s="3">
        <v>-22979.0136976464</v>
      </c>
      <c r="EN209" s="3">
        <v>-24260.1613493271</v>
      </c>
      <c r="EO209" s="3">
        <v>-34336.8997263001</v>
      </c>
      <c r="EP209" s="3">
        <v>-27574.4768580559</v>
      </c>
      <c r="EQ209" s="3">
        <v>-45288.4876664352</v>
      </c>
      <c r="ER209" s="3">
        <v>-30431.5750645518</v>
      </c>
      <c r="ES209" s="3">
        <v>-18437.6026065214</v>
      </c>
      <c r="ET209" s="3">
        <v>-56831.0124200226</v>
      </c>
      <c r="EU209" s="3"/>
      <c r="EV209" s="3"/>
      <c r="EW209" s="3"/>
      <c r="EX209" s="3"/>
      <c r="EY209" s="3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</row>
    <row r="210" ht="14.25" customHeight="1">
      <c r="A210" s="2" t="s">
        <v>697</v>
      </c>
      <c r="B210" s="2" t="s">
        <v>1892</v>
      </c>
      <c r="C210" s="2" t="s">
        <v>698</v>
      </c>
      <c r="D210" s="2" t="s">
        <v>38</v>
      </c>
      <c r="E210" s="2" t="s">
        <v>52</v>
      </c>
      <c r="F210" s="2" t="s">
        <v>699</v>
      </c>
      <c r="G210" s="2" t="s">
        <v>654</v>
      </c>
      <c r="H210" s="2" t="s">
        <v>78</v>
      </c>
      <c r="I210" s="2" t="s">
        <v>42</v>
      </c>
      <c r="J210" s="2" t="s">
        <v>43</v>
      </c>
      <c r="K210" s="3"/>
      <c r="L210" s="3" t="str">
        <f>IFERROR(VLOOKUP(B210,'ibov_composição_da_carteira'!A:F,6,0),"n")</f>
        <v>n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</row>
    <row r="211" ht="14.25" customHeight="1">
      <c r="A211" s="2" t="s">
        <v>700</v>
      </c>
      <c r="B211" s="2" t="s">
        <v>1893</v>
      </c>
      <c r="C211" s="2" t="s">
        <v>701</v>
      </c>
      <c r="D211" s="2" t="s">
        <v>38</v>
      </c>
      <c r="E211" s="2" t="s">
        <v>39</v>
      </c>
      <c r="F211" s="2" t="s">
        <v>702</v>
      </c>
      <c r="G211" s="2" t="s">
        <v>654</v>
      </c>
      <c r="H211" s="2" t="s">
        <v>118</v>
      </c>
      <c r="I211" s="2" t="s">
        <v>48</v>
      </c>
      <c r="J211" s="2" t="s">
        <v>43</v>
      </c>
      <c r="K211" s="3"/>
      <c r="L211" s="3" t="str">
        <f>IFERROR(VLOOKUP(B211,'ibov_composição_da_carteira'!A:F,6,0),"n")</f>
        <v>n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</row>
    <row r="212" ht="14.25" customHeight="1">
      <c r="A212" s="2" t="s">
        <v>703</v>
      </c>
      <c r="B212" s="2" t="s">
        <v>1894</v>
      </c>
      <c r="C212" s="2" t="s">
        <v>704</v>
      </c>
      <c r="D212" s="2" t="s">
        <v>38</v>
      </c>
      <c r="E212" s="2" t="s">
        <v>168</v>
      </c>
      <c r="F212" s="2" t="s">
        <v>705</v>
      </c>
      <c r="G212" s="2" t="s">
        <v>706</v>
      </c>
      <c r="H212" s="2" t="s">
        <v>63</v>
      </c>
      <c r="I212" s="2" t="s">
        <v>98</v>
      </c>
      <c r="J212" s="2" t="s">
        <v>43</v>
      </c>
      <c r="K212" s="3"/>
      <c r="L212" s="3" t="str">
        <f>IFERROR(VLOOKUP(B212,'ibov_composição_da_carteira'!A:F,6,0),"n")</f>
        <v>n</v>
      </c>
      <c r="M212" s="3">
        <v>2.007752553916E8</v>
      </c>
      <c r="N212" s="3">
        <v>1.72736297865465E8</v>
      </c>
      <c r="O212" s="3">
        <v>1.56816335175309E8</v>
      </c>
      <c r="P212" s="3">
        <v>1.65244090569793E8</v>
      </c>
      <c r="Q212" s="3">
        <v>8.04862900731883E7</v>
      </c>
      <c r="R212" s="3">
        <v>6.47308354216358E7</v>
      </c>
      <c r="S212" s="3">
        <v>5.0223779663101E7</v>
      </c>
      <c r="T212" s="3"/>
      <c r="U212" s="3"/>
      <c r="V212" s="3"/>
      <c r="W212" s="3"/>
      <c r="X212" s="3"/>
      <c r="Y212" s="3"/>
      <c r="Z212" s="3">
        <v>1.24081346954219E8</v>
      </c>
      <c r="AA212" s="3">
        <v>8.80220095865573E7</v>
      </c>
      <c r="AB212" s="3">
        <v>6.77665248281572E7</v>
      </c>
      <c r="AC212" s="3">
        <v>7.13060462801692E7</v>
      </c>
      <c r="AD212" s="3">
        <v>3.28149159880425E7</v>
      </c>
      <c r="AE212" s="3">
        <v>2.51628875939736E7</v>
      </c>
      <c r="AF212" s="3">
        <v>2.92859338497479E7</v>
      </c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>
        <v>3.08694854332198E8</v>
      </c>
      <c r="BN212" s="3">
        <v>2.434696515448E8</v>
      </c>
      <c r="BO212" s="3">
        <v>1.9292931821245E8</v>
      </c>
      <c r="BP212" s="3">
        <v>1.51500373227171E8</v>
      </c>
      <c r="BQ212" s="3">
        <v>1.30815895268529E8</v>
      </c>
      <c r="BR212" s="3">
        <v>8.74822620089973E7</v>
      </c>
      <c r="BS212" s="3">
        <v>7.06052502151728E7</v>
      </c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>
        <v>1.29502459326523E7</v>
      </c>
      <c r="EA212" s="3">
        <v>2.45405094878193E7</v>
      </c>
      <c r="EB212" s="3">
        <v>2.45549415638177E7</v>
      </c>
      <c r="EC212" s="3">
        <v>3.00435431699428E7</v>
      </c>
      <c r="ED212" s="3">
        <v>2.56370477270385E7</v>
      </c>
      <c r="EE212" s="3">
        <v>2.06005253464569E7</v>
      </c>
      <c r="EF212" s="3">
        <v>6536948.23558343</v>
      </c>
      <c r="EG212" s="3"/>
      <c r="EH212" s="3"/>
      <c r="EI212" s="3"/>
      <c r="EJ212" s="3"/>
      <c r="EK212" s="3"/>
      <c r="EL212" s="3"/>
      <c r="EM212" s="3">
        <v>-1.41066969353008E7</v>
      </c>
      <c r="EN212" s="3">
        <v>-4717878.74979804</v>
      </c>
      <c r="EO212" s="3">
        <v>1659895.64279801</v>
      </c>
      <c r="EP212" s="3">
        <v>994526.001492909</v>
      </c>
      <c r="EQ212" s="3">
        <v>2966962.16884857</v>
      </c>
      <c r="ER212" s="3">
        <v>-27173.0925998611</v>
      </c>
      <c r="ES212" s="3">
        <v>2981986.96667896</v>
      </c>
      <c r="ET212" s="3"/>
      <c r="EU212" s="3"/>
      <c r="EV212" s="3"/>
      <c r="EW212" s="3"/>
      <c r="EX212" s="3"/>
      <c r="EY212" s="3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3"/>
      <c r="FN212" s="3">
        <v>5300.0</v>
      </c>
      <c r="FO212" s="3">
        <v>5000.0</v>
      </c>
      <c r="FP212" s="3"/>
      <c r="FQ212" s="3">
        <v>1500.0</v>
      </c>
      <c r="FR212" s="3"/>
      <c r="FS212" s="3"/>
      <c r="FT212" s="3"/>
      <c r="FU212" s="3"/>
      <c r="FV212" s="3"/>
      <c r="FW212" s="3"/>
      <c r="FX212" s="3"/>
      <c r="FY212" s="3"/>
    </row>
    <row r="213" ht="14.25" customHeight="1">
      <c r="A213" s="2" t="s">
        <v>707</v>
      </c>
      <c r="B213" s="2" t="s">
        <v>1895</v>
      </c>
      <c r="C213" s="2" t="s">
        <v>708</v>
      </c>
      <c r="D213" s="2" t="s">
        <v>38</v>
      </c>
      <c r="E213" s="2" t="s">
        <v>168</v>
      </c>
      <c r="F213" s="2" t="s">
        <v>709</v>
      </c>
      <c r="G213" s="2" t="s">
        <v>706</v>
      </c>
      <c r="H213" s="2" t="s">
        <v>73</v>
      </c>
      <c r="I213" s="2" t="s">
        <v>54</v>
      </c>
      <c r="J213" s="2" t="s">
        <v>43</v>
      </c>
      <c r="K213" s="3"/>
      <c r="L213" s="3" t="str">
        <f>IFERROR(VLOOKUP(B213,'ibov_composição_da_carteira'!A:F,6,0),"n")</f>
        <v>n</v>
      </c>
      <c r="M213" s="3">
        <v>3.5584654327415E8</v>
      </c>
      <c r="N213" s="3">
        <v>2.64912875214202E8</v>
      </c>
      <c r="O213" s="3">
        <v>1.52524010947997E8</v>
      </c>
      <c r="P213" s="3">
        <v>8.16518915575714E7</v>
      </c>
      <c r="Q213" s="3">
        <v>8.13097430633133E7</v>
      </c>
      <c r="R213" s="3"/>
      <c r="S213" s="3"/>
      <c r="T213" s="3"/>
      <c r="U213" s="3"/>
      <c r="V213" s="3"/>
      <c r="W213" s="3"/>
      <c r="X213" s="3"/>
      <c r="Y213" s="3"/>
      <c r="Z213" s="3">
        <v>1.19942911512845E8</v>
      </c>
      <c r="AA213" s="3">
        <v>1.15355719429309E8</v>
      </c>
      <c r="AB213" s="3">
        <v>8.65068424981339E7</v>
      </c>
      <c r="AC213" s="3">
        <v>3.15763838779507E7</v>
      </c>
      <c r="AD213" s="3">
        <v>2.95815343739621E7</v>
      </c>
      <c r="AE213" s="3"/>
      <c r="AF213" s="3"/>
      <c r="AG213" s="3"/>
      <c r="AH213" s="3"/>
      <c r="AI213" s="3"/>
      <c r="AJ213" s="3"/>
      <c r="AK213" s="3"/>
      <c r="AL213" s="3"/>
      <c r="AM213" s="3">
        <v>2222614.26409383</v>
      </c>
      <c r="AN213" s="3">
        <v>4815620.89391492</v>
      </c>
      <c r="AO213" s="3">
        <v>1398033.00152107</v>
      </c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>
        <v>8.07374177841901E7</v>
      </c>
      <c r="BA213" s="3">
        <v>3.53896227115419E8</v>
      </c>
      <c r="BB213" s="3">
        <v>5.57935379130485E8</v>
      </c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>
        <v>2.72939877564943E8</v>
      </c>
      <c r="BN213" s="3">
        <v>1.92176868128694E8</v>
      </c>
      <c r="BO213" s="3">
        <v>1.31192585220204E8</v>
      </c>
      <c r="BP213" s="3">
        <v>9.34009380476239E7</v>
      </c>
      <c r="BQ213" s="3">
        <v>8.69327616919779E7</v>
      </c>
      <c r="BR213" s="3"/>
      <c r="BS213" s="3"/>
      <c r="BT213" s="3"/>
      <c r="BU213" s="3"/>
      <c r="BV213" s="3"/>
      <c r="BW213" s="3"/>
      <c r="BX213" s="3"/>
      <c r="BY213" s="3"/>
      <c r="BZ213" s="3">
        <v>1.54835398438078</v>
      </c>
      <c r="CA213" s="3">
        <v>1.433012920429</v>
      </c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>
        <v>1.07863310773208E8</v>
      </c>
      <c r="EA213" s="3">
        <v>7.9196911642952E7</v>
      </c>
      <c r="EB213" s="3">
        <v>2.14839512316497E7</v>
      </c>
      <c r="EC213" s="3">
        <v>2.31161735903515E7</v>
      </c>
      <c r="ED213" s="3">
        <v>2.18287491319707E7</v>
      </c>
      <c r="EE213" s="3"/>
      <c r="EF213" s="3"/>
      <c r="EG213" s="3"/>
      <c r="EH213" s="3"/>
      <c r="EI213" s="3"/>
      <c r="EJ213" s="3"/>
      <c r="EK213" s="3"/>
      <c r="EL213" s="3"/>
      <c r="EM213" s="3">
        <v>-4937974.61537081</v>
      </c>
      <c r="EN213" s="3">
        <v>-633844.850491942</v>
      </c>
      <c r="EO213" s="3">
        <v>-3129634.23737248</v>
      </c>
      <c r="EP213" s="3">
        <v>-141995.670549428</v>
      </c>
      <c r="EQ213" s="3">
        <v>878294.737477733</v>
      </c>
      <c r="ER213" s="3"/>
      <c r="ES213" s="3"/>
      <c r="ET213" s="3"/>
      <c r="EU213" s="3"/>
      <c r="EV213" s="3"/>
      <c r="EW213" s="3"/>
      <c r="EX213" s="3"/>
      <c r="EY213" s="3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</row>
    <row r="214" ht="14.25" customHeight="1">
      <c r="A214" s="2" t="s">
        <v>710</v>
      </c>
      <c r="B214" s="2" t="s">
        <v>1896</v>
      </c>
      <c r="C214" s="2" t="s">
        <v>711</v>
      </c>
      <c r="D214" s="2" t="s">
        <v>38</v>
      </c>
      <c r="E214" s="2" t="s">
        <v>85</v>
      </c>
      <c r="F214" s="2" t="s">
        <v>712</v>
      </c>
      <c r="G214" s="2" t="s">
        <v>706</v>
      </c>
      <c r="H214" s="2" t="s">
        <v>49</v>
      </c>
      <c r="I214" s="2" t="s">
        <v>73</v>
      </c>
      <c r="J214" s="2" t="s">
        <v>43</v>
      </c>
      <c r="K214" s="3">
        <v>1.36929257981307</v>
      </c>
      <c r="L214" s="3" t="str">
        <f>IFERROR(VLOOKUP(B214,'ibov_composição_da_carteira'!A:F,6,0),"n")</f>
        <v>n</v>
      </c>
      <c r="M214" s="3">
        <v>8.47750390463709E8</v>
      </c>
      <c r="N214" s="3">
        <v>7.22028419046152E8</v>
      </c>
      <c r="O214" s="3">
        <v>6.34955710375715E8</v>
      </c>
      <c r="P214" s="3">
        <v>6.51035975672611E8</v>
      </c>
      <c r="Q214" s="3">
        <v>8.68439962561517E8</v>
      </c>
      <c r="R214" s="3">
        <v>1.56618652403787E9</v>
      </c>
      <c r="S214" s="3">
        <v>1.70745636855E9</v>
      </c>
      <c r="T214" s="3">
        <v>2.7120255927738E9</v>
      </c>
      <c r="U214" s="3">
        <v>3.46474299263274E9</v>
      </c>
      <c r="V214" s="3">
        <v>4.25522295482296E9</v>
      </c>
      <c r="W214" s="3">
        <v>4.92016051967574E9</v>
      </c>
      <c r="X214" s="3">
        <v>5.44855722292533E9</v>
      </c>
      <c r="Y214" s="3">
        <v>4.27857733142037E9</v>
      </c>
      <c r="Z214" s="3">
        <v>2.81712654614653E8</v>
      </c>
      <c r="AA214" s="3">
        <v>1.81166413154399E8</v>
      </c>
      <c r="AB214" s="3">
        <v>1.81805921871112E8</v>
      </c>
      <c r="AC214" s="3">
        <v>2.29206525100505E8</v>
      </c>
      <c r="AD214" s="3">
        <v>3.33594396304459E8</v>
      </c>
      <c r="AE214" s="3">
        <v>5.03371449649576E8</v>
      </c>
      <c r="AF214" s="3">
        <v>5.49156416538277E8</v>
      </c>
      <c r="AG214" s="3">
        <v>9.82558901016184E8</v>
      </c>
      <c r="AH214" s="3">
        <v>1.29542213565924E9</v>
      </c>
      <c r="AI214" s="3">
        <v>1.84360244200244E9</v>
      </c>
      <c r="AJ214" s="3">
        <v>1.87510280775219E9</v>
      </c>
      <c r="AK214" s="3">
        <v>2.03613029590791E9</v>
      </c>
      <c r="AL214" s="3">
        <v>1.86197532281205E9</v>
      </c>
      <c r="AM214" s="3">
        <v>4.12719954597049E7</v>
      </c>
      <c r="AN214" s="3">
        <v>1638113.08562197</v>
      </c>
      <c r="AO214" s="3">
        <v>3566448.77447677</v>
      </c>
      <c r="AP214" s="3">
        <v>1.90479497897539E7</v>
      </c>
      <c r="AQ214" s="3">
        <v>1.07852999690754E7</v>
      </c>
      <c r="AR214" s="3">
        <v>5544160.20047704</v>
      </c>
      <c r="AS214" s="3">
        <v>2127299.88933973</v>
      </c>
      <c r="AT214" s="3">
        <v>1050160.38188569</v>
      </c>
      <c r="AU214" s="3">
        <v>3837034.24915318</v>
      </c>
      <c r="AV214" s="3">
        <v>1.56755154748296E7</v>
      </c>
      <c r="AW214" s="3">
        <v>1.68324377137274E7</v>
      </c>
      <c r="AX214" s="3">
        <v>4.91539781256702E7</v>
      </c>
      <c r="AY214" s="3">
        <v>3.0212689040188E7</v>
      </c>
      <c r="AZ214" s="3">
        <v>9.57785126560727E7</v>
      </c>
      <c r="BA214" s="3">
        <v>1.21749400694668E8</v>
      </c>
      <c r="BB214" s="3">
        <v>2.5183222738125E8</v>
      </c>
      <c r="BC214" s="3">
        <v>2.58863924759274E8</v>
      </c>
      <c r="BD214" s="3">
        <v>1.90443318755798E8</v>
      </c>
      <c r="BE214" s="3">
        <v>2.96760881169046E8</v>
      </c>
      <c r="BF214" s="3">
        <v>2.16157340870527E8</v>
      </c>
      <c r="BG214" s="3">
        <v>2.32036161356805E8</v>
      </c>
      <c r="BH214" s="3">
        <v>3.37879396462175E8</v>
      </c>
      <c r="BI214" s="3">
        <v>6.50969126351666E8</v>
      </c>
      <c r="BJ214" s="3">
        <v>9.96830610205178E8</v>
      </c>
      <c r="BK214" s="3">
        <v>9.55780711494745E8</v>
      </c>
      <c r="BL214" s="3">
        <v>3.13035194010965E9</v>
      </c>
      <c r="BM214" s="3">
        <v>1.46905552663232E8</v>
      </c>
      <c r="BN214" s="3">
        <v>1.70214875714808E8</v>
      </c>
      <c r="BO214" s="3">
        <v>9.96429460064693E7</v>
      </c>
      <c r="BP214" s="3">
        <v>2.47626791052469E8</v>
      </c>
      <c r="BQ214" s="3">
        <v>2.37364210017813E8</v>
      </c>
      <c r="BR214" s="3">
        <v>2.81476085085454E8</v>
      </c>
      <c r="BS214" s="3">
        <v>3.64548531306039E8</v>
      </c>
      <c r="BT214" s="3">
        <v>5.94979676326684E8</v>
      </c>
      <c r="BU214" s="3">
        <v>1.05055931916335E9</v>
      </c>
      <c r="BV214" s="3">
        <v>1.37000537240537E9</v>
      </c>
      <c r="BW214" s="3">
        <v>1.57862565093681E9</v>
      </c>
      <c r="BX214" s="3">
        <v>2.05089495570421E9</v>
      </c>
      <c r="BY214" s="3">
        <v>1.73448837876614E9</v>
      </c>
      <c r="BZ214" s="3">
        <v>1.19200366279696</v>
      </c>
      <c r="CA214" s="3">
        <v>1.31374887451681</v>
      </c>
      <c r="CB214" s="3">
        <v>1.17834737917378</v>
      </c>
      <c r="CC214" s="3">
        <v>1.0952445352266</v>
      </c>
      <c r="CD214" s="3">
        <v>1.05194123798707</v>
      </c>
      <c r="CE214" s="3">
        <v>1.24230302776719</v>
      </c>
      <c r="CF214" s="3">
        <v>1.27962812922627</v>
      </c>
      <c r="CG214" s="3">
        <v>1.72257476565648</v>
      </c>
      <c r="CH214" s="3"/>
      <c r="CI214" s="3"/>
      <c r="CJ214" s="3"/>
      <c r="CK214" s="3"/>
      <c r="CL214" s="3"/>
      <c r="CM214" s="4"/>
      <c r="CN214" s="4"/>
      <c r="CO214" s="4">
        <v>-0.0216</v>
      </c>
      <c r="CP214" s="4">
        <v>-0.1553</v>
      </c>
      <c r="CQ214" s="4">
        <v>-0.2102</v>
      </c>
      <c r="CR214" s="4">
        <v>-0.19441</v>
      </c>
      <c r="CS214" s="4">
        <v>0.010660000000000001</v>
      </c>
      <c r="CT214" s="4">
        <v>-0.00553</v>
      </c>
      <c r="CU214" s="4">
        <v>0.0032</v>
      </c>
      <c r="CV214" s="4">
        <v>0.014499999999999999</v>
      </c>
      <c r="CW214" s="4">
        <v>0.00154</v>
      </c>
      <c r="CX214" s="4">
        <v>0.04819</v>
      </c>
      <c r="CY214" s="4"/>
      <c r="CZ214" s="4"/>
      <c r="DA214" s="4"/>
      <c r="DB214" s="4">
        <v>-0.0794</v>
      </c>
      <c r="DC214" s="4">
        <v>-0.6729</v>
      </c>
      <c r="DD214" s="4">
        <v>-0.6365999999999999</v>
      </c>
      <c r="DE214" s="4">
        <v>-0.46323000000000003</v>
      </c>
      <c r="DF214" s="4">
        <v>0.02421</v>
      </c>
      <c r="DG214" s="4">
        <v>-0.01362</v>
      </c>
      <c r="DH214" s="4">
        <v>0.0096</v>
      </c>
      <c r="DI214" s="4">
        <v>0.0518</v>
      </c>
      <c r="DJ214" s="4">
        <v>0.00461</v>
      </c>
      <c r="DK214" s="4">
        <v>0.13759</v>
      </c>
      <c r="DL214" s="4">
        <v>0.11359999999999999</v>
      </c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>
        <v>3.25880293700519E8</v>
      </c>
      <c r="EA214" s="3">
        <v>3.00821572289505E8</v>
      </c>
      <c r="EB214" s="3">
        <v>2.22370738989798E8</v>
      </c>
      <c r="EC214" s="3">
        <v>1.2661503968663E8</v>
      </c>
      <c r="ED214" s="3">
        <v>2.14734458500649E8</v>
      </c>
      <c r="EE214" s="3">
        <v>5.51571990655355E8</v>
      </c>
      <c r="EF214" s="3">
        <v>7.81827848357033E8</v>
      </c>
      <c r="EG214" s="3">
        <v>1.14992284531426E9</v>
      </c>
      <c r="EH214" s="3">
        <v>1.35097129308155E9</v>
      </c>
      <c r="EI214" s="3">
        <v>1.23831257631258E9</v>
      </c>
      <c r="EJ214" s="3">
        <v>1.41834594942825E9</v>
      </c>
      <c r="EK214" s="3">
        <v>2.15196167058398E9</v>
      </c>
      <c r="EL214" s="3">
        <v>1.33465365853659E9</v>
      </c>
      <c r="EM214" s="3">
        <v>2.98080893309157E7</v>
      </c>
      <c r="EN214" s="3">
        <v>-1.33608025107342E7</v>
      </c>
      <c r="EO214" s="3">
        <v>-1.22861408310525E7</v>
      </c>
      <c r="EP214" s="3">
        <v>-1.14170446345738E8</v>
      </c>
      <c r="EQ214" s="3">
        <v>-2.66234715135413E8</v>
      </c>
      <c r="ER214" s="3">
        <v>-1.54291466863396E8</v>
      </c>
      <c r="ES214" s="3">
        <v>8945773.24274493</v>
      </c>
      <c r="ET214" s="3">
        <v>2.8378998870907E7</v>
      </c>
      <c r="EU214" s="3">
        <v>1.01349817935473E8</v>
      </c>
      <c r="EV214" s="3">
        <v>-1.27758241758242E8</v>
      </c>
      <c r="EW214" s="3">
        <v>-4.09527567509529E8</v>
      </c>
      <c r="EX214" s="3">
        <v>1.87194600132586E8</v>
      </c>
      <c r="EY214" s="3">
        <v>1.03744045911047E8</v>
      </c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>
        <v>5482.0</v>
      </c>
      <c r="FL214" s="5"/>
      <c r="FM214" s="3">
        <v>426.0</v>
      </c>
      <c r="FN214" s="3">
        <v>277.0</v>
      </c>
      <c r="FO214" s="3">
        <v>250.0</v>
      </c>
      <c r="FP214" s="3"/>
      <c r="FQ214" s="3"/>
      <c r="FR214" s="3"/>
      <c r="FS214" s="3"/>
      <c r="FT214" s="3"/>
      <c r="FU214" s="3"/>
      <c r="FV214" s="3"/>
      <c r="FW214" s="3"/>
      <c r="FX214" s="3"/>
      <c r="FY214" s="3"/>
    </row>
    <row r="215" ht="14.25" customHeight="1">
      <c r="A215" s="2" t="s">
        <v>713</v>
      </c>
      <c r="B215" s="2" t="s">
        <v>1897</v>
      </c>
      <c r="C215" s="2" t="s">
        <v>714</v>
      </c>
      <c r="D215" s="2" t="s">
        <v>38</v>
      </c>
      <c r="E215" s="2" t="s">
        <v>52</v>
      </c>
      <c r="F215" s="2" t="s">
        <v>715</v>
      </c>
      <c r="G215" s="2" t="s">
        <v>706</v>
      </c>
      <c r="H215" s="2" t="s">
        <v>48</v>
      </c>
      <c r="I215" s="2" t="s">
        <v>64</v>
      </c>
      <c r="J215" s="2" t="s">
        <v>43</v>
      </c>
      <c r="K215" s="3">
        <v>0.302936386286838</v>
      </c>
      <c r="L215" s="3" t="str">
        <f>IFERROR(VLOOKUP(B215,'ibov_composição_da_carteira'!A:F,6,0),"n")</f>
        <v>n</v>
      </c>
      <c r="M215" s="3">
        <v>4.5086799633772E7</v>
      </c>
      <c r="N215" s="3">
        <v>4.78354544929434E7</v>
      </c>
      <c r="O215" s="3">
        <v>5.78320477730779E7</v>
      </c>
      <c r="P215" s="3">
        <v>5.91274095454077E7</v>
      </c>
      <c r="Q215" s="3">
        <v>7.34733250807645E7</v>
      </c>
      <c r="R215" s="3">
        <v>6.79573957949096E7</v>
      </c>
      <c r="S215" s="3">
        <v>4.36322077134847E7</v>
      </c>
      <c r="T215" s="3">
        <v>5.77911178020324E7</v>
      </c>
      <c r="U215" s="3">
        <v>6.46265560165975E7</v>
      </c>
      <c r="V215" s="3">
        <v>8.95838827838828E7</v>
      </c>
      <c r="W215" s="3">
        <v>1.30576045525313E8</v>
      </c>
      <c r="X215" s="3">
        <v>1.27276562405834E8</v>
      </c>
      <c r="Y215" s="3">
        <v>1.0633055954089E8</v>
      </c>
      <c r="Z215" s="3">
        <v>0.0</v>
      </c>
      <c r="AA215" s="3">
        <v>0.0</v>
      </c>
      <c r="AB215" s="3">
        <v>0.0</v>
      </c>
      <c r="AC215" s="3">
        <v>0.0</v>
      </c>
      <c r="AD215" s="3">
        <v>0.0</v>
      </c>
      <c r="AE215" s="3">
        <v>0.0</v>
      </c>
      <c r="AF215" s="3">
        <v>0.0</v>
      </c>
      <c r="AG215" s="3">
        <v>0.0</v>
      </c>
      <c r="AH215" s="3">
        <v>0.0</v>
      </c>
      <c r="AI215" s="3">
        <v>0.0</v>
      </c>
      <c r="AJ215" s="3">
        <v>0.0</v>
      </c>
      <c r="AK215" s="3">
        <v>0.0</v>
      </c>
      <c r="AL215" s="3">
        <v>0.0</v>
      </c>
      <c r="AM215" s="3">
        <v>1328.87842660794</v>
      </c>
      <c r="AN215" s="3">
        <v>10499.7307485191</v>
      </c>
      <c r="AO215" s="3">
        <v>1561.82041042268</v>
      </c>
      <c r="AP215" s="3">
        <v>3740.88726331766</v>
      </c>
      <c r="AQ215" s="3">
        <v>2859.33112075568</v>
      </c>
      <c r="AR215" s="3">
        <v>1598.68361462516</v>
      </c>
      <c r="AS215" s="3">
        <v>1672.19968031477</v>
      </c>
      <c r="AT215" s="3">
        <v>1267.79186435405</v>
      </c>
      <c r="AU215" s="3">
        <v>3763.64320662401</v>
      </c>
      <c r="AV215" s="3">
        <v>47900.0940894705</v>
      </c>
      <c r="AW215" s="3">
        <v>2442.59892525647</v>
      </c>
      <c r="AX215" s="3">
        <v>2680.67767531632</v>
      </c>
      <c r="AY215" s="3">
        <v>8435.25938422606</v>
      </c>
      <c r="AZ215" s="3">
        <v>1.55796865304578E8</v>
      </c>
      <c r="BA215" s="3">
        <v>1.55893754439059E8</v>
      </c>
      <c r="BB215" s="3">
        <v>1.78952621637753E8</v>
      </c>
      <c r="BC215" s="3">
        <v>2.20128798188649E8</v>
      </c>
      <c r="BD215" s="3">
        <v>1.69785018039377E8</v>
      </c>
      <c r="BE215" s="3">
        <v>1.88083352721838E8</v>
      </c>
      <c r="BF215" s="3">
        <v>1.96732436247387E8</v>
      </c>
      <c r="BG215" s="3">
        <v>1.45304238653297E8</v>
      </c>
      <c r="BH215" s="3">
        <v>2.27593261046292E8</v>
      </c>
      <c r="BI215" s="3">
        <v>2.46316000275202E8</v>
      </c>
      <c r="BJ215" s="3">
        <v>2.87369052271617E8</v>
      </c>
      <c r="BK215" s="3">
        <v>3.07935814379155E8</v>
      </c>
      <c r="BL215" s="3">
        <v>3.33162489004036E8</v>
      </c>
      <c r="BM215" s="3">
        <v>0.0</v>
      </c>
      <c r="BN215" s="3">
        <v>0.0</v>
      </c>
      <c r="BO215" s="3">
        <v>0.0</v>
      </c>
      <c r="BP215" s="3">
        <v>0.0</v>
      </c>
      <c r="BQ215" s="3">
        <v>0.0</v>
      </c>
      <c r="BR215" s="3">
        <v>0.0</v>
      </c>
      <c r="BS215" s="3">
        <v>0.0</v>
      </c>
      <c r="BT215" s="3">
        <v>0.0</v>
      </c>
      <c r="BU215" s="3">
        <v>0.0</v>
      </c>
      <c r="BV215" s="3">
        <v>0.0</v>
      </c>
      <c r="BW215" s="3">
        <v>0.0</v>
      </c>
      <c r="BX215" s="3">
        <v>0.0</v>
      </c>
      <c r="BY215" s="3">
        <v>0.0</v>
      </c>
      <c r="BZ215" s="3">
        <v>0.300578148449151</v>
      </c>
      <c r="CA215" s="3">
        <v>0.432425529249952</v>
      </c>
      <c r="CB215" s="3">
        <v>0.251208472444652</v>
      </c>
      <c r="CC215" s="3">
        <v>0.190815797945917</v>
      </c>
      <c r="CD215" s="3">
        <v>0.139952669535023</v>
      </c>
      <c r="CE215" s="3">
        <v>0.926607048113514</v>
      </c>
      <c r="CF215" s="3">
        <v>0.010921427552342</v>
      </c>
      <c r="CG215" s="3">
        <v>-0.012600292846304</v>
      </c>
      <c r="CH215" s="3"/>
      <c r="CI215" s="3"/>
      <c r="CJ215" s="3"/>
      <c r="CK215" s="3"/>
      <c r="CL215" s="3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>
        <v>0.09317</v>
      </c>
      <c r="DL215" s="4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>
        <v>3.81837603001634E7</v>
      </c>
      <c r="EA215" s="3">
        <v>3.92171284440765E7</v>
      </c>
      <c r="EB215" s="3">
        <v>4.38937546653396E7</v>
      </c>
      <c r="EC215" s="3">
        <v>4.83022368827956E7</v>
      </c>
      <c r="ED215" s="3">
        <v>6.06977446333142E7</v>
      </c>
      <c r="EE215" s="3">
        <v>5.79810647977376E7</v>
      </c>
      <c r="EF215" s="3">
        <v>3.66244033036143E7</v>
      </c>
      <c r="EG215" s="3">
        <v>5.30304855099737E7</v>
      </c>
      <c r="EH215" s="3">
        <v>6.00829875518672E7</v>
      </c>
      <c r="EI215" s="3">
        <v>7.89660561660562E7</v>
      </c>
      <c r="EJ215" s="3">
        <v>1.08471036667204E8</v>
      </c>
      <c r="EK215" s="3">
        <v>1.08022660157898E8</v>
      </c>
      <c r="EL215" s="3">
        <v>5.46576757532281E7</v>
      </c>
      <c r="EM215" s="3">
        <v>3967649.85727878</v>
      </c>
      <c r="EN215" s="3">
        <v>8714403.98944875</v>
      </c>
      <c r="EO215" s="3">
        <v>-285394.376710624</v>
      </c>
      <c r="EP215" s="3">
        <v>3811205.03040924</v>
      </c>
      <c r="EQ215" s="3">
        <v>1.51909664563268E7</v>
      </c>
      <c r="ER215" s="3">
        <v>1.11856018689291E7</v>
      </c>
      <c r="ES215" s="3">
        <v>1499254.91879878</v>
      </c>
      <c r="ET215" s="3">
        <v>-912683.477606323</v>
      </c>
      <c r="EU215" s="3">
        <v>1427724.61681768</v>
      </c>
      <c r="EV215" s="3">
        <v>6757997.55799756</v>
      </c>
      <c r="EW215" s="3">
        <v>1.33633972190906E7</v>
      </c>
      <c r="EX215" s="3">
        <v>1.45103356837221E7</v>
      </c>
      <c r="EY215" s="3">
        <v>9948350.07173601</v>
      </c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</row>
    <row r="216" ht="14.25" customHeight="1">
      <c r="A216" s="2" t="s">
        <v>716</v>
      </c>
      <c r="B216" s="2" t="s">
        <v>1898</v>
      </c>
      <c r="C216" s="2" t="s">
        <v>717</v>
      </c>
      <c r="D216" s="2" t="s">
        <v>38</v>
      </c>
      <c r="E216" s="2" t="s">
        <v>46</v>
      </c>
      <c r="F216" s="2" t="s">
        <v>718</v>
      </c>
      <c r="G216" s="2" t="s">
        <v>706</v>
      </c>
      <c r="H216" s="2" t="s">
        <v>41</v>
      </c>
      <c r="I216" s="2" t="s">
        <v>375</v>
      </c>
      <c r="J216" s="2" t="s">
        <v>43</v>
      </c>
      <c r="K216" s="3"/>
      <c r="L216" s="3" t="str">
        <f>IFERROR(VLOOKUP(B216,'ibov_composição_da_carteira'!A:F,6,0),"n")</f>
        <v>n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>
        <v>76.633117197329</v>
      </c>
      <c r="AN216" s="3">
        <v>175.365299051787</v>
      </c>
      <c r="AO216" s="3">
        <v>260.924353381116</v>
      </c>
      <c r="AP216" s="3">
        <v>290.221574619577</v>
      </c>
      <c r="AQ216" s="3">
        <v>11886.0378540592</v>
      </c>
      <c r="AR216" s="3">
        <v>967680.505415163</v>
      </c>
      <c r="AS216" s="3">
        <v>722463.309716599</v>
      </c>
      <c r="AT216" s="3">
        <v>65378.6104605777</v>
      </c>
      <c r="AU216" s="3">
        <v>46111.1410553549</v>
      </c>
      <c r="AV216" s="3"/>
      <c r="AW216" s="3"/>
      <c r="AX216" s="3"/>
      <c r="AY216" s="3"/>
      <c r="AZ216" s="3">
        <v>5.7752352214529E8</v>
      </c>
      <c r="BA216" s="3"/>
      <c r="BB216" s="3">
        <v>4.76871415052263E8</v>
      </c>
      <c r="BC216" s="3">
        <v>5.97190892840842E8</v>
      </c>
      <c r="BD216" s="3">
        <v>6.56393249126378E8</v>
      </c>
      <c r="BE216" s="3">
        <v>5.19371729615651E8</v>
      </c>
      <c r="BF216" s="3">
        <v>3.70821760796951E8</v>
      </c>
      <c r="BG216" s="3">
        <v>3.49404864212128E8</v>
      </c>
      <c r="BH216" s="3">
        <v>6.17548698137271E8</v>
      </c>
      <c r="BI216" s="3">
        <v>9.21474652707566E8</v>
      </c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</row>
    <row r="217" ht="14.25" customHeight="1">
      <c r="A217" s="2" t="s">
        <v>719</v>
      </c>
      <c r="B217" s="2" t="s">
        <v>1899</v>
      </c>
      <c r="C217" s="2" t="s">
        <v>720</v>
      </c>
      <c r="D217" s="2" t="s">
        <v>38</v>
      </c>
      <c r="E217" s="2" t="s">
        <v>52</v>
      </c>
      <c r="F217" s="2" t="s">
        <v>721</v>
      </c>
      <c r="G217" s="2" t="s">
        <v>706</v>
      </c>
      <c r="H217" s="2" t="s">
        <v>41</v>
      </c>
      <c r="I217" s="2" t="s">
        <v>70</v>
      </c>
      <c r="J217" s="2" t="s">
        <v>43</v>
      </c>
      <c r="K217" s="3">
        <v>0.722899031456457</v>
      </c>
      <c r="L217" s="3" t="str">
        <f>IFERROR(VLOOKUP(B217,'ibov_composição_da_carteira'!A:F,6,0),"n")</f>
        <v>n</v>
      </c>
      <c r="M217" s="3">
        <v>1.7464623533863E10</v>
      </c>
      <c r="N217" s="3">
        <v>1.54031201192036E10</v>
      </c>
      <c r="O217" s="3">
        <v>1.27648882299709E10</v>
      </c>
      <c r="P217" s="3">
        <v>1.34896740482707E10</v>
      </c>
      <c r="Q217" s="3">
        <v>1.1999917018864E10</v>
      </c>
      <c r="R217" s="3">
        <v>1.27247875969928E10</v>
      </c>
      <c r="S217" s="3">
        <v>8.59689044632977E9</v>
      </c>
      <c r="T217" s="3">
        <v>6.9132149622408E9</v>
      </c>
      <c r="U217" s="3">
        <v>8.52761083929244E9</v>
      </c>
      <c r="V217" s="3">
        <v>8.80438733169616E9</v>
      </c>
      <c r="W217" s="3">
        <v>1.03781719169719E10</v>
      </c>
      <c r="X217" s="3">
        <v>1.07283121275568E10</v>
      </c>
      <c r="Y217" s="3">
        <v>1.18191749532936E10</v>
      </c>
      <c r="Z217" s="3">
        <v>8.26882330684828E9</v>
      </c>
      <c r="AA217" s="3">
        <v>6.95994829721918E9</v>
      </c>
      <c r="AB217" s="3">
        <v>5.09752199780503E9</v>
      </c>
      <c r="AC217" s="3">
        <v>5.66334909181388E9</v>
      </c>
      <c r="AD217" s="3">
        <v>5.42626842593547E9</v>
      </c>
      <c r="AE217" s="3">
        <v>5.52949427855439E9</v>
      </c>
      <c r="AF217" s="3">
        <v>3.67666328538055E9</v>
      </c>
      <c r="AG217" s="3">
        <v>2.98225090293739E9</v>
      </c>
      <c r="AH217" s="3">
        <v>3.22696989085435E9</v>
      </c>
      <c r="AI217" s="3">
        <v>3.10156617833855E9</v>
      </c>
      <c r="AJ217" s="3">
        <v>3.04512283272283E9</v>
      </c>
      <c r="AK217" s="3">
        <v>3.17507167015623E9</v>
      </c>
      <c r="AL217" s="3">
        <v>3.47565539685409E9</v>
      </c>
      <c r="AM217" s="3">
        <v>1859915.43700341</v>
      </c>
      <c r="AN217" s="3">
        <v>2.3369704720876E7</v>
      </c>
      <c r="AO217" s="3">
        <v>7645533.04965631</v>
      </c>
      <c r="AP217" s="3">
        <v>9285731.8802717</v>
      </c>
      <c r="AQ217" s="3"/>
      <c r="AR217" s="3"/>
      <c r="AS217" s="3"/>
      <c r="AT217" s="3"/>
      <c r="AU217" s="3"/>
      <c r="AV217" s="3"/>
      <c r="AW217" s="3"/>
      <c r="AX217" s="3"/>
      <c r="AY217" s="3"/>
      <c r="AZ217" s="3">
        <v>3.54770478274688E9</v>
      </c>
      <c r="BA217" s="3">
        <v>3.52962043037156E9</v>
      </c>
      <c r="BB217" s="3">
        <v>4.11789427763636E9</v>
      </c>
      <c r="BC217" s="3">
        <v>7.51393981991988E9</v>
      </c>
      <c r="BD217" s="3"/>
      <c r="BE217" s="3"/>
      <c r="BF217" s="3"/>
      <c r="BG217" s="3"/>
      <c r="BH217" s="3"/>
      <c r="BI217" s="3"/>
      <c r="BJ217" s="3"/>
      <c r="BK217" s="3"/>
      <c r="BL217" s="3"/>
      <c r="BM217" s="3">
        <v>8.09440030268634E9</v>
      </c>
      <c r="BN217" s="3">
        <v>7.74913379889773E9</v>
      </c>
      <c r="BO217" s="3">
        <v>6.15919286828273E9</v>
      </c>
      <c r="BP217" s="3">
        <v>7.08161234137845E9</v>
      </c>
      <c r="BQ217" s="3">
        <v>6.68839784558293E9</v>
      </c>
      <c r="BR217" s="3">
        <v>6.1918631683826E9</v>
      </c>
      <c r="BS217" s="3">
        <v>4.56156922414853E9</v>
      </c>
      <c r="BT217" s="3">
        <v>3.69198570454373E9</v>
      </c>
      <c r="BU217" s="3">
        <v>4.6326484757245E9</v>
      </c>
      <c r="BV217" s="3">
        <v>4.48481031416716E9</v>
      </c>
      <c r="BW217" s="3">
        <v>5.69004786324786E9</v>
      </c>
      <c r="BX217" s="3">
        <v>5.24553014441402E9</v>
      </c>
      <c r="BY217" s="3">
        <v>5.39876875790996E9</v>
      </c>
      <c r="BZ217" s="3">
        <v>0.722163128832554</v>
      </c>
      <c r="CA217" s="3">
        <v>0.794778045301336</v>
      </c>
      <c r="CB217" s="3">
        <v>0.811892359664102</v>
      </c>
      <c r="CC217" s="3">
        <v>0.531599769337646</v>
      </c>
      <c r="CD217" s="3"/>
      <c r="CE217" s="3"/>
      <c r="CF217" s="3"/>
      <c r="CG217" s="3"/>
      <c r="CH217" s="3"/>
      <c r="CI217" s="3"/>
      <c r="CJ217" s="3"/>
      <c r="CK217" s="3"/>
      <c r="CL217" s="3"/>
      <c r="CM217" s="4">
        <v>0.05299</v>
      </c>
      <c r="CN217" s="4">
        <v>0.0516</v>
      </c>
      <c r="CO217" s="4">
        <v>0.0466</v>
      </c>
      <c r="CP217" s="4">
        <v>0.044199999999999996</v>
      </c>
      <c r="CQ217" s="4"/>
      <c r="CR217" s="4"/>
      <c r="CS217" s="4"/>
      <c r="CT217" s="4"/>
      <c r="CU217" s="4"/>
      <c r="CV217" s="4"/>
      <c r="CW217" s="4"/>
      <c r="CX217" s="4"/>
      <c r="CY217" s="4"/>
      <c r="CZ217" s="4">
        <v>0.1864</v>
      </c>
      <c r="DA217" s="4">
        <v>0.17420000000000002</v>
      </c>
      <c r="DB217" s="4">
        <v>0.14</v>
      </c>
      <c r="DC217" s="4">
        <v>0.1231</v>
      </c>
      <c r="DD217" s="4"/>
      <c r="DE217" s="4"/>
      <c r="DF217" s="4"/>
      <c r="DG217" s="4"/>
      <c r="DH217" s="4"/>
      <c r="DI217" s="4"/>
      <c r="DJ217" s="4"/>
      <c r="DK217" s="4"/>
      <c r="DL217" s="4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>
        <v>5.05845629965948E9</v>
      </c>
      <c r="EA217" s="3">
        <v>4.28809938423424E9</v>
      </c>
      <c r="EB217" s="3">
        <v>4.07551456572386E9</v>
      </c>
      <c r="EC217" s="3">
        <v>4.72132371236626E9</v>
      </c>
      <c r="ED217" s="3">
        <v>4.44639135140707E9</v>
      </c>
      <c r="EE217" s="3">
        <v>4.64329368074635E9</v>
      </c>
      <c r="EF217" s="3">
        <v>2.67607770810279E9</v>
      </c>
      <c r="EG217" s="3">
        <v>2.22377036344808E9</v>
      </c>
      <c r="EH217" s="3">
        <v>3.44690666164848E9</v>
      </c>
      <c r="EI217" s="3">
        <v>3.83435684647303E9</v>
      </c>
      <c r="EJ217" s="3">
        <v>5.21094456654457E9</v>
      </c>
      <c r="EK217" s="3">
        <v>5.6536516884093E9</v>
      </c>
      <c r="EL217" s="3">
        <v>6.27243355631893E9</v>
      </c>
      <c r="EM217" s="3">
        <v>1.04786227771472E9</v>
      </c>
      <c r="EN217" s="3">
        <v>1.00335709028239E9</v>
      </c>
      <c r="EO217" s="3">
        <v>7.40897625969925E8</v>
      </c>
      <c r="EP217" s="3">
        <v>7.29534710126897E8</v>
      </c>
      <c r="EQ217" s="3">
        <v>5.41418410473147E8</v>
      </c>
      <c r="ER217" s="3">
        <v>2.20259352072703E8</v>
      </c>
      <c r="ES217" s="3">
        <v>1.72387495389155E8</v>
      </c>
      <c r="ET217" s="3">
        <v>1.47073472583537E8</v>
      </c>
      <c r="EU217" s="3">
        <v>3.62949567181031E8</v>
      </c>
      <c r="EV217" s="3">
        <v>5.91326107206368E8</v>
      </c>
      <c r="EW217" s="3">
        <v>7.16289133089133E8</v>
      </c>
      <c r="EX217" s="3">
        <v>1.13554195522628E9</v>
      </c>
      <c r="EY217" s="3">
        <v>1.48050563490629E9</v>
      </c>
      <c r="EZ217" s="5">
        <v>12814.0</v>
      </c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3"/>
      <c r="FN217" s="3"/>
      <c r="FO217" s="3"/>
      <c r="FP217" s="3">
        <v>11746.0</v>
      </c>
      <c r="FQ217" s="3"/>
      <c r="FR217" s="3"/>
      <c r="FS217" s="3"/>
      <c r="FT217" s="3"/>
      <c r="FU217" s="3"/>
      <c r="FV217" s="3"/>
      <c r="FW217" s="3"/>
      <c r="FX217" s="3"/>
      <c r="FY217" s="3"/>
    </row>
    <row r="218" ht="14.25" customHeight="1">
      <c r="A218" s="2" t="s">
        <v>722</v>
      </c>
      <c r="B218" s="2" t="s">
        <v>1900</v>
      </c>
      <c r="C218" s="2" t="s">
        <v>723</v>
      </c>
      <c r="D218" s="2" t="s">
        <v>38</v>
      </c>
      <c r="E218" s="2" t="s">
        <v>168</v>
      </c>
      <c r="F218" s="2" t="s">
        <v>724</v>
      </c>
      <c r="G218" s="2" t="s">
        <v>706</v>
      </c>
      <c r="H218" s="2" t="s">
        <v>98</v>
      </c>
      <c r="I218" s="2" t="s">
        <v>107</v>
      </c>
      <c r="J218" s="2" t="s">
        <v>43</v>
      </c>
      <c r="K218" s="3"/>
      <c r="L218" s="3" t="str">
        <f>IFERROR(VLOOKUP(B218,'ibov_composição_da_carteira'!A:F,6,0),"n")</f>
        <v>n</v>
      </c>
      <c r="M218" s="3">
        <v>2.41185142631456E9</v>
      </c>
      <c r="N218" s="3">
        <v>2.14292565993415E9</v>
      </c>
      <c r="O218" s="3">
        <v>2.66837496889774E9</v>
      </c>
      <c r="P218" s="3">
        <v>2.06658463045047E9</v>
      </c>
      <c r="Q218" s="3">
        <v>2.36524229340902E9</v>
      </c>
      <c r="R218" s="3">
        <v>2.32780185663347E9</v>
      </c>
      <c r="S218" s="3">
        <v>2.00110322531761E9</v>
      </c>
      <c r="T218" s="3">
        <v>2.63601731275875E9</v>
      </c>
      <c r="U218" s="3">
        <v>2.8112486239309E9</v>
      </c>
      <c r="V218" s="3">
        <v>2.96672136752137E9</v>
      </c>
      <c r="W218" s="3">
        <v>2.96993772480807E9</v>
      </c>
      <c r="X218" s="3">
        <v>2.74864340384499E9</v>
      </c>
      <c r="Y218" s="3">
        <v>2.76202238163558E9</v>
      </c>
      <c r="Z218" s="3">
        <v>1.15309570400158E9</v>
      </c>
      <c r="AA218" s="3">
        <v>9.59045766986927E8</v>
      </c>
      <c r="AB218" s="3">
        <v>1.23720179149042E9</v>
      </c>
      <c r="AC218" s="3">
        <v>6.78724100608185E8</v>
      </c>
      <c r="AD218" s="3">
        <v>8.23896923402071E8</v>
      </c>
      <c r="AE218" s="3">
        <v>8.69865978113857E8</v>
      </c>
      <c r="AF218" s="3">
        <v>9.19151112570404E8</v>
      </c>
      <c r="AG218" s="3">
        <v>1.15639028980053E9</v>
      </c>
      <c r="AH218" s="3">
        <v>1.23327335083411E9</v>
      </c>
      <c r="AI218" s="3">
        <v>1.28459242979243E9</v>
      </c>
      <c r="AJ218" s="3">
        <v>1.23933966822355E9</v>
      </c>
      <c r="AK218" s="3">
        <v>1.1222358826011E9</v>
      </c>
      <c r="AL218" s="3">
        <v>7.89472022955524E8</v>
      </c>
      <c r="AM218" s="3">
        <v>0.424263404877298</v>
      </c>
      <c r="AN218" s="3">
        <v>1.59529453076991</v>
      </c>
      <c r="AO218" s="3">
        <v>0.523173851750004</v>
      </c>
      <c r="AP218" s="3">
        <v>0.242984755801534</v>
      </c>
      <c r="AQ218" s="3">
        <v>0.130988023952096</v>
      </c>
      <c r="AR218" s="3">
        <v>1.40056022408964</v>
      </c>
      <c r="AS218" s="3">
        <v>825.588412794206</v>
      </c>
      <c r="AT218" s="3"/>
      <c r="AU218" s="3"/>
      <c r="AV218" s="3"/>
      <c r="AW218" s="3"/>
      <c r="AX218" s="3"/>
      <c r="AY218" s="3"/>
      <c r="AZ218" s="3">
        <v>1.57245969083995E9</v>
      </c>
      <c r="BA218" s="3">
        <v>2.50224796440854E9</v>
      </c>
      <c r="BB218" s="3">
        <v>2.17162432453261E9</v>
      </c>
      <c r="BC218" s="3">
        <v>1.38720179976339E9</v>
      </c>
      <c r="BD218" s="3">
        <v>4.96105647834699E8</v>
      </c>
      <c r="BE218" s="3">
        <v>4.23846558831402E8</v>
      </c>
      <c r="BF218" s="3">
        <v>4.79345817278372E8</v>
      </c>
      <c r="BG218" s="3">
        <v>7.02144518597706E8</v>
      </c>
      <c r="BH218" s="3">
        <v>1.06877731436206E9</v>
      </c>
      <c r="BI218" s="3">
        <v>1.41282957279267E9</v>
      </c>
      <c r="BJ218" s="3"/>
      <c r="BK218" s="3">
        <v>1.81749322646365E9</v>
      </c>
      <c r="BL218" s="3"/>
      <c r="BM218" s="3">
        <v>7.94819848123081E8</v>
      </c>
      <c r="BN218" s="3">
        <v>6.94103433005372E8</v>
      </c>
      <c r="BO218" s="3">
        <v>7.9641925852202E8</v>
      </c>
      <c r="BP218" s="3">
        <v>9.60325739614473E8</v>
      </c>
      <c r="BQ218" s="3">
        <v>1.05455904109175E9</v>
      </c>
      <c r="BR218" s="3">
        <v>1.0080597565474E9</v>
      </c>
      <c r="BS218" s="3">
        <v>8.01339630742808E8</v>
      </c>
      <c r="BT218" s="3">
        <v>1.1528268724125E9</v>
      </c>
      <c r="BU218" s="3">
        <v>1.28636717757642E9</v>
      </c>
      <c r="BV218" s="3">
        <v>1.46022661782662E9</v>
      </c>
      <c r="BW218" s="3">
        <v>1.53667901433403E9</v>
      </c>
      <c r="BX218" s="3">
        <v>1.35426264087266E9</v>
      </c>
      <c r="BY218" s="3">
        <v>1.30615609756098E9</v>
      </c>
      <c r="BZ218" s="3">
        <v>1.10185428408943</v>
      </c>
      <c r="CA218" s="3">
        <v>1.22506734944915</v>
      </c>
      <c r="CB218" s="3">
        <v>1.10155261252067</v>
      </c>
      <c r="CC218" s="3">
        <v>1.05377606840025</v>
      </c>
      <c r="CD218" s="3">
        <v>0.944656232455174</v>
      </c>
      <c r="CE218" s="3">
        <v>1.07764128283973</v>
      </c>
      <c r="CF218" s="3">
        <v>1.1210018003048</v>
      </c>
      <c r="CG218" s="3">
        <v>1.12401006859895</v>
      </c>
      <c r="CH218" s="3"/>
      <c r="CI218" s="3"/>
      <c r="CJ218" s="3"/>
      <c r="CK218" s="3"/>
      <c r="CL218" s="3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>
        <v>8.70234457749134E8</v>
      </c>
      <c r="EA218" s="3">
        <v>8.30394323892408E8</v>
      </c>
      <c r="EB218" s="3">
        <v>1.02078303060463E9</v>
      </c>
      <c r="EC218" s="3">
        <v>9.90672868776415E8</v>
      </c>
      <c r="ED218" s="3">
        <v>1.07342199812808E9</v>
      </c>
      <c r="EE218" s="3">
        <v>1.01524898561416E9</v>
      </c>
      <c r="EF218" s="3">
        <v>7.53699896446342E8</v>
      </c>
      <c r="EG218" s="3">
        <v>1.07178396687994E9</v>
      </c>
      <c r="EH218" s="3">
        <v>1.13002032348209E9</v>
      </c>
      <c r="EI218" s="3">
        <v>1.22548913308913E9</v>
      </c>
      <c r="EJ218" s="3">
        <v>1.23334890213131E9</v>
      </c>
      <c r="EK218" s="3">
        <v>1.20795877779787E9</v>
      </c>
      <c r="EL218" s="3">
        <v>1.0408143472023E9</v>
      </c>
      <c r="EM218" s="3">
        <v>1.87763854729548E8</v>
      </c>
      <c r="EN218" s="3">
        <v>1.24490440341183E8</v>
      </c>
      <c r="EO218" s="3">
        <v>1.88537695944265E8</v>
      </c>
      <c r="EP218" s="3">
        <v>2.02137923925369E8</v>
      </c>
      <c r="EQ218" s="3">
        <v>2.1595090727937E8</v>
      </c>
      <c r="ER218" s="3">
        <v>2.03229743022255E8</v>
      </c>
      <c r="ES218" s="3">
        <v>1.14095420907736E8</v>
      </c>
      <c r="ET218" s="3">
        <v>2.16656755739556E8</v>
      </c>
      <c r="EU218" s="3">
        <v>3.04302650520789E8</v>
      </c>
      <c r="EV218" s="3">
        <v>3.29199511599512E8</v>
      </c>
      <c r="EW218" s="3">
        <v>4.25530144414023E8</v>
      </c>
      <c r="EX218" s="3">
        <v>3.94666425601157E8</v>
      </c>
      <c r="EY218" s="3">
        <v>5.09117360114778E8</v>
      </c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3">
        <v>6148.0</v>
      </c>
      <c r="FN218" s="3">
        <v>5851.0</v>
      </c>
      <c r="FO218" s="3">
        <v>5741.0</v>
      </c>
      <c r="FP218" s="3">
        <v>5955.0</v>
      </c>
      <c r="FQ218" s="3">
        <v>6016.0</v>
      </c>
      <c r="FR218" s="3">
        <v>6081.0</v>
      </c>
      <c r="FS218" s="3">
        <v>5997.0</v>
      </c>
      <c r="FT218" s="3">
        <v>6464.0</v>
      </c>
      <c r="FU218" s="3">
        <v>6468.0</v>
      </c>
      <c r="FV218" s="3">
        <v>6857.0</v>
      </c>
      <c r="FW218" s="3">
        <v>5553.0</v>
      </c>
      <c r="FX218" s="3">
        <v>4557.0</v>
      </c>
      <c r="FY218" s="3">
        <v>3511.0</v>
      </c>
    </row>
    <row r="219" ht="14.25" customHeight="1">
      <c r="A219" s="2" t="s">
        <v>725</v>
      </c>
      <c r="B219" s="2" t="s">
        <v>1901</v>
      </c>
      <c r="C219" s="2" t="s">
        <v>726</v>
      </c>
      <c r="D219" s="2" t="s">
        <v>38</v>
      </c>
      <c r="E219" s="2" t="s">
        <v>46</v>
      </c>
      <c r="F219" s="2"/>
      <c r="G219" s="2" t="s">
        <v>706</v>
      </c>
      <c r="H219" s="2" t="s">
        <v>73</v>
      </c>
      <c r="I219" s="2" t="s">
        <v>78</v>
      </c>
      <c r="J219" s="2" t="s">
        <v>43</v>
      </c>
      <c r="K219" s="3">
        <v>0.006845293876862</v>
      </c>
      <c r="L219" s="3" t="str">
        <f>IFERROR(VLOOKUP(B219,'ibov_composição_da_carteira'!A:F,6,0),"n")</f>
        <v>n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>
        <v>357.128263337117</v>
      </c>
      <c r="AN219" s="3">
        <v>83.6398201943748</v>
      </c>
      <c r="AO219" s="3">
        <v>4619.29645532087</v>
      </c>
      <c r="AP219" s="3">
        <v>552.312706824911</v>
      </c>
      <c r="AQ219" s="3">
        <v>112.746108648593</v>
      </c>
      <c r="AR219" s="3">
        <v>776.184293952477</v>
      </c>
      <c r="AS219" s="3">
        <v>63.4310134310134</v>
      </c>
      <c r="AT219" s="3">
        <v>2578.58229545396</v>
      </c>
      <c r="AU219" s="3">
        <v>5194.4197091125</v>
      </c>
      <c r="AV219" s="3">
        <v>837.731423305688</v>
      </c>
      <c r="AW219" s="3">
        <v>1954.07914020518</v>
      </c>
      <c r="AX219" s="3">
        <v>4269.17124713165</v>
      </c>
      <c r="AY219" s="3">
        <v>3540.44963710391</v>
      </c>
      <c r="AZ219" s="3">
        <v>5669200.13620885</v>
      </c>
      <c r="BA219" s="3">
        <v>6127829.40226171</v>
      </c>
      <c r="BB219" s="3">
        <v>6980867.38933708</v>
      </c>
      <c r="BC219" s="3">
        <v>1.39050931999701E7</v>
      </c>
      <c r="BD219" s="3">
        <v>1.14551850324708E7</v>
      </c>
      <c r="BE219" s="3">
        <v>1.68702031701941E7</v>
      </c>
      <c r="BF219" s="3">
        <v>1.62246499446698E7</v>
      </c>
      <c r="BG219" s="3">
        <v>1.28307529108681E7</v>
      </c>
      <c r="BH219" s="3">
        <v>2.34807912984569E7</v>
      </c>
      <c r="BI219" s="3">
        <v>3.44135145433761E7</v>
      </c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</row>
    <row r="220" ht="14.25" customHeight="1">
      <c r="A220" s="2" t="s">
        <v>727</v>
      </c>
      <c r="B220" s="2" t="s">
        <v>1902</v>
      </c>
      <c r="C220" s="2" t="s">
        <v>728</v>
      </c>
      <c r="D220" s="2" t="s">
        <v>38</v>
      </c>
      <c r="E220" s="2" t="s">
        <v>46</v>
      </c>
      <c r="F220" s="2" t="s">
        <v>729</v>
      </c>
      <c r="G220" s="2" t="s">
        <v>706</v>
      </c>
      <c r="H220" s="2" t="s">
        <v>67</v>
      </c>
      <c r="I220" s="2" t="s">
        <v>246</v>
      </c>
      <c r="J220" s="2" t="s">
        <v>43</v>
      </c>
      <c r="K220" s="3">
        <v>0.436961439886572</v>
      </c>
      <c r="L220" s="3" t="str">
        <f>IFERROR(VLOOKUP(B220,'ibov_composição_da_carteira'!A:F,6,0),"n")</f>
        <v>n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>
        <v>1392.58796821793</v>
      </c>
      <c r="AN220" s="3">
        <v>121.206246634356</v>
      </c>
      <c r="AO220" s="3">
        <v>1080.84795040145</v>
      </c>
      <c r="AP220" s="3">
        <v>3020.37769649922</v>
      </c>
      <c r="AQ220" s="3">
        <v>7249.94845892176</v>
      </c>
      <c r="AR220" s="3">
        <v>697.865402614655</v>
      </c>
      <c r="AS220" s="3">
        <v>3.31912302070646</v>
      </c>
      <c r="AT220" s="3"/>
      <c r="AU220" s="3"/>
      <c r="AV220" s="3"/>
      <c r="AW220" s="3"/>
      <c r="AX220" s="3"/>
      <c r="AY220" s="3"/>
      <c r="AZ220" s="3">
        <v>3980703.74574347</v>
      </c>
      <c r="BA220" s="3">
        <v>6129240.71082391</v>
      </c>
      <c r="BB220" s="3">
        <v>7512563.29784161</v>
      </c>
      <c r="BC220" s="3">
        <v>1.44838396655967E7</v>
      </c>
      <c r="BD220" s="3">
        <v>1.21224616018967E7</v>
      </c>
      <c r="BE220" s="3">
        <v>1.84505298753056E7</v>
      </c>
      <c r="BF220" s="3">
        <v>1.41239395057174E7</v>
      </c>
      <c r="BG220" s="3"/>
      <c r="BH220" s="3"/>
      <c r="BI220" s="3">
        <v>8.8158639374554E7</v>
      </c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</row>
    <row r="221" ht="14.25" customHeight="1">
      <c r="A221" s="2" t="s">
        <v>730</v>
      </c>
      <c r="B221" s="2" t="s">
        <v>1903</v>
      </c>
      <c r="C221" s="2" t="s">
        <v>731</v>
      </c>
      <c r="D221" s="2" t="s">
        <v>38</v>
      </c>
      <c r="E221" s="2" t="s">
        <v>52</v>
      </c>
      <c r="F221" s="2" t="s">
        <v>732</v>
      </c>
      <c r="G221" s="2" t="s">
        <v>733</v>
      </c>
      <c r="H221" s="2" t="s">
        <v>54</v>
      </c>
      <c r="I221" s="2" t="s">
        <v>191</v>
      </c>
      <c r="J221" s="2" t="s">
        <v>43</v>
      </c>
      <c r="K221" s="3"/>
      <c r="L221" s="3" t="str">
        <f>IFERROR(VLOOKUP(B221,'ibov_composição_da_carteira'!A:F,6,0),"n")</f>
        <v>n</v>
      </c>
      <c r="M221" s="3">
        <v>6.16109904313951E8</v>
      </c>
      <c r="N221" s="3">
        <v>4.52046132814756E8</v>
      </c>
      <c r="O221" s="3">
        <v>5.48274446379696E8</v>
      </c>
      <c r="P221" s="3">
        <v>5.78350427790949E8</v>
      </c>
      <c r="Q221" s="3">
        <v>4.43894809939313E8</v>
      </c>
      <c r="R221" s="3">
        <v>4.66465019058158E8</v>
      </c>
      <c r="S221" s="3">
        <v>3.83226580456141E8</v>
      </c>
      <c r="T221" s="3">
        <v>6.51961987203613E8</v>
      </c>
      <c r="U221" s="3">
        <v>7.40609704462698E8</v>
      </c>
      <c r="V221" s="3">
        <v>9.25985836385836E8</v>
      </c>
      <c r="W221" s="3">
        <v>9.29305309496967E8</v>
      </c>
      <c r="X221" s="3">
        <v>6.83262821671789E8</v>
      </c>
      <c r="Y221" s="3">
        <v>4.88005164992826E8</v>
      </c>
      <c r="Z221" s="3">
        <v>1.77538193634095E8</v>
      </c>
      <c r="AA221" s="3">
        <v>1.25444095731367E8</v>
      </c>
      <c r="AB221" s="3">
        <v>1.3974421497885E8</v>
      </c>
      <c r="AC221" s="3">
        <v>1.56200391712195E8</v>
      </c>
      <c r="AD221" s="3">
        <v>1.15848253373992E8</v>
      </c>
      <c r="AE221" s="3">
        <v>1.45662117299889E8</v>
      </c>
      <c r="AF221" s="3">
        <v>1.2938650771601E8</v>
      </c>
      <c r="AG221" s="3">
        <v>3.23147158449379E8</v>
      </c>
      <c r="AH221" s="3">
        <v>3.90911169447032E8</v>
      </c>
      <c r="AI221" s="3">
        <v>4.40642735042735E8</v>
      </c>
      <c r="AJ221" s="3">
        <v>4.05687979814248E8</v>
      </c>
      <c r="AK221" s="3">
        <v>2.40470077743627E8</v>
      </c>
      <c r="AL221" s="3">
        <v>2.70363271162123E8</v>
      </c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>
        <v>1.01440496921171E8</v>
      </c>
      <c r="BN221" s="3">
        <v>9.18766967672372E7</v>
      </c>
      <c r="BO221" s="3">
        <v>1.08999751181886E8</v>
      </c>
      <c r="BP221" s="3">
        <v>8.10601999793836E7</v>
      </c>
      <c r="BQ221" s="3">
        <v>9.38401618308626E7</v>
      </c>
      <c r="BR221" s="3">
        <v>8.45825648592155E7</v>
      </c>
      <c r="BS221" s="3">
        <v>6.1251483848155E7</v>
      </c>
      <c r="BT221" s="3">
        <v>8.06386902521641E7</v>
      </c>
      <c r="BU221" s="3">
        <v>8.94825980184605E7</v>
      </c>
      <c r="BV221" s="3">
        <v>9.68141636141636E7</v>
      </c>
      <c r="BW221" s="3">
        <v>7.69866323079401E7</v>
      </c>
      <c r="BX221" s="3">
        <v>6.758813957693E7</v>
      </c>
      <c r="BY221" s="3">
        <v>4.39845050215208E7</v>
      </c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>
        <v>3.71224350573578E8</v>
      </c>
      <c r="EA221" s="3">
        <v>2.54364903633248E8</v>
      </c>
      <c r="EB221" s="3">
        <v>3.17951978104006E8</v>
      </c>
      <c r="EC221" s="3">
        <v>3.15896557055974E8</v>
      </c>
      <c r="ED221" s="3">
        <v>2.35315962682286E8</v>
      </c>
      <c r="EE221" s="3">
        <v>2.3730388540514E8</v>
      </c>
      <c r="EF221" s="3">
        <v>1.95775515874018E8</v>
      </c>
      <c r="EG221" s="3">
        <v>2.56717350395183E8</v>
      </c>
      <c r="EH221" s="3">
        <v>2.72258446947244E8</v>
      </c>
      <c r="EI221" s="3">
        <v>3.35112576312576E8</v>
      </c>
      <c r="EJ221" s="3">
        <v>3.20245342781983E8</v>
      </c>
      <c r="EK221" s="3">
        <v>3.54501295727114E8</v>
      </c>
      <c r="EL221" s="3">
        <v>1.31570731707317E8</v>
      </c>
      <c r="EM221" s="3">
        <v>3.79864639247437E7</v>
      </c>
      <c r="EN221" s="3">
        <v>1.42124111904808E7</v>
      </c>
      <c r="EO221" s="3">
        <v>1.81933316745459E7</v>
      </c>
      <c r="EP221" s="3">
        <v>2.4884805690135E7</v>
      </c>
      <c r="EQ221" s="3">
        <v>645813.834123366</v>
      </c>
      <c r="ER221" s="3">
        <v>5680253.28906923</v>
      </c>
      <c r="ES221" s="3">
        <v>-8104210.34021165</v>
      </c>
      <c r="ET221" s="3">
        <v>-2329695.14490026</v>
      </c>
      <c r="EU221" s="3">
        <v>-1.75671098314845E7</v>
      </c>
      <c r="EV221" s="3">
        <v>-1.28634920634921E7</v>
      </c>
      <c r="EW221" s="3">
        <v>3231330.86379986</v>
      </c>
      <c r="EX221" s="3">
        <v>7438678.96100765</v>
      </c>
      <c r="EY221" s="3">
        <v>4300717.36011478</v>
      </c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</row>
    <row r="222" ht="14.25" customHeight="1">
      <c r="A222" s="2" t="s">
        <v>734</v>
      </c>
      <c r="B222" s="2" t="s">
        <v>1904</v>
      </c>
      <c r="C222" s="2" t="s">
        <v>735</v>
      </c>
      <c r="D222" s="2" t="s">
        <v>38</v>
      </c>
      <c r="E222" s="2" t="s">
        <v>46</v>
      </c>
      <c r="F222" s="2" t="s">
        <v>736</v>
      </c>
      <c r="G222" s="2" t="s">
        <v>733</v>
      </c>
      <c r="H222" s="2" t="s">
        <v>63</v>
      </c>
      <c r="I222" s="2" t="s">
        <v>70</v>
      </c>
      <c r="J222" s="2" t="s">
        <v>43</v>
      </c>
      <c r="K222" s="3">
        <v>0.084949306683</v>
      </c>
      <c r="L222" s="3" t="str">
        <f>IFERROR(VLOOKUP(B222,'ibov_composição_da_carteira'!A:F,6,0),"n")</f>
        <v>n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>
        <v>1962.93416572077</v>
      </c>
      <c r="AN222" s="3">
        <v>10.5786827283549</v>
      </c>
      <c r="AO222" s="3">
        <v>34.6438954887652</v>
      </c>
      <c r="AP222" s="3">
        <v>52.0265731133836</v>
      </c>
      <c r="AQ222" s="3">
        <v>111.122564684053</v>
      </c>
      <c r="AR222" s="3">
        <v>3321.15576220525</v>
      </c>
      <c r="AS222" s="3">
        <v>12.0890461447737</v>
      </c>
      <c r="AT222" s="3">
        <v>95.6149903057024</v>
      </c>
      <c r="AU222" s="3">
        <v>3710.29979222321</v>
      </c>
      <c r="AV222" s="3">
        <v>837.731423305688</v>
      </c>
      <c r="AW222" s="3">
        <v>3371.86897880539</v>
      </c>
      <c r="AX222" s="3">
        <v>536.135535063264</v>
      </c>
      <c r="AY222" s="3">
        <v>2410.07410977888</v>
      </c>
      <c r="AZ222" s="3">
        <v>2591540.73961576</v>
      </c>
      <c r="BA222" s="3">
        <v>1630879.91383952</v>
      </c>
      <c r="BB222" s="3">
        <v>2190345.99611067</v>
      </c>
      <c r="BC222" s="3">
        <v>4887303.12756587</v>
      </c>
      <c r="BD222" s="3">
        <v>3994464.52545698</v>
      </c>
      <c r="BE222" s="3">
        <v>4579571.87282992</v>
      </c>
      <c r="BF222" s="3">
        <v>4779048.32165252</v>
      </c>
      <c r="BG222" s="3">
        <v>6895764.40279847</v>
      </c>
      <c r="BH222" s="3">
        <v>1.84105382009785E7</v>
      </c>
      <c r="BI222" s="3">
        <v>2.63299885685253E7</v>
      </c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</row>
    <row r="223" ht="14.25" customHeight="1">
      <c r="A223" s="2" t="s">
        <v>737</v>
      </c>
      <c r="B223" s="2" t="s">
        <v>1905</v>
      </c>
      <c r="C223" s="2" t="s">
        <v>738</v>
      </c>
      <c r="D223" s="2" t="s">
        <v>38</v>
      </c>
      <c r="E223" s="2" t="s">
        <v>168</v>
      </c>
      <c r="F223" s="2"/>
      <c r="G223" s="2" t="s">
        <v>733</v>
      </c>
      <c r="H223" s="2" t="s">
        <v>42</v>
      </c>
      <c r="I223" s="2" t="s">
        <v>70</v>
      </c>
      <c r="J223" s="2" t="s">
        <v>43</v>
      </c>
      <c r="K223" s="3"/>
      <c r="L223" s="3" t="str">
        <f>IFERROR(VLOOKUP(B223,'ibov_composição_da_carteira'!A:F,6,0),"n")</f>
        <v>n</v>
      </c>
      <c r="M223" s="3">
        <v>1.52875267041272E9</v>
      </c>
      <c r="N223" s="3">
        <v>1.75208541117123E9</v>
      </c>
      <c r="O223" s="3">
        <v>2.20910599651655E9</v>
      </c>
      <c r="P223" s="3">
        <v>1.38849061952376E9</v>
      </c>
      <c r="Q223" s="3">
        <v>1.5646816219317E9</v>
      </c>
      <c r="R223" s="3">
        <v>1.56055729743022E9</v>
      </c>
      <c r="S223" s="3">
        <v>1.22797691511126E9</v>
      </c>
      <c r="T223" s="3">
        <v>1.64976740684983E9</v>
      </c>
      <c r="U223" s="3">
        <v>1.71698577356254E9</v>
      </c>
      <c r="V223" s="3">
        <v>1.61352625152625E9</v>
      </c>
      <c r="W223" s="3">
        <v>1.4343410103613E9</v>
      </c>
      <c r="X223" s="3">
        <v>1.37700777436268E9</v>
      </c>
      <c r="Y223" s="3">
        <v>1.21214232424677E9</v>
      </c>
      <c r="Z223" s="3">
        <v>4.46344541586629E8</v>
      </c>
      <c r="AA223" s="3">
        <v>5.37290948649325E8</v>
      </c>
      <c r="AB223" s="3">
        <v>8.02863896491665E8</v>
      </c>
      <c r="AC223" s="3">
        <v>1.08238841356561E7</v>
      </c>
      <c r="AD223" s="3">
        <v>1.14368527520304E7</v>
      </c>
      <c r="AE223" s="3">
        <v>2.55496126890446E7</v>
      </c>
      <c r="AF223" s="3">
        <v>2.98138559846437E7</v>
      </c>
      <c r="AG223" s="3">
        <v>1.57817086940158E7</v>
      </c>
      <c r="AH223" s="3">
        <v>1.69002455754086E7</v>
      </c>
      <c r="AI223" s="3">
        <v>1.84551892551893E7</v>
      </c>
      <c r="AJ223" s="3">
        <v>1.90497664680303E7</v>
      </c>
      <c r="AK223" s="3">
        <v>1.9772795757247E7</v>
      </c>
      <c r="AL223" s="3">
        <v>1.77670014347202E7</v>
      </c>
      <c r="AM223" s="3">
        <v>447614.216227507</v>
      </c>
      <c r="AN223" s="3">
        <v>875.465090829503</v>
      </c>
      <c r="AO223" s="3">
        <v>494.902504206671</v>
      </c>
      <c r="AP223" s="3">
        <v>603.500301750151</v>
      </c>
      <c r="AQ223" s="3">
        <v>1158.81569036445</v>
      </c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>
        <v>5.1822935928047E8</v>
      </c>
      <c r="BN223" s="3">
        <v>5.17816392937597E8</v>
      </c>
      <c r="BO223" s="3">
        <v>6.01497885046031E8</v>
      </c>
      <c r="BP223" s="3">
        <v>6.22090763838779E8</v>
      </c>
      <c r="BQ223" s="3">
        <v>6.41445608526313E8</v>
      </c>
      <c r="BR223" s="3">
        <v>5.1252981679577E8</v>
      </c>
      <c r="BS223" s="3">
        <v>4.17545778294143E8</v>
      </c>
      <c r="BT223" s="3">
        <v>5.64706059465563E8</v>
      </c>
      <c r="BU223" s="3">
        <v>5.40377254636294E8</v>
      </c>
      <c r="BV223" s="3">
        <v>5.43774358974359E8</v>
      </c>
      <c r="BW223" s="3">
        <v>5.42368067858485E8</v>
      </c>
      <c r="BX223" s="3">
        <v>5.85059362381727E8</v>
      </c>
      <c r="BY223" s="3">
        <v>4.93189670014347E8</v>
      </c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3">
        <v>684882.322316572</v>
      </c>
      <c r="DN223" s="3">
        <v>956543.50463061</v>
      </c>
      <c r="DO223" s="3">
        <v>1088081.61234138</v>
      </c>
      <c r="DP223" s="3">
        <v>1634883.0017524</v>
      </c>
      <c r="DQ223" s="3">
        <v>1421756.58947496</v>
      </c>
      <c r="DR223" s="3"/>
      <c r="DS223" s="3"/>
      <c r="DT223" s="3">
        <v>555890.101618367</v>
      </c>
      <c r="DU223" s="3">
        <v>1.89592683546448E7</v>
      </c>
      <c r="DV223" s="3">
        <v>5352869.35286935</v>
      </c>
      <c r="DW223" s="3"/>
      <c r="DX223" s="3"/>
      <c r="DY223" s="3"/>
      <c r="DZ223" s="3">
        <v>8.12240633359065E8</v>
      </c>
      <c r="EA223" s="3">
        <v>9.01265379209427E8</v>
      </c>
      <c r="EB223" s="3">
        <v>1.20247847723314E9</v>
      </c>
      <c r="EC223" s="3">
        <v>1.12911400886507E9</v>
      </c>
      <c r="ED223" s="3">
        <v>1.28667763654479E9</v>
      </c>
      <c r="EE223" s="3">
        <v>1.34682743145211E9</v>
      </c>
      <c r="EF223" s="3">
        <v>3.96842876266007E8</v>
      </c>
      <c r="EG223" s="3">
        <v>5.8981821603312E8</v>
      </c>
      <c r="EH223" s="3">
        <v>6.47460834956389E8</v>
      </c>
      <c r="EI223" s="3">
        <v>6.70551892551893E8</v>
      </c>
      <c r="EJ223" s="3">
        <v>8.24665807698502E8</v>
      </c>
      <c r="EK223" s="3">
        <v>1.03133911890556E9</v>
      </c>
      <c r="EL223" s="3">
        <v>-3.83787661406026E7</v>
      </c>
      <c r="EM223" s="3">
        <v>-6.668509775057E7</v>
      </c>
      <c r="EN223" s="3">
        <v>-3.08233051581724E7</v>
      </c>
      <c r="EO223" s="3">
        <v>-3.6541925852202E7</v>
      </c>
      <c r="EP223" s="3">
        <v>1.57790433975879E7</v>
      </c>
      <c r="EQ223" s="3">
        <v>4407777.54294858</v>
      </c>
      <c r="ER223" s="3">
        <v>-1.03129226607648E7</v>
      </c>
      <c r="ES223" s="3">
        <v>7850630.1618973</v>
      </c>
      <c r="ET223" s="3">
        <v>-1.18129469326308E7</v>
      </c>
      <c r="EU223" s="3">
        <v>-1.89933948683208E8</v>
      </c>
      <c r="EV223" s="3">
        <v>-7.96825396825397E7</v>
      </c>
      <c r="EW223" s="3">
        <v>-9.40548665915069E7</v>
      </c>
      <c r="EX223" s="3">
        <v>-7030072.92231664</v>
      </c>
      <c r="EY223" s="3">
        <v>2420086.08321377</v>
      </c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3"/>
      <c r="FN223" s="3"/>
      <c r="FO223" s="3"/>
      <c r="FP223" s="3"/>
      <c r="FQ223" s="3"/>
      <c r="FR223" s="3"/>
      <c r="FS223" s="3"/>
      <c r="FT223" s="3">
        <v>4760.0</v>
      </c>
      <c r="FU223" s="3">
        <v>4509.0</v>
      </c>
      <c r="FV223" s="3">
        <v>4583.0</v>
      </c>
      <c r="FW223" s="3">
        <v>4207.0</v>
      </c>
      <c r="FX223" s="3">
        <v>3282.0</v>
      </c>
      <c r="FY223" s="3">
        <v>2827.0</v>
      </c>
    </row>
    <row r="224" ht="14.25" customHeight="1">
      <c r="A224" s="2" t="s">
        <v>739</v>
      </c>
      <c r="B224" s="2" t="s">
        <v>1906</v>
      </c>
      <c r="C224" s="2" t="s">
        <v>740</v>
      </c>
      <c r="D224" s="2" t="s">
        <v>38</v>
      </c>
      <c r="E224" s="2" t="s">
        <v>168</v>
      </c>
      <c r="F224" s="2" t="s">
        <v>741</v>
      </c>
      <c r="G224" s="2" t="s">
        <v>733</v>
      </c>
      <c r="H224" s="2" t="s">
        <v>49</v>
      </c>
      <c r="I224" s="2" t="s">
        <v>91</v>
      </c>
      <c r="J224" s="2" t="s">
        <v>43</v>
      </c>
      <c r="K224" s="3"/>
      <c r="L224" s="3" t="str">
        <f>IFERROR(VLOOKUP(B224,'ibov_composição_da_carteira'!A:F,6,0),"n")</f>
        <v>n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</row>
    <row r="225" ht="14.25" customHeight="1">
      <c r="A225" s="2" t="s">
        <v>742</v>
      </c>
      <c r="B225" s="2" t="s">
        <v>1907</v>
      </c>
      <c r="C225" s="2" t="s">
        <v>743</v>
      </c>
      <c r="D225" s="2" t="s">
        <v>38</v>
      </c>
      <c r="E225" s="2" t="s">
        <v>168</v>
      </c>
      <c r="F225" s="2" t="s">
        <v>744</v>
      </c>
      <c r="G225" s="2" t="s">
        <v>733</v>
      </c>
      <c r="H225" s="2" t="s">
        <v>49</v>
      </c>
      <c r="I225" s="2" t="s">
        <v>88</v>
      </c>
      <c r="J225" s="2" t="s">
        <v>43</v>
      </c>
      <c r="K225" s="3">
        <v>1.02936627727567</v>
      </c>
      <c r="L225" s="3" t="str">
        <f>IFERROR(VLOOKUP(B225,'ibov_composição_da_carteira'!A:F,6,0),"n")</f>
        <v>y</v>
      </c>
      <c r="M225" s="3">
        <v>2.08534243284147E10</v>
      </c>
      <c r="N225" s="3">
        <v>1.80282273845215E10</v>
      </c>
      <c r="O225" s="3">
        <v>1.74308467951557E10</v>
      </c>
      <c r="P225" s="3">
        <v>2.28376011445633E10</v>
      </c>
      <c r="Q225" s="3">
        <v>2.09019005772601E10</v>
      </c>
      <c r="R225" s="3">
        <v>2.66740681138854E10</v>
      </c>
      <c r="S225" s="3">
        <v>9.38893089880733E9</v>
      </c>
      <c r="T225" s="3">
        <v>7.57149016240244E9</v>
      </c>
      <c r="U225" s="3">
        <v>7.03036281520512E9</v>
      </c>
      <c r="V225" s="3">
        <v>5.63577864340757E9</v>
      </c>
      <c r="W225" s="3">
        <v>4.8974398046398E9</v>
      </c>
      <c r="X225" s="3">
        <v>2.72530788640146E9</v>
      </c>
      <c r="Y225" s="3">
        <v>2.27288977279576E9</v>
      </c>
      <c r="Z225" s="3">
        <v>1.25672928490352E9</v>
      </c>
      <c r="AA225" s="3">
        <v>1.1301193831571E9</v>
      </c>
      <c r="AB225" s="3">
        <v>1.72220420894545E9</v>
      </c>
      <c r="AC225" s="3">
        <v>2.30048146305051E9</v>
      </c>
      <c r="AD225" s="3">
        <v>2.02633156375631E9</v>
      </c>
      <c r="AE225" s="3">
        <v>2.7913870354156E9</v>
      </c>
      <c r="AF225" s="3">
        <v>3.31707518750768E9</v>
      </c>
      <c r="AG225" s="3">
        <v>3.35905160003031E9</v>
      </c>
      <c r="AH225" s="3">
        <v>2.76241701166729E9</v>
      </c>
      <c r="AI225" s="3">
        <v>1.05363917351173E9</v>
      </c>
      <c r="AJ225" s="3">
        <v>1.03254603174603E9</v>
      </c>
      <c r="AK225" s="3">
        <v>8.09835185483438E7</v>
      </c>
      <c r="AL225" s="3">
        <v>0.0</v>
      </c>
      <c r="AM225" s="3">
        <v>1.57197200151343E7</v>
      </c>
      <c r="AN225" s="3">
        <v>1.36601518578352E7</v>
      </c>
      <c r="AO225" s="3">
        <v>6.94421456764927E7</v>
      </c>
      <c r="AP225" s="3">
        <v>2.06616324550272E7</v>
      </c>
      <c r="AQ225" s="3">
        <v>1.98274219152665E7</v>
      </c>
      <c r="AR225" s="3">
        <v>1.86265197306845E7</v>
      </c>
      <c r="AS225" s="3">
        <v>4.47206430591418E7</v>
      </c>
      <c r="AT225" s="3">
        <v>4.15418682595408E7</v>
      </c>
      <c r="AU225" s="3">
        <v>5.87113285660519E7</v>
      </c>
      <c r="AV225" s="3">
        <v>4.43147466023117E7</v>
      </c>
      <c r="AW225" s="3">
        <v>5.0438202247191E7</v>
      </c>
      <c r="AX225" s="3">
        <v>3.44375938237186E7</v>
      </c>
      <c r="AY225" s="3">
        <v>1.44459842140146E7</v>
      </c>
      <c r="AZ225" s="3">
        <v>2.69317270519107E9</v>
      </c>
      <c r="BA225" s="3">
        <v>1.11188984725901E9</v>
      </c>
      <c r="BB225" s="3">
        <v>2.09239275352831E9</v>
      </c>
      <c r="BC225" s="3">
        <v>5.657918952146E9</v>
      </c>
      <c r="BD225" s="3">
        <v>6.22422582524739E9</v>
      </c>
      <c r="BE225" s="3">
        <v>1.92927418359107E10</v>
      </c>
      <c r="BF225" s="3">
        <v>1.94095997932466E10</v>
      </c>
      <c r="BG225" s="3">
        <v>1.60062346026671E10</v>
      </c>
      <c r="BH225" s="3">
        <v>2.46574569764621E10</v>
      </c>
      <c r="BI225" s="3">
        <v>2.18504087979381E10</v>
      </c>
      <c r="BJ225" s="3">
        <v>1.82383653179091E10</v>
      </c>
      <c r="BK225" s="3">
        <v>1.41073513103152E10</v>
      </c>
      <c r="BL225" s="3">
        <v>1.10600362173886E10</v>
      </c>
      <c r="BM225" s="3">
        <v>2.02291070752932E9</v>
      </c>
      <c r="BN225" s="3">
        <v>2.09781160799239E9</v>
      </c>
      <c r="BO225" s="3">
        <v>2.15376571615611E9</v>
      </c>
      <c r="BP225" s="3">
        <v>2.82504155262503E9</v>
      </c>
      <c r="BQ225" s="3">
        <v>3.01150628801155E9</v>
      </c>
      <c r="BR225" s="3">
        <v>3.50241266869962E9</v>
      </c>
      <c r="BS225" s="3">
        <v>3.78113365301857E9</v>
      </c>
      <c r="BT225" s="3">
        <v>2.80916172050615E9</v>
      </c>
      <c r="BU225" s="3">
        <v>2.90763191569439E9</v>
      </c>
      <c r="BV225" s="3">
        <v>2.85131679227708E9</v>
      </c>
      <c r="BW225" s="3">
        <v>2.63015970695971E9</v>
      </c>
      <c r="BX225" s="3">
        <v>2.25947602941966E9</v>
      </c>
      <c r="BY225" s="3">
        <v>2.40613150123546E9</v>
      </c>
      <c r="BZ225" s="3">
        <v>1.06609114012923</v>
      </c>
      <c r="CA225" s="3">
        <v>0.996937214256211</v>
      </c>
      <c r="CB225" s="3">
        <v>0.881329632284489</v>
      </c>
      <c r="CC225" s="3">
        <v>0.736811625779867</v>
      </c>
      <c r="CD225" s="3">
        <v>0.540431298106382</v>
      </c>
      <c r="CE225" s="3">
        <v>0.506961248308927</v>
      </c>
      <c r="CF225" s="3">
        <v>0.573133620280907</v>
      </c>
      <c r="CG225" s="3">
        <v>0.558599743682422</v>
      </c>
      <c r="CH225" s="3"/>
      <c r="CI225" s="3"/>
      <c r="CJ225" s="3"/>
      <c r="CK225" s="3"/>
      <c r="CL225" s="3"/>
      <c r="CM225" s="4">
        <v>0.0149</v>
      </c>
      <c r="CN225" s="4">
        <v>0.0102</v>
      </c>
      <c r="CO225" s="4">
        <v>0.0054</v>
      </c>
      <c r="CP225" s="4">
        <v>0.0181</v>
      </c>
      <c r="CQ225" s="4">
        <v>0.0391</v>
      </c>
      <c r="CR225" s="4">
        <v>0.0713</v>
      </c>
      <c r="CS225" s="4">
        <v>0.14128</v>
      </c>
      <c r="CT225" s="4">
        <v>0.15009</v>
      </c>
      <c r="CU225" s="4">
        <v>0.20129999999999998</v>
      </c>
      <c r="CV225" s="4">
        <v>0.2297</v>
      </c>
      <c r="CW225" s="4">
        <v>0.3063</v>
      </c>
      <c r="CX225" s="4">
        <v>0.54153</v>
      </c>
      <c r="CY225" s="4">
        <v>0.6502899999999999</v>
      </c>
      <c r="CZ225" s="4">
        <v>0.15869</v>
      </c>
      <c r="DA225" s="4">
        <v>0.10009</v>
      </c>
      <c r="DB225" s="4">
        <v>0.0518</v>
      </c>
      <c r="DC225" s="4">
        <v>0.15289999999999998</v>
      </c>
      <c r="DD225" s="4">
        <v>0.2918</v>
      </c>
      <c r="DE225" s="4">
        <v>0.4029</v>
      </c>
      <c r="DF225" s="4">
        <v>0.53961</v>
      </c>
      <c r="DG225" s="4">
        <v>0.6743300000000001</v>
      </c>
      <c r="DH225" s="4">
        <v>0.82313</v>
      </c>
      <c r="DI225" s="4">
        <v>0.9366</v>
      </c>
      <c r="DJ225" s="4">
        <v>1.24755</v>
      </c>
      <c r="DK225" s="4">
        <v>1.85141</v>
      </c>
      <c r="DL225" s="4">
        <v>2.14805</v>
      </c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>
        <v>2.06745686719637E9</v>
      </c>
      <c r="EA225" s="3">
        <v>1.77559359459993E9</v>
      </c>
      <c r="EB225" s="3">
        <v>1.82737816970561E9</v>
      </c>
      <c r="EC225" s="3">
        <v>2.34641378452351E9</v>
      </c>
      <c r="ED225" s="3">
        <v>2.41322286362231E9</v>
      </c>
      <c r="EE225" s="3">
        <v>3.53291023821744E9</v>
      </c>
      <c r="EF225" s="3">
        <v>2.84132577154801E9</v>
      </c>
      <c r="EG225" s="3">
        <v>1.64692672947238E9</v>
      </c>
      <c r="EH225" s="3">
        <v>1.62179525780956E9</v>
      </c>
      <c r="EI225" s="3">
        <v>1.4056334151918E9</v>
      </c>
      <c r="EJ225" s="3">
        <v>1.17422564102564E9</v>
      </c>
      <c r="EK225" s="3">
        <v>7.56747194932088E8</v>
      </c>
      <c r="EL225" s="3">
        <v>7.11011269812572E8</v>
      </c>
      <c r="EM225" s="3">
        <v>4.64757283390087E8</v>
      </c>
      <c r="EN225" s="3">
        <v>2.6952821212502E8</v>
      </c>
      <c r="EO225" s="3">
        <v>1.83101257292489E8</v>
      </c>
      <c r="EP225" s="3">
        <v>6.19727544165215E8</v>
      </c>
      <c r="EQ225" s="3">
        <v>1.20016570456654E9</v>
      </c>
      <c r="ER225" s="3">
        <v>1.83744723891187E9</v>
      </c>
      <c r="ES225" s="3">
        <v>1.85072421000861E9</v>
      </c>
      <c r="ET225" s="3">
        <v>1.37267471522744E9</v>
      </c>
      <c r="EU225" s="3">
        <v>1.8095099736545E9</v>
      </c>
      <c r="EV225" s="3">
        <v>1.70999110847659E9</v>
      </c>
      <c r="EW225" s="3">
        <v>1.72244395604396E9</v>
      </c>
      <c r="EX225" s="3">
        <v>1.46223546464809E9</v>
      </c>
      <c r="EY225" s="3">
        <v>1.65433797384439E9</v>
      </c>
      <c r="EZ225" s="5">
        <v>5576.0</v>
      </c>
      <c r="FA225" s="5">
        <v>3929.0</v>
      </c>
      <c r="FB225" s="5">
        <v>3475.0</v>
      </c>
      <c r="FC225" s="5">
        <v>3108.0</v>
      </c>
      <c r="FD225" s="5">
        <v>2161.0</v>
      </c>
      <c r="FE225" s="5">
        <v>2279.0</v>
      </c>
      <c r="FF225" s="5">
        <v>2052.0</v>
      </c>
      <c r="FG225" s="5">
        <v>1999.0</v>
      </c>
      <c r="FH225" s="5">
        <v>1525.0</v>
      </c>
      <c r="FI225" s="5">
        <v>1417.0</v>
      </c>
      <c r="FJ225" s="5">
        <v>1470.0</v>
      </c>
      <c r="FK225" s="5">
        <v>1132.0</v>
      </c>
      <c r="FL225" s="5"/>
      <c r="FM225" s="3"/>
      <c r="FN225" s="3"/>
      <c r="FO225" s="3">
        <v>4106.0</v>
      </c>
      <c r="FP225" s="3">
        <v>3000.0</v>
      </c>
      <c r="FQ225" s="3"/>
      <c r="FR225" s="3"/>
      <c r="FS225" s="3"/>
      <c r="FT225" s="3"/>
      <c r="FU225" s="3"/>
      <c r="FV225" s="3"/>
      <c r="FW225" s="3"/>
      <c r="FX225" s="3"/>
      <c r="FY225" s="3"/>
    </row>
    <row r="226" ht="14.25" customHeight="1">
      <c r="A226" s="2" t="s">
        <v>745</v>
      </c>
      <c r="B226" s="2" t="s">
        <v>1908</v>
      </c>
      <c r="C226" s="2" t="s">
        <v>746</v>
      </c>
      <c r="D226" s="2" t="s">
        <v>38</v>
      </c>
      <c r="E226" s="2" t="s">
        <v>168</v>
      </c>
      <c r="F226" s="2" t="s">
        <v>747</v>
      </c>
      <c r="G226" s="2" t="s">
        <v>748</v>
      </c>
      <c r="H226" s="2" t="s">
        <v>67</v>
      </c>
      <c r="I226" s="2" t="s">
        <v>54</v>
      </c>
      <c r="J226" s="2" t="s">
        <v>43</v>
      </c>
      <c r="K226" s="3"/>
      <c r="L226" s="3" t="str">
        <f>IFERROR(VLOOKUP(B226,'ibov_composição_da_carteira'!A:F,6,0),"n")</f>
        <v>n</v>
      </c>
      <c r="M226" s="3">
        <v>5.89104177512881E8</v>
      </c>
      <c r="N226" s="3">
        <v>8.27980052756224E7</v>
      </c>
      <c r="O226" s="3">
        <v>2.89569544662851E7</v>
      </c>
      <c r="P226" s="3">
        <v>1.9410627770333E7</v>
      </c>
      <c r="Q226" s="3"/>
      <c r="R226" s="3"/>
      <c r="S226" s="3"/>
      <c r="T226" s="3"/>
      <c r="U226" s="3"/>
      <c r="V226" s="3"/>
      <c r="W226" s="3"/>
      <c r="X226" s="3"/>
      <c r="Y226" s="3"/>
      <c r="Z226" s="3">
        <v>3.43070750228893E8</v>
      </c>
      <c r="AA226" s="3">
        <v>5.82956273947282E7</v>
      </c>
      <c r="AB226" s="3">
        <v>1.81199303309281E7</v>
      </c>
      <c r="AC226" s="3">
        <v>1.25734460364911E7</v>
      </c>
      <c r="AD226" s="3"/>
      <c r="AE226" s="3"/>
      <c r="AF226" s="3"/>
      <c r="AG226" s="3"/>
      <c r="AH226" s="3"/>
      <c r="AI226" s="3"/>
      <c r="AJ226" s="3"/>
      <c r="AK226" s="3"/>
      <c r="AL226" s="3"/>
      <c r="AM226" s="3">
        <v>3101057.51040484</v>
      </c>
      <c r="AN226" s="3">
        <v>1.79088366541016E7</v>
      </c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>
        <v>7.69142732075293E8</v>
      </c>
      <c r="BA226" s="3">
        <v>1.62546075300484E9</v>
      </c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>
        <v>6.99700195680664E7</v>
      </c>
      <c r="BN226" s="3">
        <v>2.1428653946127E7</v>
      </c>
      <c r="BO226" s="3">
        <v>1.5270962926101E7</v>
      </c>
      <c r="BP226" s="3">
        <v>1.10138130089681E7</v>
      </c>
      <c r="BQ226" s="3"/>
      <c r="BR226" s="3"/>
      <c r="BS226" s="3"/>
      <c r="BT226" s="3"/>
      <c r="BU226" s="3"/>
      <c r="BV226" s="3"/>
      <c r="BW226" s="3"/>
      <c r="BX226" s="3"/>
      <c r="BY226" s="3"/>
      <c r="BZ226" s="3">
        <v>2.10405954103628</v>
      </c>
      <c r="CA226" s="3">
        <v>0.947025721046928</v>
      </c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>
        <v>1.99755309408829E8</v>
      </c>
      <c r="EA226" s="3">
        <v>1.63775343204267E7</v>
      </c>
      <c r="EB226" s="3">
        <v>5749937.79547151</v>
      </c>
      <c r="EC226" s="3">
        <v>4286156.06638491</v>
      </c>
      <c r="ED226" s="3"/>
      <c r="EE226" s="3"/>
      <c r="EF226" s="3"/>
      <c r="EG226" s="3"/>
      <c r="EH226" s="3"/>
      <c r="EI226" s="3"/>
      <c r="EJ226" s="3"/>
      <c r="EK226" s="3"/>
      <c r="EL226" s="3"/>
      <c r="EM226" s="3">
        <v>1.60833348293629E7</v>
      </c>
      <c r="EN226" s="3">
        <v>4713210.2354776</v>
      </c>
      <c r="EO226" s="3">
        <v>3754167.70340881</v>
      </c>
      <c r="EP226" s="3">
        <v>2487630.14122255</v>
      </c>
      <c r="EQ226" s="3"/>
      <c r="ER226" s="3"/>
      <c r="ES226" s="3"/>
      <c r="ET226" s="3"/>
      <c r="EU226" s="3"/>
      <c r="EV226" s="3"/>
      <c r="EW226" s="3"/>
      <c r="EX226" s="3"/>
      <c r="EY226" s="3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3">
        <v>3400.0</v>
      </c>
      <c r="FN226" s="3">
        <v>603.0</v>
      </c>
      <c r="FO226" s="3">
        <v>254.0</v>
      </c>
      <c r="FP226" s="3">
        <v>203.0</v>
      </c>
      <c r="FQ226" s="3"/>
      <c r="FR226" s="3"/>
      <c r="FS226" s="3"/>
      <c r="FT226" s="3"/>
      <c r="FU226" s="3"/>
      <c r="FV226" s="3"/>
      <c r="FW226" s="3"/>
      <c r="FX226" s="3"/>
      <c r="FY226" s="3"/>
    </row>
    <row r="227" ht="14.25" customHeight="1">
      <c r="A227" s="2" t="s">
        <v>749</v>
      </c>
      <c r="B227" s="2" t="s">
        <v>1909</v>
      </c>
      <c r="C227" s="2" t="s">
        <v>750</v>
      </c>
      <c r="D227" s="2" t="s">
        <v>38</v>
      </c>
      <c r="E227" s="2" t="s">
        <v>52</v>
      </c>
      <c r="F227" s="2" t="s">
        <v>751</v>
      </c>
      <c r="G227" s="2" t="s">
        <v>748</v>
      </c>
      <c r="H227" s="2" t="s">
        <v>78</v>
      </c>
      <c r="I227" s="2" t="s">
        <v>70</v>
      </c>
      <c r="J227" s="2" t="s">
        <v>43</v>
      </c>
      <c r="K227" s="3"/>
      <c r="L227" s="3" t="str">
        <f>IFERROR(VLOOKUP(B227,'ibov_composição_da_carteira'!A:F,6,0),"n")</f>
        <v>n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</row>
    <row r="228" ht="14.25" customHeight="1">
      <c r="A228" s="2" t="s">
        <v>752</v>
      </c>
      <c r="B228" s="2" t="s">
        <v>1910</v>
      </c>
      <c r="C228" s="2" t="s">
        <v>753</v>
      </c>
      <c r="D228" s="2" t="s">
        <v>38</v>
      </c>
      <c r="E228" s="2" t="s">
        <v>52</v>
      </c>
      <c r="F228" s="2" t="s">
        <v>754</v>
      </c>
      <c r="G228" s="2" t="s">
        <v>748</v>
      </c>
      <c r="H228" s="2" t="s">
        <v>67</v>
      </c>
      <c r="I228" s="2" t="s">
        <v>139</v>
      </c>
      <c r="J228" s="2" t="s">
        <v>43</v>
      </c>
      <c r="K228" s="3"/>
      <c r="L228" s="3" t="str">
        <f>IFERROR(VLOOKUP(B228,'ibov_composição_da_carteira'!A:F,6,0),"n")</f>
        <v>n</v>
      </c>
      <c r="M228" s="3">
        <v>6444.89524801178</v>
      </c>
      <c r="N228" s="3">
        <v>4961.78061882666</v>
      </c>
      <c r="O228" s="3">
        <v>13145.0609604379</v>
      </c>
      <c r="P228" s="3">
        <v>4275.33243995464</v>
      </c>
      <c r="Q228" s="3">
        <v>53926.5118806799</v>
      </c>
      <c r="R228" s="3">
        <v>51063.5681790237</v>
      </c>
      <c r="S228" s="3">
        <v>1934.68542419115</v>
      </c>
      <c r="T228" s="3">
        <v>56458.4117425668</v>
      </c>
      <c r="U228" s="3">
        <v>5804.89457193666</v>
      </c>
      <c r="V228" s="3">
        <v>75330.8913308913</v>
      </c>
      <c r="W228" s="3">
        <v>96768.1322810973</v>
      </c>
      <c r="X228" s="3">
        <v>403.78472849997</v>
      </c>
      <c r="Y228" s="3">
        <v>2209.46915351506</v>
      </c>
      <c r="Z228" s="3">
        <v>0.0</v>
      </c>
      <c r="AA228" s="3">
        <v>0.0</v>
      </c>
      <c r="AB228" s="3">
        <v>0.0</v>
      </c>
      <c r="AC228" s="3">
        <v>0.0</v>
      </c>
      <c r="AD228" s="3">
        <v>0.0</v>
      </c>
      <c r="AE228" s="3">
        <v>0.0</v>
      </c>
      <c r="AF228" s="3">
        <v>0.0</v>
      </c>
      <c r="AG228" s="3">
        <v>0.0</v>
      </c>
      <c r="AH228" s="3">
        <v>0.0</v>
      </c>
      <c r="AI228" s="3">
        <v>0.0</v>
      </c>
      <c r="AJ228" s="3">
        <v>0.0</v>
      </c>
      <c r="AK228" s="3">
        <v>0.0</v>
      </c>
      <c r="AL228" s="3">
        <v>0.0</v>
      </c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>
        <v>0.0</v>
      </c>
      <c r="BN228" s="3">
        <v>0.0</v>
      </c>
      <c r="BO228" s="3">
        <v>0.0</v>
      </c>
      <c r="BP228" s="3">
        <v>0.0</v>
      </c>
      <c r="BQ228" s="3">
        <v>0.0</v>
      </c>
      <c r="BR228" s="3">
        <v>0.0</v>
      </c>
      <c r="BS228" s="3">
        <v>0.0</v>
      </c>
      <c r="BT228" s="3">
        <v>0.0</v>
      </c>
      <c r="BU228" s="3">
        <v>0.0</v>
      </c>
      <c r="BV228" s="3">
        <v>0.0</v>
      </c>
      <c r="BW228" s="3">
        <v>0.0</v>
      </c>
      <c r="BX228" s="3">
        <v>0.0</v>
      </c>
      <c r="BY228" s="3">
        <v>0.0</v>
      </c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>
        <v>6310.25258962713</v>
      </c>
      <c r="EA228" s="3">
        <v>4784.64293278395</v>
      </c>
      <c r="EB228" s="3">
        <v>12983.3291863648</v>
      </c>
      <c r="EC228" s="3">
        <v>4128.44036697248</v>
      </c>
      <c r="ED228" s="3">
        <v>53817.8195102805</v>
      </c>
      <c r="EE228" s="3">
        <v>41718.9229066765</v>
      </c>
      <c r="EF228" s="3">
        <v>1869.01725052408</v>
      </c>
      <c r="EG228" s="3">
        <v>56443.3571697403</v>
      </c>
      <c r="EH228" s="3">
        <v>-23164.5355237531</v>
      </c>
      <c r="EI228" s="3">
        <v>29147.7411477411</v>
      </c>
      <c r="EJ228" s="3">
        <v>69141.5686906104</v>
      </c>
      <c r="EK228" s="3">
        <v>-75610.1970710541</v>
      </c>
      <c r="EL228" s="3">
        <v>-26949.7847919656</v>
      </c>
      <c r="EM228" s="3">
        <v>-34953.2341166544</v>
      </c>
      <c r="EN228" s="3">
        <v>-34143.2889847315</v>
      </c>
      <c r="EO228" s="3">
        <v>-40766.3597909928</v>
      </c>
      <c r="EP228" s="3">
        <v>-41807.5456138542</v>
      </c>
      <c r="EQ228" s="3">
        <v>-47543.8543522237</v>
      </c>
      <c r="ER228" s="3">
        <v>-52775.7285134637</v>
      </c>
      <c r="ES228" s="3">
        <v>-36006.3647614477</v>
      </c>
      <c r="ET228" s="3">
        <v>-35875.0470455401</v>
      </c>
      <c r="EU228" s="3">
        <v>-48433.3982555678</v>
      </c>
      <c r="EV228" s="3">
        <v>-82593.4065934066</v>
      </c>
      <c r="EW228" s="3">
        <v>-24561.1209534547</v>
      </c>
      <c r="EX228" s="3">
        <v>-94817.0915446273</v>
      </c>
      <c r="EY228" s="3">
        <v>-31908.1779053085</v>
      </c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</row>
    <row r="229" ht="14.25" customHeight="1">
      <c r="A229" s="2" t="s">
        <v>755</v>
      </c>
      <c r="B229" s="2" t="s">
        <v>1911</v>
      </c>
      <c r="C229" s="2" t="s">
        <v>756</v>
      </c>
      <c r="D229" s="2" t="s">
        <v>38</v>
      </c>
      <c r="E229" s="2" t="s">
        <v>76</v>
      </c>
      <c r="F229" s="2" t="s">
        <v>757</v>
      </c>
      <c r="G229" s="2" t="s">
        <v>748</v>
      </c>
      <c r="H229" s="2" t="s">
        <v>73</v>
      </c>
      <c r="I229" s="2" t="s">
        <v>64</v>
      </c>
      <c r="J229" s="2" t="s">
        <v>43</v>
      </c>
      <c r="K229" s="3">
        <v>1.05290219172682</v>
      </c>
      <c r="L229" s="3" t="str">
        <f>IFERROR(VLOOKUP(B229,'ibov_composição_da_carteira'!A:F,6,0),"n")</f>
        <v>n</v>
      </c>
      <c r="M229" s="3">
        <v>6629020.05297011</v>
      </c>
      <c r="N229" s="3">
        <v>4799561.96255139</v>
      </c>
      <c r="O229" s="3">
        <v>5245778.53938425</v>
      </c>
      <c r="P229" s="3">
        <v>3638716.09853197</v>
      </c>
      <c r="Q229" s="3">
        <v>2896093.18626946</v>
      </c>
      <c r="R229" s="3">
        <v>1580870.1428097</v>
      </c>
      <c r="S229" s="3">
        <v>180437.722857494</v>
      </c>
      <c r="T229" s="3">
        <v>145732.831561135</v>
      </c>
      <c r="U229" s="3">
        <v>217162.213022205</v>
      </c>
      <c r="V229" s="3">
        <v>228215.767634855</v>
      </c>
      <c r="W229" s="3">
        <v>250549.450549451</v>
      </c>
      <c r="X229" s="3">
        <v>260911.579964568</v>
      </c>
      <c r="Y229" s="3">
        <v>263364.069185801</v>
      </c>
      <c r="Z229" s="3">
        <v>57699.5838062807</v>
      </c>
      <c r="AA229" s="3">
        <v>80426.5479417626</v>
      </c>
      <c r="AB229" s="3">
        <v>98388.4321389376</v>
      </c>
      <c r="AC229" s="3">
        <v>0.0</v>
      </c>
      <c r="AD229" s="3">
        <v>0.0</v>
      </c>
      <c r="AE229" s="3">
        <v>0.0</v>
      </c>
      <c r="AF229" s="3">
        <v>0.0</v>
      </c>
      <c r="AG229" s="3">
        <v>0.0</v>
      </c>
      <c r="AH229" s="3">
        <v>0.0</v>
      </c>
      <c r="AI229" s="3">
        <v>0.0</v>
      </c>
      <c r="AJ229" s="3">
        <v>0.0</v>
      </c>
      <c r="AK229" s="3">
        <v>0.0</v>
      </c>
      <c r="AL229" s="3">
        <v>0.0</v>
      </c>
      <c r="AM229" s="3">
        <v>4353.38630344306</v>
      </c>
      <c r="AN229" s="3">
        <v>162523.604379824</v>
      </c>
      <c r="AO229" s="3">
        <v>72940.1005063827</v>
      </c>
      <c r="AP229" s="3">
        <v>16725.6350924336</v>
      </c>
      <c r="AQ229" s="3">
        <v>11429.7495103598</v>
      </c>
      <c r="AR229" s="3">
        <v>682085.987741916</v>
      </c>
      <c r="AS229" s="3">
        <v>25829.952047215</v>
      </c>
      <c r="AT229" s="3">
        <v>437093.425605536</v>
      </c>
      <c r="AU229" s="3">
        <v>2634.55024463681</v>
      </c>
      <c r="AV229" s="3">
        <v>6774.20720606292</v>
      </c>
      <c r="AW229" s="3">
        <v>489.668005092547</v>
      </c>
      <c r="AX229" s="3">
        <v>536.135535063264</v>
      </c>
      <c r="AY229" s="3">
        <v>61456.8897993613</v>
      </c>
      <c r="AZ229" s="3">
        <v>1.11683970942111E7</v>
      </c>
      <c r="BA229" s="3">
        <v>1.12541701669359E7</v>
      </c>
      <c r="BB229" s="3">
        <v>1.29569980322313E7</v>
      </c>
      <c r="BC229" s="3">
        <v>8683864.54181284</v>
      </c>
      <c r="BD229" s="3">
        <v>1.33028850582414E7</v>
      </c>
      <c r="BE229" s="3">
        <v>2.15798313698257E7</v>
      </c>
      <c r="BF229" s="3">
        <v>1.92724031722611E7</v>
      </c>
      <c r="BG229" s="3">
        <v>2.13777503043467E7</v>
      </c>
      <c r="BH229" s="3">
        <v>5899226.83477606</v>
      </c>
      <c r="BI229" s="3">
        <v>1.59270882255811E7</v>
      </c>
      <c r="BJ229" s="3">
        <v>3458130.49340498</v>
      </c>
      <c r="BK229" s="3">
        <v>8539183.20823504</v>
      </c>
      <c r="BL229" s="3">
        <v>1.70604160269928E7</v>
      </c>
      <c r="BM229" s="3">
        <v>6790389.7086644</v>
      </c>
      <c r="BN229" s="3">
        <v>5052331.1132255</v>
      </c>
      <c r="BO229" s="3">
        <v>5931994.53183665</v>
      </c>
      <c r="BP229" s="3">
        <v>2352326.44936551</v>
      </c>
      <c r="BQ229" s="3">
        <v>2054942.78940315</v>
      </c>
      <c r="BR229" s="3">
        <v>0.0</v>
      </c>
      <c r="BS229" s="3">
        <v>0.0</v>
      </c>
      <c r="BT229" s="3">
        <v>0.0</v>
      </c>
      <c r="BU229" s="3">
        <v>0.0</v>
      </c>
      <c r="BV229" s="3">
        <v>0.0</v>
      </c>
      <c r="BW229" s="3">
        <v>0.0</v>
      </c>
      <c r="BX229" s="3">
        <v>0.0</v>
      </c>
      <c r="BY229" s="3">
        <v>0.0</v>
      </c>
      <c r="BZ229" s="3">
        <v>1.02251641667102</v>
      </c>
      <c r="CA229" s="3">
        <v>1.02236709300753</v>
      </c>
      <c r="CB229" s="3">
        <v>0.649822210821562</v>
      </c>
      <c r="CC229" s="3">
        <v>-0.201560831156439</v>
      </c>
      <c r="CD229" s="3">
        <v>-0.331232142667553</v>
      </c>
      <c r="CE229" s="3">
        <v>-0.429759783233858</v>
      </c>
      <c r="CF229" s="3">
        <v>-0.227330854269133</v>
      </c>
      <c r="CG229" s="3">
        <v>-0.390384079792876</v>
      </c>
      <c r="CH229" s="3"/>
      <c r="CI229" s="3"/>
      <c r="CJ229" s="3"/>
      <c r="CK229" s="3"/>
      <c r="CL229" s="3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>
        <v>4438138.47900114</v>
      </c>
      <c r="EA229" s="3">
        <v>2839344.38001544</v>
      </c>
      <c r="EB229" s="3">
        <v>2797427.65273312</v>
      </c>
      <c r="EC229" s="3">
        <v>1275690.47026624</v>
      </c>
      <c r="ED229" s="3">
        <v>776724.049067106</v>
      </c>
      <c r="EE229" s="3">
        <v>-1227619.9390115</v>
      </c>
      <c r="EF229" s="3">
        <v>-2499385.22070577</v>
      </c>
      <c r="EG229" s="3">
        <v>-2016770.64127497</v>
      </c>
      <c r="EH229" s="3">
        <v>-3003387.27888596</v>
      </c>
      <c r="EI229" s="3">
        <v>-2940553.81488695</v>
      </c>
      <c r="EJ229" s="3">
        <v>-1.13904761904762E7</v>
      </c>
      <c r="EK229" s="3">
        <v>-1.15364793042358E7</v>
      </c>
      <c r="EL229" s="3">
        <v>-1.26679925269692E7</v>
      </c>
      <c r="EM229" s="3">
        <v>2033484.67650397</v>
      </c>
      <c r="EN229" s="3">
        <v>1137999.74866704</v>
      </c>
      <c r="EO229" s="3">
        <v>2503417.60209485</v>
      </c>
      <c r="EP229" s="3">
        <v>547399.850709132</v>
      </c>
      <c r="EQ229" s="3">
        <v>1961138.02700753</v>
      </c>
      <c r="ER229" s="3">
        <v>1419341.20346608</v>
      </c>
      <c r="ES229" s="3">
        <v>-44878.888479036</v>
      </c>
      <c r="ET229" s="3">
        <v>-1262.84949359735</v>
      </c>
      <c r="EU229" s="3">
        <v>-389537.071885585</v>
      </c>
      <c r="EV229" s="3">
        <v>-687187.738165806</v>
      </c>
      <c r="EW229" s="3">
        <v>-895238.095238095</v>
      </c>
      <c r="EX229" s="3">
        <v>-251785.043216836</v>
      </c>
      <c r="EY229" s="3">
        <v>-414030.012655939</v>
      </c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3">
        <v>23.0</v>
      </c>
      <c r="FN229" s="3">
        <v>10.0</v>
      </c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</row>
    <row r="230" ht="14.25" customHeight="1">
      <c r="A230" s="2" t="s">
        <v>758</v>
      </c>
      <c r="B230" s="2" t="s">
        <v>1912</v>
      </c>
      <c r="C230" s="2" t="s">
        <v>759</v>
      </c>
      <c r="D230" s="2" t="s">
        <v>38</v>
      </c>
      <c r="E230" s="2" t="s">
        <v>76</v>
      </c>
      <c r="F230" s="2" t="s">
        <v>760</v>
      </c>
      <c r="G230" s="2" t="s">
        <v>761</v>
      </c>
      <c r="H230" s="2" t="s">
        <v>41</v>
      </c>
      <c r="I230" s="2" t="s">
        <v>135</v>
      </c>
      <c r="J230" s="2" t="s">
        <v>43</v>
      </c>
      <c r="K230" s="3"/>
      <c r="L230" s="3" t="str">
        <f>IFERROR(VLOOKUP(B230,'ibov_composição_da_carteira'!A:F,6,0),"n")</f>
        <v>n</v>
      </c>
      <c r="M230" s="3">
        <v>7.71698827090428E7</v>
      </c>
      <c r="N230" s="3">
        <v>6.20234098702045E7</v>
      </c>
      <c r="O230" s="3">
        <v>5.3131293682731E7</v>
      </c>
      <c r="P230" s="3">
        <v>5.19599402836526E7</v>
      </c>
      <c r="Q230" s="3">
        <v>4.78110504071745E7</v>
      </c>
      <c r="R230" s="3">
        <v>4.38785060837535E7</v>
      </c>
      <c r="S230" s="3">
        <v>4.48152588220829E7</v>
      </c>
      <c r="T230" s="3">
        <v>4.00833480665774E7</v>
      </c>
      <c r="U230" s="3">
        <v>6.04734663153933E7</v>
      </c>
      <c r="V230" s="3">
        <v>6.99013464306885E7</v>
      </c>
      <c r="W230" s="3">
        <v>9.598778998779E7</v>
      </c>
      <c r="X230" s="3"/>
      <c r="Y230" s="3"/>
      <c r="Z230" s="3">
        <v>8098373.06091562</v>
      </c>
      <c r="AA230" s="3">
        <v>1.12169901082527E7</v>
      </c>
      <c r="AB230" s="3">
        <v>1.47832951460423E7</v>
      </c>
      <c r="AC230" s="3">
        <v>4806170.68922617</v>
      </c>
      <c r="AD230" s="3">
        <v>4619369.13720235</v>
      </c>
      <c r="AE230" s="3">
        <v>471906.041484255</v>
      </c>
      <c r="AF230" s="3">
        <v>618467.96999877</v>
      </c>
      <c r="AG230" s="3">
        <v>1339378.17290935</v>
      </c>
      <c r="AH230" s="3">
        <v>5609710.19947309</v>
      </c>
      <c r="AI230" s="3">
        <v>1.04975019053264E7</v>
      </c>
      <c r="AJ230" s="3">
        <v>3579487.17948718</v>
      </c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>
        <v>1.43014188422247E8</v>
      </c>
      <c r="BN230" s="3">
        <v>1.12300414699388E8</v>
      </c>
      <c r="BO230" s="3">
        <v>9.89106032308374E7</v>
      </c>
      <c r="BP230" s="3">
        <v>1.04034336899726E8</v>
      </c>
      <c r="BQ230" s="3">
        <v>9.21850840119575E7</v>
      </c>
      <c r="BR230" s="3">
        <v>9.31816672201926E7</v>
      </c>
      <c r="BS230" s="3">
        <v>1.07661686954383E8</v>
      </c>
      <c r="BT230" s="3">
        <v>1.0768645972773E8</v>
      </c>
      <c r="BU230" s="3">
        <v>1.6026721866767E8</v>
      </c>
      <c r="BV230" s="3">
        <v>1.87068337708527E8</v>
      </c>
      <c r="BW230" s="3">
        <v>1.95637606837607E8</v>
      </c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>
        <v>3.31223987892546E7</v>
      </c>
      <c r="EA230" s="3">
        <v>2.10175394502989E7</v>
      </c>
      <c r="EB230" s="3">
        <v>1.98043783815007E7</v>
      </c>
      <c r="EC230" s="3">
        <v>2.63299328191092E7</v>
      </c>
      <c r="ED230" s="3">
        <v>2.31125657148748E7</v>
      </c>
      <c r="EE230" s="3">
        <v>2.14537604540926E7</v>
      </c>
      <c r="EF230" s="3">
        <v>2.20724210008607E7</v>
      </c>
      <c r="EG230" s="3">
        <v>1.97224256813073E7</v>
      </c>
      <c r="EH230" s="3">
        <v>2.83383515242755E7</v>
      </c>
      <c r="EI230" s="3">
        <v>3.13290710475061E7</v>
      </c>
      <c r="EJ230" s="3">
        <v>3.51096459096459E7</v>
      </c>
      <c r="EK230" s="3"/>
      <c r="EL230" s="3"/>
      <c r="EM230" s="3">
        <v>2.46780174044646E7</v>
      </c>
      <c r="EN230" s="3">
        <v>1.10457246467874E7</v>
      </c>
      <c r="EO230" s="3">
        <v>1.27645031480447E7</v>
      </c>
      <c r="EP230" s="3">
        <v>1.10860910674297E7</v>
      </c>
      <c r="EQ230" s="3">
        <v>9174311.9266055</v>
      </c>
      <c r="ER230" s="3">
        <v>657588.840916639</v>
      </c>
      <c r="ES230" s="3">
        <v>-1769334.80880364</v>
      </c>
      <c r="ET230" s="3">
        <v>2185992.47341702</v>
      </c>
      <c r="EU230" s="3">
        <v>707941.287165977</v>
      </c>
      <c r="EV230" s="3">
        <v>839190.447963418</v>
      </c>
      <c r="EW230" s="3">
        <v>1.0991452991453E7</v>
      </c>
      <c r="EX230" s="3"/>
      <c r="EY230" s="3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</row>
    <row r="231" ht="14.25" customHeight="1">
      <c r="A231" s="2" t="s">
        <v>762</v>
      </c>
      <c r="B231" s="2" t="s">
        <v>1913</v>
      </c>
      <c r="C231" s="2" t="s">
        <v>763</v>
      </c>
      <c r="D231" s="2" t="s">
        <v>38</v>
      </c>
      <c r="E231" s="2" t="s">
        <v>46</v>
      </c>
      <c r="F231" s="2" t="s">
        <v>764</v>
      </c>
      <c r="G231" s="2" t="s">
        <v>761</v>
      </c>
      <c r="H231" s="2" t="s">
        <v>73</v>
      </c>
      <c r="I231" s="2" t="s">
        <v>48</v>
      </c>
      <c r="J231" s="2" t="s">
        <v>43</v>
      </c>
      <c r="K231" s="3">
        <v>1.16714813627635</v>
      </c>
      <c r="L231" s="3" t="str">
        <f>IFERROR(VLOOKUP(B231,'ibov_composição_da_carteira'!A:F,6,0),"n")</f>
        <v>n</v>
      </c>
      <c r="M231" s="3">
        <v>7.97353284383247E8</v>
      </c>
      <c r="N231" s="3">
        <v>8.15741956601267E8</v>
      </c>
      <c r="O231" s="3">
        <v>8.65510077133615E8</v>
      </c>
      <c r="P231" s="3">
        <v>6.75455880837027E8</v>
      </c>
      <c r="Q231" s="3">
        <v>6.44659883457625E8</v>
      </c>
      <c r="R231" s="3">
        <v>5.72405323988688E8</v>
      </c>
      <c r="S231" s="3">
        <v>4.81312353193746E8</v>
      </c>
      <c r="T231" s="3">
        <v>7.99845314264208E8</v>
      </c>
      <c r="U231" s="3">
        <v>1.03388771276145E9</v>
      </c>
      <c r="V231" s="3">
        <v>1.62382710622711E9</v>
      </c>
      <c r="W231" s="3">
        <v>1.87283244752241E9</v>
      </c>
      <c r="X231" s="3">
        <v>1.96993370698487E9</v>
      </c>
      <c r="Y231" s="3">
        <v>1.36406140602583E9</v>
      </c>
      <c r="Z231" s="3">
        <v>2.58397393318134E8</v>
      </c>
      <c r="AA231" s="3">
        <v>2.30827155977434E8</v>
      </c>
      <c r="AB231" s="3">
        <v>2.21725553620304E8</v>
      </c>
      <c r="AC231" s="3">
        <v>1.39802855375734E8</v>
      </c>
      <c r="AD231" s="3">
        <v>8.15690951360164E7</v>
      </c>
      <c r="AE231" s="3">
        <v>4.14957580228698E7</v>
      </c>
      <c r="AF231" s="3">
        <v>6.27206829490061E7</v>
      </c>
      <c r="AG231" s="3">
        <v>1.65054572826496E8</v>
      </c>
      <c r="AH231" s="3">
        <v>2.70438648488441E8</v>
      </c>
      <c r="AI231" s="3">
        <v>4.6797851037851E8</v>
      </c>
      <c r="AJ231" s="3">
        <v>3.94295377677565E8</v>
      </c>
      <c r="AK231" s="3">
        <v>4.13034412101489E8</v>
      </c>
      <c r="AL231" s="3">
        <v>4.19252797704448E8</v>
      </c>
      <c r="AM231" s="3">
        <v>2367152.09988649</v>
      </c>
      <c r="AN231" s="3">
        <v>3771607.96984383</v>
      </c>
      <c r="AO231" s="3">
        <v>9225008.95315478</v>
      </c>
      <c r="AP231" s="3">
        <v>2.37634843621706E7</v>
      </c>
      <c r="AQ231" s="3">
        <v>4096700.08246573</v>
      </c>
      <c r="AR231" s="3">
        <v>3736568.64225114</v>
      </c>
      <c r="AS231" s="3"/>
      <c r="AT231" s="3"/>
      <c r="AU231" s="3"/>
      <c r="AV231" s="3"/>
      <c r="AW231" s="3"/>
      <c r="AX231" s="3"/>
      <c r="AY231" s="3"/>
      <c r="AZ231" s="3">
        <v>8.35926642341863E7</v>
      </c>
      <c r="BA231" s="3">
        <v>3.12976548314485E8</v>
      </c>
      <c r="BB231" s="3">
        <v>6.06533451439243E8</v>
      </c>
      <c r="BC231" s="3">
        <v>7.83795572824761E8</v>
      </c>
      <c r="BD231" s="3">
        <v>4.31451249116071E8</v>
      </c>
      <c r="BE231" s="3">
        <v>3.26289061320612E8</v>
      </c>
      <c r="BF231" s="3"/>
      <c r="BG231" s="3"/>
      <c r="BH231" s="3"/>
      <c r="BI231" s="3"/>
      <c r="BJ231" s="3"/>
      <c r="BK231" s="3"/>
      <c r="BL231" s="3"/>
      <c r="BM231" s="3">
        <v>4.55981544979624E8</v>
      </c>
      <c r="BN231" s="3">
        <v>4.39449525386526E8</v>
      </c>
      <c r="BO231" s="3">
        <v>4.85219706394626E8</v>
      </c>
      <c r="BP231" s="3">
        <v>4.33268219771158E8</v>
      </c>
      <c r="BQ231" s="3">
        <v>4.09982790374687E8</v>
      </c>
      <c r="BR231" s="3">
        <v>3.23592155416206E8</v>
      </c>
      <c r="BS231" s="3">
        <v>2.14927386154118E8</v>
      </c>
      <c r="BT231" s="3">
        <v>2.1457960105382E8</v>
      </c>
      <c r="BU231" s="3">
        <v>3.46117791514946E8</v>
      </c>
      <c r="BV231" s="3">
        <v>5.49777777777778E8</v>
      </c>
      <c r="BW231" s="3">
        <v>3.90828904278735E8</v>
      </c>
      <c r="BX231" s="3">
        <v>7.7576026035075E8</v>
      </c>
      <c r="BY231" s="3">
        <v>5.67256241032999E8</v>
      </c>
      <c r="BZ231" s="3">
        <v>1.17267933117627</v>
      </c>
      <c r="CA231" s="3">
        <v>1.07797557153157</v>
      </c>
      <c r="CB231" s="3">
        <v>1.04779943211317</v>
      </c>
      <c r="CC231" s="3">
        <v>0.893114639807662</v>
      </c>
      <c r="CD231" s="3">
        <v>0.838426617916878</v>
      </c>
      <c r="CE231" s="3">
        <v>0.962789141786807</v>
      </c>
      <c r="CF231" s="3"/>
      <c r="CG231" s="3"/>
      <c r="CH231" s="3"/>
      <c r="CI231" s="3"/>
      <c r="CJ231" s="3"/>
      <c r="CK231" s="3"/>
      <c r="CL231" s="3"/>
      <c r="CM231" s="4"/>
      <c r="CN231" s="4">
        <v>0.0519</v>
      </c>
      <c r="CO231" s="4">
        <v>0.0864</v>
      </c>
      <c r="CP231" s="4">
        <v>0.0842</v>
      </c>
      <c r="CQ231" s="4">
        <v>0.053399999999999996</v>
      </c>
      <c r="CR231" s="4"/>
      <c r="CS231" s="4"/>
      <c r="CT231" s="4"/>
      <c r="CU231" s="4"/>
      <c r="CV231" s="4"/>
      <c r="CW231" s="4"/>
      <c r="CX231" s="4"/>
      <c r="CY231" s="4"/>
      <c r="CZ231" s="4"/>
      <c r="DA231" s="4">
        <v>0.13970000000000002</v>
      </c>
      <c r="DB231" s="4">
        <v>0.20678999999999997</v>
      </c>
      <c r="DC231" s="4">
        <v>0.17</v>
      </c>
      <c r="DD231" s="4">
        <v>0.0966</v>
      </c>
      <c r="DE231" s="4"/>
      <c r="DF231" s="4"/>
      <c r="DG231" s="4"/>
      <c r="DH231" s="4"/>
      <c r="DI231" s="4"/>
      <c r="DJ231" s="4"/>
      <c r="DK231" s="4"/>
      <c r="DL231" s="4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>
        <v>2.16040967272858E8</v>
      </c>
      <c r="EA231" s="3">
        <v>2.92205941814121E8</v>
      </c>
      <c r="EB231" s="3">
        <v>3.36058969893008E8</v>
      </c>
      <c r="EC231" s="3">
        <v>3.08646788990826E8</v>
      </c>
      <c r="ED231" s="3">
        <v>3.49836055674648E8</v>
      </c>
      <c r="EE231" s="3">
        <v>3.22490470920939E8</v>
      </c>
      <c r="EF231" s="3">
        <v>2.75537595029424E8</v>
      </c>
      <c r="EG231" s="3">
        <v>3.98372977041776E8</v>
      </c>
      <c r="EH231" s="3">
        <v>4.77589126937082E8</v>
      </c>
      <c r="EI231" s="3">
        <v>9.01459829059829E8</v>
      </c>
      <c r="EJ231" s="3">
        <v>1.11839641380791E9</v>
      </c>
      <c r="EK231" s="3">
        <v>1.03068040740071E9</v>
      </c>
      <c r="EL231" s="3">
        <v>6.49008895265423E8</v>
      </c>
      <c r="EM231" s="3">
        <v>-2.70256539145109E7</v>
      </c>
      <c r="EN231" s="3">
        <v>4.65134682403681E7</v>
      </c>
      <c r="EO231" s="3">
        <v>7.45292361283901E7</v>
      </c>
      <c r="EP231" s="3">
        <v>5.87222966704464E7</v>
      </c>
      <c r="EQ231" s="3">
        <v>3.70248482835663E7</v>
      </c>
      <c r="ER231" s="3">
        <v>2.0974732571007E7</v>
      </c>
      <c r="ES231" s="3">
        <v>9147829.16172051</v>
      </c>
      <c r="ET231" s="3">
        <v>-5.1207376740685E7</v>
      </c>
      <c r="EU231" s="3">
        <v>-5.01812177153019E7</v>
      </c>
      <c r="EV231" s="3">
        <v>-5.66617826617827E7</v>
      </c>
      <c r="EW231" s="3">
        <v>-3.33057926665593E8</v>
      </c>
      <c r="EX231" s="3">
        <v>7.77008377026457E7</v>
      </c>
      <c r="EY231" s="3">
        <v>4.95724533715925E7</v>
      </c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3">
        <v>6195.0</v>
      </c>
      <c r="FN231" s="3">
        <v>5337.0</v>
      </c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</row>
    <row r="232" ht="14.25" customHeight="1">
      <c r="A232" s="2" t="s">
        <v>765</v>
      </c>
      <c r="B232" s="2" t="s">
        <v>1914</v>
      </c>
      <c r="C232" s="2" t="s">
        <v>766</v>
      </c>
      <c r="D232" s="2" t="s">
        <v>38</v>
      </c>
      <c r="E232" s="2" t="s">
        <v>46</v>
      </c>
      <c r="F232" s="2" t="s">
        <v>767</v>
      </c>
      <c r="G232" s="2" t="s">
        <v>761</v>
      </c>
      <c r="H232" s="2" t="s">
        <v>73</v>
      </c>
      <c r="I232" s="2" t="s">
        <v>48</v>
      </c>
      <c r="J232" s="2" t="s">
        <v>43</v>
      </c>
      <c r="K232" s="3">
        <v>1.60414066955128</v>
      </c>
      <c r="L232" s="3" t="str">
        <f>IFERROR(VLOOKUP(B232,'ibov_composição_da_carteira'!A:F,6,0),"n")</f>
        <v>y</v>
      </c>
      <c r="M232" s="3">
        <v>2.4848158986051E9</v>
      </c>
      <c r="N232" s="3">
        <v>2.20149912393862E9</v>
      </c>
      <c r="O232" s="3">
        <v>2.48514008459816E9</v>
      </c>
      <c r="P232" s="3">
        <v>2.53305535511803E9</v>
      </c>
      <c r="Q232" s="3">
        <v>3.14046707526947E9</v>
      </c>
      <c r="R232" s="3">
        <v>3.65169648346244E9</v>
      </c>
      <c r="S232" s="3">
        <v>3.21511075190059E9</v>
      </c>
      <c r="T232" s="3">
        <v>5.05103951825367E9</v>
      </c>
      <c r="U232" s="3">
        <v>6.09158226776188E9</v>
      </c>
      <c r="V232" s="3">
        <v>6.75452747252747E9</v>
      </c>
      <c r="W232" s="3">
        <v>7.16891662640253E9</v>
      </c>
      <c r="X232" s="3">
        <v>7.25761525944675E9</v>
      </c>
      <c r="Y232" s="3">
        <v>6.05491535150646E9</v>
      </c>
      <c r="Z232" s="3">
        <v>6.50857224925049E8</v>
      </c>
      <c r="AA232" s="3">
        <v>5.20439185936808E8</v>
      </c>
      <c r="AB232" s="3">
        <v>6.23109231152028E8</v>
      </c>
      <c r="AC232" s="3">
        <v>6.11145242758479E8</v>
      </c>
      <c r="AD232" s="3">
        <v>7.77162525286072E8</v>
      </c>
      <c r="AE232" s="3">
        <v>1.0523988688061E9</v>
      </c>
      <c r="AF232" s="3">
        <v>9.45018311317657E8</v>
      </c>
      <c r="AG232" s="3">
        <v>1.45849454271735E9</v>
      </c>
      <c r="AH232" s="3">
        <v>1.78412566686426E9</v>
      </c>
      <c r="AI232" s="3">
        <v>2.06041318681319E9</v>
      </c>
      <c r="AJ232" s="3">
        <v>2.31489933966822E9</v>
      </c>
      <c r="AK232" s="3">
        <v>2.06874103537636E9</v>
      </c>
      <c r="AL232" s="3">
        <v>1.50538593974175E9</v>
      </c>
      <c r="AM232" s="3">
        <v>1.56499190314037E7</v>
      </c>
      <c r="AN232" s="3">
        <v>2.19504108777598E7</v>
      </c>
      <c r="AO232" s="3">
        <v>2.90214594605002E7</v>
      </c>
      <c r="AP232" s="3">
        <v>2.41207521584434E7</v>
      </c>
      <c r="AQ232" s="3">
        <v>1.49044990207195E7</v>
      </c>
      <c r="AR232" s="3">
        <v>4121495.1239395</v>
      </c>
      <c r="AS232" s="3">
        <v>6075296.63100947</v>
      </c>
      <c r="AT232" s="3">
        <v>4672962.89748188</v>
      </c>
      <c r="AU232" s="3">
        <v>6727888.59616108</v>
      </c>
      <c r="AV232" s="3">
        <v>2.27833523857911E7</v>
      </c>
      <c r="AW232" s="3">
        <v>2.29633610161212E7</v>
      </c>
      <c r="AX232" s="3">
        <v>2.60427836156981E7</v>
      </c>
      <c r="AY232" s="3">
        <v>4.45682954750859E7</v>
      </c>
      <c r="AZ232" s="3">
        <v>9.8839167289633E8</v>
      </c>
      <c r="BA232" s="3">
        <v>1.13228170314485E9</v>
      </c>
      <c r="BB232" s="3">
        <v>2.26898313620732E9</v>
      </c>
      <c r="BC232" s="3">
        <v>2.95299039643452E9</v>
      </c>
      <c r="BD232" s="3">
        <v>1.59365557688124E9</v>
      </c>
      <c r="BE232" s="3">
        <v>1.59554355326831E9</v>
      </c>
      <c r="BF232" s="3">
        <v>1.26194471465941E9</v>
      </c>
      <c r="BG232" s="3">
        <v>7.57222486929507E8</v>
      </c>
      <c r="BH232" s="3">
        <v>1.66396513245765E9</v>
      </c>
      <c r="BI232" s="3">
        <v>2.54027991769338E9</v>
      </c>
      <c r="BJ232" s="3">
        <v>3.64143939951636E9</v>
      </c>
      <c r="BK232" s="3">
        <v>3.36552524291228E9</v>
      </c>
      <c r="BL232" s="3">
        <v>5.56885878830511E9</v>
      </c>
      <c r="BM232" s="3">
        <v>8.60067321329192E8</v>
      </c>
      <c r="BN232" s="3">
        <v>7.36217917862025E8</v>
      </c>
      <c r="BO232" s="3">
        <v>9.7805971634735E8</v>
      </c>
      <c r="BP232" s="3">
        <v>8.107816204515E8</v>
      </c>
      <c r="BQ232" s="3">
        <v>8.07273331119229E8</v>
      </c>
      <c r="BR232" s="3">
        <v>9.82205213328415E8</v>
      </c>
      <c r="BS232" s="3">
        <v>1.09645240320259E9</v>
      </c>
      <c r="BT232" s="3">
        <v>2.18966014301844E9</v>
      </c>
      <c r="BU232" s="3">
        <v>2.27448640867135E9</v>
      </c>
      <c r="BV232" s="3">
        <v>2.75100317460318E9</v>
      </c>
      <c r="BW232" s="3">
        <v>3.28919364363558E9</v>
      </c>
      <c r="BX232" s="3">
        <v>2.94708913397216E9</v>
      </c>
      <c r="BY232" s="3">
        <v>2.34595408895265E9</v>
      </c>
      <c r="BZ232" s="3">
        <v>1.6051774789764</v>
      </c>
      <c r="CA232" s="3">
        <v>1.64108192758444</v>
      </c>
      <c r="CB232" s="3">
        <v>1.46631477392153</v>
      </c>
      <c r="CC232" s="3">
        <v>1.14144347537323</v>
      </c>
      <c r="CD232" s="3">
        <v>1.09127443080557</v>
      </c>
      <c r="CE232" s="3">
        <v>0.980609472430131</v>
      </c>
      <c r="CF232" s="3">
        <v>0.81030025325996</v>
      </c>
      <c r="CG232" s="3">
        <v>0.850462176061117</v>
      </c>
      <c r="CH232" s="3"/>
      <c r="CI232" s="3"/>
      <c r="CJ232" s="3"/>
      <c r="CK232" s="3"/>
      <c r="CL232" s="3"/>
      <c r="CM232" s="4">
        <v>0.0724</v>
      </c>
      <c r="CN232" s="4">
        <v>0.1643</v>
      </c>
      <c r="CO232" s="4">
        <v>0.042</v>
      </c>
      <c r="CP232" s="4">
        <v>-0.0083</v>
      </c>
      <c r="CQ232" s="4">
        <v>-0.0085</v>
      </c>
      <c r="CR232" s="4">
        <v>0.0123</v>
      </c>
      <c r="CS232" s="4">
        <v>0.034300000000000004</v>
      </c>
      <c r="CT232" s="4">
        <v>0.04758</v>
      </c>
      <c r="CU232" s="4">
        <v>0.051399999999999994</v>
      </c>
      <c r="CV232" s="4">
        <v>0.0481</v>
      </c>
      <c r="CW232" s="4">
        <v>0.03913</v>
      </c>
      <c r="CX232" s="4">
        <v>0.05314</v>
      </c>
      <c r="CY232" s="4">
        <v>0.0806</v>
      </c>
      <c r="CZ232" s="4">
        <v>0.1563</v>
      </c>
      <c r="DA232" s="4">
        <v>0.3296</v>
      </c>
      <c r="DB232" s="4">
        <v>0.0806</v>
      </c>
      <c r="DC232" s="4">
        <v>-0.0152</v>
      </c>
      <c r="DD232" s="4">
        <v>-0.0158</v>
      </c>
      <c r="DE232" s="4">
        <v>0.0253</v>
      </c>
      <c r="DF232" s="4">
        <v>0.0776</v>
      </c>
      <c r="DG232" s="4">
        <v>0.11897</v>
      </c>
      <c r="DH232" s="4">
        <v>0.13699999999999998</v>
      </c>
      <c r="DI232" s="4">
        <v>0.1374</v>
      </c>
      <c r="DJ232" s="4">
        <v>0.11231</v>
      </c>
      <c r="DK232" s="4">
        <v>0.14676999999999998</v>
      </c>
      <c r="DL232" s="4">
        <v>0.24420000000000003</v>
      </c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>
        <v>1.11269626411504E9</v>
      </c>
      <c r="EA232" s="3">
        <v>1.05988659337274E9</v>
      </c>
      <c r="EB232" s="3">
        <v>1.18496541428216E9</v>
      </c>
      <c r="EC232" s="3">
        <v>1.32680857643542E9</v>
      </c>
      <c r="ED232" s="3">
        <v>1.78877177621449E9</v>
      </c>
      <c r="EE232" s="3">
        <v>1.84850485675642E9</v>
      </c>
      <c r="EF232" s="3">
        <v>1.48688985426717E9</v>
      </c>
      <c r="EG232" s="3">
        <v>2.12987993978171E9</v>
      </c>
      <c r="EH232" s="3">
        <v>2.31248285206199E9</v>
      </c>
      <c r="EI232" s="3">
        <v>2.47240488400488E9</v>
      </c>
      <c r="EJ232" s="3">
        <v>2.43985558597734E9</v>
      </c>
      <c r="EK232" s="3">
        <v>2.60741276441873E9</v>
      </c>
      <c r="EL232" s="3">
        <v>2.21107833572453E9</v>
      </c>
      <c r="EM232" s="3">
        <v>1.98541191677289E8</v>
      </c>
      <c r="EN232" s="3">
        <v>4.40799044996823E8</v>
      </c>
      <c r="EO232" s="3">
        <v>1.54388902712117E8</v>
      </c>
      <c r="EP232" s="3">
        <v>1.92145139676322E7</v>
      </c>
      <c r="EQ232" s="3">
        <v>1.64940672081157E7</v>
      </c>
      <c r="ER232" s="3">
        <v>9.78553424320669E7</v>
      </c>
      <c r="ES232" s="3">
        <v>1.74375268355517E8</v>
      </c>
      <c r="ET232" s="3">
        <v>3.67484757245013E8</v>
      </c>
      <c r="EU232" s="3">
        <v>4.36061478533322E8</v>
      </c>
      <c r="EV232" s="3">
        <v>4.82719902319902E8</v>
      </c>
      <c r="EW232" s="3">
        <v>4.18960648520964E8</v>
      </c>
      <c r="EX232" s="3">
        <v>4.90565901283674E8</v>
      </c>
      <c r="EY232" s="3">
        <v>5.40043041606887E8</v>
      </c>
      <c r="EZ232" s="5"/>
      <c r="FA232" s="5"/>
      <c r="FB232" s="5"/>
      <c r="FC232" s="5"/>
      <c r="FD232" s="5"/>
      <c r="FE232" s="5"/>
      <c r="FF232" s="5"/>
      <c r="FG232" s="5"/>
      <c r="FH232" s="5"/>
      <c r="FI232" s="5">
        <v>1728.0</v>
      </c>
      <c r="FJ232" s="5"/>
      <c r="FK232" s="5"/>
      <c r="FL232" s="5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</row>
    <row r="233" ht="14.25" customHeight="1">
      <c r="A233" s="2" t="s">
        <v>768</v>
      </c>
      <c r="B233" s="2" t="s">
        <v>1915</v>
      </c>
      <c r="C233" s="2" t="s">
        <v>769</v>
      </c>
      <c r="D233" s="2" t="s">
        <v>38</v>
      </c>
      <c r="E233" s="2" t="s">
        <v>172</v>
      </c>
      <c r="F233" s="2" t="s">
        <v>770</v>
      </c>
      <c r="G233" s="2" t="s">
        <v>771</v>
      </c>
      <c r="H233" s="2" t="s">
        <v>42</v>
      </c>
      <c r="I233" s="2" t="s">
        <v>54</v>
      </c>
      <c r="J233" s="2" t="s">
        <v>43</v>
      </c>
      <c r="K233" s="3">
        <v>0.872413867264101</v>
      </c>
      <c r="L233" s="3" t="str">
        <f>IFERROR(VLOOKUP(B233,'ibov_composição_da_carteira'!A:F,6,0),"n")</f>
        <v>n</v>
      </c>
      <c r="M233" s="3">
        <v>4.56389961043391E8</v>
      </c>
      <c r="N233" s="3">
        <v>4.89169955908119E8</v>
      </c>
      <c r="O233" s="3">
        <v>5.97442398606619E8</v>
      </c>
      <c r="P233" s="3">
        <v>5.69380991650345E8</v>
      </c>
      <c r="Q233" s="3">
        <v>6.89890099936596E8</v>
      </c>
      <c r="R233" s="3">
        <v>6.6590188122464E8</v>
      </c>
      <c r="S233" s="3">
        <v>3.88036269037456E8</v>
      </c>
      <c r="T233" s="3">
        <v>5.50932254422281E8</v>
      </c>
      <c r="U233" s="3">
        <v>2.49571936658481E8</v>
      </c>
      <c r="V233" s="3"/>
      <c r="W233" s="3"/>
      <c r="X233" s="3"/>
      <c r="Y233" s="3"/>
      <c r="Z233" s="3">
        <v>1.92346731773872E8</v>
      </c>
      <c r="AA233" s="3">
        <v>2.01333923792287E8</v>
      </c>
      <c r="AB233" s="3">
        <v>2.08220204030853E8</v>
      </c>
      <c r="AC233" s="3">
        <v>1.56043449128956E8</v>
      </c>
      <c r="AD233" s="3">
        <v>1.80928112073911E8</v>
      </c>
      <c r="AE233" s="3">
        <v>1.55430652895611E8</v>
      </c>
      <c r="AF233" s="3">
        <v>1.17557143939585E8</v>
      </c>
      <c r="AG233" s="3">
        <v>1.24338727888596E8</v>
      </c>
      <c r="AH233" s="3">
        <v>6.1785079176899E7</v>
      </c>
      <c r="AI233" s="3"/>
      <c r="AJ233" s="3"/>
      <c r="AK233" s="3"/>
      <c r="AL233" s="3"/>
      <c r="AM233" s="3">
        <v>3547941.35452138</v>
      </c>
      <c r="AN233" s="3">
        <v>2950129.24071082</v>
      </c>
      <c r="AO233" s="3">
        <v>700698.346073127</v>
      </c>
      <c r="AP233" s="3">
        <v>1662925.2817795</v>
      </c>
      <c r="AQ233" s="3">
        <v>784195.443768683</v>
      </c>
      <c r="AR233" s="3">
        <v>4056799.91546149</v>
      </c>
      <c r="AS233" s="3">
        <v>1652386.88060986</v>
      </c>
      <c r="AT233" s="3"/>
      <c r="AU233" s="3"/>
      <c r="AV233" s="3"/>
      <c r="AW233" s="3"/>
      <c r="AX233" s="3"/>
      <c r="AY233" s="3"/>
      <c r="AZ233" s="3">
        <v>4.83375865607265E8</v>
      </c>
      <c r="BA233" s="3">
        <v>3.17868148540657E8</v>
      </c>
      <c r="BB233" s="3">
        <v>2.52815961183741E8</v>
      </c>
      <c r="BC233" s="3">
        <v>5.34497160697668E8</v>
      </c>
      <c r="BD233" s="3">
        <v>4.05751309390784E8</v>
      </c>
      <c r="BE233" s="3">
        <v>5.28587203526463E8</v>
      </c>
      <c r="BF233" s="3">
        <v>5.17418829629288E8</v>
      </c>
      <c r="BG233" s="3"/>
      <c r="BH233" s="3"/>
      <c r="BI233" s="3"/>
      <c r="BJ233" s="3"/>
      <c r="BK233" s="3"/>
      <c r="BL233" s="3"/>
      <c r="BM233" s="3">
        <v>2.04041434034074E8</v>
      </c>
      <c r="BN233" s="3">
        <v>1.78829543485377E8</v>
      </c>
      <c r="BO233" s="3">
        <v>2.66948245832297E8</v>
      </c>
      <c r="BP233" s="3">
        <v>2.77527574476858E8</v>
      </c>
      <c r="BQ233" s="3">
        <v>3.25435826212977E8</v>
      </c>
      <c r="BR233" s="3">
        <v>2.92472027542112E8</v>
      </c>
      <c r="BS233" s="3">
        <v>1.7671406561766E8</v>
      </c>
      <c r="BT233" s="3">
        <v>1.47967256304102E8</v>
      </c>
      <c r="BU233" s="3">
        <v>1.16816834617665E8</v>
      </c>
      <c r="BV233" s="3"/>
      <c r="BW233" s="3"/>
      <c r="BX233" s="3"/>
      <c r="BY233" s="3"/>
      <c r="BZ233" s="3">
        <v>0.848144613018255</v>
      </c>
      <c r="CA233" s="3">
        <v>0.857510974363702</v>
      </c>
      <c r="CB233" s="3">
        <v>0.966151420163876</v>
      </c>
      <c r="CC233" s="3">
        <v>0.273941499529972</v>
      </c>
      <c r="CD233" s="3">
        <v>0.575180883275226</v>
      </c>
      <c r="CE233" s="3">
        <v>0.506962924598906</v>
      </c>
      <c r="CF233" s="3"/>
      <c r="CG233" s="3"/>
      <c r="CH233" s="3"/>
      <c r="CI233" s="3"/>
      <c r="CJ233" s="3"/>
      <c r="CK233" s="3"/>
      <c r="CL233" s="3"/>
      <c r="CM233" s="4"/>
      <c r="CN233" s="4">
        <v>-0.0394</v>
      </c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>
        <v>0.041100000000000005</v>
      </c>
      <c r="DA233" s="4">
        <v>-0.07879</v>
      </c>
      <c r="DB233" s="4">
        <v>0.04589000000000001</v>
      </c>
      <c r="DC233" s="4">
        <v>0.0451</v>
      </c>
      <c r="DD233" s="4">
        <v>0.020099999999999996</v>
      </c>
      <c r="DE233" s="4">
        <v>0.015700000000000002</v>
      </c>
      <c r="DF233" s="4"/>
      <c r="DG233" s="4"/>
      <c r="DH233" s="4"/>
      <c r="DI233" s="4"/>
      <c r="DJ233" s="4"/>
      <c r="DK233" s="4"/>
      <c r="DL233" s="4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>
        <v>2.10992585677612E8</v>
      </c>
      <c r="EA233" s="3">
        <v>2.29227140574157E8</v>
      </c>
      <c r="EB233" s="3">
        <v>3.19032097536701E8</v>
      </c>
      <c r="EC233" s="3">
        <v>3.23921760643233E8</v>
      </c>
      <c r="ED233" s="3">
        <v>3.68183327798074E8</v>
      </c>
      <c r="EE233" s="3">
        <v>3.60752489856142E8</v>
      </c>
      <c r="EF233" s="3">
        <v>1.80859495365342E8</v>
      </c>
      <c r="EG233" s="3">
        <v>2.79758750470455E8</v>
      </c>
      <c r="EH233" s="3">
        <v>1.15454737911762E8</v>
      </c>
      <c r="EI233" s="3"/>
      <c r="EJ233" s="3"/>
      <c r="EK233" s="3"/>
      <c r="EL233" s="3"/>
      <c r="EM233" s="3">
        <v>440909.825323591</v>
      </c>
      <c r="EN233" s="3">
        <v>-1.40683905500895E7</v>
      </c>
      <c r="EO233" s="3">
        <v>1.6349340631998E7</v>
      </c>
      <c r="EP233" s="3">
        <v>1.80517472425523E7</v>
      </c>
      <c r="EQ233" s="3">
        <v>-2392137.91854111</v>
      </c>
      <c r="ER233" s="3">
        <v>1.06415221935325E7</v>
      </c>
      <c r="ES233" s="3">
        <v>1759907.05427727</v>
      </c>
      <c r="ET233" s="3">
        <v>-2111403.83891607</v>
      </c>
      <c r="EU233" s="3">
        <v>1.09742569226861E7</v>
      </c>
      <c r="EV233" s="3"/>
      <c r="EW233" s="3"/>
      <c r="EX233" s="3"/>
      <c r="EY233" s="3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</row>
    <row r="234" ht="14.25" customHeight="1">
      <c r="A234" s="2" t="s">
        <v>772</v>
      </c>
      <c r="B234" s="2" t="s">
        <v>1916</v>
      </c>
      <c r="C234" s="2" t="s">
        <v>773</v>
      </c>
      <c r="D234" s="2" t="s">
        <v>38</v>
      </c>
      <c r="E234" s="2" t="s">
        <v>110</v>
      </c>
      <c r="F234" s="2" t="s">
        <v>774</v>
      </c>
      <c r="G234" s="2" t="s">
        <v>771</v>
      </c>
      <c r="H234" s="2" t="s">
        <v>67</v>
      </c>
      <c r="I234" s="2" t="s">
        <v>70</v>
      </c>
      <c r="J234" s="2" t="s">
        <v>43</v>
      </c>
      <c r="K234" s="3"/>
      <c r="L234" s="3" t="str">
        <f>IFERROR(VLOOKUP(B234,'ibov_composição_da_carteira'!A:F,6,0),"n")</f>
        <v>n</v>
      </c>
      <c r="M234" s="3">
        <v>1.15058437381763E9</v>
      </c>
      <c r="N234" s="3">
        <v>7.89113871784284E8</v>
      </c>
      <c r="O234" s="3">
        <v>4.46959393110884E8</v>
      </c>
      <c r="P234" s="3">
        <v>3.79205274944016E8</v>
      </c>
      <c r="Q234" s="3">
        <v>2.78560973095557E8</v>
      </c>
      <c r="R234" s="3"/>
      <c r="S234" s="3"/>
      <c r="T234" s="3"/>
      <c r="U234" s="3"/>
      <c r="V234" s="3"/>
      <c r="W234" s="3"/>
      <c r="X234" s="3"/>
      <c r="Y234" s="3"/>
      <c r="Z234" s="3">
        <v>2.11859061672342E8</v>
      </c>
      <c r="AA234" s="3">
        <v>1.46055508679963E8</v>
      </c>
      <c r="AB234" s="3">
        <v>1.2371700329245E8</v>
      </c>
      <c r="AC234" s="3">
        <v>1.06406817616322E8</v>
      </c>
      <c r="AD234" s="3">
        <v>8.02605401505E7</v>
      </c>
      <c r="AE234" s="3"/>
      <c r="AF234" s="3"/>
      <c r="AG234" s="3"/>
      <c r="AH234" s="3"/>
      <c r="AI234" s="3"/>
      <c r="AJ234" s="3"/>
      <c r="AK234" s="3"/>
      <c r="AL234" s="3"/>
      <c r="AM234" s="3">
        <v>1666842.03556565</v>
      </c>
      <c r="AN234" s="3">
        <v>4563333.15383235</v>
      </c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>
        <v>8.74905121082104E8</v>
      </c>
      <c r="BA234" s="3">
        <v>8.62998511094956E8</v>
      </c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>
        <v>1.30265588346576E9</v>
      </c>
      <c r="BN234" s="3">
        <v>9.58533113117785E8</v>
      </c>
      <c r="BO234" s="3">
        <v>5.99272002618557E8</v>
      </c>
      <c r="BP234" s="3">
        <v>5.53625279920378E8</v>
      </c>
      <c r="BQ234" s="3">
        <v>4.8666013813009E8</v>
      </c>
      <c r="BR234" s="3"/>
      <c r="BS234" s="3"/>
      <c r="BT234" s="3"/>
      <c r="BU234" s="3"/>
      <c r="BV234" s="3"/>
      <c r="BW234" s="3"/>
      <c r="BX234" s="3"/>
      <c r="BY234" s="3"/>
      <c r="BZ234" s="3">
        <v>1.17531305377216</v>
      </c>
      <c r="CA234" s="3">
        <v>1.30250503678584</v>
      </c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4">
        <v>0.115</v>
      </c>
      <c r="CN234" s="4">
        <v>0.1505</v>
      </c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>
        <v>0.33829</v>
      </c>
      <c r="DA234" s="4">
        <v>0.3429</v>
      </c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>
        <v>5.32912599318956E8</v>
      </c>
      <c r="EA234" s="3">
        <v>4.01457731181444E8</v>
      </c>
      <c r="EB234" s="3">
        <v>1.37114581127135E8</v>
      </c>
      <c r="EC234" s="3">
        <v>9.94827071410799E7</v>
      </c>
      <c r="ED234" s="3">
        <v>7.71719410370065E7</v>
      </c>
      <c r="EE234" s="3"/>
      <c r="EF234" s="3"/>
      <c r="EG234" s="3"/>
      <c r="EH234" s="3"/>
      <c r="EI234" s="3"/>
      <c r="EJ234" s="3"/>
      <c r="EK234" s="3"/>
      <c r="EL234" s="3"/>
      <c r="EM234" s="3">
        <v>1.02217366628831E8</v>
      </c>
      <c r="EN234" s="3">
        <v>6.81896845771323E7</v>
      </c>
      <c r="EO234" s="3">
        <v>4.91832412345727E7</v>
      </c>
      <c r="EP234" s="3">
        <v>3.13931326200547E7</v>
      </c>
      <c r="EQ234" s="3">
        <v>3.03633646015875E7</v>
      </c>
      <c r="ER234" s="3"/>
      <c r="ES234" s="3"/>
      <c r="ET234" s="3"/>
      <c r="EU234" s="3"/>
      <c r="EV234" s="3"/>
      <c r="EW234" s="3"/>
      <c r="EX234" s="3"/>
      <c r="EY234" s="3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</row>
    <row r="235" ht="14.25" customHeight="1">
      <c r="A235" s="2" t="s">
        <v>775</v>
      </c>
      <c r="B235" s="2" t="s">
        <v>1917</v>
      </c>
      <c r="C235" s="2" t="s">
        <v>776</v>
      </c>
      <c r="D235" s="2" t="s">
        <v>38</v>
      </c>
      <c r="E235" s="2" t="s">
        <v>110</v>
      </c>
      <c r="F235" s="2" t="s">
        <v>777</v>
      </c>
      <c r="G235" s="2" t="s">
        <v>771</v>
      </c>
      <c r="H235" s="2" t="s">
        <v>63</v>
      </c>
      <c r="I235" s="2" t="s">
        <v>78</v>
      </c>
      <c r="J235" s="2" t="s">
        <v>43</v>
      </c>
      <c r="K235" s="3">
        <v>1.0086011985341</v>
      </c>
      <c r="L235" s="3" t="str">
        <f>IFERROR(VLOOKUP(B235,'ibov_composição_da_carteira'!A:F,6,0),"n")</f>
        <v>y</v>
      </c>
      <c r="M235" s="3">
        <v>4.04845402951192E9</v>
      </c>
      <c r="N235" s="3">
        <v>3.60294095470621E9</v>
      </c>
      <c r="O235" s="3">
        <v>3.25841904615207E9</v>
      </c>
      <c r="P235" s="3">
        <v>3.29279348096541E9</v>
      </c>
      <c r="Q235" s="3">
        <v>3.30492243067725E9</v>
      </c>
      <c r="R235" s="3">
        <v>3.59449442951602E9</v>
      </c>
      <c r="S235" s="3">
        <v>2.73152157875323E9</v>
      </c>
      <c r="T235" s="3">
        <v>2.09937312151138E9</v>
      </c>
      <c r="U235" s="3">
        <v>2.72764697026722E9</v>
      </c>
      <c r="V235" s="3">
        <v>2.10777203827589E9</v>
      </c>
      <c r="W235" s="3">
        <v>2.13288058608059E9</v>
      </c>
      <c r="X235" s="3">
        <v>1.87855854404896E9</v>
      </c>
      <c r="Y235" s="3">
        <v>1.58401193274272E9</v>
      </c>
      <c r="Z235" s="3">
        <v>2.61158513053348E9</v>
      </c>
      <c r="AA235" s="3">
        <v>2.41358849613127E9</v>
      </c>
      <c r="AB235" s="3">
        <v>2.23711977973314E9</v>
      </c>
      <c r="AC235" s="3">
        <v>2.61860487683503E9</v>
      </c>
      <c r="AD235" s="3">
        <v>2.69755025255128E9</v>
      </c>
      <c r="AE235" s="3">
        <v>2.90057908879563E9</v>
      </c>
      <c r="AF235" s="3">
        <v>2.09876521578753E9</v>
      </c>
      <c r="AG235" s="3">
        <v>1.77000151541939E9</v>
      </c>
      <c r="AH235" s="3">
        <v>2.04758637561159E9</v>
      </c>
      <c r="AI235" s="3">
        <v>1.45218181048353E9</v>
      </c>
      <c r="AJ235" s="3">
        <v>1.302421001221E9</v>
      </c>
      <c r="AK235" s="3">
        <v>1.093060074086E9</v>
      </c>
      <c r="AL235" s="3">
        <v>9.84777315735551E8</v>
      </c>
      <c r="AM235" s="3">
        <v>2.25084702989028E7</v>
      </c>
      <c r="AN235" s="3">
        <v>1.18119061209837E7</v>
      </c>
      <c r="AO235" s="3">
        <v>1.58760835242698E7</v>
      </c>
      <c r="AP235" s="3">
        <v>1.39938200094549E7</v>
      </c>
      <c r="AQ235" s="3">
        <v>1991936.65601484</v>
      </c>
      <c r="AR235" s="3">
        <v>2361742.7010054</v>
      </c>
      <c r="AS235" s="3">
        <v>3987234.72273454</v>
      </c>
      <c r="AT235" s="3">
        <v>4673131.10903443</v>
      </c>
      <c r="AU235" s="3">
        <v>3351524.27549868</v>
      </c>
      <c r="AV235" s="3">
        <v>6869892.88284855</v>
      </c>
      <c r="AW235" s="3">
        <v>5429897.41084514</v>
      </c>
      <c r="AX235" s="3">
        <v>614411.323182501</v>
      </c>
      <c r="AY235" s="3">
        <v>1503283.72597457</v>
      </c>
      <c r="AZ235" s="3">
        <v>1.4889127799319E9</v>
      </c>
      <c r="BA235" s="3">
        <v>1.15437601450367E9</v>
      </c>
      <c r="BB235" s="3">
        <v>1.07495268494907E9</v>
      </c>
      <c r="BC235" s="3">
        <v>1.28938817720385E9</v>
      </c>
      <c r="BD235" s="3">
        <v>4.84400812655911E8</v>
      </c>
      <c r="BE235" s="3">
        <v>7.39111668835482E8</v>
      </c>
      <c r="BF235" s="3">
        <v>8.95768045877904E8</v>
      </c>
      <c r="BG235" s="3">
        <v>6.44941337256585E8</v>
      </c>
      <c r="BH235" s="3">
        <v>6.63229541211893E8</v>
      </c>
      <c r="BI235" s="3">
        <v>7.06272181083026E8</v>
      </c>
      <c r="BJ235" s="3">
        <v>8.03369286487542E8</v>
      </c>
      <c r="BK235" s="3">
        <v>3.00944405640145E8</v>
      </c>
      <c r="BL235" s="3">
        <v>4.44922611098391E8</v>
      </c>
      <c r="BM235" s="3">
        <v>5.86034222474461E9</v>
      </c>
      <c r="BN235" s="3">
        <v>4.84091700626537E9</v>
      </c>
      <c r="BO235" s="3">
        <v>3.73651616381385E9</v>
      </c>
      <c r="BP235" s="3">
        <v>4.26046902214481E9</v>
      </c>
      <c r="BQ235" s="3">
        <v>4.17866946706525E9</v>
      </c>
      <c r="BR235" s="3">
        <v>3.65441532562423E9</v>
      </c>
      <c r="BS235" s="3">
        <v>2.96590126644535E9</v>
      </c>
      <c r="BT235" s="3">
        <v>2.40567701361352E9</v>
      </c>
      <c r="BU235" s="3">
        <v>2.62974407226195E9</v>
      </c>
      <c r="BV235" s="3">
        <v>2.31034211194851E9</v>
      </c>
      <c r="BW235" s="3">
        <v>2.1391409035409E9</v>
      </c>
      <c r="BX235" s="3">
        <v>2.13506039619907E9</v>
      </c>
      <c r="BY235" s="3">
        <v>2.05400168745857E9</v>
      </c>
      <c r="BZ235" s="3">
        <v>0.898796198492999</v>
      </c>
      <c r="CA235" s="3">
        <v>0.853377402670527</v>
      </c>
      <c r="CB235" s="3">
        <v>0.713834486473736</v>
      </c>
      <c r="CC235" s="3">
        <v>0.291335133730186</v>
      </c>
      <c r="CD235" s="3">
        <v>0.371705284798011</v>
      </c>
      <c r="CE235" s="3">
        <v>0.167159781241477</v>
      </c>
      <c r="CF235" s="3">
        <v>0.271545904656068</v>
      </c>
      <c r="CG235" s="3">
        <v>0.476831506911947</v>
      </c>
      <c r="CH235" s="3"/>
      <c r="CI235" s="3"/>
      <c r="CJ235" s="3"/>
      <c r="CK235" s="3"/>
      <c r="CL235" s="3"/>
      <c r="CM235" s="4">
        <v>0.03149</v>
      </c>
      <c r="CN235" s="4">
        <v>0.032400000000000005</v>
      </c>
      <c r="CO235" s="4">
        <v>0.0462</v>
      </c>
      <c r="CP235" s="4"/>
      <c r="CQ235" s="4">
        <v>-0.1023</v>
      </c>
      <c r="CR235" s="4">
        <v>-0.0269</v>
      </c>
      <c r="CS235" s="4">
        <v>0.02257</v>
      </c>
      <c r="CT235" s="4">
        <v>-0.10298</v>
      </c>
      <c r="CU235" s="4">
        <v>0.02557</v>
      </c>
      <c r="CV235" s="4">
        <v>0.0189</v>
      </c>
      <c r="CW235" s="4">
        <v>-0.045899999999999996</v>
      </c>
      <c r="CX235" s="4">
        <v>0.01467</v>
      </c>
      <c r="CY235" s="4">
        <v>0.0097</v>
      </c>
      <c r="CZ235" s="4">
        <v>1.12409</v>
      </c>
      <c r="DA235" s="4">
        <v>0.59189</v>
      </c>
      <c r="DB235" s="4">
        <v>1.2815</v>
      </c>
      <c r="DC235" s="4">
        <v>-0.0554</v>
      </c>
      <c r="DD235" s="4">
        <v>10.996300000000002</v>
      </c>
      <c r="DE235" s="4">
        <v>-0.9499</v>
      </c>
      <c r="DF235" s="4">
        <v>2.85411</v>
      </c>
      <c r="DG235" s="4">
        <v>-16.71134</v>
      </c>
      <c r="DH235" s="4">
        <v>0.33814</v>
      </c>
      <c r="DI235" s="4">
        <v>0.1481</v>
      </c>
      <c r="DJ235" s="4">
        <v>-0.33927999999999997</v>
      </c>
      <c r="DK235" s="4">
        <v>0.07399</v>
      </c>
      <c r="DL235" s="4">
        <v>0.04293</v>
      </c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>
        <v>9.5881195611048E7</v>
      </c>
      <c r="EA235" s="3">
        <v>1.17431915695744E8</v>
      </c>
      <c r="EB235" s="3">
        <v>1.61748271944856E8</v>
      </c>
      <c r="EC235" s="3">
        <v>-7.00826076138343E7</v>
      </c>
      <c r="ED235" s="3">
        <v>-7.75987011648284E7</v>
      </c>
      <c r="EE235" s="3">
        <v>2.14597989191148E7</v>
      </c>
      <c r="EF235" s="3">
        <v>1.6003412025083E8</v>
      </c>
      <c r="EG235" s="3">
        <v>-9.70042684312884E7</v>
      </c>
      <c r="EH235" s="3">
        <v>1.80582235604065E8</v>
      </c>
      <c r="EI235" s="3">
        <v>1.87521805402659E8</v>
      </c>
      <c r="EJ235" s="3">
        <v>3.67222954822955E8</v>
      </c>
      <c r="EK235" s="3">
        <v>3.86405755086702E8</v>
      </c>
      <c r="EL235" s="3">
        <v>3.05245585487856E8</v>
      </c>
      <c r="EM235" s="3">
        <v>7.34220582671207E7</v>
      </c>
      <c r="EN235" s="3">
        <v>1.05130244331544E8</v>
      </c>
      <c r="EO235" s="3">
        <v>1.47489073300345E8</v>
      </c>
      <c r="EP235" s="3">
        <v>-3.29957700920627E7</v>
      </c>
      <c r="EQ235" s="3">
        <v>-4.6619291825585E8</v>
      </c>
      <c r="ER235" s="3">
        <v>-6.07170677213852E7</v>
      </c>
      <c r="ES235" s="3">
        <v>7.7025697774499E7</v>
      </c>
      <c r="ET235" s="3">
        <v>-1.88395928573233E8</v>
      </c>
      <c r="EU235" s="3">
        <v>-1.5792058712834E8</v>
      </c>
      <c r="EV235" s="3">
        <v>-1.33798374121433E8</v>
      </c>
      <c r="EW235" s="3">
        <v>-9.83501831501832E7</v>
      </c>
      <c r="EX235" s="3">
        <v>-4.96086326300531E7</v>
      </c>
      <c r="EY235" s="3">
        <v>-1.29729403965528E7</v>
      </c>
      <c r="EZ235" s="5">
        <v>21215.0</v>
      </c>
      <c r="FA235" s="5">
        <v>19950.0</v>
      </c>
      <c r="FB235" s="5">
        <v>18469.0</v>
      </c>
      <c r="FC235" s="5">
        <v>17535.0</v>
      </c>
      <c r="FD235" s="5"/>
      <c r="FE235" s="5"/>
      <c r="FF235" s="5"/>
      <c r="FG235" s="5"/>
      <c r="FH235" s="5"/>
      <c r="FI235" s="5"/>
      <c r="FJ235" s="5"/>
      <c r="FK235" s="5"/>
      <c r="FL235" s="5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</row>
    <row r="236" ht="14.25" customHeight="1">
      <c r="A236" s="2" t="s">
        <v>778</v>
      </c>
      <c r="B236" s="2" t="s">
        <v>1918</v>
      </c>
      <c r="C236" s="2" t="s">
        <v>779</v>
      </c>
      <c r="D236" s="2" t="s">
        <v>38</v>
      </c>
      <c r="E236" s="2" t="s">
        <v>46</v>
      </c>
      <c r="F236" s="2" t="s">
        <v>780</v>
      </c>
      <c r="G236" s="2" t="s">
        <v>771</v>
      </c>
      <c r="H236" s="2" t="s">
        <v>41</v>
      </c>
      <c r="I236" s="2" t="s">
        <v>98</v>
      </c>
      <c r="J236" s="2" t="s">
        <v>43</v>
      </c>
      <c r="K236" s="3">
        <v>2.51484596240869</v>
      </c>
      <c r="L236" s="3" t="str">
        <f>IFERROR(VLOOKUP(B236,'ibov_composição_da_carteira'!A:F,6,0),"n")</f>
        <v>n</v>
      </c>
      <c r="M236" s="3">
        <v>5.89919752975603E7</v>
      </c>
      <c r="N236" s="3">
        <v>6.22833432812831E7</v>
      </c>
      <c r="O236" s="3">
        <v>1.27629261010202E8</v>
      </c>
      <c r="P236" s="3">
        <v>1.66952891454489E8</v>
      </c>
      <c r="Q236" s="3">
        <v>2.47881102623713E8</v>
      </c>
      <c r="R236" s="3">
        <v>3.02594061232018E8</v>
      </c>
      <c r="S236" s="3">
        <v>3.30111888465133E8</v>
      </c>
      <c r="T236" s="3">
        <v>5.76430560782838E8</v>
      </c>
      <c r="U236" s="3">
        <v>8.37031924803116E8</v>
      </c>
      <c r="V236" s="3">
        <v>1.19628131868132E9</v>
      </c>
      <c r="W236" s="3">
        <v>1.65059429859881E9</v>
      </c>
      <c r="X236" s="3">
        <v>1.521236666064E9</v>
      </c>
      <c r="Y236" s="3">
        <v>1.1126318507891E9</v>
      </c>
      <c r="Z236" s="3">
        <v>4.06128933809669E7</v>
      </c>
      <c r="AA236" s="3">
        <v>4.04973333076612E7</v>
      </c>
      <c r="AB236" s="3">
        <v>4.88089076884797E7</v>
      </c>
      <c r="AC236" s="3">
        <v>6.91596227193073E7</v>
      </c>
      <c r="AD236" s="3">
        <v>1.77989794994112E8</v>
      </c>
      <c r="AE236" s="3">
        <v>3.20263432927579E8</v>
      </c>
      <c r="AF236" s="3">
        <v>2.60382390826661E8</v>
      </c>
      <c r="AG236" s="3">
        <v>3.61843432442604E8</v>
      </c>
      <c r="AH236" s="3">
        <v>4.30055042763994E8</v>
      </c>
      <c r="AI236" s="3">
        <v>5.87408058608059E8</v>
      </c>
      <c r="AJ236" s="3">
        <v>7.157744134858E8</v>
      </c>
      <c r="AK236" s="3">
        <v>5.37521846561803E8</v>
      </c>
      <c r="AL236" s="3">
        <v>3.22448206599713E8</v>
      </c>
      <c r="AM236" s="3">
        <v>287145.856980704</v>
      </c>
      <c r="AN236" s="3">
        <v>1294467.06156884</v>
      </c>
      <c r="AO236" s="3">
        <v>76019.0230471533</v>
      </c>
      <c r="AP236" s="3">
        <v>617331.740937026</v>
      </c>
      <c r="AQ236" s="3">
        <v>2813140.39789712</v>
      </c>
      <c r="AR236" s="3">
        <v>5296.33767096404</v>
      </c>
      <c r="AS236" s="3">
        <v>2853.49809418419</v>
      </c>
      <c r="AT236" s="3">
        <v>66.6784532619402</v>
      </c>
      <c r="AU236" s="3">
        <v>752.728641324802</v>
      </c>
      <c r="AV236" s="3">
        <v>56310.597400398</v>
      </c>
      <c r="AW236" s="3">
        <v>663409.868099658</v>
      </c>
      <c r="AX236" s="3">
        <v>527557.366502252</v>
      </c>
      <c r="AY236" s="3">
        <v>2152798.69855998</v>
      </c>
      <c r="AZ236" s="3">
        <v>1.8198770809686E7</v>
      </c>
      <c r="BA236" s="3">
        <v>3.20639725812242E7</v>
      </c>
      <c r="BB236" s="3">
        <v>2.39129749350174E7</v>
      </c>
      <c r="BC236" s="3">
        <v>2.96644552661043E7</v>
      </c>
      <c r="BD236" s="3">
        <v>5.60999043217194E7</v>
      </c>
      <c r="BE236" s="3">
        <v>2335866.42915371</v>
      </c>
      <c r="BF236" s="3">
        <v>1637200.62707488</v>
      </c>
      <c r="BG236" s="3">
        <v>2569760.5839416</v>
      </c>
      <c r="BH236" s="3">
        <v>1.26198514113662E7</v>
      </c>
      <c r="BI236" s="3">
        <v>3.54914954062407E7</v>
      </c>
      <c r="BJ236" s="3">
        <v>1.04835392906692E8</v>
      </c>
      <c r="BK236" s="3">
        <v>3.05929071413253E8</v>
      </c>
      <c r="BL236" s="3">
        <v>5.93069596553594E8</v>
      </c>
      <c r="BM236" s="3">
        <v>1.22041900795289E7</v>
      </c>
      <c r="BN236" s="3">
        <v>8473920.32654948</v>
      </c>
      <c r="BO236" s="3">
        <v>-3.61435680517542E7</v>
      </c>
      <c r="BP236" s="3">
        <v>2.19121740026801E7</v>
      </c>
      <c r="BQ236" s="3">
        <v>1791914.49533529</v>
      </c>
      <c r="BR236" s="3">
        <v>-5518873.72433296</v>
      </c>
      <c r="BS236" s="3">
        <v>2.82850503876948E7</v>
      </c>
      <c r="BT236" s="3">
        <v>5.9587504704554E7</v>
      </c>
      <c r="BU236" s="3">
        <v>2.196667795749E8</v>
      </c>
      <c r="BV236" s="3">
        <v>1.24988034188034E8</v>
      </c>
      <c r="BW236" s="3">
        <v>3.30409620443442E8</v>
      </c>
      <c r="BX236" s="3">
        <v>4.69062857831616E8</v>
      </c>
      <c r="BY236" s="3">
        <v>2.80143472022955E8</v>
      </c>
      <c r="BZ236" s="3">
        <v>2.49775826783899</v>
      </c>
      <c r="CA236" s="3">
        <v>2.49904943291594</v>
      </c>
      <c r="CB236" s="3">
        <v>2.50283301406389</v>
      </c>
      <c r="CC236" s="3">
        <v>3.04736255613312</v>
      </c>
      <c r="CD236" s="3">
        <v>2.50692991713205</v>
      </c>
      <c r="CE236" s="3">
        <v>1.93250040691293</v>
      </c>
      <c r="CF236" s="3">
        <v>1.7483710250722</v>
      </c>
      <c r="CG236" s="3">
        <v>0.906998926199242</v>
      </c>
      <c r="CH236" s="3"/>
      <c r="CI236" s="3"/>
      <c r="CJ236" s="3"/>
      <c r="CK236" s="3"/>
      <c r="CL236" s="3"/>
      <c r="CM236" s="4"/>
      <c r="CN236" s="4"/>
      <c r="CO236" s="4"/>
      <c r="CP236" s="4"/>
      <c r="CQ236" s="4"/>
      <c r="CR236" s="4"/>
      <c r="CS236" s="4">
        <v>-0.004</v>
      </c>
      <c r="CT236" s="4">
        <v>0.027450000000000002</v>
      </c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>
        <v>-0.581</v>
      </c>
      <c r="DF236" s="4">
        <v>-0.01065</v>
      </c>
      <c r="DG236" s="4">
        <v>0.11028</v>
      </c>
      <c r="DH236" s="4"/>
      <c r="DI236" s="4"/>
      <c r="DJ236" s="4"/>
      <c r="DK236" s="4"/>
      <c r="DL236" s="4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>
        <v>87386.24721268</v>
      </c>
      <c r="DY236" s="3"/>
      <c r="DZ236" s="3">
        <v>-3.60933881478556E7</v>
      </c>
      <c r="EA236" s="3">
        <v>-4.37622504187766E7</v>
      </c>
      <c r="EB236" s="3">
        <v>-3.33801940781289E7</v>
      </c>
      <c r="EC236" s="3">
        <v>1.18833109988661E7</v>
      </c>
      <c r="ED236" s="3">
        <v>-1.99160653361915E7</v>
      </c>
      <c r="EE236" s="3">
        <v>-1.56613180868068E8</v>
      </c>
      <c r="EF236" s="3">
        <v>-4.66526911322709E7</v>
      </c>
      <c r="EG236" s="3">
        <v>2.81938276251411E7</v>
      </c>
      <c r="EH236" s="3">
        <v>1.30520365822678E8</v>
      </c>
      <c r="EI236" s="3">
        <v>2.87823687423687E8</v>
      </c>
      <c r="EJ236" s="3">
        <v>5.40024158479626E8</v>
      </c>
      <c r="EK236" s="3">
        <v>6.75484240342313E8</v>
      </c>
      <c r="EL236" s="3">
        <v>4.55636154949785E8</v>
      </c>
      <c r="EM236" s="3">
        <v>-1.04213417589717E7</v>
      </c>
      <c r="EN236" s="3">
        <v>-3.50798082292008E7</v>
      </c>
      <c r="EO236" s="3">
        <v>-5.48897735755163E7</v>
      </c>
      <c r="EP236" s="3">
        <v>-4.9133079064014E7</v>
      </c>
      <c r="EQ236" s="3">
        <v>-5.10211044352526E7</v>
      </c>
      <c r="ER236" s="3">
        <v>-1.07471412762818E8</v>
      </c>
      <c r="ES236" s="3">
        <v>-6.5518147147223E7</v>
      </c>
      <c r="ET236" s="3">
        <v>-8.67181031238239E7</v>
      </c>
      <c r="EU236" s="3">
        <v>-1.15715555931916E8</v>
      </c>
      <c r="EV236" s="3">
        <v>-2.10199755799756E8</v>
      </c>
      <c r="EW236" s="3">
        <v>-4.88001288452247E7</v>
      </c>
      <c r="EX236" s="3">
        <v>5.70523714819502E7</v>
      </c>
      <c r="EY236" s="3">
        <v>591678.62266858</v>
      </c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3"/>
      <c r="FN236" s="3"/>
      <c r="FO236" s="3"/>
      <c r="FP236" s="3"/>
      <c r="FQ236" s="3"/>
      <c r="FR236" s="3"/>
      <c r="FS236" s="3"/>
      <c r="FT236" s="3">
        <v>256.0</v>
      </c>
      <c r="FU236" s="3">
        <v>305.0</v>
      </c>
      <c r="FV236" s="3">
        <v>602.0</v>
      </c>
      <c r="FW236" s="3">
        <v>602.0</v>
      </c>
      <c r="FX236" s="3">
        <v>429.0</v>
      </c>
      <c r="FY236" s="3"/>
    </row>
    <row r="237" ht="14.25" customHeight="1">
      <c r="A237" s="2" t="s">
        <v>781</v>
      </c>
      <c r="B237" s="2" t="s">
        <v>1919</v>
      </c>
      <c r="C237" s="2" t="s">
        <v>782</v>
      </c>
      <c r="D237" s="2" t="s">
        <v>38</v>
      </c>
      <c r="E237" s="2" t="s">
        <v>168</v>
      </c>
      <c r="F237" s="2" t="s">
        <v>783</v>
      </c>
      <c r="G237" s="2" t="s">
        <v>771</v>
      </c>
      <c r="H237" s="2" t="s">
        <v>78</v>
      </c>
      <c r="I237" s="2" t="s">
        <v>95</v>
      </c>
      <c r="J237" s="2" t="s">
        <v>43</v>
      </c>
      <c r="K237" s="3">
        <v>1.45522682936844</v>
      </c>
      <c r="L237" s="3" t="str">
        <f>IFERROR(VLOOKUP(B237,'ibov_composição_da_carteira'!A:F,6,0),"n")</f>
        <v>n</v>
      </c>
      <c r="M237" s="3">
        <v>2.4370690503216E9</v>
      </c>
      <c r="N237" s="3">
        <v>1.92445415866291E9</v>
      </c>
      <c r="O237" s="3">
        <v>1.72910603230837E9</v>
      </c>
      <c r="P237" s="3">
        <v>1.57454939039562E9</v>
      </c>
      <c r="Q237" s="3">
        <v>1.50053061540047E9</v>
      </c>
      <c r="R237" s="3">
        <v>1.50076416774856E9</v>
      </c>
      <c r="S237" s="3">
        <v>1.49646225255133E9</v>
      </c>
      <c r="T237" s="3">
        <v>1.30928851059531E9</v>
      </c>
      <c r="U237" s="3">
        <v>1.83422318404215E9</v>
      </c>
      <c r="V237" s="3">
        <v>2.07761791853671E9</v>
      </c>
      <c r="W237" s="3">
        <v>2.11603028083028E9</v>
      </c>
      <c r="X237" s="3">
        <v>2.15796478230526E9</v>
      </c>
      <c r="Y237" s="3">
        <v>2.19441993611764E9</v>
      </c>
      <c r="Z237" s="3">
        <v>1.07517612561483E9</v>
      </c>
      <c r="AA237" s="3">
        <v>7.66636626393552E8</v>
      </c>
      <c r="AB237" s="3">
        <v>7.27211621772532E8</v>
      </c>
      <c r="AC237" s="3">
        <v>7.46311022642448E8</v>
      </c>
      <c r="AD237" s="3">
        <v>7.27582465725183E8</v>
      </c>
      <c r="AE237" s="3">
        <v>6.66543280698046E8</v>
      </c>
      <c r="AF237" s="3">
        <v>7.46747202754211E8</v>
      </c>
      <c r="AG237" s="3">
        <v>7.81588412093047E8</v>
      </c>
      <c r="AH237" s="3">
        <v>9.72478359051562E8</v>
      </c>
      <c r="AI237" s="3">
        <v>1.10923998645101E9</v>
      </c>
      <c r="AJ237" s="3">
        <v>9.21229792429793E8</v>
      </c>
      <c r="AK237" s="3">
        <v>7.96525473774628E8</v>
      </c>
      <c r="AL237" s="3">
        <v>8.09571506056771E8</v>
      </c>
      <c r="AM237" s="3">
        <v>3406004.91865305</v>
      </c>
      <c r="AN237" s="3">
        <v>6112557.53006642</v>
      </c>
      <c r="AO237" s="3">
        <v>9400941.52530951</v>
      </c>
      <c r="AP237" s="3">
        <v>8588845.51267697</v>
      </c>
      <c r="AQ237" s="3">
        <v>3422541.23286259</v>
      </c>
      <c r="AR237" s="3">
        <v>2206171.91509918</v>
      </c>
      <c r="AS237" s="3">
        <v>1502910.3651789</v>
      </c>
      <c r="AT237" s="3">
        <v>313456.924203773</v>
      </c>
      <c r="AU237" s="3">
        <v>1739555.89010162</v>
      </c>
      <c r="AV237" s="3">
        <v>7850459.37592616</v>
      </c>
      <c r="AW237" s="3">
        <v>1.47298485588666E7</v>
      </c>
      <c r="AX237" s="3">
        <v>2816856.10122239</v>
      </c>
      <c r="AY237" s="3">
        <v>5663071.63945291</v>
      </c>
      <c r="AZ237" s="3">
        <v>5.07268662177942E8</v>
      </c>
      <c r="BA237" s="3">
        <v>6.77509212672769E8</v>
      </c>
      <c r="BB237" s="3">
        <v>9.72281225419257E8</v>
      </c>
      <c r="BC237" s="3">
        <v>1.08761561166679E9</v>
      </c>
      <c r="BD237" s="3">
        <v>7.50976868273889E8</v>
      </c>
      <c r="BE237" s="3">
        <v>6.80988719751819E8</v>
      </c>
      <c r="BF237" s="3">
        <v>3.32310228430468E8</v>
      </c>
      <c r="BG237" s="3">
        <v>1.74347674285858E8</v>
      </c>
      <c r="BH237" s="3">
        <v>4.98916184538953E8</v>
      </c>
      <c r="BI237" s="3">
        <v>1.13047697746729E9</v>
      </c>
      <c r="BJ237" s="3">
        <v>1.3944912395701E9</v>
      </c>
      <c r="BK237" s="3">
        <v>1.06880012393309E9</v>
      </c>
      <c r="BL237" s="3">
        <v>1.66756333362655E9</v>
      </c>
      <c r="BM237" s="3">
        <v>2.10980268634128E9</v>
      </c>
      <c r="BN237" s="3">
        <v>1.62602678491284E9</v>
      </c>
      <c r="BO237" s="3">
        <v>1.03260392398483E9</v>
      </c>
      <c r="BP237" s="3">
        <v>1.26247847723314E9</v>
      </c>
      <c r="BQ237" s="3">
        <v>1.09849551592619E9</v>
      </c>
      <c r="BR237" s="3">
        <v>8.86675523082032E8</v>
      </c>
      <c r="BS237" s="3">
        <v>8.06583056682651E8</v>
      </c>
      <c r="BT237" s="3">
        <v>7.82815649230925E8</v>
      </c>
      <c r="BU237" s="3">
        <v>1.42218780579601E9</v>
      </c>
      <c r="BV237" s="3">
        <v>1.80088407147091E9</v>
      </c>
      <c r="BW237" s="3">
        <v>1.71033992673993E9</v>
      </c>
      <c r="BX237" s="3">
        <v>2.23138240188973E9</v>
      </c>
      <c r="BY237" s="3">
        <v>2.2412897004761E9</v>
      </c>
      <c r="BZ237" s="3">
        <v>1.49561910170608</v>
      </c>
      <c r="CA237" s="3">
        <v>1.67707798296288</v>
      </c>
      <c r="CB237" s="3">
        <v>1.66836204196047</v>
      </c>
      <c r="CC237" s="3">
        <v>1.60434849290658</v>
      </c>
      <c r="CD237" s="3">
        <v>1.58198305751719</v>
      </c>
      <c r="CE237" s="3">
        <v>1.39946535849596</v>
      </c>
      <c r="CF237" s="3">
        <v>1.31147450557732</v>
      </c>
      <c r="CG237" s="3">
        <v>1.05532418080296</v>
      </c>
      <c r="CH237" s="3"/>
      <c r="CI237" s="3"/>
      <c r="CJ237" s="3"/>
      <c r="CK237" s="3"/>
      <c r="CL237" s="3"/>
      <c r="CM237" s="4">
        <v>0.04</v>
      </c>
      <c r="CN237" s="4">
        <v>0.0708</v>
      </c>
      <c r="CO237" s="4">
        <v>0.08679</v>
      </c>
      <c r="CP237" s="4">
        <v>0.0407</v>
      </c>
      <c r="CQ237" s="4">
        <v>0.0281</v>
      </c>
      <c r="CR237" s="4">
        <v>0.0095</v>
      </c>
      <c r="CS237" s="4">
        <v>-0.01337</v>
      </c>
      <c r="CT237" s="4">
        <v>-0.0196</v>
      </c>
      <c r="CU237" s="4">
        <v>0.041299999999999996</v>
      </c>
      <c r="CV237" s="4">
        <v>0.0509</v>
      </c>
      <c r="CW237" s="4">
        <v>0.0102</v>
      </c>
      <c r="CX237" s="4">
        <v>0.06966</v>
      </c>
      <c r="CY237" s="4">
        <v>0.1072</v>
      </c>
      <c r="CZ237" s="4">
        <v>0.17920000000000003</v>
      </c>
      <c r="DA237" s="4">
        <v>0.30559000000000003</v>
      </c>
      <c r="DB237" s="4">
        <v>0.35539000000000004</v>
      </c>
      <c r="DC237" s="4">
        <v>0.15380000000000002</v>
      </c>
      <c r="DD237" s="4">
        <v>0.1025</v>
      </c>
      <c r="DE237" s="4">
        <v>0.032799999999999996</v>
      </c>
      <c r="DF237" s="4">
        <v>-0.049960000000000004</v>
      </c>
      <c r="DG237" s="4">
        <v>-0.0727</v>
      </c>
      <c r="DH237" s="4">
        <v>0.14587999999999998</v>
      </c>
      <c r="DI237" s="4">
        <v>0.17370000000000002</v>
      </c>
      <c r="DJ237" s="4">
        <v>0.0313</v>
      </c>
      <c r="DK237" s="4">
        <v>0.21308</v>
      </c>
      <c r="DL237" s="4">
        <v>0.2296</v>
      </c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>
        <v>5.19251797200151E8</v>
      </c>
      <c r="EA237" s="3">
        <v>4.52438647828663E8</v>
      </c>
      <c r="EB237" s="3">
        <v>3.94203939388105E8</v>
      </c>
      <c r="EC237" s="3">
        <v>4.21135605872107E8</v>
      </c>
      <c r="ED237" s="3">
        <v>3.93596536439542E8</v>
      </c>
      <c r="EE237" s="3">
        <v>4.32427462938921E8</v>
      </c>
      <c r="EF237" s="3">
        <v>4.34389831550473E8</v>
      </c>
      <c r="EG237" s="3">
        <v>3.22615866441038E8</v>
      </c>
      <c r="EH237" s="3">
        <v>5.38797515995484E8</v>
      </c>
      <c r="EI237" s="3">
        <v>5.66178761961216E8</v>
      </c>
      <c r="EJ237" s="3">
        <v>6.68862515262515E8</v>
      </c>
      <c r="EK237" s="3">
        <v>7.2704783378966E8</v>
      </c>
      <c r="EL237" s="3">
        <v>7.06349062857832E8</v>
      </c>
      <c r="EM237" s="3">
        <v>1.66847332576618E8</v>
      </c>
      <c r="EN237" s="3">
        <v>1.78506184586109E8</v>
      </c>
      <c r="EO237" s="3">
        <v>2.37232801278472E8</v>
      </c>
      <c r="EP237" s="3">
        <v>1.09041054988803E8</v>
      </c>
      <c r="EQ237" s="3">
        <v>8.22634264508813E7</v>
      </c>
      <c r="ER237" s="3">
        <v>4.64792729688113E7</v>
      </c>
      <c r="ES237" s="3">
        <v>332288.208533137</v>
      </c>
      <c r="ET237" s="3">
        <v>-1536887.83370798</v>
      </c>
      <c r="EU237" s="3">
        <v>1.246247647723E8</v>
      </c>
      <c r="EV237" s="3">
        <v>1.74389872131425E8</v>
      </c>
      <c r="EW237" s="3">
        <v>6.45431013431013E7</v>
      </c>
      <c r="EX237" s="3">
        <v>2.79066408976217E8</v>
      </c>
      <c r="EY237" s="3">
        <v>2.79632977761707E8</v>
      </c>
      <c r="EZ237" s="5">
        <v>15433.0</v>
      </c>
      <c r="FA237" s="5">
        <v>12239.0</v>
      </c>
      <c r="FB237" s="5">
        <v>10170.0</v>
      </c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</row>
    <row r="238" ht="14.25" customHeight="1">
      <c r="A238" s="2" t="s">
        <v>784</v>
      </c>
      <c r="B238" s="2" t="s">
        <v>1920</v>
      </c>
      <c r="C238" s="2" t="s">
        <v>785</v>
      </c>
      <c r="D238" s="2" t="s">
        <v>38</v>
      </c>
      <c r="E238" s="2" t="s">
        <v>85</v>
      </c>
      <c r="F238" s="2"/>
      <c r="G238" s="2" t="s">
        <v>786</v>
      </c>
      <c r="H238" s="2" t="s">
        <v>41</v>
      </c>
      <c r="I238" s="2" t="s">
        <v>42</v>
      </c>
      <c r="J238" s="2" t="s">
        <v>43</v>
      </c>
      <c r="K238" s="3">
        <v>0.952545641304574</v>
      </c>
      <c r="L238" s="3" t="str">
        <f>IFERROR(VLOOKUP(B238,'ibov_composição_da_carteira'!A:F,6,0),"n")</f>
        <v>n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>
        <v>0.126105778279691</v>
      </c>
      <c r="AN238" s="3">
        <v>0.077821011673152</v>
      </c>
      <c r="AO238" s="3">
        <v>0.645012226351156</v>
      </c>
      <c r="AP238" s="3">
        <v>2.5951083575925</v>
      </c>
      <c r="AQ238" s="3">
        <v>0.072157509535099</v>
      </c>
      <c r="AR238" s="3">
        <v>0.056939075189547</v>
      </c>
      <c r="AS238" s="3">
        <v>0.100902002751873</v>
      </c>
      <c r="AT238" s="3">
        <v>0.015997440409534</v>
      </c>
      <c r="AU238" s="3">
        <v>0.389848348992242</v>
      </c>
      <c r="AV238" s="3">
        <v>1.71526586620926</v>
      </c>
      <c r="AW238" s="3">
        <v>2.93800803055528</v>
      </c>
      <c r="AX238" s="3">
        <v>0.536135535063264</v>
      </c>
      <c r="AY238" s="3">
        <v>0.591470988348022</v>
      </c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</row>
    <row r="239" ht="14.25" customHeight="1">
      <c r="A239" s="2" t="s">
        <v>787</v>
      </c>
      <c r="B239" s="2" t="s">
        <v>1921</v>
      </c>
      <c r="C239" s="2" t="s">
        <v>788</v>
      </c>
      <c r="D239" s="2" t="s">
        <v>38</v>
      </c>
      <c r="E239" s="2" t="s">
        <v>39</v>
      </c>
      <c r="F239" s="2" t="s">
        <v>789</v>
      </c>
      <c r="G239" s="2" t="s">
        <v>786</v>
      </c>
      <c r="H239" s="2" t="s">
        <v>63</v>
      </c>
      <c r="I239" s="2" t="s">
        <v>48</v>
      </c>
      <c r="J239" s="2" t="s">
        <v>43</v>
      </c>
      <c r="K239" s="3"/>
      <c r="L239" s="3" t="str">
        <f>IFERROR(VLOOKUP(B239,'ibov_composição_da_carteira'!A:F,6,0),"n")</f>
        <v>n</v>
      </c>
      <c r="M239" s="3">
        <v>138771.699908443</v>
      </c>
      <c r="N239" s="3">
        <v>148834.164468491</v>
      </c>
      <c r="O239" s="3">
        <v>192336.402090072</v>
      </c>
      <c r="P239" s="3">
        <v>199206.267395114</v>
      </c>
      <c r="Q239" s="3">
        <v>233386.673107696</v>
      </c>
      <c r="R239" s="3">
        <v>237612.197221198</v>
      </c>
      <c r="S239" s="3">
        <v>195236.531710151</v>
      </c>
      <c r="T239" s="3">
        <v>290929.619872036</v>
      </c>
      <c r="U239" s="3">
        <v>327292.74282327</v>
      </c>
      <c r="V239" s="3">
        <v>377533.577533578</v>
      </c>
      <c r="W239" s="3">
        <v>414988.994470392</v>
      </c>
      <c r="X239" s="3">
        <v>465859.097209667</v>
      </c>
      <c r="Y239" s="3">
        <v>443041.606886657</v>
      </c>
      <c r="Z239" s="3">
        <v>0.0</v>
      </c>
      <c r="AA239" s="3">
        <v>0.0</v>
      </c>
      <c r="AB239" s="3">
        <v>0.0</v>
      </c>
      <c r="AC239" s="3">
        <v>0.0</v>
      </c>
      <c r="AD239" s="3">
        <v>0.0</v>
      </c>
      <c r="AE239" s="3">
        <v>0.0</v>
      </c>
      <c r="AF239" s="3">
        <v>0.0</v>
      </c>
      <c r="AG239" s="3">
        <v>0.0</v>
      </c>
      <c r="AH239" s="3">
        <v>0.0</v>
      </c>
      <c r="AI239" s="3">
        <v>0.0</v>
      </c>
      <c r="AJ239" s="3">
        <v>0.0</v>
      </c>
      <c r="AK239" s="3">
        <v>0.0</v>
      </c>
      <c r="AL239" s="3">
        <v>0.0</v>
      </c>
      <c r="AM239" s="3">
        <v>393.248684996436</v>
      </c>
      <c r="AN239" s="3">
        <v>2305.54776265956</v>
      </c>
      <c r="AO239" s="3">
        <v>5527.9371964913</v>
      </c>
      <c r="AP239" s="3">
        <v>1601.0267693436</v>
      </c>
      <c r="AQ239" s="3">
        <v>1677.51962912346</v>
      </c>
      <c r="AR239" s="3">
        <v>212.62377741328</v>
      </c>
      <c r="AS239" s="3">
        <v>247.509436297259</v>
      </c>
      <c r="AT239" s="3">
        <v>6.34453354989341</v>
      </c>
      <c r="AU239" s="3">
        <v>413.257293991239</v>
      </c>
      <c r="AV239" s="3">
        <v>420.946287253746</v>
      </c>
      <c r="AW239" s="3">
        <v>475.285171102662</v>
      </c>
      <c r="AX239" s="3">
        <v>536.135535063264</v>
      </c>
      <c r="AY239" s="3">
        <v>2373.74636520088</v>
      </c>
      <c r="AZ239" s="3">
        <v>4121073.57169883</v>
      </c>
      <c r="BA239" s="3">
        <v>5269200.32310177</v>
      </c>
      <c r="BB239" s="3">
        <v>8668273.97616343</v>
      </c>
      <c r="BC239" s="3">
        <v>1.11042846906023E7</v>
      </c>
      <c r="BD239" s="3">
        <v>356672.301824554</v>
      </c>
      <c r="BE239" s="3">
        <v>1355214.66743153</v>
      </c>
      <c r="BF239" s="3">
        <v>1165605.09652034</v>
      </c>
      <c r="BG239" s="3">
        <v>1016383.32533528</v>
      </c>
      <c r="BH239" s="3">
        <v>1934068.56981558</v>
      </c>
      <c r="BI239" s="3">
        <v>2549327.55832169</v>
      </c>
      <c r="BJ239" s="3">
        <v>3416753.54665364</v>
      </c>
      <c r="BK239" s="3">
        <v>4176835.27235685</v>
      </c>
      <c r="BL239" s="3">
        <v>1.20503401699102E7</v>
      </c>
      <c r="BM239" s="3">
        <v>0.0</v>
      </c>
      <c r="BN239" s="3">
        <v>0.0</v>
      </c>
      <c r="BO239" s="3">
        <v>0.0</v>
      </c>
      <c r="BP239" s="3">
        <v>0.0</v>
      </c>
      <c r="BQ239" s="3">
        <v>0.0</v>
      </c>
      <c r="BR239" s="3">
        <v>0.0</v>
      </c>
      <c r="BS239" s="3">
        <v>0.0</v>
      </c>
      <c r="BT239" s="3">
        <v>0.0</v>
      </c>
      <c r="BU239" s="3">
        <v>0.0</v>
      </c>
      <c r="BV239" s="3">
        <v>0.0</v>
      </c>
      <c r="BW239" s="3">
        <v>0.0</v>
      </c>
      <c r="BX239" s="3">
        <v>0.0</v>
      </c>
      <c r="BY239" s="3">
        <v>0.0</v>
      </c>
      <c r="BZ239" s="3">
        <v>0.924466907871284</v>
      </c>
      <c r="CA239" s="3">
        <v>0.826248974015851</v>
      </c>
      <c r="CB239" s="3">
        <v>0.79464902368336</v>
      </c>
      <c r="CC239" s="3">
        <v>0.870327163044028</v>
      </c>
      <c r="CD239" s="3">
        <v>0.955362992301682</v>
      </c>
      <c r="CE239" s="3">
        <v>0.930086951259933</v>
      </c>
      <c r="CF239" s="3">
        <v>0.921575109406408</v>
      </c>
      <c r="CG239" s="3">
        <v>2.83232461734581</v>
      </c>
      <c r="CH239" s="3"/>
      <c r="CI239" s="3"/>
      <c r="CJ239" s="3"/>
      <c r="CK239" s="3"/>
      <c r="CL239" s="3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>
        <v>-1063677.00123871</v>
      </c>
      <c r="EA239" s="3">
        <v>-1106532.91487764</v>
      </c>
      <c r="EB239" s="3">
        <v>-1387658.62154765</v>
      </c>
      <c r="EC239" s="3">
        <v>-1395216.98793939</v>
      </c>
      <c r="ED239" s="3">
        <v>-1581473.98931192</v>
      </c>
      <c r="EE239" s="3">
        <v>-1566765.03135374</v>
      </c>
      <c r="EF239" s="3">
        <v>-1236834.79402925</v>
      </c>
      <c r="EG239" s="3">
        <v>-1764395.93526534</v>
      </c>
      <c r="EH239" s="3">
        <v>-1926496.73977475</v>
      </c>
      <c r="EI239" s="3">
        <v>-2157264.95726496</v>
      </c>
      <c r="EJ239" s="3">
        <v>-2294518.70940033</v>
      </c>
      <c r="EK239" s="3">
        <v>-2347978.06303863</v>
      </c>
      <c r="EL239" s="3">
        <v>-2172166.42754663</v>
      </c>
      <c r="EM239" s="3">
        <v>-31955.1909232896</v>
      </c>
      <c r="EN239" s="3">
        <v>-32731.9637252826</v>
      </c>
      <c r="EO239" s="3">
        <v>-40557.3525752675</v>
      </c>
      <c r="EP239" s="3">
        <v>-45356.148850634</v>
      </c>
      <c r="EQ239" s="3">
        <v>-42571.1784064491</v>
      </c>
      <c r="ER239" s="3">
        <v>-61477.929423337</v>
      </c>
      <c r="ES239" s="3">
        <v>-52787.1088323694</v>
      </c>
      <c r="ET239" s="3">
        <v>-51938.2762514114</v>
      </c>
      <c r="EU239" s="3">
        <v>-56312.9816241849</v>
      </c>
      <c r="EV239" s="3">
        <v>-69841.2698412698</v>
      </c>
      <c r="EW239" s="3">
        <v>-202931.22886133</v>
      </c>
      <c r="EX239" s="3">
        <v>-66895.6789007413</v>
      </c>
      <c r="EY239" s="3">
        <v>1463988.52223816</v>
      </c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</row>
    <row r="240" ht="14.25" customHeight="1">
      <c r="A240" s="2" t="s">
        <v>790</v>
      </c>
      <c r="B240" s="2" t="s">
        <v>1922</v>
      </c>
      <c r="C240" s="2" t="s">
        <v>791</v>
      </c>
      <c r="D240" s="2" t="s">
        <v>38</v>
      </c>
      <c r="E240" s="2" t="s">
        <v>85</v>
      </c>
      <c r="F240" s="2" t="s">
        <v>792</v>
      </c>
      <c r="G240" s="2" t="s">
        <v>786</v>
      </c>
      <c r="H240" s="2" t="s">
        <v>67</v>
      </c>
      <c r="I240" s="2" t="s">
        <v>95</v>
      </c>
      <c r="J240" s="2" t="s">
        <v>43</v>
      </c>
      <c r="K240" s="3">
        <v>1.13715321760248</v>
      </c>
      <c r="L240" s="3" t="str">
        <f>IFERROR(VLOOKUP(B240,'ibov_composição_da_carteira'!A:F,6,0),"n")</f>
        <v>n</v>
      </c>
      <c r="M240" s="3">
        <v>3.47717358131519E8</v>
      </c>
      <c r="N240" s="3">
        <v>3.0418179717735E8</v>
      </c>
      <c r="O240" s="3">
        <v>3.59924856929584E8</v>
      </c>
      <c r="P240" s="3">
        <v>3.07091279249562E8</v>
      </c>
      <c r="Q240" s="3">
        <v>3.50259955919205E8</v>
      </c>
      <c r="R240" s="3">
        <v>4.85067625722366E8</v>
      </c>
      <c r="S240" s="3">
        <v>4.30776652438562E8</v>
      </c>
      <c r="T240" s="3">
        <v>7.43391042529168E8</v>
      </c>
      <c r="U240" s="3">
        <v>9.13271233804725E8</v>
      </c>
      <c r="V240" s="3">
        <v>9.8126398046398E8</v>
      </c>
      <c r="W240" s="3">
        <v>1.27669673055242E9</v>
      </c>
      <c r="X240" s="3">
        <v>1.3086385825348E9</v>
      </c>
      <c r="Y240" s="3">
        <v>8.40909038737446E8</v>
      </c>
      <c r="Z240" s="3">
        <v>9.49099689424268E7</v>
      </c>
      <c r="AA240" s="3">
        <v>8.29583918978763E7</v>
      </c>
      <c r="AB240" s="3">
        <v>1.01676785269968E8</v>
      </c>
      <c r="AC240" s="3">
        <v>8.18366663230595E7</v>
      </c>
      <c r="AD240" s="3">
        <v>9.89348147700855E7</v>
      </c>
      <c r="AE240" s="3">
        <v>1.92148961022993E8</v>
      </c>
      <c r="AF240" s="3">
        <v>1.47522541863461E8</v>
      </c>
      <c r="AG240" s="3">
        <v>2.21616108392924E8</v>
      </c>
      <c r="AH240" s="3">
        <v>3.29300110085528E8</v>
      </c>
      <c r="AI240" s="3">
        <v>2.6086398046398E8</v>
      </c>
      <c r="AJ240" s="3">
        <v>5.34314167606163E8</v>
      </c>
      <c r="AK240" s="3">
        <v>4.80934731513289E8</v>
      </c>
      <c r="AL240" s="3">
        <v>1.9512137733142E8</v>
      </c>
      <c r="AM240" s="3">
        <v>5950.43511161559</v>
      </c>
      <c r="AN240" s="3">
        <v>675539.220965715</v>
      </c>
      <c r="AO240" s="3">
        <v>41947.9369235805</v>
      </c>
      <c r="AP240" s="3">
        <v>250992.261949193</v>
      </c>
      <c r="AQ240" s="3">
        <v>25138.9032058551</v>
      </c>
      <c r="AR240" s="3">
        <v>5522.47818604511</v>
      </c>
      <c r="AS240" s="3">
        <v>40590.188122464</v>
      </c>
      <c r="AT240" s="3">
        <v>7944.83873411967</v>
      </c>
      <c r="AU240" s="3">
        <v>35001.8818216033</v>
      </c>
      <c r="AV240" s="3">
        <v>299335.280917905</v>
      </c>
      <c r="AW240" s="3">
        <v>368832.437713727</v>
      </c>
      <c r="AX240" s="3">
        <v>411215.955393524</v>
      </c>
      <c r="AY240" s="3">
        <v>181358.07676086</v>
      </c>
      <c r="AZ240" s="3">
        <v>5.72507360315893E7</v>
      </c>
      <c r="BA240" s="3">
        <v>8.01385822294022E7</v>
      </c>
      <c r="BB240" s="3">
        <v>9.809587868379E7</v>
      </c>
      <c r="BC240" s="3">
        <v>1.71633493588116E8</v>
      </c>
      <c r="BD240" s="3">
        <v>6.20384352128646E7</v>
      </c>
      <c r="BE240" s="3">
        <v>8.12730048005797E7</v>
      </c>
      <c r="BF240" s="3">
        <v>7.33264028033935E7</v>
      </c>
      <c r="BG240" s="3">
        <v>4.94155638016821E7</v>
      </c>
      <c r="BH240" s="3">
        <v>1.63283446894994E8</v>
      </c>
      <c r="BI240" s="3">
        <v>2.69416622210931E8</v>
      </c>
      <c r="BJ240" s="3">
        <v>3.00183820224719E8</v>
      </c>
      <c r="BK240" s="3">
        <v>2.8985737508042E8</v>
      </c>
      <c r="BL240" s="3">
        <v>4.88473873591612E8</v>
      </c>
      <c r="BM240" s="3">
        <v>8.49864459723893E7</v>
      </c>
      <c r="BN240" s="3">
        <v>6.09902381731713E7</v>
      </c>
      <c r="BO240" s="3">
        <v>7.95640706643444E7</v>
      </c>
      <c r="BP240" s="3">
        <v>4.70585506648799E7</v>
      </c>
      <c r="BQ240" s="3">
        <v>8.74716946952085E7</v>
      </c>
      <c r="BR240" s="3">
        <v>1.18647485552687E8</v>
      </c>
      <c r="BS240" s="3">
        <v>1.40764023943626E8</v>
      </c>
      <c r="BT240" s="3">
        <v>2.69006398193451E8</v>
      </c>
      <c r="BU240" s="3">
        <v>3.19054958082818E8</v>
      </c>
      <c r="BV240" s="3">
        <v>4.69307936507937E8</v>
      </c>
      <c r="BW240" s="3">
        <v>4.00861115584904E8</v>
      </c>
      <c r="BX240" s="3">
        <v>4.2495269089375E8</v>
      </c>
      <c r="BY240" s="3">
        <v>2.6762525107604E8</v>
      </c>
      <c r="BZ240" s="3">
        <v>1.08447058731325</v>
      </c>
      <c r="CA240" s="3">
        <v>1.31370417687365</v>
      </c>
      <c r="CB240" s="3">
        <v>1.08108061677755</v>
      </c>
      <c r="CC240" s="3">
        <v>0.751796555690204</v>
      </c>
      <c r="CD240" s="3">
        <v>0.77382859563397</v>
      </c>
      <c r="CE240" s="3">
        <v>0.558972638788323</v>
      </c>
      <c r="CF240" s="3">
        <v>0.350342767199709</v>
      </c>
      <c r="CG240" s="3">
        <v>0.410716982516364</v>
      </c>
      <c r="CH240" s="3"/>
      <c r="CI240" s="3"/>
      <c r="CJ240" s="3"/>
      <c r="CK240" s="3"/>
      <c r="CL240" s="3"/>
      <c r="CM240" s="4"/>
      <c r="CN240" s="4">
        <v>-0.0684</v>
      </c>
      <c r="CO240" s="4">
        <v>-0.0461</v>
      </c>
      <c r="CP240" s="4">
        <v>0.00367</v>
      </c>
      <c r="CQ240" s="4">
        <v>0.0331</v>
      </c>
      <c r="CR240" s="4"/>
      <c r="CS240" s="4">
        <v>0.0447</v>
      </c>
      <c r="CT240" s="4">
        <v>0.027549999999999998</v>
      </c>
      <c r="CU240" s="4">
        <v>0.03941</v>
      </c>
      <c r="CV240" s="4"/>
      <c r="CW240" s="4"/>
      <c r="CX240" s="4"/>
      <c r="CY240" s="4"/>
      <c r="CZ240" s="4"/>
      <c r="DA240" s="4">
        <v>-0.1378</v>
      </c>
      <c r="DB240" s="4">
        <v>-0.09939999999999999</v>
      </c>
      <c r="DC240" s="4">
        <v>0.00825</v>
      </c>
      <c r="DD240" s="4">
        <v>0.08199999999999999</v>
      </c>
      <c r="DE240" s="4"/>
      <c r="DF240" s="4">
        <v>0.1133</v>
      </c>
      <c r="DG240" s="4">
        <v>0.08327</v>
      </c>
      <c r="DH240" s="4">
        <v>0.11022</v>
      </c>
      <c r="DI240" s="4">
        <v>0.0454</v>
      </c>
      <c r="DJ240" s="4"/>
      <c r="DK240" s="4"/>
      <c r="DL240" s="4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>
        <v>1.12042439365923E8</v>
      </c>
      <c r="EA240" s="3">
        <v>1.18937366424707E8</v>
      </c>
      <c r="EB240" s="3">
        <v>1.5342050261259E8</v>
      </c>
      <c r="EC240" s="3">
        <v>1.5856586949799E8</v>
      </c>
      <c r="ED240" s="3">
        <v>1.93646025180399E8</v>
      </c>
      <c r="EE240" s="3">
        <v>2.25772470183204E8</v>
      </c>
      <c r="EF240" s="3">
        <v>2.06715833606951E8</v>
      </c>
      <c r="EG240" s="3">
        <v>3.12480240873165E8</v>
      </c>
      <c r="EH240" s="3">
        <v>3.54548225929376E8</v>
      </c>
      <c r="EI240" s="3">
        <v>3.79289377289377E8</v>
      </c>
      <c r="EJ240" s="3">
        <v>3.82743329575348E8</v>
      </c>
      <c r="EK240" s="3">
        <v>4.08305309467848E8</v>
      </c>
      <c r="EL240" s="3">
        <v>3.57425538020086E8</v>
      </c>
      <c r="EM240" s="3">
        <v>5160045.23993322</v>
      </c>
      <c r="EN240" s="3">
        <v>2589098.33066985</v>
      </c>
      <c r="EO240" s="3">
        <v>2514058.22343867</v>
      </c>
      <c r="EP240" s="3">
        <v>-5237862.07607463</v>
      </c>
      <c r="EQ240" s="3">
        <v>-2.48733431961595E7</v>
      </c>
      <c r="ER240" s="3">
        <v>-1.8516844952662E7</v>
      </c>
      <c r="ES240" s="3">
        <v>7786982.54742</v>
      </c>
      <c r="ET240" s="3">
        <v>3.9878434324426E7</v>
      </c>
      <c r="EU240" s="3">
        <v>6.58993140824795E7</v>
      </c>
      <c r="EV240" s="3">
        <v>7.45489621489622E7</v>
      </c>
      <c r="EW240" s="3">
        <v>4.29285445858163E7</v>
      </c>
      <c r="EX240" s="3">
        <v>5.55764478997167E7</v>
      </c>
      <c r="EY240" s="3">
        <v>2.52797704447633E7</v>
      </c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3"/>
      <c r="FN240" s="3"/>
      <c r="FO240" s="3"/>
      <c r="FP240" s="3"/>
      <c r="FQ240" s="3">
        <v>296.0</v>
      </c>
      <c r="FR240" s="3">
        <v>495.0</v>
      </c>
      <c r="FS240" s="3">
        <v>601.0</v>
      </c>
      <c r="FT240" s="3">
        <v>524.0</v>
      </c>
      <c r="FU240" s="3">
        <v>848.0</v>
      </c>
      <c r="FV240" s="3">
        <v>981.0</v>
      </c>
      <c r="FW240" s="3">
        <v>1423.0</v>
      </c>
      <c r="FX240" s="3">
        <v>1841.0</v>
      </c>
      <c r="FY240" s="3">
        <v>1870.0</v>
      </c>
    </row>
    <row r="241" ht="14.25" customHeight="1">
      <c r="A241" s="2" t="s">
        <v>793</v>
      </c>
      <c r="B241" s="2" t="s">
        <v>1923</v>
      </c>
      <c r="C241" s="2" t="s">
        <v>794</v>
      </c>
      <c r="D241" s="2" t="s">
        <v>38</v>
      </c>
      <c r="E241" s="2" t="s">
        <v>110</v>
      </c>
      <c r="F241" s="2" t="s">
        <v>795</v>
      </c>
      <c r="G241" s="2" t="s">
        <v>796</v>
      </c>
      <c r="H241" s="2" t="s">
        <v>49</v>
      </c>
      <c r="I241" s="2" t="s">
        <v>78</v>
      </c>
      <c r="J241" s="2" t="s">
        <v>43</v>
      </c>
      <c r="K241" s="3">
        <v>0.427255020122339</v>
      </c>
      <c r="L241" s="3" t="str">
        <f>IFERROR(VLOOKUP(B241,'ibov_composição_da_carteira'!A:F,6,0),"n")</f>
        <v>n</v>
      </c>
      <c r="M241" s="3">
        <v>1.53703947750925E9</v>
      </c>
      <c r="N241" s="3">
        <v>1.10148733611974E9</v>
      </c>
      <c r="O241" s="3">
        <v>1.0751322290032E9</v>
      </c>
      <c r="P241" s="3">
        <v>1.18276238969902E9</v>
      </c>
      <c r="Q241" s="3">
        <v>1.16494331135621E9</v>
      </c>
      <c r="R241" s="3">
        <v>1.23227111883163E9</v>
      </c>
      <c r="S241" s="3">
        <v>9.31816914035262E8</v>
      </c>
      <c r="T241" s="3">
        <v>1.15072515856237E9</v>
      </c>
      <c r="U241" s="3">
        <v>1.28385911637655E9</v>
      </c>
      <c r="V241" s="3">
        <v>1.38286537004294E9</v>
      </c>
      <c r="W241" s="3">
        <v>1.18195141841906E9</v>
      </c>
      <c r="X241" s="3">
        <v>6.68393146979261E8</v>
      </c>
      <c r="Y241" s="3">
        <v>5.98141916200808E8</v>
      </c>
      <c r="Z241" s="3">
        <v>6.64744084187678E8</v>
      </c>
      <c r="AA241" s="3">
        <v>4.22359161218876E8</v>
      </c>
      <c r="AB241" s="3">
        <v>3.78764446828963E8</v>
      </c>
      <c r="AC241" s="3">
        <v>3.80917330916265E8</v>
      </c>
      <c r="AD241" s="3">
        <v>3.96108509458377E8</v>
      </c>
      <c r="AE241" s="3">
        <v>5.33130669754874E8</v>
      </c>
      <c r="AF241" s="3">
        <v>3.71100956270545E8</v>
      </c>
      <c r="AG241" s="3">
        <v>4.81190627202255E8</v>
      </c>
      <c r="AH241" s="3">
        <v>5.52595269663402E8</v>
      </c>
      <c r="AI241" s="3">
        <v>5.602328870927E8</v>
      </c>
      <c r="AJ241" s="3">
        <v>4.8631385798334E8</v>
      </c>
      <c r="AK241" s="3">
        <v>3.24823564773069E8</v>
      </c>
      <c r="AL241" s="3">
        <v>2.91137432888692E8</v>
      </c>
      <c r="AM241" s="3">
        <v>2041367.95308362</v>
      </c>
      <c r="AN241" s="3">
        <v>3792457.7275175</v>
      </c>
      <c r="AO241" s="3">
        <v>3616133.39237923</v>
      </c>
      <c r="AP241" s="3">
        <v>2516616.65547013</v>
      </c>
      <c r="AQ241" s="3">
        <v>2052672.14720132</v>
      </c>
      <c r="AR241" s="3">
        <v>3988227.10666949</v>
      </c>
      <c r="AS241" s="3"/>
      <c r="AT241" s="3"/>
      <c r="AU241" s="3"/>
      <c r="AV241" s="3"/>
      <c r="AW241" s="3"/>
      <c r="AX241" s="3"/>
      <c r="AY241" s="3"/>
      <c r="AZ241" s="3">
        <v>5.63904653802497E8</v>
      </c>
      <c r="BA241" s="3">
        <v>7.55806856937713E8</v>
      </c>
      <c r="BB241" s="3">
        <v>7.88628530719911E8</v>
      </c>
      <c r="BC241" s="3">
        <v>8.29464307929636E8</v>
      </c>
      <c r="BD241" s="3">
        <v>7.44991682764663E8</v>
      </c>
      <c r="BE241" s="3">
        <v>9.69386850964644E8</v>
      </c>
      <c r="BF241" s="3"/>
      <c r="BG241" s="3"/>
      <c r="BH241" s="3"/>
      <c r="BI241" s="3"/>
      <c r="BJ241" s="3"/>
      <c r="BK241" s="3"/>
      <c r="BL241" s="3"/>
      <c r="BM241" s="3">
        <v>1.7472925831896E9</v>
      </c>
      <c r="BN241" s="3">
        <v>1.33354392169471E9</v>
      </c>
      <c r="BO241" s="3">
        <v>1.20629334048689E9</v>
      </c>
      <c r="BP241" s="3">
        <v>1.2659819786196E9</v>
      </c>
      <c r="BQ241" s="3">
        <v>1.4366073079056E9</v>
      </c>
      <c r="BR241" s="3">
        <v>1.59162645563919E9</v>
      </c>
      <c r="BS241" s="3">
        <v>1.05313004283295E9</v>
      </c>
      <c r="BT241" s="3">
        <v>1.2952015503876E9</v>
      </c>
      <c r="BU241" s="3">
        <v>1.53182626919293E9</v>
      </c>
      <c r="BV241" s="3">
        <v>1.40248396059611E9</v>
      </c>
      <c r="BW241" s="3">
        <v>1.03905050387371E9</v>
      </c>
      <c r="BX241" s="3">
        <v>8.45635106702735E8</v>
      </c>
      <c r="BY241" s="3">
        <v>7.26822936846184E8</v>
      </c>
      <c r="BZ241" s="3">
        <v>0.396660722242773</v>
      </c>
      <c r="CA241" s="3">
        <v>0.405962590750648</v>
      </c>
      <c r="CB241" s="3">
        <v>0.551312057392747</v>
      </c>
      <c r="CC241" s="3">
        <v>0.503582928468529</v>
      </c>
      <c r="CD241" s="3">
        <v>0.409629962368564</v>
      </c>
      <c r="CE241" s="3"/>
      <c r="CF241" s="3"/>
      <c r="CG241" s="3"/>
      <c r="CH241" s="3"/>
      <c r="CI241" s="3"/>
      <c r="CJ241" s="3"/>
      <c r="CK241" s="3"/>
      <c r="CL241" s="3"/>
      <c r="CM241" s="4">
        <v>0.05628999999999999</v>
      </c>
      <c r="CN241" s="4">
        <v>0.08429</v>
      </c>
      <c r="CO241" s="4">
        <v>0.0518</v>
      </c>
      <c r="CP241" s="4">
        <v>0.08800000000000001</v>
      </c>
      <c r="CQ241" s="4">
        <v>0.06559999999999999</v>
      </c>
      <c r="CR241" s="4"/>
      <c r="CS241" s="4"/>
      <c r="CT241" s="4"/>
      <c r="CU241" s="4"/>
      <c r="CV241" s="4"/>
      <c r="CW241" s="4"/>
      <c r="CX241" s="4"/>
      <c r="CY241" s="4"/>
      <c r="CZ241" s="4">
        <v>0.14199</v>
      </c>
      <c r="DA241" s="4">
        <v>0.1866</v>
      </c>
      <c r="DB241" s="4">
        <v>0.1085</v>
      </c>
      <c r="DC241" s="4">
        <v>0.18164000000000002</v>
      </c>
      <c r="DD241" s="4">
        <v>0.1294</v>
      </c>
      <c r="DE241" s="4"/>
      <c r="DF241" s="4"/>
      <c r="DG241" s="4"/>
      <c r="DH241" s="4"/>
      <c r="DI241" s="4"/>
      <c r="DJ241" s="4"/>
      <c r="DK241" s="4"/>
      <c r="DL241" s="4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>
        <v>5.5791778910444E8</v>
      </c>
      <c r="EA241" s="3">
        <v>4.83818811845819E8</v>
      </c>
      <c r="EB241" s="3">
        <v>5.02843985424631E8</v>
      </c>
      <c r="EC241" s="3">
        <v>5.78261043427261E8</v>
      </c>
      <c r="ED241" s="3">
        <v>5.61062603980529E8</v>
      </c>
      <c r="EE241" s="3">
        <v>4.37728559480152E8</v>
      </c>
      <c r="EF241" s="3">
        <v>3.55224125908955E8</v>
      </c>
      <c r="EG241" s="3">
        <v>4.03014094432699E8</v>
      </c>
      <c r="EH241" s="3">
        <v>4.21706941533724E8</v>
      </c>
      <c r="EI241" s="3">
        <v>4.29047739328113E8</v>
      </c>
      <c r="EJ241" s="3">
        <v>3.74781848896138E8</v>
      </c>
      <c r="EK241" s="3">
        <v>1.83715058611362E8</v>
      </c>
      <c r="EL241" s="3">
        <v>1.52117673105662E8</v>
      </c>
      <c r="EM241" s="3">
        <v>9.8711021531425E7</v>
      </c>
      <c r="EN241" s="3">
        <v>9.59459507734076E7</v>
      </c>
      <c r="EO241" s="3">
        <v>5.27923456955715E7</v>
      </c>
      <c r="EP241" s="3">
        <v>9.75745781237504E7</v>
      </c>
      <c r="EQ241" s="3">
        <v>1.00182081459116E8</v>
      </c>
      <c r="ER241" s="3">
        <v>9.72714405198482E7</v>
      </c>
      <c r="ES241" s="3">
        <v>4.51267556529535E7</v>
      </c>
      <c r="ET241" s="3">
        <v>5.52343199436223E7</v>
      </c>
      <c r="EU241" s="3">
        <v>7.66857704974124E7</v>
      </c>
      <c r="EV241" s="3">
        <v>9.55059358423844E7</v>
      </c>
      <c r="EW241" s="3">
        <v>5.82029475155822E7</v>
      </c>
      <c r="EX241" s="3">
        <v>4.83258190562068E7</v>
      </c>
      <c r="EY241" s="3">
        <v>4.90507555211159E7</v>
      </c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3">
        <v>7000.0</v>
      </c>
      <c r="FN241" s="3">
        <v>6500.0</v>
      </c>
      <c r="FO241" s="3">
        <v>6500.0</v>
      </c>
      <c r="FP241" s="3">
        <v>6500.0</v>
      </c>
      <c r="FQ241" s="3">
        <v>5500.0</v>
      </c>
      <c r="FR241" s="3"/>
      <c r="FS241" s="3"/>
      <c r="FT241" s="3"/>
      <c r="FU241" s="3"/>
      <c r="FV241" s="3"/>
      <c r="FW241" s="3"/>
      <c r="FX241" s="3"/>
      <c r="FY241" s="3"/>
    </row>
    <row r="242" ht="14.25" customHeight="1">
      <c r="A242" s="2" t="s">
        <v>797</v>
      </c>
      <c r="B242" s="2" t="s">
        <v>1924</v>
      </c>
      <c r="C242" s="2" t="s">
        <v>798</v>
      </c>
      <c r="D242" s="2" t="s">
        <v>38</v>
      </c>
      <c r="E242" s="2" t="s">
        <v>76</v>
      </c>
      <c r="F242" s="2" t="s">
        <v>799</v>
      </c>
      <c r="G242" s="2" t="s">
        <v>800</v>
      </c>
      <c r="H242" s="2" t="s">
        <v>78</v>
      </c>
      <c r="I242" s="2" t="s">
        <v>98</v>
      </c>
      <c r="J242" s="2" t="s">
        <v>43</v>
      </c>
      <c r="K242" s="3"/>
      <c r="L242" s="3" t="str">
        <f>IFERROR(VLOOKUP(B242,'ibov_composição_da_carteira'!A:F,6,0),"n")</f>
        <v>n</v>
      </c>
      <c r="M242" s="3">
        <v>2.15068775469903E7</v>
      </c>
      <c r="N242" s="3">
        <v>2.20667828330477E7</v>
      </c>
      <c r="O242" s="3">
        <v>2.69376984324459E7</v>
      </c>
      <c r="P242" s="3">
        <v>2.55831615297392E7</v>
      </c>
      <c r="Q242" s="3">
        <v>2.74745961776516E7</v>
      </c>
      <c r="R242" s="3">
        <v>1.68923613672692E7</v>
      </c>
      <c r="S242" s="3">
        <v>1.07352562321623E7</v>
      </c>
      <c r="T242" s="3">
        <v>6311968.38539706</v>
      </c>
      <c r="U242" s="3">
        <v>6028876.28080278</v>
      </c>
      <c r="V242" s="3">
        <v>7414119.65811966</v>
      </c>
      <c r="W242" s="3"/>
      <c r="X242" s="3"/>
      <c r="Y242" s="3"/>
      <c r="Z242" s="3">
        <v>5557192.61081091</v>
      </c>
      <c r="AA242" s="3">
        <v>4961973.15978975</v>
      </c>
      <c r="AB242" s="3">
        <v>1.03330355809903E7</v>
      </c>
      <c r="AC242" s="3">
        <v>8157607.46314813</v>
      </c>
      <c r="AD242" s="3">
        <v>9526816.82316355</v>
      </c>
      <c r="AE242" s="3">
        <v>3130711.29964343</v>
      </c>
      <c r="AF242" s="3">
        <v>1518927.58821004</v>
      </c>
      <c r="AG242" s="3">
        <v>451637.184794881</v>
      </c>
      <c r="AH242" s="3">
        <v>0.0</v>
      </c>
      <c r="AI242" s="3">
        <v>864752.136752137</v>
      </c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>
        <v>2.60519415471339E7</v>
      </c>
      <c r="BN242" s="3">
        <v>2.48726283766871E7</v>
      </c>
      <c r="BO242" s="3">
        <v>3.20119980094551E7</v>
      </c>
      <c r="BP242" s="3">
        <v>3.07889805174724E7</v>
      </c>
      <c r="BQ242" s="3">
        <v>2.73220887050512E7</v>
      </c>
      <c r="BR242" s="3">
        <v>2.05509990163531E7</v>
      </c>
      <c r="BS242" s="3">
        <v>1.61331902103907E7</v>
      </c>
      <c r="BT242" s="3">
        <v>1.45144937899887E7</v>
      </c>
      <c r="BU242" s="3">
        <v>1.34526632229655E7</v>
      </c>
      <c r="BV242" s="3">
        <v>1.22135628815629E7</v>
      </c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>
        <v>1.05032960522773E7</v>
      </c>
      <c r="EA242" s="3">
        <v>9694787.91612916</v>
      </c>
      <c r="EB242" s="3">
        <v>1.07483155013685E7</v>
      </c>
      <c r="EC242" s="3">
        <v>9768549.63405835</v>
      </c>
      <c r="ED242" s="3">
        <v>1.04767126596419E7</v>
      </c>
      <c r="EE242" s="3">
        <v>7732540.26804377</v>
      </c>
      <c r="EF242" s="3">
        <v>2994627.83825424</v>
      </c>
      <c r="EG242" s="3">
        <v>3997421.90440346</v>
      </c>
      <c r="EH242" s="3">
        <v>1318473.19840799</v>
      </c>
      <c r="EI242" s="3">
        <v>1515814.40781441</v>
      </c>
      <c r="EJ242" s="3"/>
      <c r="EK242" s="3"/>
      <c r="EL242" s="3"/>
      <c r="EM242" s="3">
        <v>2765666.12211192</v>
      </c>
      <c r="EN242" s="3">
        <v>3327722.04786568</v>
      </c>
      <c r="EO242" s="3">
        <v>1328011.94326947</v>
      </c>
      <c r="EP242" s="3">
        <v>1643784.14596433</v>
      </c>
      <c r="EQ242" s="3">
        <v>-775290.601129193</v>
      </c>
      <c r="ER242" s="3">
        <v>1242613.42677979</v>
      </c>
      <c r="ES242" s="3">
        <v>2864347.23309676</v>
      </c>
      <c r="ET242" s="3">
        <v>640925.856228829</v>
      </c>
      <c r="EU242" s="3">
        <v>163091.709712931</v>
      </c>
      <c r="EV242" s="3">
        <v>285284.493284493</v>
      </c>
      <c r="EW242" s="3"/>
      <c r="EX242" s="3"/>
      <c r="EY242" s="3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</row>
    <row r="243" ht="14.25" customHeight="1">
      <c r="A243" s="2" t="s">
        <v>801</v>
      </c>
      <c r="B243" s="2" t="s">
        <v>1925</v>
      </c>
      <c r="C243" s="2" t="s">
        <v>802</v>
      </c>
      <c r="D243" s="2" t="s">
        <v>38</v>
      </c>
      <c r="E243" s="2" t="s">
        <v>168</v>
      </c>
      <c r="F243" s="2" t="s">
        <v>803</v>
      </c>
      <c r="G243" s="2" t="s">
        <v>800</v>
      </c>
      <c r="H243" s="2" t="s">
        <v>118</v>
      </c>
      <c r="I243" s="2" t="s">
        <v>191</v>
      </c>
      <c r="J243" s="2" t="s">
        <v>43</v>
      </c>
      <c r="K243" s="3"/>
      <c r="L243" s="3" t="str">
        <f>IFERROR(VLOOKUP(B243,'ibov_composição_da_carteira'!A:F,6,0),"n")</f>
        <v>n</v>
      </c>
      <c r="M243" s="3">
        <v>4.62312263253326E8</v>
      </c>
      <c r="N243" s="3">
        <v>5.19303194254578E8</v>
      </c>
      <c r="O243" s="3">
        <v>6.02138591689475E8</v>
      </c>
      <c r="P243" s="3">
        <v>5.18644985053087E8</v>
      </c>
      <c r="Q243" s="3">
        <v>6.33105280637662E8</v>
      </c>
      <c r="R243" s="3"/>
      <c r="S243" s="3"/>
      <c r="T243" s="3"/>
      <c r="U243" s="3"/>
      <c r="V243" s="3"/>
      <c r="W243" s="3"/>
      <c r="X243" s="3"/>
      <c r="Y243" s="3"/>
      <c r="Z243" s="3">
        <v>2.45167944275892E8</v>
      </c>
      <c r="AA243" s="3">
        <v>2.84998363401814E8</v>
      </c>
      <c r="AB243" s="3">
        <v>3.85459567056482E8</v>
      </c>
      <c r="AC243" s="3">
        <v>2.991042160602E8</v>
      </c>
      <c r="AD243" s="3">
        <v>5.23552730895806E8</v>
      </c>
      <c r="AE243" s="3"/>
      <c r="AF243" s="3"/>
      <c r="AG243" s="3"/>
      <c r="AH243" s="3"/>
      <c r="AI243" s="3"/>
      <c r="AJ243" s="3"/>
      <c r="AK243" s="3"/>
      <c r="AL243" s="3"/>
      <c r="AM243" s="3">
        <v>13356.2239878925</v>
      </c>
      <c r="AN243" s="3">
        <v>11610.662358643</v>
      </c>
      <c r="AO243" s="3">
        <v>384191.231684541</v>
      </c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>
        <v>6.35024253701876E7</v>
      </c>
      <c r="BA243" s="3">
        <v>1.57740665805061E8</v>
      </c>
      <c r="BB243" s="3">
        <v>3.46972540924581E8</v>
      </c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>
        <v>1.49889772543669E8</v>
      </c>
      <c r="BN243" s="3">
        <v>1.25029362496871E8</v>
      </c>
      <c r="BO243" s="3">
        <v>2.6889375466534E8</v>
      </c>
      <c r="BP243" s="3">
        <v>2.523536233378E8</v>
      </c>
      <c r="BQ243" s="3">
        <v>2.87489508167024E8</v>
      </c>
      <c r="BR243" s="3"/>
      <c r="BS243" s="3"/>
      <c r="BT243" s="3"/>
      <c r="BU243" s="3"/>
      <c r="BV243" s="3"/>
      <c r="BW243" s="3"/>
      <c r="BX243" s="3"/>
      <c r="BY243" s="3"/>
      <c r="BZ243" s="3">
        <v>0.823236005429292</v>
      </c>
      <c r="CA243" s="3">
        <v>0.479229190586435</v>
      </c>
      <c r="CB243" s="3">
        <v>0.17588030039558</v>
      </c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>
        <v>-0.38115000000000004</v>
      </c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>
        <v>9.97016318690196E7</v>
      </c>
      <c r="EA243" s="3">
        <v>1.30579933380827E8</v>
      </c>
      <c r="EB243" s="3">
        <v>1.41611346105997E8</v>
      </c>
      <c r="EC243" s="3">
        <v>1.54175600453562E8</v>
      </c>
      <c r="ED243" s="3">
        <v>1.45267353038858E7</v>
      </c>
      <c r="EE243" s="3"/>
      <c r="EF243" s="3"/>
      <c r="EG243" s="3"/>
      <c r="EH243" s="3"/>
      <c r="EI243" s="3"/>
      <c r="EJ243" s="3"/>
      <c r="EK243" s="3"/>
      <c r="EL243" s="3"/>
      <c r="EM243" s="3">
        <v>-3.97856488878516E7</v>
      </c>
      <c r="EN243" s="3">
        <v>-3.25550185802029E7</v>
      </c>
      <c r="EO243" s="3">
        <v>-9470515.05349589</v>
      </c>
      <c r="EP243" s="3">
        <v>-1.27602824451088E7</v>
      </c>
      <c r="EQ243" s="3">
        <v>-2.06911023217898E7</v>
      </c>
      <c r="ER243" s="3"/>
      <c r="ES243" s="3"/>
      <c r="ET243" s="3"/>
      <c r="EU243" s="3"/>
      <c r="EV243" s="3"/>
      <c r="EW243" s="3"/>
      <c r="EX243" s="3"/>
      <c r="EY243" s="3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3">
        <v>5000.0</v>
      </c>
      <c r="FN243" s="3">
        <v>5054.0</v>
      </c>
      <c r="FO243" s="3">
        <v>6978.0</v>
      </c>
      <c r="FP243" s="3">
        <v>6748.0</v>
      </c>
      <c r="FQ243" s="3">
        <v>6558.0</v>
      </c>
      <c r="FR243" s="3"/>
      <c r="FS243" s="3"/>
      <c r="FT243" s="3"/>
      <c r="FU243" s="3"/>
      <c r="FV243" s="3"/>
      <c r="FW243" s="3"/>
      <c r="FX243" s="3"/>
      <c r="FY243" s="3"/>
    </row>
    <row r="244" ht="14.25" customHeight="1">
      <c r="A244" s="2" t="s">
        <v>804</v>
      </c>
      <c r="B244" s="2" t="s">
        <v>1926</v>
      </c>
      <c r="C244" s="2" t="s">
        <v>805</v>
      </c>
      <c r="D244" s="2" t="s">
        <v>38</v>
      </c>
      <c r="E244" s="2" t="s">
        <v>76</v>
      </c>
      <c r="F244" s="2" t="s">
        <v>806</v>
      </c>
      <c r="G244" s="2" t="s">
        <v>800</v>
      </c>
      <c r="H244" s="2" t="s">
        <v>54</v>
      </c>
      <c r="I244" s="2" t="s">
        <v>135</v>
      </c>
      <c r="J244" s="2" t="s">
        <v>43</v>
      </c>
      <c r="K244" s="3">
        <v>1.9321974548508</v>
      </c>
      <c r="L244" s="3" t="str">
        <f>IFERROR(VLOOKUP(B244,'ibov_composição_da_carteira'!A:F,6,0),"n")</f>
        <v>n</v>
      </c>
      <c r="M244" s="3">
        <v>6.73955801303341E8</v>
      </c>
      <c r="N244" s="3">
        <v>5.43857943277432E8</v>
      </c>
      <c r="O244" s="3">
        <v>4.84051505349589E8</v>
      </c>
      <c r="P244" s="3">
        <v>4.61171271002989E8</v>
      </c>
      <c r="Q244" s="3">
        <v>5.23492346245584E8</v>
      </c>
      <c r="R244" s="3">
        <v>5.60338436001475E8</v>
      </c>
      <c r="S244" s="3">
        <v>4.84691738438613E8</v>
      </c>
      <c r="T244" s="3">
        <v>6.62324426044411E8</v>
      </c>
      <c r="U244" s="3">
        <v>7.95890422559065E8</v>
      </c>
      <c r="V244" s="3">
        <v>8.61617582417583E8</v>
      </c>
      <c r="W244" s="3">
        <v>8.20813872335857E8</v>
      </c>
      <c r="X244" s="3">
        <v>9.77299463629241E8</v>
      </c>
      <c r="Y244" s="3">
        <v>7.73566714490674E8</v>
      </c>
      <c r="Z244" s="3">
        <v>1.68077482361812E8</v>
      </c>
      <c r="AA244" s="3">
        <v>1.54815449486878E8</v>
      </c>
      <c r="AB244" s="3">
        <v>1.87921622294103E8</v>
      </c>
      <c r="AC244" s="3">
        <v>1.57260849396969E8</v>
      </c>
      <c r="AD244" s="3">
        <v>1.60413936777271E8</v>
      </c>
      <c r="AE244" s="3">
        <v>2.08479650805361E8</v>
      </c>
      <c r="AF244" s="3">
        <v>2.14325764655368E8</v>
      </c>
      <c r="AG244" s="3">
        <v>1.95389160707565E8</v>
      </c>
      <c r="AH244" s="3">
        <v>2.34665085951393E8</v>
      </c>
      <c r="AI244" s="3">
        <v>2.32990476190476E8</v>
      </c>
      <c r="AJ244" s="3">
        <v>2.17249154453213E8</v>
      </c>
      <c r="AK244" s="3">
        <v>2.45899475682517E8</v>
      </c>
      <c r="AL244" s="3">
        <v>3.99018651362984E7</v>
      </c>
      <c r="AM244" s="3">
        <v>9867124.47975785</v>
      </c>
      <c r="AN244" s="3">
        <v>1.77877239274816E7</v>
      </c>
      <c r="AO244" s="3">
        <v>679557.540866819</v>
      </c>
      <c r="AP244" s="3">
        <v>2318975.64131273</v>
      </c>
      <c r="AQ244" s="3">
        <v>38390.6298319761</v>
      </c>
      <c r="AR244" s="3">
        <v>212026.810784699</v>
      </c>
      <c r="AS244" s="3">
        <v>113936.431820976</v>
      </c>
      <c r="AT244" s="3">
        <v>12965.675750764</v>
      </c>
      <c r="AU244" s="3">
        <v>227324.04968009</v>
      </c>
      <c r="AV244" s="3">
        <v>227782.717303866</v>
      </c>
      <c r="AW244" s="3">
        <v>304836.345872008</v>
      </c>
      <c r="AX244" s="3">
        <v>371541.925798842</v>
      </c>
      <c r="AY244" s="3">
        <v>965234.68096644</v>
      </c>
      <c r="AZ244" s="3">
        <v>2.51892167990919E8</v>
      </c>
      <c r="BA244" s="3">
        <v>2.77440315921737E8</v>
      </c>
      <c r="BB244" s="3">
        <v>1.39241773687351E8</v>
      </c>
      <c r="BC244" s="3">
        <v>2.22607548953745E8</v>
      </c>
      <c r="BD244" s="3">
        <v>5.06834346974538E7</v>
      </c>
      <c r="BE244" s="3">
        <v>8.24425591014764E7</v>
      </c>
      <c r="BF244" s="3">
        <v>7.52987827369974E7</v>
      </c>
      <c r="BG244" s="3">
        <v>3.76985830828681E7</v>
      </c>
      <c r="BH244" s="3">
        <v>7.07158449378998E7</v>
      </c>
      <c r="BI244" s="3">
        <v>1.06687836064185E8</v>
      </c>
      <c r="BJ244" s="3">
        <v>2.16175867122618E8</v>
      </c>
      <c r="BK244" s="3">
        <v>2.72080205876045E8</v>
      </c>
      <c r="BL244" s="3">
        <v>5.15785985419051E8</v>
      </c>
      <c r="BM244" s="3">
        <v>6.04184155251961E8</v>
      </c>
      <c r="BN244" s="3">
        <v>4.2208310067967E8</v>
      </c>
      <c r="BO244" s="3">
        <v>4.76563324210002E8</v>
      </c>
      <c r="BP244" s="3">
        <v>4.87231728687764E8</v>
      </c>
      <c r="BQ244" s="3">
        <v>5.77762748709278E8</v>
      </c>
      <c r="BR244" s="3">
        <v>5.36706934710439E8</v>
      </c>
      <c r="BS244" s="3">
        <v>4.6553456419064E8</v>
      </c>
      <c r="BT244" s="3">
        <v>8.77515619119308E8</v>
      </c>
      <c r="BU244" s="3">
        <v>1.08668515538996E9</v>
      </c>
      <c r="BV244" s="3">
        <v>1.02686251526252E9</v>
      </c>
      <c r="BW244" s="3">
        <v>1.09950770387073E9</v>
      </c>
      <c r="BX244" s="3">
        <v>1.40276321340324E9</v>
      </c>
      <c r="BY244" s="3">
        <v>1.25124304160689E9</v>
      </c>
      <c r="BZ244" s="3">
        <v>1.90118746614788</v>
      </c>
      <c r="CA244" s="3">
        <v>1.77096603484314</v>
      </c>
      <c r="CB244" s="3">
        <v>1.57504187113373</v>
      </c>
      <c r="CC244" s="3">
        <v>1.48679539172665</v>
      </c>
      <c r="CD244" s="3">
        <v>1.32570792704052</v>
      </c>
      <c r="CE244" s="3">
        <v>1.22838481029594</v>
      </c>
      <c r="CF244" s="3">
        <v>1.08019141316488</v>
      </c>
      <c r="CG244" s="3">
        <v>0.74685143558981</v>
      </c>
      <c r="CH244" s="3"/>
      <c r="CI244" s="3"/>
      <c r="CJ244" s="3"/>
      <c r="CK244" s="3"/>
      <c r="CL244" s="3"/>
      <c r="CM244" s="4"/>
      <c r="CN244" s="4"/>
      <c r="CO244" s="4"/>
      <c r="CP244" s="4"/>
      <c r="CQ244" s="4"/>
      <c r="CR244" s="4"/>
      <c r="CS244" s="4"/>
      <c r="CT244" s="4"/>
      <c r="CU244" s="4"/>
      <c r="CV244" s="4">
        <v>0.028999999999999998</v>
      </c>
      <c r="CW244" s="4"/>
      <c r="CX244" s="4"/>
      <c r="CY244" s="4"/>
      <c r="CZ244" s="4">
        <v>0.1826</v>
      </c>
      <c r="DA244" s="4"/>
      <c r="DB244" s="4">
        <v>0.0318</v>
      </c>
      <c r="DC244" s="4"/>
      <c r="DD244" s="4">
        <v>-0.08929999999999999</v>
      </c>
      <c r="DE244" s="4"/>
      <c r="DF244" s="4">
        <v>-0.1246</v>
      </c>
      <c r="DG244" s="4"/>
      <c r="DH244" s="4">
        <v>0.024300000000000002</v>
      </c>
      <c r="DI244" s="4">
        <v>0.07769999999999999</v>
      </c>
      <c r="DJ244" s="4">
        <v>0.03786</v>
      </c>
      <c r="DK244" s="4">
        <v>0.14426</v>
      </c>
      <c r="DL244" s="4">
        <v>0.19879000000000002</v>
      </c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>
        <v>2.10371254690053E8</v>
      </c>
      <c r="EA244" s="3">
        <v>1.96760305755049E8</v>
      </c>
      <c r="EB244" s="3">
        <v>1.31133117690968E8</v>
      </c>
      <c r="EC244" s="3">
        <v>1.31169467065251E8</v>
      </c>
      <c r="ED244" s="3">
        <v>1.52886386280607E8</v>
      </c>
      <c r="EE244" s="3">
        <v>1.71906123201771E8</v>
      </c>
      <c r="EF244" s="3">
        <v>1.45580026772409E8</v>
      </c>
      <c r="EG244" s="3">
        <v>2.48684983063606E8</v>
      </c>
      <c r="EH244" s="3">
        <v>2.73405030061817E8</v>
      </c>
      <c r="EI244" s="3">
        <v>3.12591941391941E8</v>
      </c>
      <c r="EJ244" s="3">
        <v>3.32405647715682E8</v>
      </c>
      <c r="EK244" s="3">
        <v>4.13614174651962E8</v>
      </c>
      <c r="EL244" s="3">
        <v>3.66435581061693E8</v>
      </c>
      <c r="EM244" s="3">
        <v>3.7383444338725E7</v>
      </c>
      <c r="EN244" s="3">
        <v>5.24460403950941E7</v>
      </c>
      <c r="EO244" s="3">
        <v>7036576.26275193</v>
      </c>
      <c r="EP244" s="3">
        <v>2637099.26811669</v>
      </c>
      <c r="EQ244" s="3">
        <v>-1.32806980465566E7</v>
      </c>
      <c r="ER244" s="3">
        <v>2971228.32902988</v>
      </c>
      <c r="ES244" s="3">
        <v>-2.0140428863688E7</v>
      </c>
      <c r="ET244" s="3">
        <v>8771170.49303726</v>
      </c>
      <c r="EU244" s="3">
        <v>6623761.53781014</v>
      </c>
      <c r="EV244" s="3">
        <v>1.42945054945055E7</v>
      </c>
      <c r="EW244" s="3">
        <v>-3.85483438020078E7</v>
      </c>
      <c r="EX244" s="3">
        <v>5.43958295666847E7</v>
      </c>
      <c r="EY244" s="3">
        <v>3.58777618364419E7</v>
      </c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3">
        <v>4000.0</v>
      </c>
      <c r="FN244" s="3">
        <v>1800.0</v>
      </c>
      <c r="FO244" s="3">
        <v>1795.0</v>
      </c>
      <c r="FP244" s="3">
        <v>1965.0</v>
      </c>
      <c r="FQ244" s="3">
        <v>2092.0</v>
      </c>
      <c r="FR244" s="3">
        <v>2468.0</v>
      </c>
      <c r="FS244" s="3">
        <v>2393.0</v>
      </c>
      <c r="FT244" s="3">
        <v>3480.0</v>
      </c>
      <c r="FU244" s="3">
        <v>4108.0</v>
      </c>
      <c r="FV244" s="3">
        <v>4443.0</v>
      </c>
      <c r="FW244" s="3">
        <v>4332.0</v>
      </c>
      <c r="FX244" s="3">
        <v>5151.0</v>
      </c>
      <c r="FY244" s="3">
        <v>5023.0</v>
      </c>
    </row>
    <row r="245" ht="14.25" customHeight="1">
      <c r="A245" s="2" t="s">
        <v>807</v>
      </c>
      <c r="B245" s="2" t="s">
        <v>1927</v>
      </c>
      <c r="C245" s="2" t="s">
        <v>808</v>
      </c>
      <c r="D245" s="2" t="s">
        <v>38</v>
      </c>
      <c r="E245" s="2" t="s">
        <v>85</v>
      </c>
      <c r="F245" s="2" t="s">
        <v>809</v>
      </c>
      <c r="G245" s="2" t="s">
        <v>810</v>
      </c>
      <c r="H245" s="2" t="s">
        <v>42</v>
      </c>
      <c r="I245" s="2" t="s">
        <v>191</v>
      </c>
      <c r="J245" s="2" t="s">
        <v>43</v>
      </c>
      <c r="K245" s="3"/>
      <c r="L245" s="3" t="str">
        <f>IFERROR(VLOOKUP(B245,'ibov_composição_da_carteira'!A:F,6,0),"n")</f>
        <v>n</v>
      </c>
      <c r="M245" s="3">
        <v>8.52568084304257E7</v>
      </c>
      <c r="N245" s="3">
        <v>6.87074725147775E7</v>
      </c>
      <c r="O245" s="3">
        <v>6.63578004478726E7</v>
      </c>
      <c r="P245" s="3">
        <v>3.75064426347799E7</v>
      </c>
      <c r="Q245" s="3">
        <v>4.06702696174632E7</v>
      </c>
      <c r="R245" s="3"/>
      <c r="S245" s="3"/>
      <c r="T245" s="3"/>
      <c r="U245" s="3"/>
      <c r="V245" s="3"/>
      <c r="W245" s="3"/>
      <c r="X245" s="3"/>
      <c r="Y245" s="3"/>
      <c r="Z245" s="3">
        <v>1.47726334308745E7</v>
      </c>
      <c r="AA245" s="3">
        <v>1.03752623370622E7</v>
      </c>
      <c r="AB245" s="3">
        <v>1.33090320975367E7</v>
      </c>
      <c r="AC245" s="3">
        <v>633697.556952892</v>
      </c>
      <c r="AD245" s="3">
        <v>657286.917665529</v>
      </c>
      <c r="AE245" s="3"/>
      <c r="AF245" s="3"/>
      <c r="AG245" s="3"/>
      <c r="AH245" s="3"/>
      <c r="AI245" s="3"/>
      <c r="AJ245" s="3"/>
      <c r="AK245" s="3"/>
      <c r="AL245" s="3"/>
      <c r="AM245" s="3">
        <v>1269090.04918653</v>
      </c>
      <c r="AN245" s="3">
        <v>535597.379285586</v>
      </c>
      <c r="AO245" s="3">
        <v>1171812.77316749</v>
      </c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>
        <v>1.43005121452894E8</v>
      </c>
      <c r="BA245" s="3">
        <v>1.67479360516962E8</v>
      </c>
      <c r="BB245" s="3">
        <v>1.78675706521362E8</v>
      </c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>
        <v>7.80194962569341E7</v>
      </c>
      <c r="BN245" s="3">
        <v>5.14700502531914E7</v>
      </c>
      <c r="BO245" s="3">
        <v>5.42702164717591E7</v>
      </c>
      <c r="BP245" s="3">
        <v>5.18730027832182E7</v>
      </c>
      <c r="BQ245" s="3">
        <v>6.19078530237614E7</v>
      </c>
      <c r="BR245" s="3"/>
      <c r="BS245" s="3"/>
      <c r="BT245" s="3"/>
      <c r="BU245" s="3"/>
      <c r="BV245" s="3"/>
      <c r="BW245" s="3"/>
      <c r="BX245" s="3"/>
      <c r="BY245" s="3"/>
      <c r="BZ245" s="3">
        <v>0.969135828569261</v>
      </c>
      <c r="CA245" s="3">
        <v>0.631256195148376</v>
      </c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>
        <v>0.32270000000000004</v>
      </c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>
        <v>4.80776618853563E7</v>
      </c>
      <c r="EA245" s="3">
        <v>3.88243448793731E7</v>
      </c>
      <c r="EB245" s="3">
        <v>3157999.50236377</v>
      </c>
      <c r="EC245" s="3">
        <v>2.59305741676116E7</v>
      </c>
      <c r="ED245" s="3">
        <v>2.75402312732104E7</v>
      </c>
      <c r="EE245" s="3"/>
      <c r="EF245" s="3"/>
      <c r="EG245" s="3"/>
      <c r="EH245" s="3"/>
      <c r="EI245" s="3"/>
      <c r="EJ245" s="3"/>
      <c r="EK245" s="3"/>
      <c r="EL245" s="3"/>
      <c r="EM245" s="3">
        <v>1.59293036281708E7</v>
      </c>
      <c r="EN245" s="3">
        <v>6807863.37293259</v>
      </c>
      <c r="EO245" s="3">
        <v>9017168.44986315</v>
      </c>
      <c r="EP245" s="3">
        <v>7395371.61117411</v>
      </c>
      <c r="EQ245" s="3">
        <v>1.38332175960871E7</v>
      </c>
      <c r="ER245" s="3"/>
      <c r="ES245" s="3"/>
      <c r="ET245" s="3"/>
      <c r="EU245" s="3"/>
      <c r="EV245" s="3"/>
      <c r="EW245" s="3"/>
      <c r="EX245" s="3"/>
      <c r="EY245" s="3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3">
        <v>1145.0</v>
      </c>
      <c r="FN245" s="3">
        <v>858.0</v>
      </c>
      <c r="FO245" s="3">
        <v>906.0</v>
      </c>
      <c r="FP245" s="3">
        <v>756.0</v>
      </c>
      <c r="FQ245" s="3">
        <v>703.0</v>
      </c>
      <c r="FR245" s="3"/>
      <c r="FS245" s="3"/>
      <c r="FT245" s="3"/>
      <c r="FU245" s="3"/>
      <c r="FV245" s="3"/>
      <c r="FW245" s="3"/>
      <c r="FX245" s="3"/>
      <c r="FY245" s="3"/>
    </row>
    <row r="246" ht="14.25" customHeight="1">
      <c r="A246" s="2" t="s">
        <v>811</v>
      </c>
      <c r="B246" s="2" t="s">
        <v>1928</v>
      </c>
      <c r="C246" s="2" t="s">
        <v>812</v>
      </c>
      <c r="D246" s="2" t="s">
        <v>38</v>
      </c>
      <c r="E246" s="2" t="s">
        <v>398</v>
      </c>
      <c r="F246" s="2" t="s">
        <v>813</v>
      </c>
      <c r="G246" s="2" t="s">
        <v>810</v>
      </c>
      <c r="H246" s="2" t="s">
        <v>49</v>
      </c>
      <c r="I246" s="2" t="s">
        <v>58</v>
      </c>
      <c r="J246" s="2" t="s">
        <v>43</v>
      </c>
      <c r="K246" s="3"/>
      <c r="L246" s="3" t="str">
        <f>IFERROR(VLOOKUP(B246,'ibov_composição_da_carteira'!A:F,6,0),"n")</f>
        <v>n</v>
      </c>
      <c r="M246" s="3">
        <v>1.36238622695366E7</v>
      </c>
      <c r="N246" s="3">
        <v>1.4249379055394E7</v>
      </c>
      <c r="O246" s="3">
        <v>1.27735755162976E7</v>
      </c>
      <c r="P246" s="3">
        <v>1.26355530357695E7</v>
      </c>
      <c r="Q246" s="3">
        <v>7645300.56459648</v>
      </c>
      <c r="R246" s="3">
        <v>6144411.65621542</v>
      </c>
      <c r="S246" s="3">
        <v>6638294.64804385</v>
      </c>
      <c r="T246" s="3">
        <v>6295069.62739932</v>
      </c>
      <c r="U246" s="3">
        <v>5960284.52874926</v>
      </c>
      <c r="V246" s="3">
        <v>6192918.19291819</v>
      </c>
      <c r="W246" s="3">
        <v>4753315.08025984</v>
      </c>
      <c r="X246" s="3">
        <v>9633580.42548062</v>
      </c>
      <c r="Y246" s="3">
        <v>1.00878048780488E7</v>
      </c>
      <c r="Z246" s="3">
        <v>0.0</v>
      </c>
      <c r="AA246" s="3">
        <v>0.0</v>
      </c>
      <c r="AB246" s="3">
        <v>0.0</v>
      </c>
      <c r="AC246" s="3">
        <v>0.0</v>
      </c>
      <c r="AD246" s="3">
        <v>0.0</v>
      </c>
      <c r="AE246" s="3">
        <v>0.0</v>
      </c>
      <c r="AF246" s="3">
        <v>0.0</v>
      </c>
      <c r="AG246" s="3">
        <v>0.0</v>
      </c>
      <c r="AH246" s="3">
        <v>0.0</v>
      </c>
      <c r="AI246" s="3">
        <v>0.0</v>
      </c>
      <c r="AJ246" s="3">
        <v>0.0</v>
      </c>
      <c r="AK246" s="3">
        <v>0.0</v>
      </c>
      <c r="AL246" s="3">
        <v>0.0</v>
      </c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>
        <v>0.0</v>
      </c>
      <c r="BN246" s="3">
        <v>0.0</v>
      </c>
      <c r="BO246" s="3">
        <v>0.0</v>
      </c>
      <c r="BP246" s="3">
        <v>0.0</v>
      </c>
      <c r="BQ246" s="3">
        <v>0.0</v>
      </c>
      <c r="BR246" s="3">
        <v>0.0</v>
      </c>
      <c r="BS246" s="3">
        <v>0.0</v>
      </c>
      <c r="BT246" s="3">
        <v>0.0</v>
      </c>
      <c r="BU246" s="3">
        <v>0.0</v>
      </c>
      <c r="BV246" s="3">
        <v>0.0</v>
      </c>
      <c r="BW246" s="3">
        <v>0.0</v>
      </c>
      <c r="BX246" s="3">
        <v>0.0</v>
      </c>
      <c r="BY246" s="3">
        <v>0.0</v>
      </c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>
        <v>9621205.32107786</v>
      </c>
      <c r="EA246" s="3">
        <v>1.00799044996823E7</v>
      </c>
      <c r="EB246" s="3">
        <v>9284647.92236875</v>
      </c>
      <c r="EC246" s="3">
        <v>9194670.65251005</v>
      </c>
      <c r="ED246" s="3">
        <v>5999214.99954712</v>
      </c>
      <c r="EE246" s="3">
        <v>4833702.20090987</v>
      </c>
      <c r="EF246" s="3">
        <v>4821559.36655469</v>
      </c>
      <c r="EG246" s="3">
        <v>4707188.55852465</v>
      </c>
      <c r="EH246" s="3">
        <v>4428825.47209755</v>
      </c>
      <c r="EI246" s="3">
        <v>4227594.62759463</v>
      </c>
      <c r="EJ246" s="3">
        <v>3229183.44338863</v>
      </c>
      <c r="EK246" s="3">
        <v>6500934.12884951</v>
      </c>
      <c r="EL246" s="3">
        <v>6746054.51936872</v>
      </c>
      <c r="EM246" s="3">
        <v>-3590.47089025726</v>
      </c>
      <c r="EN246" s="3">
        <v>-18291.3914935402</v>
      </c>
      <c r="EO246" s="3">
        <v>114705.150534959</v>
      </c>
      <c r="EP246" s="3">
        <v>80404.0820533966</v>
      </c>
      <c r="EQ246" s="3">
        <v>171492.406630235</v>
      </c>
      <c r="ER246" s="3">
        <v>499815.56621173</v>
      </c>
      <c r="ES246" s="3">
        <v>117192.433005834</v>
      </c>
      <c r="ET246" s="3">
        <v>88445.6153556643</v>
      </c>
      <c r="EU246" s="3">
        <v>49115.0817173342</v>
      </c>
      <c r="EV246" s="3">
        <v>156776.556776557</v>
      </c>
      <c r="EW246" s="3">
        <v>163740.806356364</v>
      </c>
      <c r="EX246" s="3">
        <v>271801.362020129</v>
      </c>
      <c r="EY246" s="3">
        <v>1241319.94261119</v>
      </c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</row>
    <row r="247" ht="14.25" customHeight="1">
      <c r="A247" s="2" t="s">
        <v>814</v>
      </c>
      <c r="B247" s="2" t="s">
        <v>1929</v>
      </c>
      <c r="C247" s="2" t="s">
        <v>815</v>
      </c>
      <c r="D247" s="2" t="s">
        <v>38</v>
      </c>
      <c r="E247" s="2" t="s">
        <v>168</v>
      </c>
      <c r="F247" s="2" t="s">
        <v>816</v>
      </c>
      <c r="G247" s="2" t="s">
        <v>810</v>
      </c>
      <c r="H247" s="2" t="s">
        <v>78</v>
      </c>
      <c r="I247" s="2" t="s">
        <v>127</v>
      </c>
      <c r="J247" s="2" t="s">
        <v>43</v>
      </c>
      <c r="K247" s="3"/>
      <c r="L247" s="3" t="str">
        <f>IFERROR(VLOOKUP(B247,'ibov_composição_da_carteira'!A:F,6,0),"n")</f>
        <v>n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</row>
    <row r="248" ht="14.25" customHeight="1">
      <c r="A248" s="2" t="s">
        <v>817</v>
      </c>
      <c r="B248" s="2" t="s">
        <v>1930</v>
      </c>
      <c r="C248" s="2" t="s">
        <v>818</v>
      </c>
      <c r="D248" s="2" t="s">
        <v>38</v>
      </c>
      <c r="E248" s="2" t="s">
        <v>398</v>
      </c>
      <c r="F248" s="2" t="s">
        <v>819</v>
      </c>
      <c r="G248" s="2" t="s">
        <v>820</v>
      </c>
      <c r="H248" s="2" t="s">
        <v>73</v>
      </c>
      <c r="I248" s="2" t="s">
        <v>42</v>
      </c>
      <c r="J248" s="2" t="s">
        <v>43</v>
      </c>
      <c r="K248" s="3">
        <v>0.245545792257054</v>
      </c>
      <c r="L248" s="3" t="str">
        <f>IFERROR(VLOOKUP(B248,'ibov_composição_da_carteira'!A:F,6,0),"n")</f>
        <v>y</v>
      </c>
      <c r="M248" s="3">
        <v>2.51982534998108E10</v>
      </c>
      <c r="N248" s="3">
        <v>2.13588409959966E10</v>
      </c>
      <c r="O248" s="3">
        <v>1.96008140631919E10</v>
      </c>
      <c r="P248" s="3">
        <v>2.43613398855437E10</v>
      </c>
      <c r="Q248" s="3">
        <v>1.38987331202969E10</v>
      </c>
      <c r="R248" s="3">
        <v>8.61175145677969E9</v>
      </c>
      <c r="S248" s="3">
        <v>9.03704444854297E9</v>
      </c>
      <c r="T248" s="3">
        <v>7.13762154926376E9</v>
      </c>
      <c r="U248" s="3">
        <v>1.05831599548363E10</v>
      </c>
      <c r="V248" s="3">
        <v>1.14951913794563E10</v>
      </c>
      <c r="W248" s="3">
        <v>1.2382631013431E10</v>
      </c>
      <c r="X248" s="3">
        <v>1.16580410157299E10</v>
      </c>
      <c r="Y248" s="3">
        <v>1.14473464714036E10</v>
      </c>
      <c r="Z248" s="3">
        <v>1.52775484298146E10</v>
      </c>
      <c r="AA248" s="3">
        <v>1.53531807981617E10</v>
      </c>
      <c r="AB248" s="3">
        <v>1.50358399599515E10</v>
      </c>
      <c r="AC248" s="3">
        <v>1.68371226673302E10</v>
      </c>
      <c r="AD248" s="3">
        <v>9.20974873724358E9</v>
      </c>
      <c r="AE248" s="3">
        <v>3.68100480057969E9</v>
      </c>
      <c r="AF248" s="3">
        <v>4.3073831919341E9</v>
      </c>
      <c r="AG248" s="3">
        <v>3.71552749223348E9</v>
      </c>
      <c r="AH248" s="3">
        <v>5.17899322544223E9</v>
      </c>
      <c r="AI248" s="3">
        <v>5.45219112541282E9</v>
      </c>
      <c r="AJ248" s="3">
        <v>5.23521562881563E9</v>
      </c>
      <c r="AK248" s="3">
        <v>4.69410264669566E9</v>
      </c>
      <c r="AL248" s="3">
        <v>4.31290001807991E9</v>
      </c>
      <c r="AM248" s="3">
        <v>3.97509780552403E7</v>
      </c>
      <c r="AN248" s="3">
        <v>4.92020549273021E7</v>
      </c>
      <c r="AO248" s="3">
        <v>5.56106373105878E7</v>
      </c>
      <c r="AP248" s="3">
        <v>2.37487407628574E7</v>
      </c>
      <c r="AQ248" s="3">
        <v>3.83756195237604E7</v>
      </c>
      <c r="AR248" s="3">
        <v>1.25841191389149E7</v>
      </c>
      <c r="AS248" s="3"/>
      <c r="AT248" s="3"/>
      <c r="AU248" s="3"/>
      <c r="AV248" s="3"/>
      <c r="AW248" s="3"/>
      <c r="AX248" s="3"/>
      <c r="AY248" s="3"/>
      <c r="AZ248" s="3">
        <v>1.24228821967764E10</v>
      </c>
      <c r="BA248" s="3">
        <v>1.46877677318686E10</v>
      </c>
      <c r="BB248" s="3">
        <v>1.53432755467893E10</v>
      </c>
      <c r="BC248" s="3">
        <v>1.34395608502202E10</v>
      </c>
      <c r="BD248" s="3">
        <v>1.08519378418719E10</v>
      </c>
      <c r="BE248" s="3">
        <v>6.24011673864013E9</v>
      </c>
      <c r="BF248" s="3">
        <v>3.21516662332472E9</v>
      </c>
      <c r="BG248" s="3">
        <v>3.47669985771727E9</v>
      </c>
      <c r="BH248" s="3">
        <v>4.69027478970643E9</v>
      </c>
      <c r="BI248" s="3">
        <v>4.33358964201702E9</v>
      </c>
      <c r="BJ248" s="3">
        <v>3.79867842562774E9</v>
      </c>
      <c r="BK248" s="3">
        <v>1.47755456934377E9</v>
      </c>
      <c r="BL248" s="3">
        <v>3.64127835559438E9</v>
      </c>
      <c r="BM248" s="3">
        <v>9.42696670450246E9</v>
      </c>
      <c r="BN248" s="3">
        <v>7.35425937561711E9</v>
      </c>
      <c r="BO248" s="3">
        <v>5.86485106956505E9</v>
      </c>
      <c r="BP248" s="3">
        <v>6.47249315750187E9</v>
      </c>
      <c r="BQ248" s="3">
        <v>3.46287212658489E9</v>
      </c>
      <c r="BR248" s="3">
        <v>3.17647112104103E9</v>
      </c>
      <c r="BS248" s="3">
        <v>3.03772070576663E9</v>
      </c>
      <c r="BT248" s="3">
        <v>2.58236582224131E9</v>
      </c>
      <c r="BU248" s="3">
        <v>2.73413586751976E9</v>
      </c>
      <c r="BV248" s="3">
        <v>2.40859725632992E9</v>
      </c>
      <c r="BW248" s="3">
        <v>2.53591794871795E9</v>
      </c>
      <c r="BX248" s="3">
        <v>2.60266709615075E9</v>
      </c>
      <c r="BY248" s="3">
        <v>2.72035376363527E9</v>
      </c>
      <c r="BZ248" s="3">
        <v>0.269206475817664</v>
      </c>
      <c r="CA248" s="3">
        <v>0.208104984095255</v>
      </c>
      <c r="CB248" s="3">
        <v>0.323519376094264</v>
      </c>
      <c r="CC248" s="3">
        <v>0.089363033244706</v>
      </c>
      <c r="CD248" s="3">
        <v>-0.154939656115204</v>
      </c>
      <c r="CE248" s="3">
        <v>0.937253762801143</v>
      </c>
      <c r="CF248" s="3">
        <v>-0.101293895038752</v>
      </c>
      <c r="CG248" s="3">
        <v>0.444044995238177</v>
      </c>
      <c r="CH248" s="3"/>
      <c r="CI248" s="3"/>
      <c r="CJ248" s="3"/>
      <c r="CK248" s="3"/>
      <c r="CL248" s="3"/>
      <c r="CM248" s="4">
        <v>0.18539000000000003</v>
      </c>
      <c r="CN248" s="4">
        <v>0.0781</v>
      </c>
      <c r="CO248" s="4">
        <v>-0.1073</v>
      </c>
      <c r="CP248" s="4">
        <v>-0.0286</v>
      </c>
      <c r="CQ248" s="4">
        <v>0.0547</v>
      </c>
      <c r="CR248" s="4">
        <v>0.062400000000000004</v>
      </c>
      <c r="CS248" s="4">
        <v>0.05869</v>
      </c>
      <c r="CT248" s="4">
        <v>-0.032799999999999996</v>
      </c>
      <c r="CU248" s="4">
        <v>0.01579</v>
      </c>
      <c r="CV248" s="4">
        <v>-0.0084</v>
      </c>
      <c r="CW248" s="4">
        <v>-0.00808</v>
      </c>
      <c r="CX248" s="4">
        <v>-0.0064600000000000005</v>
      </c>
      <c r="CY248" s="4">
        <v>0.040780000000000004</v>
      </c>
      <c r="CZ248" s="4">
        <v>0.9715</v>
      </c>
      <c r="DA248" s="4">
        <v>0.7734000000000001</v>
      </c>
      <c r="DB248" s="4">
        <v>-0.8502</v>
      </c>
      <c r="DC248" s="4">
        <v>-0.16859000000000002</v>
      </c>
      <c r="DD248" s="4">
        <v>0.041639999999999996</v>
      </c>
      <c r="DE248" s="4">
        <v>0.1661</v>
      </c>
      <c r="DF248" s="4">
        <v>0.17501</v>
      </c>
      <c r="DG248" s="4">
        <v>-0.0949</v>
      </c>
      <c r="DH248" s="4">
        <v>0.04154</v>
      </c>
      <c r="DI248" s="4">
        <v>-0.0203</v>
      </c>
      <c r="DJ248" s="4">
        <v>-0.01762</v>
      </c>
      <c r="DK248" s="4">
        <v>-0.01432</v>
      </c>
      <c r="DL248" s="4">
        <v>0.0908</v>
      </c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>
        <v>6.25445175936436E9</v>
      </c>
      <c r="EA248" s="3">
        <v>2.7064012710267E9</v>
      </c>
      <c r="EB248" s="3">
        <v>1.39242197277471E9</v>
      </c>
      <c r="EC248" s="3">
        <v>4.47191589947748E9</v>
      </c>
      <c r="ED248" s="3">
        <v>3.09555896299351E9</v>
      </c>
      <c r="EE248" s="3">
        <v>3.5088173666254E9</v>
      </c>
      <c r="EF248" s="3">
        <v>3.11800504119021E9</v>
      </c>
      <c r="EG248" s="3">
        <v>2.32164296719117E9</v>
      </c>
      <c r="EH248" s="3">
        <v>3.882247647723E9</v>
      </c>
      <c r="EI248" s="3">
        <v>4.52503980015243E9</v>
      </c>
      <c r="EJ248" s="3">
        <v>5.37342026862027E9</v>
      </c>
      <c r="EK248" s="3">
        <v>5.19329414291083E9</v>
      </c>
      <c r="EL248" s="3">
        <v>5.20741939372024E9</v>
      </c>
      <c r="EM248" s="3">
        <v>5.42103310631858E9</v>
      </c>
      <c r="EN248" s="3">
        <v>1.5857237491697E9</v>
      </c>
      <c r="EO248" s="3">
        <v>-3.39683250861621E9</v>
      </c>
      <c r="EP248" s="3">
        <v>-1.01945832296591E9</v>
      </c>
      <c r="EQ248" s="3">
        <v>4.20693742913102E7</v>
      </c>
      <c r="ER248" s="3">
        <v>6.76025784245645E8</v>
      </c>
      <c r="ES248" s="3">
        <v>7.43327492930038E8</v>
      </c>
      <c r="ET248" s="3">
        <v>-3.43121511378274E8</v>
      </c>
      <c r="EU248" s="3">
        <v>-1.36975159954836E8</v>
      </c>
      <c r="EV248" s="3">
        <v>-1.18542636971801E8</v>
      </c>
      <c r="EW248" s="3">
        <v>-1.51884737484737E8</v>
      </c>
      <c r="EX248" s="3">
        <v>-5.27755408815161E7</v>
      </c>
      <c r="EY248" s="3">
        <v>5.41835111191466E8</v>
      </c>
      <c r="EZ248" s="5">
        <v>16697.0</v>
      </c>
      <c r="FA248" s="5">
        <v>14910.0</v>
      </c>
      <c r="FB248" s="5">
        <v>13898.0</v>
      </c>
      <c r="FC248" s="5">
        <v>9818.0</v>
      </c>
      <c r="FD248" s="5">
        <v>8078.0</v>
      </c>
      <c r="FE248" s="5">
        <v>7762.0</v>
      </c>
      <c r="FF248" s="5">
        <v>7606.0</v>
      </c>
      <c r="FG248" s="5">
        <v>7227.0</v>
      </c>
      <c r="FH248" s="5">
        <v>6783.0</v>
      </c>
      <c r="FI248" s="5">
        <v>6263.0</v>
      </c>
      <c r="FJ248" s="5">
        <v>6439.0</v>
      </c>
      <c r="FK248" s="5">
        <v>4352.0</v>
      </c>
      <c r="FL248" s="5"/>
      <c r="FM248" s="3">
        <v>42000.0</v>
      </c>
      <c r="FN248" s="3">
        <v>37000.0</v>
      </c>
      <c r="FO248" s="3"/>
      <c r="FP248" s="3">
        <v>35000.0</v>
      </c>
      <c r="FQ248" s="3">
        <v>37000.0</v>
      </c>
      <c r="FR248" s="3"/>
      <c r="FS248" s="3"/>
      <c r="FT248" s="3"/>
      <c r="FU248" s="3"/>
      <c r="FV248" s="3"/>
      <c r="FW248" s="3"/>
      <c r="FX248" s="3"/>
      <c r="FY248" s="3"/>
    </row>
    <row r="249" ht="14.25" customHeight="1">
      <c r="A249" s="2" t="s">
        <v>821</v>
      </c>
      <c r="B249" s="2" t="s">
        <v>1931</v>
      </c>
      <c r="C249" s="2" t="s">
        <v>822</v>
      </c>
      <c r="D249" s="2" t="s">
        <v>38</v>
      </c>
      <c r="E249" s="2" t="s">
        <v>85</v>
      </c>
      <c r="F249" s="2"/>
      <c r="G249" s="2" t="s">
        <v>820</v>
      </c>
      <c r="H249" s="2" t="s">
        <v>42</v>
      </c>
      <c r="I249" s="2" t="s">
        <v>246</v>
      </c>
      <c r="J249" s="2" t="s">
        <v>43</v>
      </c>
      <c r="K249" s="3"/>
      <c r="L249" s="3" t="str">
        <f>IFERROR(VLOOKUP(B249,'ibov_composição_da_carteira'!A:F,6,0),"n")</f>
        <v>n</v>
      </c>
      <c r="M249" s="3">
        <v>4.83551514281098E8</v>
      </c>
      <c r="N249" s="3">
        <v>3.9995764098812E8</v>
      </c>
      <c r="O249" s="3">
        <v>5.57949987559094E8</v>
      </c>
      <c r="P249" s="3">
        <v>4.73097361096794E8</v>
      </c>
      <c r="Q249" s="3">
        <v>6.61755683705202E8</v>
      </c>
      <c r="R249" s="3">
        <v>7.04310832411165E8</v>
      </c>
      <c r="S249" s="3">
        <v>6.47551334831915E8</v>
      </c>
      <c r="T249" s="3">
        <v>9.03197214904027E8</v>
      </c>
      <c r="U249" s="3">
        <v>9.39287831315099E8</v>
      </c>
      <c r="V249" s="3"/>
      <c r="W249" s="3"/>
      <c r="X249" s="3"/>
      <c r="Y249" s="3"/>
      <c r="Z249" s="3">
        <v>2.24162073855986E7</v>
      </c>
      <c r="AA249" s="3">
        <v>2.42241561892293E7</v>
      </c>
      <c r="AB249" s="3">
        <v>2.84122667330182E8</v>
      </c>
      <c r="AC249" s="3">
        <v>3.10621843108958E8</v>
      </c>
      <c r="AD249" s="3">
        <v>3.85339512695873E8</v>
      </c>
      <c r="AE249" s="3">
        <v>4.00014447313414E8</v>
      </c>
      <c r="AF249" s="3">
        <v>3.25403985553002E8</v>
      </c>
      <c r="AG249" s="3">
        <v>4.16634173880316E8</v>
      </c>
      <c r="AH249" s="3">
        <v>3.80955203658227E8</v>
      </c>
      <c r="AI249" s="3"/>
      <c r="AJ249" s="3"/>
      <c r="AK249" s="3"/>
      <c r="AL249" s="3"/>
      <c r="AM249" s="3">
        <v>113807.794173288</v>
      </c>
      <c r="AN249" s="3">
        <v>266492.191707054</v>
      </c>
      <c r="AO249" s="3">
        <v>1130204.67104376</v>
      </c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>
        <v>9.33264223893303E7</v>
      </c>
      <c r="BA249" s="3">
        <v>8.90092891760904E7</v>
      </c>
      <c r="BB249" s="3">
        <v>1.8964298091919E8</v>
      </c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>
        <v>1.11240507692584E8</v>
      </c>
      <c r="BN249" s="3">
        <v>9.88314688950074E7</v>
      </c>
      <c r="BO249" s="3">
        <v>1.01459318238368E8</v>
      </c>
      <c r="BP249" s="3">
        <v>7.79393876919905E7</v>
      </c>
      <c r="BQ249" s="3">
        <v>1.84055433108904E8</v>
      </c>
      <c r="BR249" s="3">
        <v>1.85299397516292E8</v>
      </c>
      <c r="BS249" s="3">
        <v>1.95717677367211E8</v>
      </c>
      <c r="BT249" s="3">
        <v>3.20497929996236E8</v>
      </c>
      <c r="BU249" s="3">
        <v>3.49074858159031E8</v>
      </c>
      <c r="BV249" s="3"/>
      <c r="BW249" s="3"/>
      <c r="BX249" s="3"/>
      <c r="BY249" s="3"/>
      <c r="BZ249" s="3">
        <v>1.76115948632525</v>
      </c>
      <c r="CA249" s="3">
        <v>1.79480600240564</v>
      </c>
      <c r="CB249" s="3">
        <v>1.21980948497046</v>
      </c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4"/>
      <c r="CN249" s="4">
        <v>-0.0464</v>
      </c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>
        <v>0.07919999999999999</v>
      </c>
      <c r="DA249" s="4">
        <v>-0.1844</v>
      </c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>
        <v>1.92918873310235E8</v>
      </c>
      <c r="EA249" s="3">
        <v>1.93436086027302E8</v>
      </c>
      <c r="EB249" s="3">
        <v>2.02632495645683E7</v>
      </c>
      <c r="EC249" s="3">
        <v>4.38557880630863E7</v>
      </c>
      <c r="ED249" s="3">
        <v>1.07977416140817E8</v>
      </c>
      <c r="EE249" s="3">
        <v>1.1140938153203E8</v>
      </c>
      <c r="EF249" s="3">
        <v>1.60266461243149E8</v>
      </c>
      <c r="EG249" s="3">
        <v>2.26692886714339E8</v>
      </c>
      <c r="EH249" s="3">
        <v>2.33371580997544E8</v>
      </c>
      <c r="EI249" s="3"/>
      <c r="EJ249" s="3"/>
      <c r="EK249" s="3"/>
      <c r="EL249" s="3"/>
      <c r="EM249" s="3">
        <v>1.77353104859702E7</v>
      </c>
      <c r="EN249" s="3">
        <v>-1.80545661089397E7</v>
      </c>
      <c r="EO249" s="3">
        <v>-2.22704652898731E7</v>
      </c>
      <c r="EP249" s="3">
        <v>-4.99381507061128E7</v>
      </c>
      <c r="EQ249" s="3">
        <v>-1.3025572899369E7</v>
      </c>
      <c r="ER249" s="3">
        <v>-3.26745973195623E7</v>
      </c>
      <c r="ES249" s="3">
        <v>2.29363776425126E7</v>
      </c>
      <c r="ET249" s="3">
        <v>4.15543846443357E7</v>
      </c>
      <c r="EU249" s="3">
        <v>5.74108730629181E7</v>
      </c>
      <c r="EV249" s="3"/>
      <c r="EW249" s="3"/>
      <c r="EX249" s="3"/>
      <c r="EY249" s="3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</row>
    <row r="250" ht="14.25" customHeight="1">
      <c r="A250" s="2" t="s">
        <v>823</v>
      </c>
      <c r="B250" s="2" t="s">
        <v>1932</v>
      </c>
      <c r="C250" s="2" t="s">
        <v>824</v>
      </c>
      <c r="D250" s="2" t="s">
        <v>38</v>
      </c>
      <c r="E250" s="2" t="s">
        <v>172</v>
      </c>
      <c r="F250" s="2" t="s">
        <v>825</v>
      </c>
      <c r="G250" s="2" t="s">
        <v>820</v>
      </c>
      <c r="H250" s="2" t="s">
        <v>73</v>
      </c>
      <c r="I250" s="2" t="s">
        <v>42</v>
      </c>
      <c r="J250" s="2" t="s">
        <v>43</v>
      </c>
      <c r="K250" s="3"/>
      <c r="L250" s="3" t="str">
        <f>IFERROR(VLOOKUP(B250,'ibov_composição_da_carteira'!A:F,6,0),"n")</f>
        <v>n</v>
      </c>
      <c r="M250" s="3">
        <v>4.72767309875142E8</v>
      </c>
      <c r="N250" s="3">
        <v>4.17939249232537E8</v>
      </c>
      <c r="O250" s="3">
        <v>2.45032443152281E8</v>
      </c>
      <c r="P250" s="3">
        <v>1.83738243344115E8</v>
      </c>
      <c r="Q250" s="3">
        <v>1.53116946706525E8</v>
      </c>
      <c r="R250" s="3">
        <v>1.10528365689442E8</v>
      </c>
      <c r="S250" s="3">
        <v>9.69789745481372E7</v>
      </c>
      <c r="T250" s="3">
        <v>7.52923496577678E7</v>
      </c>
      <c r="U250" s="3">
        <v>9.6384644335717E7</v>
      </c>
      <c r="V250" s="3"/>
      <c r="W250" s="3"/>
      <c r="X250" s="3"/>
      <c r="Y250" s="3"/>
      <c r="Z250" s="3">
        <v>5.89695421869088E7</v>
      </c>
      <c r="AA250" s="3">
        <v>6.72347988438684E7</v>
      </c>
      <c r="AB250" s="3">
        <v>1.32855767564549E8</v>
      </c>
      <c r="AC250" s="3">
        <v>6.94005971634735E7</v>
      </c>
      <c r="AD250" s="3">
        <v>5.80174724255231E7</v>
      </c>
      <c r="AE250" s="3">
        <v>3.1374958485553E7</v>
      </c>
      <c r="AF250" s="3">
        <v>4.36201278740932E7</v>
      </c>
      <c r="AG250" s="3">
        <v>3.84699315535574E7</v>
      </c>
      <c r="AH250" s="3">
        <v>4.80662401204366E7</v>
      </c>
      <c r="AI250" s="3"/>
      <c r="AJ250" s="3"/>
      <c r="AK250" s="3"/>
      <c r="AL250" s="3"/>
      <c r="AM250" s="3">
        <v>1346111.80476731</v>
      </c>
      <c r="AN250" s="3">
        <v>6211317.17824448</v>
      </c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>
        <v>8.93236563465759E8</v>
      </c>
      <c r="BA250" s="3">
        <v>1.17213056535631E9</v>
      </c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>
        <v>2.66157586076428E8</v>
      </c>
      <c r="BN250" s="3">
        <v>2.45302227887187E8</v>
      </c>
      <c r="BO250" s="3">
        <v>2.27545680343493E8</v>
      </c>
      <c r="BP250" s="3">
        <v>2.43219955212739E8</v>
      </c>
      <c r="BQ250" s="3">
        <v>2.01568137305432E8</v>
      </c>
      <c r="BR250" s="3">
        <v>1.86485311433834E8</v>
      </c>
      <c r="BS250" s="3">
        <v>1.32464342800934E8</v>
      </c>
      <c r="BT250" s="3">
        <v>9.68481802338797E7</v>
      </c>
      <c r="BU250" s="3">
        <v>1.09162589386526E8</v>
      </c>
      <c r="BV250" s="3"/>
      <c r="BW250" s="3"/>
      <c r="BX250" s="3"/>
      <c r="BY250" s="3"/>
      <c r="BZ250" s="3">
        <v>0.864019255476327</v>
      </c>
      <c r="CA250" s="3">
        <v>0.770833384147771</v>
      </c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4">
        <v>0.14919000000000002</v>
      </c>
      <c r="CN250" s="4">
        <v>0.18</v>
      </c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>
        <v>0.2082</v>
      </c>
      <c r="DA250" s="4">
        <v>0.3488</v>
      </c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3">
        <v>7361520.99886492</v>
      </c>
      <c r="DN250" s="3">
        <v>9356408.09292139</v>
      </c>
      <c r="DO250" s="3">
        <v>5494541.4636964</v>
      </c>
      <c r="DP250" s="3">
        <v>2975118.18860413</v>
      </c>
      <c r="DQ250" s="3">
        <v>120090.712297701</v>
      </c>
      <c r="DR250" s="3">
        <v>319132.876422813</v>
      </c>
      <c r="DS250" s="3"/>
      <c r="DT250" s="3"/>
      <c r="DU250" s="3"/>
      <c r="DV250" s="3"/>
      <c r="DW250" s="3"/>
      <c r="DX250" s="3"/>
      <c r="DY250" s="3"/>
      <c r="DZ250" s="3">
        <v>3.44713583049565E8</v>
      </c>
      <c r="EA250" s="3">
        <v>2.93752401127408E8</v>
      </c>
      <c r="EB250" s="3">
        <v>4.26175943932072E7</v>
      </c>
      <c r="EC250" s="3">
        <v>6.61249066932072E7</v>
      </c>
      <c r="ED250" s="3">
        <v>5.75543758375425E7</v>
      </c>
      <c r="EE250" s="3">
        <v>4.17668548654932E7</v>
      </c>
      <c r="EF250" s="3">
        <v>2.98951801303332E7</v>
      </c>
      <c r="EG250" s="3">
        <v>2.00005051397974E7</v>
      </c>
      <c r="EH250" s="3">
        <v>2.61987203613097E7</v>
      </c>
      <c r="EI250" s="3"/>
      <c r="EJ250" s="3"/>
      <c r="EK250" s="3"/>
      <c r="EL250" s="3"/>
      <c r="EM250" s="3">
        <v>8.86416950435112E7</v>
      </c>
      <c r="EN250" s="3">
        <v>8.66143654740319E7</v>
      </c>
      <c r="EO250" s="3">
        <v>6.80905712690375E7</v>
      </c>
      <c r="EP250" s="3">
        <v>7.12523015675541E7</v>
      </c>
      <c r="EQ250" s="3">
        <v>4.59748994948974E7</v>
      </c>
      <c r="ER250" s="3">
        <v>4.48316777875064E7</v>
      </c>
      <c r="ES250" s="3">
        <v>1.40513955489979E7</v>
      </c>
      <c r="ET250" s="3">
        <v>6091733.38721491</v>
      </c>
      <c r="EU250" s="3">
        <v>9359427.92623259</v>
      </c>
      <c r="EV250" s="3"/>
      <c r="EW250" s="3"/>
      <c r="EX250" s="3"/>
      <c r="EY250" s="3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3">
        <v>1700.0</v>
      </c>
      <c r="FN250" s="3">
        <v>1400.0</v>
      </c>
      <c r="FO250" s="3">
        <v>1300.0</v>
      </c>
      <c r="FP250" s="3">
        <v>1100.0</v>
      </c>
      <c r="FQ250" s="3"/>
      <c r="FR250" s="3"/>
      <c r="FS250" s="3">
        <v>979.0</v>
      </c>
      <c r="FT250" s="3">
        <v>941.0</v>
      </c>
      <c r="FU250" s="3">
        <v>831.0</v>
      </c>
      <c r="FV250" s="3"/>
      <c r="FW250" s="3"/>
      <c r="FX250" s="3"/>
      <c r="FY250" s="3"/>
    </row>
    <row r="251" ht="14.25" customHeight="1">
      <c r="A251" s="2" t="s">
        <v>826</v>
      </c>
      <c r="B251" s="2" t="s">
        <v>1933</v>
      </c>
      <c r="C251" s="2" t="s">
        <v>827</v>
      </c>
      <c r="D251" s="2" t="s">
        <v>38</v>
      </c>
      <c r="E251" s="2" t="s">
        <v>76</v>
      </c>
      <c r="F251" s="2" t="s">
        <v>828</v>
      </c>
      <c r="G251" s="2" t="s">
        <v>820</v>
      </c>
      <c r="H251" s="2" t="s">
        <v>48</v>
      </c>
      <c r="I251" s="2" t="s">
        <v>48</v>
      </c>
      <c r="J251" s="2" t="s">
        <v>43</v>
      </c>
      <c r="K251" s="3"/>
      <c r="L251" s="3" t="str">
        <f>IFERROR(VLOOKUP(B251,'ibov_composição_da_carteira'!A:F,6,0),"n")</f>
        <v>n</v>
      </c>
      <c r="M251" s="3">
        <v>1.19910722941314E9</v>
      </c>
      <c r="N251" s="3">
        <v>9.02476846949189E8</v>
      </c>
      <c r="O251" s="3">
        <v>4.78586713112715E8</v>
      </c>
      <c r="P251" s="3">
        <v>4.68900628801155E8</v>
      </c>
      <c r="Q251" s="3">
        <v>5.05126354880589E8</v>
      </c>
      <c r="R251" s="3"/>
      <c r="S251" s="3"/>
      <c r="T251" s="3"/>
      <c r="U251" s="3"/>
      <c r="V251" s="3"/>
      <c r="W251" s="3"/>
      <c r="X251" s="3"/>
      <c r="Y251" s="3"/>
      <c r="Z251" s="3">
        <v>1.820415417482E8</v>
      </c>
      <c r="AA251" s="3">
        <v>1.37099755472977E8</v>
      </c>
      <c r="AB251" s="3">
        <v>4.80231400845982E7</v>
      </c>
      <c r="AC251" s="3">
        <v>4.48098134212968E7</v>
      </c>
      <c r="AD251" s="3">
        <v>1.88418224087437E7</v>
      </c>
      <c r="AE251" s="3"/>
      <c r="AF251" s="3"/>
      <c r="AG251" s="3"/>
      <c r="AH251" s="3"/>
      <c r="AI251" s="3"/>
      <c r="AJ251" s="3"/>
      <c r="AK251" s="3"/>
      <c r="AL251" s="3"/>
      <c r="AM251" s="3">
        <v>4100565.4559213</v>
      </c>
      <c r="AN251" s="3">
        <v>5891078.44193143</v>
      </c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>
        <v>6.25571902525539E8</v>
      </c>
      <c r="BA251" s="3">
        <v>1.22985146809369E9</v>
      </c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>
        <v>8.70088146060356E8</v>
      </c>
      <c r="BN251" s="3">
        <v>5.47651962955119E8</v>
      </c>
      <c r="BO251" s="3">
        <v>4.75086339885544E8</v>
      </c>
      <c r="BP251" s="3">
        <v>4.93429801051438E8</v>
      </c>
      <c r="BQ251" s="3">
        <v>4.63747773316023E8</v>
      </c>
      <c r="BR251" s="3"/>
      <c r="BS251" s="3"/>
      <c r="BT251" s="3"/>
      <c r="BU251" s="3"/>
      <c r="BV251" s="3"/>
      <c r="BW251" s="3"/>
      <c r="BX251" s="3"/>
      <c r="BY251" s="3"/>
      <c r="BZ251" s="3">
        <v>1.53459847441213</v>
      </c>
      <c r="CA251" s="3">
        <v>1.56635459936609</v>
      </c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3">
        <v>1.8904008760749E7</v>
      </c>
      <c r="DN251" s="3">
        <v>1.05229412557522E7</v>
      </c>
      <c r="DO251" s="3">
        <v>6127643.69246081</v>
      </c>
      <c r="DP251" s="3">
        <v>6271002.98938254</v>
      </c>
      <c r="DQ251" s="3">
        <v>5521270.49304067</v>
      </c>
      <c r="DR251" s="3"/>
      <c r="DS251" s="3"/>
      <c r="DT251" s="3"/>
      <c r="DU251" s="3"/>
      <c r="DV251" s="3"/>
      <c r="DW251" s="3"/>
      <c r="DX251" s="3"/>
      <c r="DY251" s="3"/>
      <c r="DZ251" s="3">
        <v>7.19652083370734E8</v>
      </c>
      <c r="EA251" s="3">
        <v>2.93442824961011E8</v>
      </c>
      <c r="EB251" s="3">
        <v>2.86135357053994E8</v>
      </c>
      <c r="EC251" s="3">
        <v>2.43823059478404E8</v>
      </c>
      <c r="ED251" s="3">
        <v>2.59635578635911E8</v>
      </c>
      <c r="EE251" s="3"/>
      <c r="EF251" s="3"/>
      <c r="EG251" s="3"/>
      <c r="EH251" s="3"/>
      <c r="EI251" s="3"/>
      <c r="EJ251" s="3"/>
      <c r="EK251" s="3"/>
      <c r="EL251" s="3"/>
      <c r="EM251" s="3">
        <v>1.400588837226E8</v>
      </c>
      <c r="EN251" s="3">
        <v>8.30342530373337E7</v>
      </c>
      <c r="EO251" s="3">
        <v>5.4783279422742E7</v>
      </c>
      <c r="EP251" s="3">
        <v>5.74180496855994E7</v>
      </c>
      <c r="EQ251" s="3">
        <v>7.2744482352586E7</v>
      </c>
      <c r="ER251" s="3"/>
      <c r="ES251" s="3"/>
      <c r="ET251" s="3"/>
      <c r="EU251" s="3"/>
      <c r="EV251" s="3"/>
      <c r="EW251" s="3"/>
      <c r="EX251" s="3"/>
      <c r="EY251" s="3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3">
        <v>5000.0</v>
      </c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</row>
    <row r="252" ht="14.25" customHeight="1">
      <c r="A252" s="2" t="s">
        <v>829</v>
      </c>
      <c r="B252" s="2" t="s">
        <v>1934</v>
      </c>
      <c r="C252" s="2" t="s">
        <v>830</v>
      </c>
      <c r="D252" s="2" t="s">
        <v>38</v>
      </c>
      <c r="E252" s="2" t="s">
        <v>172</v>
      </c>
      <c r="F252" s="2" t="s">
        <v>831</v>
      </c>
      <c r="G252" s="2" t="s">
        <v>820</v>
      </c>
      <c r="H252" s="2" t="s">
        <v>42</v>
      </c>
      <c r="I252" s="2" t="s">
        <v>375</v>
      </c>
      <c r="J252" s="2" t="s">
        <v>43</v>
      </c>
      <c r="K252" s="3">
        <v>0.437580791942032</v>
      </c>
      <c r="L252" s="3" t="str">
        <f>IFERROR(VLOOKUP(B252,'ibov_composição_da_carteira'!A:F,6,0),"n")</f>
        <v>n</v>
      </c>
      <c r="M252" s="3">
        <v>3.82113696556943E8</v>
      </c>
      <c r="N252" s="3">
        <v>3.47169990844299E8</v>
      </c>
      <c r="O252" s="3">
        <v>3.69880624602884E8</v>
      </c>
      <c r="P252" s="3">
        <v>4.40095048519532E8</v>
      </c>
      <c r="Q252" s="3">
        <v>4.24591279249562E8</v>
      </c>
      <c r="R252" s="3">
        <v>4.1954288819782E8</v>
      </c>
      <c r="S252" s="3">
        <v>4.15402065658429E8</v>
      </c>
      <c r="T252" s="3">
        <v>3.01985199403935E8</v>
      </c>
      <c r="U252" s="3">
        <v>4.15006774557772E8</v>
      </c>
      <c r="V252" s="3">
        <v>4.54689220086375E8</v>
      </c>
      <c r="W252" s="3">
        <v>5.05944322344322E8</v>
      </c>
      <c r="X252" s="3">
        <v>5.53686583990981E8</v>
      </c>
      <c r="Y252" s="3">
        <v>5.5020972699331E8</v>
      </c>
      <c r="Z252" s="3">
        <v>4982595.53537647</v>
      </c>
      <c r="AA252" s="3">
        <v>9881514.46062151</v>
      </c>
      <c r="AB252" s="3">
        <v>8360898.7812157</v>
      </c>
      <c r="AC252" s="3">
        <v>1.35399353072904E7</v>
      </c>
      <c r="AD252" s="3">
        <v>0.0</v>
      </c>
      <c r="AE252" s="3">
        <v>0.0</v>
      </c>
      <c r="AF252" s="3">
        <v>0.0</v>
      </c>
      <c r="AG252" s="3">
        <v>0.0</v>
      </c>
      <c r="AH252" s="3">
        <v>0.0</v>
      </c>
      <c r="AI252" s="3">
        <v>0.0</v>
      </c>
      <c r="AJ252" s="3">
        <v>0.0</v>
      </c>
      <c r="AK252" s="3">
        <v>0.0</v>
      </c>
      <c r="AL252" s="3">
        <v>0.0</v>
      </c>
      <c r="AM252" s="3">
        <v>2649544.45705638</v>
      </c>
      <c r="AN252" s="3">
        <v>2662455.57350565</v>
      </c>
      <c r="AO252" s="3">
        <v>2872161.46485165</v>
      </c>
      <c r="AP252" s="3">
        <v>4549239.38195118</v>
      </c>
      <c r="AQ252" s="3">
        <v>2988395.01082363</v>
      </c>
      <c r="AR252" s="3">
        <v>2980490.02143655</v>
      </c>
      <c r="AS252" s="3">
        <v>2501615.3325956</v>
      </c>
      <c r="AT252" s="3">
        <v>1517404.33915086</v>
      </c>
      <c r="AU252" s="3">
        <v>2867896.1234475</v>
      </c>
      <c r="AV252" s="3">
        <v>2825691.18082899</v>
      </c>
      <c r="AW252" s="3">
        <v>3854421.10405471</v>
      </c>
      <c r="AX252" s="3">
        <v>2601329.61612696</v>
      </c>
      <c r="AY252" s="3">
        <v>6160149.4245948</v>
      </c>
      <c r="AZ252" s="3">
        <v>9.71102194682179E8</v>
      </c>
      <c r="BA252" s="3">
        <v>1.20163604006462E9</v>
      </c>
      <c r="BB252" s="3">
        <v>1.48840695912355E9</v>
      </c>
      <c r="BC252" s="3">
        <v>2.23008711926551E9</v>
      </c>
      <c r="BD252" s="3">
        <v>1.88261606793114E9</v>
      </c>
      <c r="BE252" s="3">
        <v>2.55212709179071E9</v>
      </c>
      <c r="BF252" s="3">
        <v>2.05776293471043E9</v>
      </c>
      <c r="BG252" s="3">
        <v>1.26808672856312E9</v>
      </c>
      <c r="BH252" s="3">
        <v>1.97160957814076E9</v>
      </c>
      <c r="BI252" s="3">
        <v>2.21119768210339E9</v>
      </c>
      <c r="BJ252" s="3">
        <v>2.78495022870542E9</v>
      </c>
      <c r="BK252" s="3">
        <v>2.52563468925584E9</v>
      </c>
      <c r="BL252" s="3">
        <v>2.67722807962884E9</v>
      </c>
      <c r="BM252" s="3">
        <v>3.59898221717745E8</v>
      </c>
      <c r="BN252" s="3">
        <v>3.30760282211012E8</v>
      </c>
      <c r="BO252" s="3">
        <v>3.39899878699193E8</v>
      </c>
      <c r="BP252" s="3">
        <v>4.50093555610848E8</v>
      </c>
      <c r="BQ252" s="3">
        <v>4.1022600762808E8</v>
      </c>
      <c r="BR252" s="3">
        <v>4.33949156124513E8</v>
      </c>
      <c r="BS252" s="3">
        <v>4.20315996557236E8</v>
      </c>
      <c r="BT252" s="3">
        <v>3.16011163589523E8</v>
      </c>
      <c r="BU252" s="3">
        <v>4.35122694768536E8</v>
      </c>
      <c r="BV252" s="3">
        <v>4.52877466339233E8</v>
      </c>
      <c r="BW252" s="3">
        <v>4.66658363858364E8</v>
      </c>
      <c r="BX252" s="3">
        <v>4.48415203736512E8</v>
      </c>
      <c r="BY252" s="3">
        <v>4.20530946784789E8</v>
      </c>
      <c r="BZ252" s="3">
        <v>0.430156978952005</v>
      </c>
      <c r="CA252" s="3">
        <v>0.452494535521189</v>
      </c>
      <c r="CB252" s="3">
        <v>0.362182933498036</v>
      </c>
      <c r="CC252" s="3">
        <v>0.280464863738554</v>
      </c>
      <c r="CD252" s="3">
        <v>0.254111215673409</v>
      </c>
      <c r="CE252" s="3">
        <v>0.249873642901042</v>
      </c>
      <c r="CF252" s="3">
        <v>0.21209372912004</v>
      </c>
      <c r="CG252" s="3">
        <v>0.296702058558182</v>
      </c>
      <c r="CH252" s="3"/>
      <c r="CI252" s="3"/>
      <c r="CJ252" s="3"/>
      <c r="CK252" s="3"/>
      <c r="CL252" s="3"/>
      <c r="CM252" s="4">
        <v>0.22870000000000001</v>
      </c>
      <c r="CN252" s="4">
        <v>0.1973</v>
      </c>
      <c r="CO252" s="4">
        <v>0.195</v>
      </c>
      <c r="CP252" s="4">
        <v>0.16670000000000001</v>
      </c>
      <c r="CQ252" s="4">
        <v>0.205</v>
      </c>
      <c r="CR252" s="4">
        <v>0.3661</v>
      </c>
      <c r="CS252" s="4">
        <v>0.16916</v>
      </c>
      <c r="CT252" s="4">
        <v>0.1923</v>
      </c>
      <c r="CU252" s="4">
        <v>0.17890999999999999</v>
      </c>
      <c r="CV252" s="4"/>
      <c r="CW252" s="4">
        <v>0.1578</v>
      </c>
      <c r="CX252" s="4">
        <v>0.15246</v>
      </c>
      <c r="CY252" s="4"/>
      <c r="CZ252" s="4">
        <v>0.3932</v>
      </c>
      <c r="DA252" s="4">
        <v>0.3282</v>
      </c>
      <c r="DB252" s="4">
        <v>0.311</v>
      </c>
      <c r="DC252" s="4">
        <v>0.2651</v>
      </c>
      <c r="DD252" s="4">
        <v>0.29100000000000004</v>
      </c>
      <c r="DE252" s="4">
        <v>0.6221</v>
      </c>
      <c r="DF252" s="4">
        <v>0.32112999999999997</v>
      </c>
      <c r="DG252" s="4">
        <v>0.34159999999999996</v>
      </c>
      <c r="DH252" s="4">
        <v>0.29109999999999997</v>
      </c>
      <c r="DI252" s="4"/>
      <c r="DJ252" s="4">
        <v>0.2145</v>
      </c>
      <c r="DK252" s="4">
        <v>0.1959</v>
      </c>
      <c r="DL252" s="4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>
        <v>2.24017972001513E8</v>
      </c>
      <c r="EA252" s="3">
        <v>2.0031308906163E8</v>
      </c>
      <c r="EB252" s="3">
        <v>2.31487956562759E8</v>
      </c>
      <c r="EC252" s="3">
        <v>2.76527743219706E8</v>
      </c>
      <c r="ED252" s="3">
        <v>2.64780950417483E8</v>
      </c>
      <c r="EE252" s="3">
        <v>2.787482262009E8</v>
      </c>
      <c r="EF252" s="3">
        <v>2.13197774498955E8</v>
      </c>
      <c r="EG252" s="3">
        <v>1.64575051145404E8</v>
      </c>
      <c r="EH252" s="3">
        <v>2.41637184794881E8</v>
      </c>
      <c r="EI252" s="3">
        <v>2.94561351511559E8</v>
      </c>
      <c r="EJ252" s="3">
        <v>3.41886691086691E8</v>
      </c>
      <c r="EK252" s="3">
        <v>4.09408922531809E8</v>
      </c>
      <c r="EL252" s="3">
        <v>4.32937383233894E8</v>
      </c>
      <c r="EM252" s="3">
        <v>1.22258418463867E8</v>
      </c>
      <c r="EN252" s="3">
        <v>9.82313340394593E7</v>
      </c>
      <c r="EO252" s="3">
        <v>1.00123418757341E8</v>
      </c>
      <c r="EP252" s="3">
        <v>1.00951480467778E8</v>
      </c>
      <c r="EQ252" s="3">
        <v>1.04897433254304E8</v>
      </c>
      <c r="ER252" s="3">
        <v>2.25052685607319E8</v>
      </c>
      <c r="ES252" s="3">
        <v>9.38973933357924E7</v>
      </c>
      <c r="ET252" s="3">
        <v>8.25693935796732E7</v>
      </c>
      <c r="EU252" s="3">
        <v>1.08449755363192E8</v>
      </c>
      <c r="EV252" s="3">
        <v>1.16436192734355E8</v>
      </c>
      <c r="EW252" s="3">
        <v>1.04107936507937E8</v>
      </c>
      <c r="EX252" s="3">
        <v>1.05740591614323E8</v>
      </c>
      <c r="EY252" s="3">
        <v>8.48604833363466E7</v>
      </c>
      <c r="EZ252" s="5">
        <v>1734.0</v>
      </c>
      <c r="FA252" s="5">
        <v>1981.0</v>
      </c>
      <c r="FB252" s="5">
        <v>2136.0</v>
      </c>
      <c r="FC252" s="5">
        <v>1601.0</v>
      </c>
      <c r="FD252" s="5">
        <v>1561.0</v>
      </c>
      <c r="FE252" s="5">
        <v>1456.0</v>
      </c>
      <c r="FF252" s="5"/>
      <c r="FG252" s="5"/>
      <c r="FH252" s="5"/>
      <c r="FI252" s="5"/>
      <c r="FJ252" s="5"/>
      <c r="FK252" s="5"/>
      <c r="FL252" s="5"/>
      <c r="FM252" s="3"/>
      <c r="FN252" s="3"/>
      <c r="FO252" s="3"/>
      <c r="FP252" s="3">
        <v>2114.0</v>
      </c>
      <c r="FQ252" s="3">
        <v>2158.0</v>
      </c>
      <c r="FR252" s="3">
        <v>1577.0</v>
      </c>
      <c r="FS252" s="3">
        <v>1460.0</v>
      </c>
      <c r="FT252" s="3">
        <v>1581.0</v>
      </c>
      <c r="FU252" s="3">
        <v>1588.0</v>
      </c>
      <c r="FV252" s="3">
        <v>1560.0</v>
      </c>
      <c r="FW252" s="3">
        <v>1587.0</v>
      </c>
      <c r="FX252" s="3">
        <v>1525.0</v>
      </c>
      <c r="FY252" s="3">
        <v>1217.0</v>
      </c>
    </row>
    <row r="253" ht="14.25" customHeight="1">
      <c r="A253" s="2" t="s">
        <v>832</v>
      </c>
      <c r="B253" s="2" t="s">
        <v>1935</v>
      </c>
      <c r="C253" s="2" t="s">
        <v>833</v>
      </c>
      <c r="D253" s="2" t="s">
        <v>38</v>
      </c>
      <c r="E253" s="2" t="s">
        <v>85</v>
      </c>
      <c r="F253" s="2" t="s">
        <v>834</v>
      </c>
      <c r="G253" s="2" t="s">
        <v>835</v>
      </c>
      <c r="H253" s="2" t="s">
        <v>78</v>
      </c>
      <c r="I253" s="2" t="s">
        <v>41</v>
      </c>
      <c r="J253" s="2" t="s">
        <v>43</v>
      </c>
      <c r="K253" s="3">
        <v>0.537844190433132</v>
      </c>
      <c r="L253" s="3" t="str">
        <f>IFERROR(VLOOKUP(B253,'ibov_composição_da_carteira'!A:F,6,0),"n")</f>
        <v>n</v>
      </c>
      <c r="M253" s="3">
        <v>5.17076279554064E7</v>
      </c>
      <c r="N253" s="3">
        <v>3.95070951344899E7</v>
      </c>
      <c r="O253" s="3">
        <v>5.67934809654143E7</v>
      </c>
      <c r="P253" s="3">
        <v>5.59174311926605E7</v>
      </c>
      <c r="Q253" s="3">
        <v>6.53250203798195E7</v>
      </c>
      <c r="R253" s="3">
        <v>7.18431083241116E7</v>
      </c>
      <c r="S253" s="3">
        <v>6.76422599954537E7</v>
      </c>
      <c r="T253" s="3">
        <v>1.01611592021076E8</v>
      </c>
      <c r="U253" s="3">
        <v>1.08767042086544E8</v>
      </c>
      <c r="V253" s="3">
        <v>1.33928693528694E8</v>
      </c>
      <c r="W253" s="3">
        <v>1.38616524400064E8</v>
      </c>
      <c r="X253" s="3">
        <v>1.26453323690713E8</v>
      </c>
      <c r="Y253" s="3">
        <v>9.72522238163558E7</v>
      </c>
      <c r="Z253" s="3">
        <v>2868068.1471375</v>
      </c>
      <c r="AA253" s="3">
        <v>149796.86928394</v>
      </c>
      <c r="AB253" s="3">
        <v>90320.9753670067</v>
      </c>
      <c r="AC253" s="3">
        <v>0.0</v>
      </c>
      <c r="AD253" s="3">
        <v>0.0</v>
      </c>
      <c r="AE253" s="3">
        <v>0.0</v>
      </c>
      <c r="AF253" s="3">
        <v>0.0</v>
      </c>
      <c r="AG253" s="3">
        <v>0.0</v>
      </c>
      <c r="AH253" s="3">
        <v>235837.073418579</v>
      </c>
      <c r="AI253" s="3">
        <v>2776556.77655678</v>
      </c>
      <c r="AJ253" s="3">
        <v>3877704.40758039</v>
      </c>
      <c r="AK253" s="3">
        <v>2688483.09528114</v>
      </c>
      <c r="AL253" s="3">
        <v>7118507.89096126</v>
      </c>
      <c r="AM253" s="3">
        <v>4450.24593265229</v>
      </c>
      <c r="AN253" s="3">
        <v>22988.6914378029</v>
      </c>
      <c r="AO253" s="3">
        <v>24292.7007720893</v>
      </c>
      <c r="AP253" s="3">
        <v>1838333.45773929</v>
      </c>
      <c r="AQ253" s="3">
        <v>60821.8224925265</v>
      </c>
      <c r="AR253" s="3">
        <v>224162.615863048</v>
      </c>
      <c r="AS253" s="3">
        <v>289986.782245174</v>
      </c>
      <c r="AT253" s="3">
        <v>53715.8083499608</v>
      </c>
      <c r="AU253" s="3">
        <v>80918.3289424163</v>
      </c>
      <c r="AV253" s="3">
        <v>131250.264617469</v>
      </c>
      <c r="AW253" s="3">
        <v>460674.157303371</v>
      </c>
      <c r="AX253" s="3"/>
      <c r="AY253" s="3"/>
      <c r="AZ253" s="3">
        <v>3.18663840382717E7</v>
      </c>
      <c r="BA253" s="3">
        <v>4.99414095207323E7</v>
      </c>
      <c r="BB253" s="3">
        <v>5.40784117295954E7</v>
      </c>
      <c r="BC253" s="3">
        <v>8.3037530342614E7</v>
      </c>
      <c r="BD253" s="3">
        <v>4.81971987733223E7</v>
      </c>
      <c r="BE253" s="3">
        <v>5.06806450771414E7</v>
      </c>
      <c r="BF253" s="3">
        <v>5.15982308373294E7</v>
      </c>
      <c r="BG253" s="3">
        <v>2.87092531710151E7</v>
      </c>
      <c r="BH253" s="3">
        <v>5.94453932856605E7</v>
      </c>
      <c r="BI253" s="3">
        <v>1.60046573555188E8</v>
      </c>
      <c r="BJ253" s="3">
        <v>3.61263514000977E8</v>
      </c>
      <c r="BK253" s="3"/>
      <c r="BL253" s="3"/>
      <c r="BM253" s="3">
        <v>3.96106134319516E7</v>
      </c>
      <c r="BN253" s="3">
        <v>2.8967595355912E7</v>
      </c>
      <c r="BO253" s="3">
        <v>3.71609853197313E7</v>
      </c>
      <c r="BP253" s="3">
        <v>3.8476961138027E7</v>
      </c>
      <c r="BQ253" s="3">
        <v>4.76860602034963E7</v>
      </c>
      <c r="BR253" s="3">
        <v>5.68842985368253E7</v>
      </c>
      <c r="BS253" s="3">
        <v>5.62351930896876E7</v>
      </c>
      <c r="BT253" s="3">
        <v>9.16526157320286E7</v>
      </c>
      <c r="BU253" s="3">
        <v>1.09204420357355E8</v>
      </c>
      <c r="BV253" s="3">
        <v>1.36479120879121E8</v>
      </c>
      <c r="BW253" s="3">
        <v>1.5819885113008E8</v>
      </c>
      <c r="BX253" s="3">
        <v>1.73775085879588E8</v>
      </c>
      <c r="BY253" s="3">
        <v>1.29100717360115E8</v>
      </c>
      <c r="BZ253" s="3">
        <v>0.500546255095921</v>
      </c>
      <c r="CA253" s="3">
        <v>0.623725358754072</v>
      </c>
      <c r="CB253" s="3">
        <v>0.627276239967214</v>
      </c>
      <c r="CC253" s="3">
        <v>0.604055648191126</v>
      </c>
      <c r="CD253" s="3">
        <v>0.623965713570481</v>
      </c>
      <c r="CE253" s="3">
        <v>0.816379448881656</v>
      </c>
      <c r="CF253" s="3">
        <v>0.580285460348334</v>
      </c>
      <c r="CG253" s="3">
        <v>0.380219203669398</v>
      </c>
      <c r="CH253" s="3"/>
      <c r="CI253" s="3"/>
      <c r="CJ253" s="3"/>
      <c r="CK253" s="3"/>
      <c r="CL253" s="3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>
        <v>0.067</v>
      </c>
      <c r="DC253" s="4">
        <v>-0.01209</v>
      </c>
      <c r="DD253" s="4">
        <v>0.0641</v>
      </c>
      <c r="DE253" s="4">
        <v>0.1917</v>
      </c>
      <c r="DF253" s="4"/>
      <c r="DG253" s="4"/>
      <c r="DH253" s="4"/>
      <c r="DI253" s="4"/>
      <c r="DJ253" s="4"/>
      <c r="DK253" s="4"/>
      <c r="DL253" s="4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>
        <v>3.01206398219126E7</v>
      </c>
      <c r="EA253" s="3">
        <v>3.00263781119433E7</v>
      </c>
      <c r="EB253" s="3">
        <v>3.98213485941777E7</v>
      </c>
      <c r="EC253" s="3">
        <v>4.41361715287084E7</v>
      </c>
      <c r="ED253" s="3">
        <v>5.06844600102654E7</v>
      </c>
      <c r="EE253" s="3">
        <v>5.35561908274929E7</v>
      </c>
      <c r="EF253" s="3">
        <v>5.01333569065239E7</v>
      </c>
      <c r="EG253" s="3">
        <v>7.25965374482499E7</v>
      </c>
      <c r="EH253" s="3">
        <v>8.69264967397747E7</v>
      </c>
      <c r="EI253" s="3">
        <v>1.084884004884E8</v>
      </c>
      <c r="EJ253" s="3">
        <v>1.05083480968487E8</v>
      </c>
      <c r="EK253" s="3">
        <v>9.61863436388839E7</v>
      </c>
      <c r="EL253" s="3">
        <v>7.10840746054519E7</v>
      </c>
      <c r="EM253" s="3">
        <v>6259447.42652999</v>
      </c>
      <c r="EN253" s="3">
        <v>3924562.45066138</v>
      </c>
      <c r="EO253" s="3">
        <v>6264244.83702413</v>
      </c>
      <c r="EP253" s="3">
        <v>1692866.71477167</v>
      </c>
      <c r="EQ253" s="3">
        <v>-3016817.1250868</v>
      </c>
      <c r="ER253" s="3">
        <v>-7053670.23238657</v>
      </c>
      <c r="ES253" s="3">
        <v>4055262.29383982</v>
      </c>
      <c r="ET253" s="3">
        <v>-3575084.68197215</v>
      </c>
      <c r="EU253" s="3">
        <v>6525107.9684986</v>
      </c>
      <c r="EV253" s="3">
        <v>2.78124542124542E7</v>
      </c>
      <c r="EW253" s="3">
        <v>4.36871208460836E7</v>
      </c>
      <c r="EX253" s="3">
        <v>4.55523413487615E7</v>
      </c>
      <c r="EY253" s="3">
        <v>2.99012912482066E7</v>
      </c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3">
        <v>455.0</v>
      </c>
      <c r="FN253" s="3">
        <v>399.0</v>
      </c>
      <c r="FO253" s="3">
        <v>387.0</v>
      </c>
      <c r="FP253" s="3">
        <v>401.0</v>
      </c>
      <c r="FQ253" s="3">
        <v>452.0</v>
      </c>
      <c r="FR253" s="3"/>
      <c r="FS253" s="3"/>
      <c r="FT253" s="3"/>
      <c r="FU253" s="3"/>
      <c r="FV253" s="3">
        <v>872.0</v>
      </c>
      <c r="FW253" s="3">
        <v>983.0</v>
      </c>
      <c r="FX253" s="3">
        <v>876.0</v>
      </c>
      <c r="FY253" s="3">
        <v>736.0</v>
      </c>
    </row>
    <row r="254" ht="14.25" customHeight="1">
      <c r="A254" s="2" t="s">
        <v>836</v>
      </c>
      <c r="B254" s="2" t="s">
        <v>1936</v>
      </c>
      <c r="C254" s="2" t="s">
        <v>837</v>
      </c>
      <c r="D254" s="2" t="s">
        <v>38</v>
      </c>
      <c r="E254" s="2" t="s">
        <v>172</v>
      </c>
      <c r="F254" s="2" t="s">
        <v>838</v>
      </c>
      <c r="G254" s="2" t="s">
        <v>835</v>
      </c>
      <c r="H254" s="2" t="s">
        <v>73</v>
      </c>
      <c r="I254" s="2" t="s">
        <v>64</v>
      </c>
      <c r="J254" s="2" t="s">
        <v>43</v>
      </c>
      <c r="K254" s="3"/>
      <c r="L254" s="3" t="str">
        <f>IFERROR(VLOOKUP(B254,'ibov_composição_da_carteira'!A:F,6,0),"n")</f>
        <v>n</v>
      </c>
      <c r="M254" s="3">
        <v>4.81333141841553E7</v>
      </c>
      <c r="N254" s="3">
        <v>4.16354429404856E7</v>
      </c>
      <c r="O254" s="3">
        <v>4.83831798954964E7</v>
      </c>
      <c r="P254" s="3">
        <v>4.17413153283167E7</v>
      </c>
      <c r="Q254" s="3">
        <v>4.59364149633163E7</v>
      </c>
      <c r="R254" s="3">
        <v>4.30419279478667E7</v>
      </c>
      <c r="S254" s="3">
        <v>3.36708509079888E7</v>
      </c>
      <c r="T254" s="3">
        <v>3.45995483628152E7</v>
      </c>
      <c r="U254" s="3">
        <v>2.98242865610975E7</v>
      </c>
      <c r="V254" s="3">
        <v>2.94334554334554E7</v>
      </c>
      <c r="W254" s="3"/>
      <c r="X254" s="3"/>
      <c r="Y254" s="3"/>
      <c r="Z254" s="3">
        <v>7736746.67432634</v>
      </c>
      <c r="AA254" s="3">
        <v>1379170.91861294</v>
      </c>
      <c r="AB254" s="3">
        <v>1754416.52152277</v>
      </c>
      <c r="AC254" s="3">
        <v>0.0</v>
      </c>
      <c r="AD254" s="3">
        <v>0.0</v>
      </c>
      <c r="AE254" s="3">
        <v>0.0</v>
      </c>
      <c r="AF254" s="3">
        <v>0.0</v>
      </c>
      <c r="AG254" s="3">
        <v>0.0</v>
      </c>
      <c r="AH254" s="3">
        <v>3677703.44652384</v>
      </c>
      <c r="AI254" s="3">
        <v>2822466.42246642</v>
      </c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>
        <v>4.68279984920022E7</v>
      </c>
      <c r="BN254" s="3">
        <v>4.41211467739762E7</v>
      </c>
      <c r="BO254" s="3">
        <v>4.26728041801443E7</v>
      </c>
      <c r="BP254" s="3">
        <v>4.85813318214617E7</v>
      </c>
      <c r="BQ254" s="3">
        <v>4.33582923220917E7</v>
      </c>
      <c r="BR254" s="3">
        <v>4.22525513340711E7</v>
      </c>
      <c r="BS254" s="3">
        <v>3.66840097997121E7</v>
      </c>
      <c r="BT254" s="3">
        <v>4.36646593902898E7</v>
      </c>
      <c r="BU254" s="3">
        <v>3.84964857312219E7</v>
      </c>
      <c r="BV254" s="3">
        <v>4.43062271062271E7</v>
      </c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>
        <v>3.30560292982425E7</v>
      </c>
      <c r="EA254" s="3">
        <v>3.01730943258178E7</v>
      </c>
      <c r="EB254" s="3">
        <v>3.34015924359293E7</v>
      </c>
      <c r="EC254" s="3">
        <v>3.14910833934646E7</v>
      </c>
      <c r="ED254" s="3">
        <v>3.16128740074273E7</v>
      </c>
      <c r="EE254" s="3">
        <v>2.8964711668511E7</v>
      </c>
      <c r="EF254" s="3">
        <v>2.08064556866113E7</v>
      </c>
      <c r="EG254" s="3">
        <v>2.37098231087693E7</v>
      </c>
      <c r="EH254" s="3">
        <v>2.18100601236345E7</v>
      </c>
      <c r="EI254" s="3">
        <v>2.11140415140415E7</v>
      </c>
      <c r="EJ254" s="3"/>
      <c r="EK254" s="3"/>
      <c r="EL254" s="3"/>
      <c r="EM254" s="3">
        <v>7472667.54034792</v>
      </c>
      <c r="EN254" s="3">
        <v>8113676.18460828</v>
      </c>
      <c r="EO254" s="3">
        <v>5526996.76536452</v>
      </c>
      <c r="EP254" s="3">
        <v>8626172.55952995</v>
      </c>
      <c r="EQ254" s="3">
        <v>6006159.23432264</v>
      </c>
      <c r="ER254" s="3">
        <v>7132361.98204844</v>
      </c>
      <c r="ES254" s="3">
        <v>8312580.50665522</v>
      </c>
      <c r="ET254" s="3">
        <v>7710575.83741061</v>
      </c>
      <c r="EU254" s="3">
        <v>5496231.68769582</v>
      </c>
      <c r="EV254" s="3">
        <v>6097680.0976801</v>
      </c>
      <c r="EW254" s="3"/>
      <c r="EX254" s="3"/>
      <c r="EY254" s="3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</row>
    <row r="255" ht="14.25" customHeight="1">
      <c r="A255" s="2" t="s">
        <v>839</v>
      </c>
      <c r="B255" s="2" t="s">
        <v>1937</v>
      </c>
      <c r="C255" s="2" t="s">
        <v>840</v>
      </c>
      <c r="D255" s="2" t="s">
        <v>38</v>
      </c>
      <c r="E255" s="2" t="s">
        <v>46</v>
      </c>
      <c r="F255" s="2" t="s">
        <v>841</v>
      </c>
      <c r="G255" s="2" t="s">
        <v>835</v>
      </c>
      <c r="H255" s="2" t="s">
        <v>98</v>
      </c>
      <c r="I255" s="2" t="s">
        <v>55</v>
      </c>
      <c r="J255" s="2" t="s">
        <v>43</v>
      </c>
      <c r="K255" s="3">
        <v>1.36873149503438</v>
      </c>
      <c r="L255" s="3" t="str">
        <f>IFERROR(VLOOKUP(B255,'ibov_composição_da_carteira'!A:F,6,0),"n")</f>
        <v>n</v>
      </c>
      <c r="M255" s="3">
        <v>2.27413245247114E8</v>
      </c>
      <c r="N255" s="3">
        <v>3.14322352080405E8</v>
      </c>
      <c r="O255" s="3">
        <v>5.04132122418512E8</v>
      </c>
      <c r="P255" s="3">
        <v>6.55150499948459E8</v>
      </c>
      <c r="Q255" s="3">
        <v>1.15940128619305E9</v>
      </c>
      <c r="R255" s="3">
        <v>1.48080781999262E9</v>
      </c>
      <c r="S255" s="3">
        <v>1.32871694491451E9</v>
      </c>
      <c r="T255" s="3">
        <v>2.5558998870907E9</v>
      </c>
      <c r="U255" s="3">
        <v>3.2148755186722E9</v>
      </c>
      <c r="V255" s="3">
        <v>3.84220854700855E9</v>
      </c>
      <c r="W255" s="3">
        <v>3.62202823857841E9</v>
      </c>
      <c r="X255" s="3">
        <v>3.08172301572952E9</v>
      </c>
      <c r="Y255" s="3">
        <v>2.35889985652798E9</v>
      </c>
      <c r="Z255" s="3">
        <v>1.08243721164031E8</v>
      </c>
      <c r="AA255" s="3">
        <v>1.69967075495312E8</v>
      </c>
      <c r="AB255" s="3">
        <v>3.64094799701418E8</v>
      </c>
      <c r="AC255" s="3">
        <v>4.13435470570044E8</v>
      </c>
      <c r="AD255" s="3">
        <v>5.29820657588841E8</v>
      </c>
      <c r="AE255" s="3">
        <v>6.27806774867823E8</v>
      </c>
      <c r="AF255" s="3">
        <v>4.86304144672038E8</v>
      </c>
      <c r="AG255" s="3">
        <v>9.13340233345879E8</v>
      </c>
      <c r="AH255" s="3">
        <v>1.32051232111102E9</v>
      </c>
      <c r="AI255" s="3">
        <v>1.9315326007326E9</v>
      </c>
      <c r="AJ255" s="3">
        <v>1.70025232189832E9</v>
      </c>
      <c r="AK255" s="3">
        <v>1.27209184595914E9</v>
      </c>
      <c r="AL255" s="3">
        <v>6.94759827833572E8</v>
      </c>
      <c r="AM255" s="3">
        <v>10692.0166477488</v>
      </c>
      <c r="AN255" s="3">
        <v>48561.8380901095</v>
      </c>
      <c r="AO255" s="3">
        <v>133988.871132333</v>
      </c>
      <c r="AP255" s="3">
        <v>2387806.22527432</v>
      </c>
      <c r="AQ255" s="3">
        <v>166595.969487682</v>
      </c>
      <c r="AR255" s="3">
        <v>371256.302647867</v>
      </c>
      <c r="AS255" s="3">
        <v>53356.6949465142</v>
      </c>
      <c r="AT255" s="3">
        <v>88568.1812441593</v>
      </c>
      <c r="AU255" s="3">
        <v>2.48453142642078E7</v>
      </c>
      <c r="AV255" s="3">
        <v>3952326.51678733</v>
      </c>
      <c r="AW255" s="3">
        <v>1.17005373717636E7</v>
      </c>
      <c r="AX255" s="3">
        <v>2.78479519622561E7</v>
      </c>
      <c r="AY255" s="3">
        <v>2.04440561547268E7</v>
      </c>
      <c r="AZ255" s="3">
        <v>1.07828992330473E7</v>
      </c>
      <c r="BA255" s="3">
        <v>2.91585175713516E7</v>
      </c>
      <c r="BB255" s="3">
        <v>2.18970337736103E7</v>
      </c>
      <c r="BC255" s="3">
        <v>3.89237474658505E7</v>
      </c>
      <c r="BD255" s="3">
        <v>2.34286893361509E7</v>
      </c>
      <c r="BE255" s="3">
        <v>3.72369472630657E7</v>
      </c>
      <c r="BF255" s="3">
        <v>1.42364471597196E7</v>
      </c>
      <c r="BG255" s="3">
        <v>1.38637329224863E7</v>
      </c>
      <c r="BH255" s="3">
        <v>1.09427571983439E8</v>
      </c>
      <c r="BI255" s="3">
        <v>3.70077385494728E8</v>
      </c>
      <c r="BJ255" s="3">
        <v>9.48579341084513E8</v>
      </c>
      <c r="BK255" s="3">
        <v>1.15092985631567E9</v>
      </c>
      <c r="BL255" s="3">
        <v>2.3742810016991E9</v>
      </c>
      <c r="BM255" s="3">
        <v>1.06665709207763E7</v>
      </c>
      <c r="BN255" s="3">
        <v>1.46637272079635E7</v>
      </c>
      <c r="BO255" s="3">
        <v>1.51254043294352E7</v>
      </c>
      <c r="BP255" s="3">
        <v>3.83269766003505E7</v>
      </c>
      <c r="BQ255" s="3">
        <v>9.84354337127502E7</v>
      </c>
      <c r="BR255" s="3">
        <v>1.65376244928071E8</v>
      </c>
      <c r="BS255" s="3">
        <v>3.0968630818579E8</v>
      </c>
      <c r="BT255" s="3">
        <v>5.78781708694016E8</v>
      </c>
      <c r="BU255" s="3">
        <v>9.03031586078415E8</v>
      </c>
      <c r="BV255" s="3">
        <v>9.80142124542125E8</v>
      </c>
      <c r="BW255" s="3">
        <v>1.52313201266978E9</v>
      </c>
      <c r="BX255" s="3">
        <v>1.41595793406858E9</v>
      </c>
      <c r="BY255" s="3">
        <v>7.92684074605452E8</v>
      </c>
      <c r="BZ255" s="3">
        <v>1.33008871514811</v>
      </c>
      <c r="CA255" s="3">
        <v>1.73360157995702</v>
      </c>
      <c r="CB255" s="3">
        <v>2.05408039894152</v>
      </c>
      <c r="CC255" s="3">
        <v>2.80476710732919</v>
      </c>
      <c r="CD255" s="3">
        <v>2.26364541467404</v>
      </c>
      <c r="CE255" s="3">
        <v>2.3886458407607</v>
      </c>
      <c r="CF255" s="3">
        <v>1.96205304125505</v>
      </c>
      <c r="CG255" s="3">
        <v>1.67994971382043</v>
      </c>
      <c r="CH255" s="3"/>
      <c r="CI255" s="3"/>
      <c r="CJ255" s="3"/>
      <c r="CK255" s="3"/>
      <c r="CL255" s="3"/>
      <c r="CM255" s="4"/>
      <c r="CN255" s="4">
        <v>-0.0783</v>
      </c>
      <c r="CO255" s="4">
        <v>-0.10488</v>
      </c>
      <c r="CP255" s="4">
        <v>-0.0926</v>
      </c>
      <c r="CQ255" s="4"/>
      <c r="CR255" s="4"/>
      <c r="CS255" s="4">
        <v>0.0037</v>
      </c>
      <c r="CT255" s="4">
        <v>0.051680000000000004</v>
      </c>
      <c r="CU255" s="4">
        <v>0.06944</v>
      </c>
      <c r="CV255" s="4"/>
      <c r="CW255" s="4"/>
      <c r="CX255" s="4"/>
      <c r="CY255" s="4"/>
      <c r="CZ255" s="4"/>
      <c r="DA255" s="4">
        <v>-0.6211</v>
      </c>
      <c r="DB255" s="4">
        <v>-0.54464</v>
      </c>
      <c r="DC255" s="4">
        <v>-0.3722</v>
      </c>
      <c r="DD255" s="4">
        <v>-0.29739</v>
      </c>
      <c r="DE255" s="4">
        <v>0.0169</v>
      </c>
      <c r="DF255" s="4">
        <v>0.0233</v>
      </c>
      <c r="DG255" s="4">
        <v>0.12803</v>
      </c>
      <c r="DH255" s="4">
        <v>0.153</v>
      </c>
      <c r="DI255" s="4"/>
      <c r="DJ255" s="4"/>
      <c r="DK255" s="4"/>
      <c r="DL255" s="4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>
        <v>-1.30027826149399E8</v>
      </c>
      <c r="EA255" s="3">
        <v>-1.027417833144E8</v>
      </c>
      <c r="EB255" s="3">
        <v>-1.36490171684499E8</v>
      </c>
      <c r="EC255" s="3">
        <v>-6.11908566127203E7</v>
      </c>
      <c r="ED255" s="3">
        <v>1.13705504060868E8</v>
      </c>
      <c r="EE255" s="3">
        <v>2.19671400467232E8</v>
      </c>
      <c r="EF255" s="3">
        <v>3.0966862829288E8</v>
      </c>
      <c r="EG255" s="3">
        <v>6.67243884079789E8</v>
      </c>
      <c r="EH255" s="3">
        <v>1.01317554407655E9</v>
      </c>
      <c r="EI255" s="3">
        <v>1.12239902319902E9</v>
      </c>
      <c r="EJ255" s="3">
        <v>1.06549739625275E9</v>
      </c>
      <c r="EK255" s="3">
        <v>1.19550653890195E9</v>
      </c>
      <c r="EL255" s="3">
        <v>1.07641090387374E9</v>
      </c>
      <c r="EM255" s="3">
        <v>-2.66019783494605E7</v>
      </c>
      <c r="EN255" s="3">
        <v>8637580.14517589</v>
      </c>
      <c r="EO255" s="3">
        <v>-7.94058223438666E7</v>
      </c>
      <c r="EP255" s="3">
        <v>-1.56406298319761E8</v>
      </c>
      <c r="EQ255" s="3">
        <v>-1.07368436943329E8</v>
      </c>
      <c r="ER255" s="3">
        <v>-1.62219045862535E8</v>
      </c>
      <c r="ES255" s="3">
        <v>-1.34434874851615E8</v>
      </c>
      <c r="ET255" s="3">
        <v>-2.12367331576966E8</v>
      </c>
      <c r="EU255" s="3">
        <v>4.65263781861292E7</v>
      </c>
      <c r="EV255" s="3">
        <v>-6.19970695970696E7</v>
      </c>
      <c r="EW255" s="3">
        <v>8.69205991302947E7</v>
      </c>
      <c r="EX255" s="3">
        <v>1.59196046525643E8</v>
      </c>
      <c r="EY255" s="3">
        <v>2.84350071736012E7</v>
      </c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>
        <v>2779.0</v>
      </c>
      <c r="FL255" s="5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</row>
    <row r="256" ht="14.25" customHeight="1">
      <c r="A256" s="2" t="s">
        <v>842</v>
      </c>
      <c r="B256" s="2" t="s">
        <v>1938</v>
      </c>
      <c r="C256" s="2" t="s">
        <v>843</v>
      </c>
      <c r="D256" s="2" t="s">
        <v>38</v>
      </c>
      <c r="E256" s="2" t="s">
        <v>39</v>
      </c>
      <c r="F256" s="2" t="s">
        <v>844</v>
      </c>
      <c r="G256" s="2" t="s">
        <v>835</v>
      </c>
      <c r="H256" s="2" t="s">
        <v>42</v>
      </c>
      <c r="I256" s="2" t="s">
        <v>78</v>
      </c>
      <c r="J256" s="2" t="s">
        <v>43</v>
      </c>
      <c r="K256" s="3">
        <v>1.06098992277768</v>
      </c>
      <c r="L256" s="3" t="str">
        <f>IFERROR(VLOOKUP(B256,'ibov_composição_da_carteira'!A:F,6,0),"n")</f>
        <v>n</v>
      </c>
      <c r="M256" s="3">
        <v>1.86426566212637E11</v>
      </c>
      <c r="N256" s="3">
        <v>1.67173831930058E11</v>
      </c>
      <c r="O256" s="3">
        <v>1.79752080212565E11</v>
      </c>
      <c r="P256" s="3">
        <v>1.89658485195322E11</v>
      </c>
      <c r="Q256" s="3">
        <v>1.86543914802598E11</v>
      </c>
      <c r="R256" s="3">
        <v>1.94952760786208E11</v>
      </c>
      <c r="S256" s="3">
        <v>1.95005914176811E11</v>
      </c>
      <c r="T256" s="3">
        <v>1.52904434622282E11</v>
      </c>
      <c r="U256" s="3">
        <v>1.95796353029733E11</v>
      </c>
      <c r="V256" s="3">
        <v>1.91825173596409E11</v>
      </c>
      <c r="W256" s="3">
        <v>2.06401886691087E11</v>
      </c>
      <c r="X256" s="3">
        <v>2.1505284372148E11</v>
      </c>
      <c r="Y256" s="3">
        <v>2.25795626468993E11</v>
      </c>
      <c r="Z256" s="3">
        <v>4.06025367007189E10</v>
      </c>
      <c r="AA256" s="3">
        <v>4.03601235121986E10</v>
      </c>
      <c r="AB256" s="3">
        <v>3.90840144790804E10</v>
      </c>
      <c r="AC256" s="3">
        <v>4.58736180641951E10</v>
      </c>
      <c r="AD256" s="3">
        <v>4.99100407174518E10</v>
      </c>
      <c r="AE256" s="3">
        <v>5.33271099906404E10</v>
      </c>
      <c r="AF256" s="3">
        <v>6.44496938399115E10</v>
      </c>
      <c r="AG256" s="3">
        <v>5.41021713434193E10</v>
      </c>
      <c r="AH256" s="3">
        <v>6.83236428302597E10</v>
      </c>
      <c r="AI256" s="3">
        <v>6.22867613684478E10</v>
      </c>
      <c r="AJ256" s="3">
        <v>6.76172664224664E10</v>
      </c>
      <c r="AK256" s="3">
        <v>6.84743431577817E10</v>
      </c>
      <c r="AL256" s="3">
        <v>5.84288856746821E9</v>
      </c>
      <c r="AM256" s="3">
        <v>264703.55656451</v>
      </c>
      <c r="AN256" s="3">
        <v>604677.436725902</v>
      </c>
      <c r="AO256" s="3">
        <v>263587.615765254</v>
      </c>
      <c r="AP256" s="3">
        <v>1745765.71869324</v>
      </c>
      <c r="AQ256" s="3">
        <v>32055.7159055767</v>
      </c>
      <c r="AR256" s="3">
        <v>27846.6833730866</v>
      </c>
      <c r="AS256" s="3">
        <v>24779.6016230173</v>
      </c>
      <c r="AT256" s="3">
        <v>8868.73942363549</v>
      </c>
      <c r="AU256" s="3">
        <v>7903.65073391043</v>
      </c>
      <c r="AV256" s="3">
        <v>19475.8457174309</v>
      </c>
      <c r="AW256" s="3">
        <v>47386.4191499756</v>
      </c>
      <c r="AX256" s="3">
        <v>9114.30409607549</v>
      </c>
      <c r="AY256" s="3">
        <v>33741.0375369043</v>
      </c>
      <c r="AZ256" s="3">
        <v>2.00085875995271E10</v>
      </c>
      <c r="BA256" s="3">
        <v>2.0275900360709E10</v>
      </c>
      <c r="BB256" s="3">
        <v>3.25687433777961E10</v>
      </c>
      <c r="BC256" s="3">
        <v>4.57247468561493E10</v>
      </c>
      <c r="BD256" s="3">
        <v>4.13355419749046E10</v>
      </c>
      <c r="BE256" s="3">
        <v>3.60058885020349E10</v>
      </c>
      <c r="BF256" s="3">
        <v>3.43850718179607E10</v>
      </c>
      <c r="BG256" s="3">
        <v>1.53670191744273E10</v>
      </c>
      <c r="BH256" s="3">
        <v>1.82117262065261E10</v>
      </c>
      <c r="BI256" s="3">
        <v>2.36530659074051E10</v>
      </c>
      <c r="BJ256" s="3">
        <v>2.7421870949062E10</v>
      </c>
      <c r="BK256" s="3">
        <v>3.22340826730538E10</v>
      </c>
      <c r="BL256" s="3">
        <v>1.0372955560053E11</v>
      </c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>
        <v>1.10690216297758</v>
      </c>
      <c r="CA256" s="3">
        <v>1.15954359345472</v>
      </c>
      <c r="CB256" s="3">
        <v>1.05025030696083</v>
      </c>
      <c r="CC256" s="3">
        <v>1.08899106845465</v>
      </c>
      <c r="CD256" s="3">
        <v>0.895216557064867</v>
      </c>
      <c r="CE256" s="3">
        <v>0.731453793318605</v>
      </c>
      <c r="CF256" s="3">
        <v>0.586986466272119</v>
      </c>
      <c r="CG256" s="3">
        <v>0.548313292085935</v>
      </c>
      <c r="CH256" s="3"/>
      <c r="CI256" s="3"/>
      <c r="CJ256" s="3"/>
      <c r="CK256" s="3"/>
      <c r="CL256" s="3"/>
      <c r="CM256" s="4">
        <v>0.013000000000000001</v>
      </c>
      <c r="CN256" s="4">
        <v>0.0169</v>
      </c>
      <c r="CO256" s="4">
        <v>0.0168</v>
      </c>
      <c r="CP256" s="4">
        <v>0.0175</v>
      </c>
      <c r="CQ256" s="4"/>
      <c r="CR256" s="4"/>
      <c r="CS256" s="4"/>
      <c r="CT256" s="4"/>
      <c r="CU256" s="4"/>
      <c r="CV256" s="4"/>
      <c r="CW256" s="4"/>
      <c r="CX256" s="4">
        <v>0.02</v>
      </c>
      <c r="CY256" s="4"/>
      <c r="CZ256" s="4">
        <v>0.163</v>
      </c>
      <c r="DA256" s="4">
        <v>0.1771</v>
      </c>
      <c r="DB256" s="4">
        <v>0.20989999999999998</v>
      </c>
      <c r="DC256" s="4">
        <v>0.1821</v>
      </c>
      <c r="DD256" s="4"/>
      <c r="DE256" s="4"/>
      <c r="DF256" s="4"/>
      <c r="DG256" s="4"/>
      <c r="DH256" s="4"/>
      <c r="DI256" s="4"/>
      <c r="DJ256" s="4"/>
      <c r="DK256" s="4">
        <v>0.102</v>
      </c>
      <c r="DL256" s="4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>
        <v>2.08442743094968E10</v>
      </c>
      <c r="EA256" s="3">
        <v>1.89648934527763E10</v>
      </c>
      <c r="EB256" s="3">
        <v>2.03664029497276E10</v>
      </c>
      <c r="EC256" s="3">
        <v>2.40484150286141E10</v>
      </c>
      <c r="ED256" s="3">
        <v>2.3451931501907E10</v>
      </c>
      <c r="EE256" s="3">
        <v>2.61618631683826E10</v>
      </c>
      <c r="EF256" s="3">
        <v>2.58474901635313E10</v>
      </c>
      <c r="EG256" s="3">
        <v>2.00541060288435E10</v>
      </c>
      <c r="EH256" s="3">
        <v>2.94705005645465E10</v>
      </c>
      <c r="EI256" s="3">
        <v>3.44509276822762E10</v>
      </c>
      <c r="EJ256" s="3">
        <v>3.85343081807082E10</v>
      </c>
      <c r="EK256" s="3">
        <v>4.12644703924411E10</v>
      </c>
      <c r="EL256" s="3">
        <v>4.4208592780088E10</v>
      </c>
      <c r="EM256" s="3">
        <v>3.70312656072645E9</v>
      </c>
      <c r="EN256" s="3">
        <v>4.4432667899395E9</v>
      </c>
      <c r="EO256" s="3">
        <v>1.86071105377669E9</v>
      </c>
      <c r="EP256" s="3">
        <v>5.54196292610102E9</v>
      </c>
      <c r="EQ256" s="3">
        <v>4.10003375940625E9</v>
      </c>
      <c r="ER256" s="3">
        <v>4.38201865885692E9</v>
      </c>
      <c r="ES256" s="3">
        <v>5.03624185417435E9</v>
      </c>
      <c r="ET256" s="3">
        <v>-8.12193569570379E8</v>
      </c>
      <c r="EU256" s="3">
        <v>2.42503914188935E9</v>
      </c>
      <c r="EV256" s="3">
        <v>1.70135362858836E9</v>
      </c>
      <c r="EW256" s="3">
        <v>2.67395604395604E9</v>
      </c>
      <c r="EX256" s="3">
        <v>4.7102684275514E9</v>
      </c>
      <c r="EY256" s="3">
        <v>6.02453022358826E9</v>
      </c>
      <c r="EZ256" s="5">
        <v>48834.0</v>
      </c>
      <c r="FA256" s="5">
        <v>44599.0</v>
      </c>
      <c r="FB256" s="5">
        <v>47819.0</v>
      </c>
      <c r="FC256" s="5">
        <v>48012.0</v>
      </c>
      <c r="FD256" s="5">
        <v>47404.0</v>
      </c>
      <c r="FE256" s="5">
        <v>47252.0</v>
      </c>
      <c r="FF256" s="5">
        <v>50024.0</v>
      </c>
      <c r="FG256" s="5">
        <v>49309.0</v>
      </c>
      <c r="FH256" s="5">
        <v>49621.0</v>
      </c>
      <c r="FI256" s="5">
        <v>53992.0</v>
      </c>
      <c r="FJ256" s="5">
        <v>54602.0</v>
      </c>
      <c r="FK256" s="5">
        <v>54406.0</v>
      </c>
      <c r="FL256" s="5"/>
      <c r="FM256" s="3">
        <v>52603.0</v>
      </c>
      <c r="FN256" s="3">
        <v>48834.0</v>
      </c>
      <c r="FO256" s="3">
        <v>38531.0</v>
      </c>
      <c r="FP256" s="3">
        <v>47819.0</v>
      </c>
      <c r="FQ256" s="3">
        <v>48012.0</v>
      </c>
      <c r="FR256" s="3">
        <v>47000.0</v>
      </c>
      <c r="FS256" s="3">
        <v>47000.0</v>
      </c>
      <c r="FT256" s="3"/>
      <c r="FU256" s="3"/>
      <c r="FV256" s="3"/>
      <c r="FW256" s="3"/>
      <c r="FX256" s="3"/>
      <c r="FY256" s="3"/>
    </row>
    <row r="257" ht="14.25" customHeight="1">
      <c r="A257" s="2" t="s">
        <v>845</v>
      </c>
      <c r="B257" s="2" t="s">
        <v>1939</v>
      </c>
      <c r="C257" s="2" t="s">
        <v>846</v>
      </c>
      <c r="D257" s="2" t="s">
        <v>38</v>
      </c>
      <c r="E257" s="2" t="s">
        <v>46</v>
      </c>
      <c r="F257" s="2" t="s">
        <v>847</v>
      </c>
      <c r="G257" s="2" t="s">
        <v>835</v>
      </c>
      <c r="H257" s="2" t="s">
        <v>48</v>
      </c>
      <c r="I257" s="2" t="s">
        <v>127</v>
      </c>
      <c r="J257" s="2" t="s">
        <v>43</v>
      </c>
      <c r="K257" s="3">
        <v>0.913560519721414</v>
      </c>
      <c r="L257" s="3" t="str">
        <f>IFERROR(VLOOKUP(B257,'ibov_composição_da_carteira'!A:F,6,0),"n")</f>
        <v>n</v>
      </c>
      <c r="M257" s="3">
        <v>6.21010358508518E8</v>
      </c>
      <c r="N257" s="3">
        <v>5.92115255020506E8</v>
      </c>
      <c r="O257" s="3">
        <v>7.35621796466783E8</v>
      </c>
      <c r="P257" s="3">
        <v>7.01846201422534E8</v>
      </c>
      <c r="Q257" s="3">
        <v>9.01313969988829E8</v>
      </c>
      <c r="R257" s="3">
        <v>9.39451616869544E8</v>
      </c>
      <c r="S257" s="3">
        <v>7.72387795822494E8</v>
      </c>
      <c r="T257" s="3">
        <v>9.14525404591645E8</v>
      </c>
      <c r="U257" s="3">
        <v>9.59606232534508E8</v>
      </c>
      <c r="V257" s="3">
        <v>1.01944566544567E9</v>
      </c>
      <c r="W257" s="3">
        <v>9.34178880120256E8</v>
      </c>
      <c r="X257" s="3">
        <v>9.5975471584403E8</v>
      </c>
      <c r="Y257" s="3">
        <v>7.06239885222382E8</v>
      </c>
      <c r="Z257" s="3">
        <v>3.23484013428361E8</v>
      </c>
      <c r="AA257" s="3">
        <v>2.76995013189056E8</v>
      </c>
      <c r="AB257" s="3">
        <v>3.52588206021398E8</v>
      </c>
      <c r="AC257" s="3">
        <v>3.19131790537058E8</v>
      </c>
      <c r="AD257" s="3">
        <v>4.52281332085384E8</v>
      </c>
      <c r="AE257" s="3">
        <v>5.09918541743514E8</v>
      </c>
      <c r="AF257" s="3">
        <v>4.35831333821635E8</v>
      </c>
      <c r="AG257" s="3">
        <v>4.4280090327437E8</v>
      </c>
      <c r="AH257" s="3">
        <v>4.66428571428571E8</v>
      </c>
      <c r="AI257" s="3">
        <v>5.2317851037851E8</v>
      </c>
      <c r="AJ257" s="3">
        <v>4.89670907821979E8</v>
      </c>
      <c r="AK257" s="3">
        <v>5.0553968540951E8</v>
      </c>
      <c r="AL257" s="3">
        <v>3.2338593974175E8</v>
      </c>
      <c r="AM257" s="3">
        <v>107798.71358305</v>
      </c>
      <c r="AN257" s="3">
        <v>181666.128163705</v>
      </c>
      <c r="AO257" s="3">
        <v>63680.8055913896</v>
      </c>
      <c r="AP257" s="3">
        <v>109076.90776542</v>
      </c>
      <c r="AQ257" s="3">
        <v>53502.9893825379</v>
      </c>
      <c r="AR257" s="3">
        <v>263377.917333414</v>
      </c>
      <c r="AS257" s="3">
        <v>283523.607524899</v>
      </c>
      <c r="AT257" s="3">
        <v>16164.9786578436</v>
      </c>
      <c r="AU257" s="3">
        <v>209634.926608957</v>
      </c>
      <c r="AV257" s="3">
        <v>5338922.05427834</v>
      </c>
      <c r="AW257" s="3">
        <v>1458231.55837811</v>
      </c>
      <c r="AX257" s="3">
        <v>227857.602401887</v>
      </c>
      <c r="AY257" s="3">
        <v>148219.557751401</v>
      </c>
      <c r="AZ257" s="3">
        <v>1.98939239853064E8</v>
      </c>
      <c r="BA257" s="3">
        <v>4.27200195508885E8</v>
      </c>
      <c r="BB257" s="3">
        <v>4.92807699957641E8</v>
      </c>
      <c r="BC257" s="3">
        <v>6.75907755206389E8</v>
      </c>
      <c r="BD257" s="3">
        <v>4.83277012967735E8</v>
      </c>
      <c r="BE257" s="3">
        <v>7.49411957311071E8</v>
      </c>
      <c r="BF257" s="3">
        <v>4.49020709055699E8</v>
      </c>
      <c r="BG257" s="3">
        <v>3.35402302679766E8</v>
      </c>
      <c r="BH257" s="3">
        <v>7.10362423074896E8</v>
      </c>
      <c r="BI257" s="3">
        <v>9.04720003467547E8</v>
      </c>
      <c r="BJ257" s="3">
        <v>1.26926202002931E9</v>
      </c>
      <c r="BK257" s="3">
        <v>7.49111687647437E8</v>
      </c>
      <c r="BL257" s="3">
        <v>8.08816452822799E8</v>
      </c>
      <c r="BM257" s="3">
        <v>5.17139112794643E7</v>
      </c>
      <c r="BN257" s="3">
        <v>6.53414713980399E7</v>
      </c>
      <c r="BO257" s="3">
        <v>9.26536451853695E7</v>
      </c>
      <c r="BP257" s="3">
        <v>9.51499845376765E7</v>
      </c>
      <c r="BQ257" s="3">
        <v>1.66789650070952E8</v>
      </c>
      <c r="BR257" s="3">
        <v>1.38398499938522E8</v>
      </c>
      <c r="BS257" s="3">
        <v>1.2052862879802E8</v>
      </c>
      <c r="BT257" s="3">
        <v>1.14913812570568E8</v>
      </c>
      <c r="BU257" s="3">
        <v>2.72702599712084E8</v>
      </c>
      <c r="BV257" s="3">
        <v>2.72201221001221E8</v>
      </c>
      <c r="BW257" s="3">
        <v>1.84780694690503E8</v>
      </c>
      <c r="BX257" s="3">
        <v>1.39358163080817E8</v>
      </c>
      <c r="BY257" s="3">
        <v>3.16479770444763E8</v>
      </c>
      <c r="BZ257" s="3">
        <v>0.838720326910847</v>
      </c>
      <c r="CA257" s="3">
        <v>0.905208676411615</v>
      </c>
      <c r="CB257" s="3">
        <v>0.95131865925328</v>
      </c>
      <c r="CC257" s="3">
        <v>0.96543659672284</v>
      </c>
      <c r="CD257" s="3">
        <v>0.80377103168426</v>
      </c>
      <c r="CE257" s="3">
        <v>0.862753405725112</v>
      </c>
      <c r="CF257" s="3">
        <v>0.606410777522281</v>
      </c>
      <c r="CG257" s="3">
        <v>0.196514369599856</v>
      </c>
      <c r="CH257" s="3"/>
      <c r="CI257" s="3"/>
      <c r="CJ257" s="3"/>
      <c r="CK257" s="3"/>
      <c r="CL257" s="3"/>
      <c r="CM257" s="4"/>
      <c r="CN257" s="4">
        <v>0.0158</v>
      </c>
      <c r="CO257" s="4">
        <v>0.0109</v>
      </c>
      <c r="CP257" s="4"/>
      <c r="CQ257" s="4"/>
      <c r="CR257" s="4"/>
      <c r="CS257" s="4"/>
      <c r="CT257" s="4"/>
      <c r="CU257" s="4"/>
      <c r="CV257" s="4"/>
      <c r="CW257" s="4">
        <v>0.045</v>
      </c>
      <c r="CX257" s="4"/>
      <c r="CY257" s="4"/>
      <c r="CZ257" s="4"/>
      <c r="DA257" s="4">
        <v>0.0317</v>
      </c>
      <c r="DB257" s="4">
        <v>0.02149</v>
      </c>
      <c r="DC257" s="4">
        <v>0.0096</v>
      </c>
      <c r="DD257" s="4"/>
      <c r="DE257" s="4">
        <v>0.059000000000000004</v>
      </c>
      <c r="DF257" s="4">
        <v>0.0336</v>
      </c>
      <c r="DG257" s="4">
        <v>0.09308</v>
      </c>
      <c r="DH257" s="4">
        <v>0.10279999999999999</v>
      </c>
      <c r="DI257" s="4">
        <v>0.1043</v>
      </c>
      <c r="DJ257" s="4">
        <v>0.10680999999999999</v>
      </c>
      <c r="DK257" s="4">
        <v>0.14464</v>
      </c>
      <c r="DL257" s="4">
        <v>0.23693</v>
      </c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>
        <v>2.80479327863849E8</v>
      </c>
      <c r="EA257" s="3">
        <v>2.97860869900071E8</v>
      </c>
      <c r="EB257" s="3">
        <v>3.66019656631003E8</v>
      </c>
      <c r="EC257" s="3">
        <v>3.60860220595815E8</v>
      </c>
      <c r="ED257" s="3">
        <v>4.23495969324598E8</v>
      </c>
      <c r="EE257" s="3">
        <v>4.06756424443625E8</v>
      </c>
      <c r="EF257" s="3">
        <v>3.1809865380244E8</v>
      </c>
      <c r="EG257" s="3">
        <v>4.29637184794881E8</v>
      </c>
      <c r="EH257" s="3">
        <v>4.55879414006266E8</v>
      </c>
      <c r="EI257" s="3">
        <v>4.37928205128205E8</v>
      </c>
      <c r="EJ257" s="3">
        <v>3.94956783164224E8</v>
      </c>
      <c r="EK257" s="3">
        <v>4.02772253359851E8</v>
      </c>
      <c r="EL257" s="3">
        <v>3.45993113342898E8</v>
      </c>
      <c r="EM257" s="3">
        <v>1.03245785684793E7</v>
      </c>
      <c r="EN257" s="3">
        <v>2.5557887440553E7</v>
      </c>
      <c r="EO257" s="3">
        <v>2.64528489674048E7</v>
      </c>
      <c r="EP257" s="3">
        <v>1.01169982476033E7</v>
      </c>
      <c r="EQ257" s="3">
        <v>4.83086259472842E7</v>
      </c>
      <c r="ER257" s="3">
        <v>4.09824173121849E7</v>
      </c>
      <c r="ES257" s="3">
        <v>4.88846513272548E7</v>
      </c>
      <c r="ET257" s="3">
        <v>5.98596161083929E7</v>
      </c>
      <c r="EU257" s="3">
        <v>1.37431196545008E8</v>
      </c>
      <c r="EV257" s="3">
        <v>1.37013919413919E8</v>
      </c>
      <c r="EW257" s="3">
        <v>6.43254415633221E7</v>
      </c>
      <c r="EX257" s="3">
        <v>6.66106189356958E7</v>
      </c>
      <c r="EY257" s="3">
        <v>9.32487804878049E7</v>
      </c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</row>
    <row r="258" ht="14.25" customHeight="1">
      <c r="A258" s="2" t="s">
        <v>848</v>
      </c>
      <c r="B258" s="2" t="s">
        <v>1940</v>
      </c>
      <c r="C258" s="2" t="s">
        <v>849</v>
      </c>
      <c r="D258" s="2" t="s">
        <v>38</v>
      </c>
      <c r="E258" s="2" t="s">
        <v>110</v>
      </c>
      <c r="F258" s="2" t="s">
        <v>850</v>
      </c>
      <c r="G258" s="2" t="s">
        <v>851</v>
      </c>
      <c r="H258" s="2" t="s">
        <v>42</v>
      </c>
      <c r="I258" s="2" t="s">
        <v>48</v>
      </c>
      <c r="J258" s="2" t="s">
        <v>43</v>
      </c>
      <c r="K258" s="3">
        <v>0.691398380028671</v>
      </c>
      <c r="L258" s="3" t="str">
        <f>IFERROR(VLOOKUP(B258,'ibov_composição_da_carteira'!A:F,6,0),"n")</f>
        <v>n</v>
      </c>
      <c r="M258" s="3">
        <v>4.7920399260363E7</v>
      </c>
      <c r="N258" s="3">
        <v>4.7003677532395E7</v>
      </c>
      <c r="O258" s="3">
        <v>4.97317740731525E7</v>
      </c>
      <c r="P258" s="3">
        <v>4.73933099680445E7</v>
      </c>
      <c r="Q258" s="3">
        <v>5.19081549470125E7</v>
      </c>
      <c r="R258" s="3">
        <v>6.39837698266322E7</v>
      </c>
      <c r="S258" s="3">
        <v>5.42989922461041E7</v>
      </c>
      <c r="T258" s="3">
        <v>7.6325555137373E7</v>
      </c>
      <c r="U258" s="3">
        <v>9.02667457024303E7</v>
      </c>
      <c r="V258" s="3">
        <v>1.32493284493284E8</v>
      </c>
      <c r="W258" s="3">
        <v>1.4758898373329E8</v>
      </c>
      <c r="X258" s="3">
        <v>1.24835774121618E8</v>
      </c>
      <c r="Y258" s="3">
        <v>1.40909038737446E8</v>
      </c>
      <c r="Z258" s="3">
        <v>64089.905391092</v>
      </c>
      <c r="AA258" s="3">
        <v>77979.0900514084</v>
      </c>
      <c r="AB258" s="3">
        <v>118686.240358298</v>
      </c>
      <c r="AC258" s="3">
        <v>179620.657664158</v>
      </c>
      <c r="AD258" s="3">
        <v>444732.948884394</v>
      </c>
      <c r="AE258" s="3">
        <v>690089.757776958</v>
      </c>
      <c r="AF258" s="3">
        <v>1161821.53410956</v>
      </c>
      <c r="AG258" s="3">
        <v>5996236.35679338</v>
      </c>
      <c r="AH258" s="3">
        <v>8459649.41993395</v>
      </c>
      <c r="AI258" s="3">
        <v>1.21982905982906E7</v>
      </c>
      <c r="AJ258" s="3">
        <v>1.77146078273474E7</v>
      </c>
      <c r="AK258" s="3">
        <v>1.88236003133852E7</v>
      </c>
      <c r="AL258" s="3">
        <v>1.96137733142037E7</v>
      </c>
      <c r="AM258" s="3">
        <v>583.617101778282</v>
      </c>
      <c r="AN258" s="3">
        <v>8818.52450188476</v>
      </c>
      <c r="AO258" s="3">
        <v>13617.459614533</v>
      </c>
      <c r="AP258" s="3">
        <v>21314.2245776418</v>
      </c>
      <c r="AQ258" s="3">
        <v>629.574270693743</v>
      </c>
      <c r="AR258" s="3">
        <v>9178.46683373087</v>
      </c>
      <c r="AS258" s="3">
        <v>373.478421246772</v>
      </c>
      <c r="AT258" s="3">
        <v>7038.87050741293</v>
      </c>
      <c r="AU258" s="3">
        <v>9785.47233722243</v>
      </c>
      <c r="AV258" s="3">
        <v>11431.4746602312</v>
      </c>
      <c r="AW258" s="3">
        <v>7816.31656082071</v>
      </c>
      <c r="AX258" s="3">
        <v>11794.9817713918</v>
      </c>
      <c r="AY258" s="3">
        <v>151232.150388624</v>
      </c>
      <c r="AZ258" s="3">
        <v>8316428.16462905</v>
      </c>
      <c r="BA258" s="3">
        <v>8143894.99192245</v>
      </c>
      <c r="BB258" s="3">
        <v>9569420.64424206</v>
      </c>
      <c r="BC258" s="3">
        <v>1.0422878256326E7</v>
      </c>
      <c r="BD258" s="3">
        <v>4171793.62952272</v>
      </c>
      <c r="BE258" s="3">
        <v>6109503.03432867</v>
      </c>
      <c r="BF258" s="3">
        <v>6656616.56215418</v>
      </c>
      <c r="BG258" s="3">
        <v>8966357.68949056</v>
      </c>
      <c r="BH258" s="3">
        <v>1.60333458788106E7</v>
      </c>
      <c r="BI258" s="3">
        <v>2.40487742918836E7</v>
      </c>
      <c r="BJ258" s="3">
        <v>4.16224719101123E7</v>
      </c>
      <c r="BK258" s="3">
        <v>8.97273750804203E7</v>
      </c>
      <c r="BL258" s="3">
        <v>8.06697595951075E7</v>
      </c>
      <c r="BM258" s="3">
        <v>5.73836238622695E7</v>
      </c>
      <c r="BN258" s="3">
        <v>5.00246452432755E7</v>
      </c>
      <c r="BO258" s="3">
        <v>5.86175665588455E7</v>
      </c>
      <c r="BP258" s="3">
        <v>5.14282032780126E7</v>
      </c>
      <c r="BQ258" s="3">
        <v>5.74931312460373E7</v>
      </c>
      <c r="BR258" s="3">
        <v>6.03399729497111E7</v>
      </c>
      <c r="BS258" s="3">
        <v>5.23587502841411E7</v>
      </c>
      <c r="BT258" s="3">
        <v>7.04441098983816E7</v>
      </c>
      <c r="BU258" s="3">
        <v>9.53069692607333E7</v>
      </c>
      <c r="BV258" s="3">
        <v>1.46828327228327E8</v>
      </c>
      <c r="BW258" s="3">
        <v>9.76281741557954E7</v>
      </c>
      <c r="BX258" s="3">
        <v>7.19261134213222E7</v>
      </c>
      <c r="BY258" s="3">
        <v>7.03833572453372E7</v>
      </c>
      <c r="BZ258" s="3">
        <v>0.69801422845762</v>
      </c>
      <c r="CA258" s="3">
        <v>0.722599714081796</v>
      </c>
      <c r="CB258" s="3">
        <v>0.771922250662516</v>
      </c>
      <c r="CC258" s="3">
        <v>0.39839407960019</v>
      </c>
      <c r="CD258" s="3">
        <v>0.690948335925228</v>
      </c>
      <c r="CE258" s="3">
        <v>1.01034699870699</v>
      </c>
      <c r="CF258" s="3">
        <v>0.948186137721777</v>
      </c>
      <c r="CG258" s="3">
        <v>0.527487351096202</v>
      </c>
      <c r="CH258" s="3"/>
      <c r="CI258" s="3"/>
      <c r="CJ258" s="3"/>
      <c r="CK258" s="3"/>
      <c r="CL258" s="3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>
        <v>-6.17250417392241E7</v>
      </c>
      <c r="EA258" s="3">
        <v>-7.2268132545199E7</v>
      </c>
      <c r="EB258" s="3">
        <v>-9.76939537198308E7</v>
      </c>
      <c r="EC258" s="3">
        <v>-9.26796206576642E7</v>
      </c>
      <c r="ED258" s="3">
        <v>-8.8363274055735E7</v>
      </c>
      <c r="EE258" s="3">
        <v>-8.21741669740563E7</v>
      </c>
      <c r="EF258" s="3">
        <v>-6.4155027403834E7</v>
      </c>
      <c r="EG258" s="3">
        <v>-9.13334587881069E7</v>
      </c>
      <c r="EH258" s="3">
        <v>-1.05392497247862E8</v>
      </c>
      <c r="EI258" s="3">
        <v>-9.37221001221001E7</v>
      </c>
      <c r="EJ258" s="3">
        <v>8961185.376067</v>
      </c>
      <c r="EK258" s="3">
        <v>-3154944.85626469</v>
      </c>
      <c r="EL258" s="3">
        <v>-7860545.19368723</v>
      </c>
      <c r="EM258" s="3">
        <v>7661885.35626447</v>
      </c>
      <c r="EN258" s="3">
        <v>4529141.07476366</v>
      </c>
      <c r="EO258" s="3">
        <v>-8030853.44613088</v>
      </c>
      <c r="EP258" s="3">
        <v>-1.72732192557468E7</v>
      </c>
      <c r="EQ258" s="3">
        <v>-7910389.17907068</v>
      </c>
      <c r="ER258" s="3">
        <v>-4098118.77535965</v>
      </c>
      <c r="ES258" s="3">
        <v>-2802515.59619125</v>
      </c>
      <c r="ET258" s="3">
        <v>217914.94166353</v>
      </c>
      <c r="EU258" s="3">
        <v>-9534676.94131594</v>
      </c>
      <c r="EV258" s="3">
        <v>-1.20294017094017E8</v>
      </c>
      <c r="EW258" s="3">
        <v>-8339507.16701562</v>
      </c>
      <c r="EX258" s="3">
        <v>-1.28361357198819E7</v>
      </c>
      <c r="EY258" s="3">
        <v>-1.12365566714491E8</v>
      </c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3">
        <v>2822.0</v>
      </c>
      <c r="FN258" s="3"/>
      <c r="FO258" s="3"/>
      <c r="FP258" s="3"/>
      <c r="FQ258" s="3"/>
      <c r="FR258" s="3"/>
      <c r="FS258" s="3"/>
      <c r="FT258" s="3"/>
      <c r="FU258" s="3"/>
      <c r="FV258" s="3">
        <v>2900.0</v>
      </c>
      <c r="FW258" s="3">
        <v>2605.0</v>
      </c>
      <c r="FX258" s="3">
        <v>2370.0</v>
      </c>
      <c r="FY258" s="3">
        <v>2575.0</v>
      </c>
    </row>
    <row r="259" ht="14.25" customHeight="1">
      <c r="A259" s="2" t="s">
        <v>852</v>
      </c>
      <c r="B259" s="2" t="s">
        <v>1941</v>
      </c>
      <c r="C259" s="2" t="s">
        <v>853</v>
      </c>
      <c r="D259" s="2" t="s">
        <v>38</v>
      </c>
      <c r="E259" s="2" t="s">
        <v>39</v>
      </c>
      <c r="F259" s="2" t="s">
        <v>854</v>
      </c>
      <c r="G259" s="2" t="s">
        <v>855</v>
      </c>
      <c r="H259" s="2" t="s">
        <v>73</v>
      </c>
      <c r="I259" s="2" t="s">
        <v>55</v>
      </c>
      <c r="J259" s="2" t="s">
        <v>43</v>
      </c>
      <c r="K259" s="3">
        <v>0.929777233972608</v>
      </c>
      <c r="L259" s="3" t="str">
        <f>IFERROR(VLOOKUP(B259,'ibov_composição_da_carteira'!A:F,6,0),"n")</f>
        <v>n</v>
      </c>
      <c r="M259" s="3">
        <v>1.08605455921302E10</v>
      </c>
      <c r="N259" s="3">
        <v>8.89825862161823E9</v>
      </c>
      <c r="O259" s="3">
        <v>8.34257677570903E9</v>
      </c>
      <c r="P259" s="3">
        <v>9.21851430704155E9</v>
      </c>
      <c r="Q259" s="3">
        <v>8.43438176476652E9</v>
      </c>
      <c r="R259" s="3">
        <v>8.68566317442106E9</v>
      </c>
      <c r="S259" s="3">
        <v>7.89320115578507E9</v>
      </c>
      <c r="T259" s="3">
        <v>6.1153259414543E9</v>
      </c>
      <c r="U259" s="3">
        <v>7.80595558901016E9</v>
      </c>
      <c r="V259" s="3">
        <v>7.31225124904734E9</v>
      </c>
      <c r="W259" s="3">
        <v>6.58516532356532E9</v>
      </c>
      <c r="X259" s="3">
        <v>5.64278466741826E9</v>
      </c>
      <c r="Y259" s="3">
        <v>5.87369493159766E9</v>
      </c>
      <c r="Z259" s="3">
        <v>5.96345384033295E9</v>
      </c>
      <c r="AA259" s="3">
        <v>4.88875033660665E9</v>
      </c>
      <c r="AB259" s="3">
        <v>4.36451835878083E9</v>
      </c>
      <c r="AC259" s="3">
        <v>5.04248220950485E9</v>
      </c>
      <c r="AD259" s="3">
        <v>4.51601329759819E9</v>
      </c>
      <c r="AE259" s="3">
        <v>4.67143202198001E9</v>
      </c>
      <c r="AF259" s="3">
        <v>4.2642432066888E9</v>
      </c>
      <c r="AG259" s="3">
        <v>3.38614931932412E9</v>
      </c>
      <c r="AH259" s="3">
        <v>4.36512871659767E9</v>
      </c>
      <c r="AI259" s="3">
        <v>4.12201879922093E9</v>
      </c>
      <c r="AJ259" s="3">
        <v>1.28564249084249E9</v>
      </c>
      <c r="AK259" s="3">
        <v>1.08734041982069E9</v>
      </c>
      <c r="AL259" s="3">
        <v>2.94316277948533E8</v>
      </c>
      <c r="AM259" s="3">
        <v>2819716.9882709</v>
      </c>
      <c r="AN259" s="3">
        <v>3660163.70490038</v>
      </c>
      <c r="AO259" s="3">
        <v>2463714.69280089</v>
      </c>
      <c r="AP259" s="3">
        <v>3678261.30228161</v>
      </c>
      <c r="AQ259" s="3">
        <v>2106357.07659004</v>
      </c>
      <c r="AR259" s="3">
        <v>2703178.64798768</v>
      </c>
      <c r="AS259" s="3">
        <v>1423429.54629288</v>
      </c>
      <c r="AT259" s="3">
        <v>903801.176975728</v>
      </c>
      <c r="AU259" s="3">
        <v>1193451.26082047</v>
      </c>
      <c r="AV259" s="3">
        <v>940768.025741987</v>
      </c>
      <c r="AW259" s="3">
        <v>3004885.19785051</v>
      </c>
      <c r="AX259" s="3">
        <v>622989.491743513</v>
      </c>
      <c r="AY259" s="3">
        <v>500090.377779117</v>
      </c>
      <c r="AZ259" s="3">
        <v>4.18528336836928E8</v>
      </c>
      <c r="BA259" s="3">
        <v>3.20888616838987E8</v>
      </c>
      <c r="BB259" s="3">
        <v>3.32171695729441E8</v>
      </c>
      <c r="BC259" s="3">
        <v>5.46872782152721E8</v>
      </c>
      <c r="BD259" s="3">
        <v>4.54573366972477E8</v>
      </c>
      <c r="BE259" s="3">
        <v>5.05229212807584E8</v>
      </c>
      <c r="BF259" s="3">
        <v>3.87304278513463E8</v>
      </c>
      <c r="BG259" s="3">
        <v>1.8101499221327E8</v>
      </c>
      <c r="BH259" s="3">
        <v>7.86360930937147E8</v>
      </c>
      <c r="BI259" s="3">
        <v>7.8793373274059E8</v>
      </c>
      <c r="BJ259" s="3">
        <v>9.68550604787493E8</v>
      </c>
      <c r="BK259" s="3">
        <v>9.06864503967403E8</v>
      </c>
      <c r="BL259" s="3">
        <v>1.19486581237573E9</v>
      </c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>
        <v>0.952341062790277</v>
      </c>
      <c r="CA259" s="3">
        <v>1.02156253224074</v>
      </c>
      <c r="CB259" s="3">
        <v>1.13539230462443</v>
      </c>
      <c r="CC259" s="3">
        <v>1.27926872841955</v>
      </c>
      <c r="CD259" s="3">
        <v>1.16386384384366</v>
      </c>
      <c r="CE259" s="3">
        <v>1.11074449074381</v>
      </c>
      <c r="CF259" s="3">
        <v>1.05424359002448</v>
      </c>
      <c r="CG259" s="3">
        <v>1.03587858453899</v>
      </c>
      <c r="CH259" s="3"/>
      <c r="CI259" s="3"/>
      <c r="CJ259" s="3"/>
      <c r="CK259" s="3"/>
      <c r="CL259" s="3"/>
      <c r="CM259" s="4">
        <v>0.015</v>
      </c>
      <c r="CN259" s="4"/>
      <c r="CO259" s="4">
        <v>0.006999999999999999</v>
      </c>
      <c r="CP259" s="4">
        <v>0.015300000000000001</v>
      </c>
      <c r="CQ259" s="4">
        <v>0.015</v>
      </c>
      <c r="CR259" s="4">
        <v>0.016</v>
      </c>
      <c r="CS259" s="4">
        <v>0.0163</v>
      </c>
      <c r="CT259" s="4">
        <v>0.01654</v>
      </c>
      <c r="CU259" s="4">
        <v>0.017</v>
      </c>
      <c r="CV259" s="4">
        <v>0.017</v>
      </c>
      <c r="CW259" s="4">
        <v>0.018000000000000002</v>
      </c>
      <c r="CX259" s="4">
        <v>0.02322</v>
      </c>
      <c r="CY259" s="4">
        <v>0.022000000000000002</v>
      </c>
      <c r="CZ259" s="4">
        <v>0.027999999999999997</v>
      </c>
      <c r="DA259" s="4">
        <v>0.12599</v>
      </c>
      <c r="DB259" s="4">
        <v>0.078</v>
      </c>
      <c r="DC259" s="4">
        <v>0.1371</v>
      </c>
      <c r="DD259" s="4"/>
      <c r="DE259" s="4">
        <v>0.135</v>
      </c>
      <c r="DF259" s="4">
        <v>0.152</v>
      </c>
      <c r="DG259" s="4">
        <v>0.15827</v>
      </c>
      <c r="DH259" s="4">
        <v>0.155</v>
      </c>
      <c r="DI259" s="4">
        <v>0.149</v>
      </c>
      <c r="DJ259" s="4">
        <v>0.14300000000000002</v>
      </c>
      <c r="DK259" s="4">
        <v>0.16577999999999998</v>
      </c>
      <c r="DL259" s="4">
        <v>0.158</v>
      </c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>
        <v>9.84749527052592E8</v>
      </c>
      <c r="EA259" s="3">
        <v>8.38278548731666E8</v>
      </c>
      <c r="EB259" s="3">
        <v>8.25666288002773E8</v>
      </c>
      <c r="EC259" s="3">
        <v>1.00540756407066E9</v>
      </c>
      <c r="ED259" s="3">
        <v>9.44621688485723E8</v>
      </c>
      <c r="EE259" s="3">
        <v>9.91616195163189E8</v>
      </c>
      <c r="EF259" s="3">
        <v>8.89345260051641E8</v>
      </c>
      <c r="EG259" s="3">
        <v>6.33864319450408E8</v>
      </c>
      <c r="EH259" s="3">
        <v>8.23690252164095E8</v>
      </c>
      <c r="EI259" s="3">
        <v>8.05328986366331E8</v>
      </c>
      <c r="EJ259" s="3">
        <v>8.20255433455433E8</v>
      </c>
      <c r="EK259" s="3">
        <v>8.05071133301122E8</v>
      </c>
      <c r="EL259" s="3">
        <v>8.35172060507443E8</v>
      </c>
      <c r="EM259" s="3">
        <v>2.21151910707529E8</v>
      </c>
      <c r="EN259" s="3">
        <v>1.38804732240633E8</v>
      </c>
      <c r="EO259" s="3">
        <v>-1.93777076072935E7</v>
      </c>
      <c r="EP259" s="3">
        <v>1.58286887285394E8</v>
      </c>
      <c r="EQ259" s="3">
        <v>1.19320688588805E8</v>
      </c>
      <c r="ER259" s="3">
        <v>1.70107786600646E8</v>
      </c>
      <c r="ES259" s="3">
        <v>2.19481126275667E8</v>
      </c>
      <c r="ET259" s="3">
        <v>6.89457732427449E7</v>
      </c>
      <c r="EU259" s="3">
        <v>1.62416258938653E8</v>
      </c>
      <c r="EV259" s="3">
        <v>1.63778050639343E8</v>
      </c>
      <c r="EW259" s="3">
        <v>1.66214407814408E8</v>
      </c>
      <c r="EX259" s="3">
        <v>2.14443012830837E8</v>
      </c>
      <c r="EY259" s="3">
        <v>1.71168565057554E8</v>
      </c>
      <c r="EZ259" s="5">
        <v>899.0</v>
      </c>
      <c r="FA259" s="5">
        <v>711.0</v>
      </c>
      <c r="FB259" s="5">
        <v>651.0</v>
      </c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</row>
    <row r="260" ht="14.25" customHeight="1">
      <c r="A260" s="2" t="s">
        <v>856</v>
      </c>
      <c r="B260" s="2" t="s">
        <v>1942</v>
      </c>
      <c r="C260" s="2" t="s">
        <v>857</v>
      </c>
      <c r="D260" s="2" t="s">
        <v>38</v>
      </c>
      <c r="E260" s="2" t="s">
        <v>85</v>
      </c>
      <c r="F260" s="2" t="s">
        <v>858</v>
      </c>
      <c r="G260" s="2" t="s">
        <v>855</v>
      </c>
      <c r="H260" s="2" t="s">
        <v>42</v>
      </c>
      <c r="I260" s="2" t="s">
        <v>88</v>
      </c>
      <c r="J260" s="2" t="s">
        <v>43</v>
      </c>
      <c r="K260" s="3">
        <v>1.3335455651782</v>
      </c>
      <c r="L260" s="3" t="str">
        <f>IFERROR(VLOOKUP(B260,'ibov_composição_da_carteira'!A:F,6,0),"n")</f>
        <v>n</v>
      </c>
      <c r="M260" s="3">
        <v>1.1106493366605E8</v>
      </c>
      <c r="N260" s="3">
        <v>1.16509809962069E8</v>
      </c>
      <c r="O260" s="3">
        <v>1.57124160238865E8</v>
      </c>
      <c r="P260" s="3">
        <v>1.11652406968354E8</v>
      </c>
      <c r="Q260" s="3">
        <v>1.61039823676821E8</v>
      </c>
      <c r="R260" s="3">
        <v>1.78721873847289E8</v>
      </c>
      <c r="S260" s="3">
        <v>1.61332306215745E8</v>
      </c>
      <c r="T260" s="3">
        <v>3.07964998118178E8</v>
      </c>
      <c r="U260" s="3">
        <v>4.12928698450334E8</v>
      </c>
      <c r="V260" s="3">
        <v>4.77779731379731E8</v>
      </c>
      <c r="W260" s="3">
        <v>5.12555967144468E8</v>
      </c>
      <c r="X260" s="3">
        <v>5.28141987585126E8</v>
      </c>
      <c r="Y260" s="3">
        <v>4.16556671449067E8</v>
      </c>
      <c r="Z260" s="3">
        <v>3.49221765434537E7</v>
      </c>
      <c r="AA260" s="3">
        <v>3.53869110653291E7</v>
      </c>
      <c r="AB260" s="3">
        <v>4.87076387160985E7</v>
      </c>
      <c r="AC260" s="3">
        <v>1.14546180806102E8</v>
      </c>
      <c r="AD260" s="3">
        <v>1.12002355001359E8</v>
      </c>
      <c r="AE260" s="3">
        <v>1.02633099717202E8</v>
      </c>
      <c r="AF260" s="3">
        <v>8.16520597075241E7</v>
      </c>
      <c r="AG260" s="3">
        <v>1.45505080918329E8</v>
      </c>
      <c r="AH260" s="3">
        <v>1.95741383690406E8</v>
      </c>
      <c r="AI260" s="3">
        <v>2.09257142857143E8</v>
      </c>
      <c r="AJ260" s="3">
        <v>2.69837869758952E8</v>
      </c>
      <c r="AK260" s="3">
        <v>2.43756403302597E8</v>
      </c>
      <c r="AL260" s="3">
        <v>1.59816355810617E8</v>
      </c>
      <c r="AM260" s="3">
        <v>179.720015134317</v>
      </c>
      <c r="AN260" s="3">
        <v>379.82408903249</v>
      </c>
      <c r="AO260" s="3">
        <v>22538.4600573772</v>
      </c>
      <c r="AP260" s="3">
        <v>3667.98536985892</v>
      </c>
      <c r="AQ260" s="3">
        <v>1229.25471600866</v>
      </c>
      <c r="AR260" s="3">
        <v>22924.3717759208</v>
      </c>
      <c r="AS260" s="3">
        <v>9359.09258576171</v>
      </c>
      <c r="AT260" s="3">
        <v>1955.64872578486</v>
      </c>
      <c r="AU260" s="3">
        <v>6021.82913059842</v>
      </c>
      <c r="AV260" s="3">
        <v>13548.4144121258</v>
      </c>
      <c r="AW260" s="3">
        <v>207132.388861749</v>
      </c>
      <c r="AX260" s="3">
        <v>1373043.10529702</v>
      </c>
      <c r="AY260" s="3">
        <v>1997951.43700669</v>
      </c>
      <c r="AZ260" s="3">
        <v>2.23309631101022E7</v>
      </c>
      <c r="BA260" s="3">
        <v>2.40211365751211E7</v>
      </c>
      <c r="BB260" s="3">
        <v>1.3493146989622E7</v>
      </c>
      <c r="BC260" s="3">
        <v>2.3032361498843E7</v>
      </c>
      <c r="BD260" s="3">
        <v>2.68976165343779E7</v>
      </c>
      <c r="BE260" s="3">
        <v>8703532.07934543</v>
      </c>
      <c r="BF260" s="3">
        <v>6538889.32743145</v>
      </c>
      <c r="BG260" s="3">
        <v>2611054.31768241</v>
      </c>
      <c r="BH260" s="3">
        <v>2.33824196462175E7</v>
      </c>
      <c r="BI260" s="3">
        <v>4.81596425674245E7</v>
      </c>
      <c r="BJ260" s="3">
        <v>4.6869365901319E7</v>
      </c>
      <c r="BK260" s="3">
        <v>1.67750938494531E8</v>
      </c>
      <c r="BL260" s="3">
        <v>3.66012389528228E8</v>
      </c>
      <c r="BM260" s="3">
        <v>1.09991203346319E8</v>
      </c>
      <c r="BN260" s="3">
        <v>7.1083813081233E7</v>
      </c>
      <c r="BO260" s="3">
        <v>1.01405822343867E8</v>
      </c>
      <c r="BP260" s="3">
        <v>8.93776414802598E7</v>
      </c>
      <c r="BQ260" s="3">
        <v>1.20916638990369E8</v>
      </c>
      <c r="BR260" s="3">
        <v>1.08012111152096E8</v>
      </c>
      <c r="BS260" s="3">
        <v>1.21429040486955E8</v>
      </c>
      <c r="BT260" s="3">
        <v>2.47776815957847E8</v>
      </c>
      <c r="BU260" s="3">
        <v>2.58659073587941E8</v>
      </c>
      <c r="BV260" s="3">
        <v>4.44842490842491E8</v>
      </c>
      <c r="BW260" s="3">
        <v>5.47651795780319E8</v>
      </c>
      <c r="BX260" s="3">
        <v>5.06212860844935E8</v>
      </c>
      <c r="BY260" s="3">
        <v>3.3447862266858E8</v>
      </c>
      <c r="BZ260" s="3">
        <v>1.2664173797832</v>
      </c>
      <c r="CA260" s="3">
        <v>1.34565045089987</v>
      </c>
      <c r="CB260" s="3">
        <v>1.67145432539269</v>
      </c>
      <c r="CC260" s="3">
        <v>2.20365218262555</v>
      </c>
      <c r="CD260" s="3">
        <v>2.12619328146866</v>
      </c>
      <c r="CE260" s="3">
        <v>1.75925164727407</v>
      </c>
      <c r="CF260" s="3">
        <v>1.82813934065642</v>
      </c>
      <c r="CG260" s="3">
        <v>0.807589023094568</v>
      </c>
      <c r="CH260" s="3"/>
      <c r="CI260" s="3"/>
      <c r="CJ260" s="3"/>
      <c r="CK260" s="3"/>
      <c r="CL260" s="3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>
        <v>-5.59118898443531E7</v>
      </c>
      <c r="EA260" s="3">
        <v>-3.6431830872018E7</v>
      </c>
      <c r="EB260" s="3">
        <v>-1.79654142821597E7</v>
      </c>
      <c r="EC260" s="3">
        <v>-1.32539171219462E8</v>
      </c>
      <c r="ED260" s="3">
        <v>-7.76096736209656E7</v>
      </c>
      <c r="EE260" s="3">
        <v>-5.68990532398869E7</v>
      </c>
      <c r="EF260" s="3">
        <v>1.68544944813477E7</v>
      </c>
      <c r="EG260" s="3">
        <v>9.78253669552127E7</v>
      </c>
      <c r="EH260" s="3">
        <v>1.35292150055043E8</v>
      </c>
      <c r="EI260" s="3">
        <v>1.93601953601954E8</v>
      </c>
      <c r="EJ260" s="3">
        <v>1.41168733558812E8</v>
      </c>
      <c r="EK260" s="3">
        <v>1.60164527210269E8</v>
      </c>
      <c r="EL260" s="3">
        <v>1.69260832137733E8</v>
      </c>
      <c r="EM260" s="3">
        <v>-2.1926646679712E7</v>
      </c>
      <c r="EN260" s="3">
        <v>-2.2394439416986E7</v>
      </c>
      <c r="EO260" s="3">
        <v>-1281662.10500124</v>
      </c>
      <c r="EP260" s="3">
        <v>-6.5398154829399E7</v>
      </c>
      <c r="EQ260" s="3">
        <v>-4.42414178315872E7</v>
      </c>
      <c r="ER260" s="3">
        <v>-7.5202877167097E7</v>
      </c>
      <c r="ES260" s="3">
        <v>-3.41494708660622E7</v>
      </c>
      <c r="ET260" s="3">
        <v>-1.14177643959353E7</v>
      </c>
      <c r="EU260" s="3">
        <v>-3.24388178507918E7</v>
      </c>
      <c r="EV260" s="3">
        <v>-3.8417094017094E7</v>
      </c>
      <c r="EW260" s="3">
        <v>1.3348365276212E7</v>
      </c>
      <c r="EX260" s="3">
        <v>2015307.65985657</v>
      </c>
      <c r="EY260" s="3">
        <v>3649354.3758967</v>
      </c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3"/>
      <c r="FN260" s="3"/>
      <c r="FO260" s="3"/>
      <c r="FP260" s="3"/>
      <c r="FQ260" s="3"/>
      <c r="FR260" s="3"/>
      <c r="FS260" s="3"/>
      <c r="FT260" s="3">
        <v>3204.0</v>
      </c>
      <c r="FU260" s="3">
        <v>4469.0</v>
      </c>
      <c r="FV260" s="3">
        <v>4767.0</v>
      </c>
      <c r="FW260" s="3">
        <v>4796.0</v>
      </c>
      <c r="FX260" s="3">
        <v>4994.0</v>
      </c>
      <c r="FY260" s="3">
        <v>3684.0</v>
      </c>
    </row>
    <row r="261" ht="14.25" customHeight="1">
      <c r="A261" s="2" t="s">
        <v>859</v>
      </c>
      <c r="B261" s="2" t="s">
        <v>1943</v>
      </c>
      <c r="C261" s="2" t="s">
        <v>860</v>
      </c>
      <c r="D261" s="2" t="s">
        <v>38</v>
      </c>
      <c r="E261" s="2" t="s">
        <v>76</v>
      </c>
      <c r="F261" s="2" t="s">
        <v>861</v>
      </c>
      <c r="G261" s="2" t="s">
        <v>855</v>
      </c>
      <c r="H261" s="2" t="s">
        <v>73</v>
      </c>
      <c r="I261" s="2" t="s">
        <v>148</v>
      </c>
      <c r="J261" s="2" t="s">
        <v>43</v>
      </c>
      <c r="K261" s="3">
        <v>0.999134556514631</v>
      </c>
      <c r="L261" s="3" t="str">
        <f>IFERROR(VLOOKUP(B261,'ibov_composição_da_carteira'!A:F,6,0),"n")</f>
        <v>y</v>
      </c>
      <c r="M261" s="3">
        <v>2.00836038592508E9</v>
      </c>
      <c r="N261" s="3">
        <v>1.78536613826903E9</v>
      </c>
      <c r="O261" s="3">
        <v>9.90893967691627E8</v>
      </c>
      <c r="P261" s="3">
        <v>8.79802687235631E8</v>
      </c>
      <c r="Q261" s="3">
        <v>6.16244974744872E8</v>
      </c>
      <c r="R261" s="3">
        <v>7.52883367048096E8</v>
      </c>
      <c r="S261" s="3">
        <v>7.51233247264232E8</v>
      </c>
      <c r="T261" s="3">
        <v>6.72360013133635E8</v>
      </c>
      <c r="U261" s="3">
        <v>8.06874670681219E8</v>
      </c>
      <c r="V261" s="3">
        <v>7.82784317046321E8</v>
      </c>
      <c r="W261" s="3">
        <v>6.9383199023199E8</v>
      </c>
      <c r="X261" s="3">
        <v>7.18230525581146E8</v>
      </c>
      <c r="Y261" s="3">
        <v>7.78548785632496E8</v>
      </c>
      <c r="Z261" s="3">
        <v>3.32868331441544E8</v>
      </c>
      <c r="AA261" s="3">
        <v>3.31174263504659E8</v>
      </c>
      <c r="AB261" s="3">
        <v>6.25854400523711E7</v>
      </c>
      <c r="AC261" s="3">
        <v>1.12136352326449E8</v>
      </c>
      <c r="AD261" s="3">
        <v>1.23353004844861E8</v>
      </c>
      <c r="AE261" s="3">
        <v>2.0280003623079E8</v>
      </c>
      <c r="AF261" s="3">
        <v>2.0054162055822E8</v>
      </c>
      <c r="AG261" s="3">
        <v>2.07762735837143E8</v>
      </c>
      <c r="AH261" s="3">
        <v>2.24066240120437E8</v>
      </c>
      <c r="AI261" s="3">
        <v>1.73870776526378E8</v>
      </c>
      <c r="AJ261" s="3">
        <v>1.21193650793651E8</v>
      </c>
      <c r="AK261" s="3">
        <v>1.79168411445751E8</v>
      </c>
      <c r="AL261" s="3">
        <v>2.52061712770445E8</v>
      </c>
      <c r="AM261" s="3">
        <v>1.2868489784336E7</v>
      </c>
      <c r="AN261" s="3">
        <v>2.22791391132651E7</v>
      </c>
      <c r="AO261" s="3">
        <v>2.9957913626124E7</v>
      </c>
      <c r="AP261" s="3">
        <v>6.10922261202757E7</v>
      </c>
      <c r="AQ261" s="3">
        <v>2403601.17513658</v>
      </c>
      <c r="AR261" s="3">
        <v>2833524.3501102</v>
      </c>
      <c r="AS261" s="3">
        <v>1952584.8395426</v>
      </c>
      <c r="AT261" s="3">
        <v>2280400.82842927</v>
      </c>
      <c r="AU261" s="3">
        <v>7436582.61196839</v>
      </c>
      <c r="AV261" s="3">
        <v>2594521.3599221</v>
      </c>
      <c r="AW261" s="3">
        <v>8342452.36932096</v>
      </c>
      <c r="AX261" s="3">
        <v>4831117.30645507</v>
      </c>
      <c r="AY261" s="3">
        <v>6205940.8326806</v>
      </c>
      <c r="AZ261" s="3">
        <v>3.22485801347333E9</v>
      </c>
      <c r="BA261" s="3">
        <v>3.17288212239095E9</v>
      </c>
      <c r="BB261" s="3">
        <v>3.19573070418391E9</v>
      </c>
      <c r="BC261" s="3">
        <v>3.09391786167301E9</v>
      </c>
      <c r="BD261" s="3">
        <v>1.15891771158901E9</v>
      </c>
      <c r="BE261" s="3">
        <v>1.49479534435252E9</v>
      </c>
      <c r="BF261" s="3">
        <v>1.22400435173982E9</v>
      </c>
      <c r="BG261" s="3">
        <v>1.29814327502588E9</v>
      </c>
      <c r="BH261" s="3">
        <v>2.15331105946556E9</v>
      </c>
      <c r="BI261" s="3">
        <v>2.55800116184427E9</v>
      </c>
      <c r="BJ261" s="3">
        <v>3.18917121570591E9</v>
      </c>
      <c r="BK261" s="3">
        <v>2.84359075094359E9</v>
      </c>
      <c r="BL261" s="3">
        <v>3.1721129951196E9</v>
      </c>
      <c r="BM261" s="3">
        <v>7.17542943624669E8</v>
      </c>
      <c r="BN261" s="3">
        <v>5.34497603360681E8</v>
      </c>
      <c r="BO261" s="3">
        <v>4.99851165835532E8</v>
      </c>
      <c r="BP261" s="3">
        <v>5.67833789499875E8</v>
      </c>
      <c r="BQ261" s="3">
        <v>5.44057313679002E8</v>
      </c>
      <c r="BR261" s="3">
        <v>6.0170616829202E8</v>
      </c>
      <c r="BS261" s="3">
        <v>6.71273207918357E8</v>
      </c>
      <c r="BT261" s="3">
        <v>4.82089510772106E8</v>
      </c>
      <c r="BU261" s="3">
        <v>6.67085811065111E8</v>
      </c>
      <c r="BV261" s="3">
        <v>6.8244305190956E8</v>
      </c>
      <c r="BW261" s="3">
        <v>6.90586568986569E8</v>
      </c>
      <c r="BX261" s="3">
        <v>6.86723573307564E8</v>
      </c>
      <c r="BY261" s="3">
        <v>6.80693666003736E8</v>
      </c>
      <c r="BZ261" s="3">
        <v>0.973789757894151</v>
      </c>
      <c r="CA261" s="3">
        <v>0.825532579091936</v>
      </c>
      <c r="CB261" s="3">
        <v>0.598344464929355</v>
      </c>
      <c r="CC261" s="3">
        <v>0.291764554861935</v>
      </c>
      <c r="CD261" s="3">
        <v>0.324452637588171</v>
      </c>
      <c r="CE261" s="3">
        <v>0.229954466622511</v>
      </c>
      <c r="CF261" s="3">
        <v>0.159613841962407</v>
      </c>
      <c r="CG261" s="3">
        <v>0.199044762888709</v>
      </c>
      <c r="CH261" s="3"/>
      <c r="CI261" s="3"/>
      <c r="CJ261" s="3"/>
      <c r="CK261" s="3"/>
      <c r="CL261" s="3"/>
      <c r="CM261" s="4">
        <v>0.054000000000000006</v>
      </c>
      <c r="CN261" s="4">
        <v>0.0507</v>
      </c>
      <c r="CO261" s="4">
        <v>0.0679</v>
      </c>
      <c r="CP261" s="4">
        <v>0.0708</v>
      </c>
      <c r="CQ261" s="4">
        <v>0.064</v>
      </c>
      <c r="CR261" s="4">
        <v>0.0391</v>
      </c>
      <c r="CS261" s="4">
        <v>0.06347</v>
      </c>
      <c r="CT261" s="4">
        <v>0.0814</v>
      </c>
      <c r="CU261" s="4">
        <v>0.13172</v>
      </c>
      <c r="CV261" s="4"/>
      <c r="CW261" s="4">
        <v>0.15019</v>
      </c>
      <c r="CX261" s="4">
        <v>0.12846</v>
      </c>
      <c r="CY261" s="4">
        <v>0.09970000000000001</v>
      </c>
      <c r="CZ261" s="4">
        <v>0.1199</v>
      </c>
      <c r="DA261" s="4">
        <v>0.10618999999999999</v>
      </c>
      <c r="DB261" s="4">
        <v>0.1161</v>
      </c>
      <c r="DC261" s="4">
        <v>0.1115</v>
      </c>
      <c r="DD261" s="4">
        <v>0.11606999999999999</v>
      </c>
      <c r="DE261" s="4">
        <v>0.07769999999999999</v>
      </c>
      <c r="DF261" s="4">
        <v>0.1318</v>
      </c>
      <c r="DG261" s="4">
        <v>0.1729</v>
      </c>
      <c r="DH261" s="4">
        <v>0.25146</v>
      </c>
      <c r="DI261" s="4">
        <v>0.2257</v>
      </c>
      <c r="DJ261" s="4">
        <v>0.24911999999999998</v>
      </c>
      <c r="DK261" s="4">
        <v>0.24453</v>
      </c>
      <c r="DL261" s="4">
        <v>0.24097000000000002</v>
      </c>
      <c r="DM261" s="3">
        <v>1.36172152856602E8</v>
      </c>
      <c r="DN261" s="3">
        <v>1.0041811033517E8</v>
      </c>
      <c r="DO261" s="3">
        <v>8.89878121570364E7</v>
      </c>
      <c r="DP261" s="3">
        <v>9.89858173675044E7</v>
      </c>
      <c r="DQ261" s="3">
        <v>9.84635604576848E7</v>
      </c>
      <c r="DR261" s="3">
        <v>1.03672292503246E8</v>
      </c>
      <c r="DS261" s="3">
        <v>1.00376859707365E8</v>
      </c>
      <c r="DT261" s="3">
        <v>6.7439446366782E7</v>
      </c>
      <c r="DU261" s="3">
        <v>8.84779826872413E7</v>
      </c>
      <c r="DV261" s="3">
        <v>9.04403421119485E7</v>
      </c>
      <c r="DW261" s="3">
        <v>8.51438339438339E7</v>
      </c>
      <c r="DX261" s="3">
        <v>9.40822462017502E7</v>
      </c>
      <c r="DY261" s="3">
        <v>9.03537636352679E7</v>
      </c>
      <c r="DZ261" s="3">
        <v>8.83466515323496E8</v>
      </c>
      <c r="EA261" s="3">
        <v>8.24788072455703E8</v>
      </c>
      <c r="EB261" s="3">
        <v>5.01408629685966E8</v>
      </c>
      <c r="EC261" s="3">
        <v>6.16375715352078E8</v>
      </c>
      <c r="ED261" s="3">
        <v>3.31677662096691E8</v>
      </c>
      <c r="EE261" s="3">
        <v>3.80844177410102E8</v>
      </c>
      <c r="EF261" s="3">
        <v>3.7538054838313E8</v>
      </c>
      <c r="EG261" s="3">
        <v>3.12602227666507E8</v>
      </c>
      <c r="EH261" s="3">
        <v>4.20163342115168E8</v>
      </c>
      <c r="EI261" s="3">
        <v>4.52037005673639E8</v>
      </c>
      <c r="EJ261" s="3">
        <v>4.45980952380952E8</v>
      </c>
      <c r="EK261" s="3">
        <v>4.02569925377141E8</v>
      </c>
      <c r="EL261" s="3">
        <v>3.73568372205147E8</v>
      </c>
      <c r="EM261" s="3">
        <v>1.25159856223988E8</v>
      </c>
      <c r="EN261" s="3">
        <v>8.60860276825306E7</v>
      </c>
      <c r="EO261" s="3">
        <v>7.35706721605021E7</v>
      </c>
      <c r="EP261" s="3">
        <v>8.06237870116944E7</v>
      </c>
      <c r="EQ261" s="3">
        <v>4.75920008246572E7</v>
      </c>
      <c r="ER261" s="3">
        <v>3.01844751064279E7</v>
      </c>
      <c r="ES261" s="3">
        <v>5.39533382515677E7</v>
      </c>
      <c r="ET261" s="3">
        <v>6.43633975702776E7</v>
      </c>
      <c r="EU261" s="3">
        <v>1.35588257433195E8</v>
      </c>
      <c r="EV261" s="3">
        <v>1.33951647048861E8</v>
      </c>
      <c r="EW261" s="3">
        <v>1.40755555555556E8</v>
      </c>
      <c r="EX261" s="3">
        <v>1.11908519890482E8</v>
      </c>
      <c r="EY261" s="3">
        <v>9.75947688784427E7</v>
      </c>
      <c r="EZ261" s="5">
        <v>9021.0</v>
      </c>
      <c r="FA261" s="5">
        <v>7866.0</v>
      </c>
      <c r="FB261" s="5">
        <v>6971.0</v>
      </c>
      <c r="FC261" s="5">
        <v>7805.0</v>
      </c>
      <c r="FD261" s="5"/>
      <c r="FE261" s="5"/>
      <c r="FF261" s="5"/>
      <c r="FG261" s="5"/>
      <c r="FH261" s="5"/>
      <c r="FI261" s="5"/>
      <c r="FJ261" s="5"/>
      <c r="FK261" s="5"/>
      <c r="FL261" s="5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</row>
    <row r="262" ht="14.25" customHeight="1">
      <c r="A262" s="2" t="s">
        <v>862</v>
      </c>
      <c r="B262" s="2" t="s">
        <v>1944</v>
      </c>
      <c r="C262" s="2" t="s">
        <v>863</v>
      </c>
      <c r="D262" s="2" t="s">
        <v>38</v>
      </c>
      <c r="E262" s="2" t="s">
        <v>85</v>
      </c>
      <c r="F262" s="2" t="s">
        <v>864</v>
      </c>
      <c r="G262" s="2" t="s">
        <v>865</v>
      </c>
      <c r="H262" s="2" t="s">
        <v>118</v>
      </c>
      <c r="I262" s="2" t="s">
        <v>191</v>
      </c>
      <c r="J262" s="2" t="s">
        <v>43</v>
      </c>
      <c r="K262" s="3">
        <v>1.50140696761877</v>
      </c>
      <c r="L262" s="3" t="str">
        <f>IFERROR(VLOOKUP(B262,'ibov_composição_da_carteira'!A:F,6,0),"n")</f>
        <v>n</v>
      </c>
      <c r="M262" s="3">
        <v>2.73138789652263E8</v>
      </c>
      <c r="N262" s="3">
        <v>4.14978916764542E8</v>
      </c>
      <c r="O262" s="3">
        <v>1.06595869619308E9</v>
      </c>
      <c r="P262" s="3">
        <v>9.55682146170498E8</v>
      </c>
      <c r="Q262" s="3">
        <v>1.11438271791311E9</v>
      </c>
      <c r="R262" s="3">
        <v>9.77391184064921E8</v>
      </c>
      <c r="S262" s="3">
        <v>8.01236329654232E8</v>
      </c>
      <c r="T262" s="3">
        <v>1.27274294316899E9</v>
      </c>
      <c r="U262" s="3">
        <v>4.19012194089254E8</v>
      </c>
      <c r="V262" s="3">
        <v>4.75242490842491E8</v>
      </c>
      <c r="W262" s="3">
        <v>2.91454877328609E8</v>
      </c>
      <c r="X262" s="3">
        <v>1.6577412161755E8</v>
      </c>
      <c r="Y262" s="3">
        <v>1.21202869440459E8</v>
      </c>
      <c r="Z262" s="3">
        <v>3.10716478466151E8</v>
      </c>
      <c r="AA262" s="3">
        <v>3.15178389202303E8</v>
      </c>
      <c r="AB262" s="3">
        <v>3.68702413535705E8</v>
      </c>
      <c r="AC262" s="3">
        <v>2.86494175858159E8</v>
      </c>
      <c r="AD262" s="3">
        <v>3.09958636514598E8</v>
      </c>
      <c r="AE262" s="3">
        <v>3.18045001844338E8</v>
      </c>
      <c r="AF262" s="3">
        <v>2.65188038289597E8</v>
      </c>
      <c r="AG262" s="3">
        <v>4.37886714339481E8</v>
      </c>
      <c r="AH262" s="3">
        <v>2.68745448386824E8</v>
      </c>
      <c r="AI262" s="3">
        <v>2.81198534798535E8</v>
      </c>
      <c r="AJ262" s="3">
        <v>1.10189509851291E8</v>
      </c>
      <c r="AK262" s="3">
        <v>3.01627192189478E7</v>
      </c>
      <c r="AL262" s="3">
        <v>0.0</v>
      </c>
      <c r="AM262" s="3">
        <v>666325.009458948</v>
      </c>
      <c r="AN262" s="3">
        <v>143391.13265123</v>
      </c>
      <c r="AO262" s="3">
        <v>54562.065579452</v>
      </c>
      <c r="AP262" s="3">
        <v>960428.205319599</v>
      </c>
      <c r="AQ262" s="3">
        <v>14681.2184310896</v>
      </c>
      <c r="AR262" s="3">
        <v>17685.1544337429</v>
      </c>
      <c r="AS262" s="3">
        <v>123812.553793188</v>
      </c>
      <c r="AT262" s="3">
        <v>510067.688732857</v>
      </c>
      <c r="AU262" s="3">
        <v>221302.220549492</v>
      </c>
      <c r="AV262" s="3">
        <v>3314704.26351666</v>
      </c>
      <c r="AW262" s="3">
        <v>6959941.37762579</v>
      </c>
      <c r="AX262" s="3">
        <v>4637036.24276217</v>
      </c>
      <c r="AY262" s="3">
        <v>1498463.57775502</v>
      </c>
      <c r="AZ262" s="3">
        <v>3.58777558354143E8</v>
      </c>
      <c r="BA262" s="3">
        <v>1.68079568192425E7</v>
      </c>
      <c r="BB262" s="3">
        <v>6.56201943797293E7</v>
      </c>
      <c r="BC262" s="3">
        <v>2.91225421860616E8</v>
      </c>
      <c r="BD262" s="3">
        <v>3.56381356870426E8</v>
      </c>
      <c r="BE262" s="3">
        <v>5.06333426677938E8</v>
      </c>
      <c r="BF262" s="3">
        <v>3.39839396680192E8</v>
      </c>
      <c r="BG262" s="3">
        <v>1.63474765690905E8</v>
      </c>
      <c r="BH262" s="3">
        <v>9.98102299826872E8</v>
      </c>
      <c r="BI262" s="3">
        <v>4.37371406071383E8</v>
      </c>
      <c r="BJ262" s="3">
        <v>8.00718289242794E8</v>
      </c>
      <c r="BK262" s="3">
        <v>8.37939631138752E8</v>
      </c>
      <c r="BL262" s="3">
        <v>5.89850575405194E8</v>
      </c>
      <c r="BM262" s="3">
        <v>1.57248083586162E8</v>
      </c>
      <c r="BN262" s="3">
        <v>1.1529660935364E8</v>
      </c>
      <c r="BO262" s="3">
        <v>2.37393132620055E8</v>
      </c>
      <c r="BP262" s="3">
        <v>3.20622873930523E8</v>
      </c>
      <c r="BQ262" s="3">
        <v>3.77348510008756E8</v>
      </c>
      <c r="BR262" s="3">
        <v>3.4606817902373E8</v>
      </c>
      <c r="BS262" s="3">
        <v>3.0024069911348E8</v>
      </c>
      <c r="BT262" s="3">
        <v>2.88188558524652E8</v>
      </c>
      <c r="BU262" s="3">
        <v>3.02175459395376E8</v>
      </c>
      <c r="BV262" s="3">
        <v>3.10580708180708E8</v>
      </c>
      <c r="BW262" s="3">
        <v>2.52912438932732E8</v>
      </c>
      <c r="BX262" s="3">
        <v>2.11589827035497E8</v>
      </c>
      <c r="BY262" s="3">
        <v>1.53423816355811E8</v>
      </c>
      <c r="BZ262" s="3">
        <v>1.46160266747079</v>
      </c>
      <c r="CA262" s="3">
        <v>1.42961943901319</v>
      </c>
      <c r="CB262" s="3">
        <v>1.18742265600253</v>
      </c>
      <c r="CC262" s="3">
        <v>1.16537279738397</v>
      </c>
      <c r="CD262" s="3">
        <v>1.09701525949144</v>
      </c>
      <c r="CE262" s="3">
        <v>1.11794718174433</v>
      </c>
      <c r="CF262" s="3">
        <v>1.04085733654488</v>
      </c>
      <c r="CG262" s="3">
        <v>1.13899216863702</v>
      </c>
      <c r="CH262" s="3"/>
      <c r="CI262" s="3"/>
      <c r="CJ262" s="3"/>
      <c r="CK262" s="3"/>
      <c r="CL262" s="3"/>
      <c r="CM262" s="4"/>
      <c r="CN262" s="4"/>
      <c r="CO262" s="4"/>
      <c r="CP262" s="4">
        <v>0.027999999999999997</v>
      </c>
      <c r="CQ262" s="4">
        <v>0.12240000000000001</v>
      </c>
      <c r="CR262" s="4">
        <v>-0.01939</v>
      </c>
      <c r="CS262" s="4">
        <v>-0.0036</v>
      </c>
      <c r="CT262" s="4">
        <v>0.04997</v>
      </c>
      <c r="CU262" s="4">
        <v>0.0014000000000000002</v>
      </c>
      <c r="CV262" s="4">
        <v>0.045720000000000004</v>
      </c>
      <c r="CW262" s="4">
        <v>0.11356</v>
      </c>
      <c r="CX262" s="4"/>
      <c r="CY262" s="4"/>
      <c r="CZ262" s="4"/>
      <c r="DA262" s="4">
        <v>-1.567</v>
      </c>
      <c r="DB262" s="4"/>
      <c r="DC262" s="4">
        <v>0.0473</v>
      </c>
      <c r="DD262" s="4">
        <v>0.2198</v>
      </c>
      <c r="DE262" s="4">
        <v>-0.03601</v>
      </c>
      <c r="DF262" s="4">
        <v>-0.0066500000000000005</v>
      </c>
      <c r="DG262" s="4">
        <v>0.11145</v>
      </c>
      <c r="DH262" s="4">
        <v>0.00736</v>
      </c>
      <c r="DI262" s="4">
        <v>0.1711</v>
      </c>
      <c r="DJ262" s="4">
        <v>0.26539</v>
      </c>
      <c r="DK262" s="4">
        <v>0.24138</v>
      </c>
      <c r="DL262" s="4">
        <v>0.0433</v>
      </c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>
        <v>-9.47388830045061E7</v>
      </c>
      <c r="EA262" s="3">
        <v>5.33007297302501E7</v>
      </c>
      <c r="EB262" s="3">
        <v>5.67881064941528E8</v>
      </c>
      <c r="EC262" s="3">
        <v>5.73619472219359E8</v>
      </c>
      <c r="ED262" s="3">
        <v>6.48076748890432E8</v>
      </c>
      <c r="EE262" s="3">
        <v>5.16741362350916E8</v>
      </c>
      <c r="EF262" s="3">
        <v>4.40208370166444E8</v>
      </c>
      <c r="EG262" s="3">
        <v>6.78882574331953E8</v>
      </c>
      <c r="EH262" s="3">
        <v>6.61025489033788E7</v>
      </c>
      <c r="EI262" s="3">
        <v>1.0160927960928E8</v>
      </c>
      <c r="EJ262" s="3">
        <v>1.05771192355183E8</v>
      </c>
      <c r="EK262" s="3">
        <v>9.22027360935334E7</v>
      </c>
      <c r="EL262" s="3">
        <v>8.83948350071736E7</v>
      </c>
      <c r="EM262" s="3">
        <v>-1.5032260380949E8</v>
      </c>
      <c r="EN262" s="3">
        <v>-2.65953751660666E8</v>
      </c>
      <c r="EO262" s="3">
        <v>-6.5518288131376E7</v>
      </c>
      <c r="EP262" s="3">
        <v>3.33537779610349E7</v>
      </c>
      <c r="EQ262" s="3">
        <v>-6.456326801727E7</v>
      </c>
      <c r="ER262" s="3">
        <v>-2.73795032583303E7</v>
      </c>
      <c r="ES262" s="3">
        <v>-1.1363119743389E7</v>
      </c>
      <c r="ET262" s="3">
        <v>-3476477.2299586</v>
      </c>
      <c r="EU262" s="3">
        <v>-1.17465492421035E7</v>
      </c>
      <c r="EV262" s="3">
        <v>7207326.00732601</v>
      </c>
      <c r="EW262" s="3">
        <v>2.94996510441832E7</v>
      </c>
      <c r="EX262" s="3">
        <v>3.37455553546676E7</v>
      </c>
      <c r="EY262" s="3">
        <v>6207173.60114778</v>
      </c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</row>
    <row r="263" ht="14.25" customHeight="1">
      <c r="A263" s="2" t="s">
        <v>866</v>
      </c>
      <c r="B263" s="2" t="s">
        <v>1945</v>
      </c>
      <c r="C263" s="2" t="s">
        <v>867</v>
      </c>
      <c r="D263" s="2" t="s">
        <v>38</v>
      </c>
      <c r="E263" s="2" t="s">
        <v>85</v>
      </c>
      <c r="F263" s="2" t="s">
        <v>868</v>
      </c>
      <c r="G263" s="2" t="s">
        <v>869</v>
      </c>
      <c r="H263" s="2" t="s">
        <v>48</v>
      </c>
      <c r="I263" s="2" t="s">
        <v>73</v>
      </c>
      <c r="J263" s="2" t="s">
        <v>43</v>
      </c>
      <c r="K263" s="3">
        <v>1.67385518758298</v>
      </c>
      <c r="L263" s="3" t="str">
        <f>IFERROR(VLOOKUP(B263,'ibov_composição_da_carteira'!A:F,6,0),"n")</f>
        <v>n</v>
      </c>
      <c r="M263" s="3">
        <v>1.82171660991298E9</v>
      </c>
      <c r="N263" s="3">
        <v>1.55694774069619E9</v>
      </c>
      <c r="O263" s="3">
        <v>1.40740647322718E9</v>
      </c>
      <c r="P263" s="3">
        <v>1.50213784523513E9</v>
      </c>
      <c r="Q263" s="3">
        <v>8.96386197299248E8</v>
      </c>
      <c r="R263" s="3">
        <v>1.02481778931796E9</v>
      </c>
      <c r="S263" s="3">
        <v>1.11618590925858E9</v>
      </c>
      <c r="T263" s="3"/>
      <c r="U263" s="3"/>
      <c r="V263" s="3"/>
      <c r="W263" s="3"/>
      <c r="X263" s="3"/>
      <c r="Y263" s="3"/>
      <c r="Z263" s="3">
        <v>7.45373439273553E8</v>
      </c>
      <c r="AA263" s="3">
        <v>5.72495915839362E8</v>
      </c>
      <c r="AB263" s="3">
        <v>5.51831642181874E8</v>
      </c>
      <c r="AC263" s="3">
        <v>3.95043543169943E8</v>
      </c>
      <c r="AD263" s="3">
        <v>476239.562931657</v>
      </c>
      <c r="AE263" s="3">
        <v>635548.443585641</v>
      </c>
      <c r="AF263" s="3">
        <v>735276.035903111</v>
      </c>
      <c r="AG263" s="3"/>
      <c r="AH263" s="3"/>
      <c r="AI263" s="3"/>
      <c r="AJ263" s="3"/>
      <c r="AK263" s="3"/>
      <c r="AL263" s="3"/>
      <c r="AM263" s="3">
        <v>1605537.83579266</v>
      </c>
      <c r="AN263" s="3">
        <v>3151293.12511219</v>
      </c>
      <c r="AO263" s="3">
        <v>2639833.83714885</v>
      </c>
      <c r="AP263" s="3">
        <v>5348503.64509467</v>
      </c>
      <c r="AQ263" s="3"/>
      <c r="AR263" s="3"/>
      <c r="AS263" s="3"/>
      <c r="AT263" s="3"/>
      <c r="AU263" s="3"/>
      <c r="AV263" s="3"/>
      <c r="AW263" s="3"/>
      <c r="AX263" s="3"/>
      <c r="AY263" s="3"/>
      <c r="AZ263" s="3">
        <v>1.33537874710556E8</v>
      </c>
      <c r="BA263" s="3">
        <v>3.40281308239095E8</v>
      </c>
      <c r="BB263" s="3">
        <v>7.65018951136954E8</v>
      </c>
      <c r="BC263" s="3">
        <v>1.37590916372322E9</v>
      </c>
      <c r="BD263" s="3"/>
      <c r="BE263" s="3"/>
      <c r="BF263" s="3"/>
      <c r="BG263" s="3"/>
      <c r="BH263" s="3"/>
      <c r="BI263" s="3"/>
      <c r="BJ263" s="3"/>
      <c r="BK263" s="3"/>
      <c r="BL263" s="3"/>
      <c r="BM263" s="3">
        <v>1.16979757850927E9</v>
      </c>
      <c r="BN263" s="3">
        <v>9.25121627201407E8</v>
      </c>
      <c r="BO263" s="3">
        <v>7.86623409130292E8</v>
      </c>
      <c r="BP263" s="3">
        <v>1.31504752425977E9</v>
      </c>
      <c r="BQ263" s="3">
        <v>1.32437738377487E9</v>
      </c>
      <c r="BR263" s="3">
        <v>1.52036774251985E9</v>
      </c>
      <c r="BS263" s="3">
        <v>1.46953584163285E9</v>
      </c>
      <c r="BT263" s="3"/>
      <c r="BU263" s="3"/>
      <c r="BV263" s="3"/>
      <c r="BW263" s="3"/>
      <c r="BX263" s="3"/>
      <c r="BY263" s="3"/>
      <c r="BZ263" s="3">
        <v>1.88659678302682</v>
      </c>
      <c r="CA263" s="3">
        <v>1.85626036546389</v>
      </c>
      <c r="CB263" s="3">
        <v>1.39975703317746</v>
      </c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4"/>
      <c r="CN263" s="4">
        <v>0.0412</v>
      </c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>
        <v>0.1165</v>
      </c>
      <c r="DB263" s="4">
        <v>-0.0617</v>
      </c>
      <c r="DC263" s="4">
        <v>0.5043</v>
      </c>
      <c r="DD263" s="4"/>
      <c r="DE263" s="4"/>
      <c r="DF263" s="4"/>
      <c r="DG263" s="4"/>
      <c r="DH263" s="4"/>
      <c r="DI263" s="4"/>
      <c r="DJ263" s="4"/>
      <c r="DK263" s="4"/>
      <c r="DL263" s="4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>
        <v>5.67573779795687E8</v>
      </c>
      <c r="EA263" s="3">
        <v>5.37674092957291E8</v>
      </c>
      <c r="EB263" s="3">
        <v>5.11157363729133E8</v>
      </c>
      <c r="EC263" s="3">
        <v>6.81654142821597E8</v>
      </c>
      <c r="ED263" s="3">
        <v>2.87351046283888E8</v>
      </c>
      <c r="EE263" s="3">
        <v>3.03889375320793E8</v>
      </c>
      <c r="EF263" s="3">
        <v>2.53989610229927E8</v>
      </c>
      <c r="EG263" s="3"/>
      <c r="EH263" s="3"/>
      <c r="EI263" s="3"/>
      <c r="EJ263" s="3"/>
      <c r="EK263" s="3"/>
      <c r="EL263" s="3"/>
      <c r="EM263" s="3">
        <v>-8186908.81573969</v>
      </c>
      <c r="EN263" s="3">
        <v>177907.832612247</v>
      </c>
      <c r="EO263" s="3">
        <v>-4.92275256560833E7</v>
      </c>
      <c r="EP263" s="3">
        <v>3.53825827320229E8</v>
      </c>
      <c r="EQ263" s="3">
        <v>5.81254509844346E7</v>
      </c>
      <c r="ER263" s="3">
        <v>4.2736330424806E7</v>
      </c>
      <c r="ES263" s="3">
        <v>-6.29884421492684E7</v>
      </c>
      <c r="ET263" s="3"/>
      <c r="EU263" s="3"/>
      <c r="EV263" s="3"/>
      <c r="EW263" s="3"/>
      <c r="EX263" s="3"/>
      <c r="EY263" s="3"/>
      <c r="EZ263" s="5">
        <v>16500.0</v>
      </c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3"/>
      <c r="FN263" s="3">
        <v>14000.0</v>
      </c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</row>
    <row r="264" ht="14.25" customHeight="1">
      <c r="A264" s="2" t="s">
        <v>870</v>
      </c>
      <c r="B264" s="2" t="s">
        <v>1946</v>
      </c>
      <c r="C264" s="2" t="s">
        <v>871</v>
      </c>
      <c r="D264" s="2" t="s">
        <v>38</v>
      </c>
      <c r="E264" s="2" t="s">
        <v>110</v>
      </c>
      <c r="F264" s="2" t="s">
        <v>872</v>
      </c>
      <c r="G264" s="2" t="s">
        <v>869</v>
      </c>
      <c r="H264" s="2" t="s">
        <v>54</v>
      </c>
      <c r="I264" s="2" t="s">
        <v>191</v>
      </c>
      <c r="J264" s="2" t="s">
        <v>43</v>
      </c>
      <c r="K264" s="3"/>
      <c r="L264" s="3" t="str">
        <f>IFERROR(VLOOKUP(B264,'ibov_composição_da_carteira'!A:F,6,0),"n")</f>
        <v>n</v>
      </c>
      <c r="M264" s="3">
        <v>1.62645213772229E9</v>
      </c>
      <c r="N264" s="3">
        <v>1.18005385706335E9</v>
      </c>
      <c r="O264" s="3">
        <v>1.10783795752546E9</v>
      </c>
      <c r="P264" s="3">
        <v>1.19623936302563E9</v>
      </c>
      <c r="Q264" s="3">
        <v>8.70241469951551E8</v>
      </c>
      <c r="R264" s="3">
        <v>8.80278373237523E8</v>
      </c>
      <c r="S264" s="3">
        <v>8.52798782736997E8</v>
      </c>
      <c r="T264" s="3">
        <v>7.63279620134872E8</v>
      </c>
      <c r="U264" s="3"/>
      <c r="V264" s="3"/>
      <c r="W264" s="3"/>
      <c r="X264" s="3"/>
      <c r="Y264" s="3"/>
      <c r="Z264" s="3">
        <v>7.21320279984866E8</v>
      </c>
      <c r="AA264" s="3">
        <v>5.2416063766763E8</v>
      </c>
      <c r="AB264" s="3">
        <v>4.43269730635193E8</v>
      </c>
      <c r="AC264" s="3">
        <v>6.0613262005474E8</v>
      </c>
      <c r="AD264" s="3">
        <v>2.65329862900732E8</v>
      </c>
      <c r="AE264" s="3">
        <v>2.30533196461459E8</v>
      </c>
      <c r="AF264" s="3">
        <v>1.95354420263126E8</v>
      </c>
      <c r="AG264" s="3">
        <v>2.02140277321749E8</v>
      </c>
      <c r="AH264" s="3"/>
      <c r="AI264" s="3"/>
      <c r="AJ264" s="3"/>
      <c r="AK264" s="3"/>
      <c r="AL264" s="3"/>
      <c r="AM264" s="3">
        <v>722483.919788119</v>
      </c>
      <c r="AN264" s="3">
        <v>1743907.37749058</v>
      </c>
      <c r="AO264" s="3">
        <v>1306896.23967499</v>
      </c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>
        <v>3.67718700635641E8</v>
      </c>
      <c r="BA264" s="3">
        <v>7.4481294735236E8</v>
      </c>
      <c r="BB264" s="3">
        <v>7.70723218368408E8</v>
      </c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>
        <v>1.73837968217934E9</v>
      </c>
      <c r="BN264" s="3">
        <v>1.35158070480944E9</v>
      </c>
      <c r="BO264" s="3">
        <v>1.32054065502436E9</v>
      </c>
      <c r="BP264" s="3">
        <v>1.59797163473501E9</v>
      </c>
      <c r="BQ264" s="3">
        <v>1.60938305329348E9</v>
      </c>
      <c r="BR264" s="3">
        <v>1.80030916940914E9</v>
      </c>
      <c r="BS264" s="3">
        <v>1.70365885896963E9</v>
      </c>
      <c r="BT264" s="3">
        <v>1.16953703937565E9</v>
      </c>
      <c r="BU264" s="3"/>
      <c r="BV264" s="3"/>
      <c r="BW264" s="3"/>
      <c r="BX264" s="3"/>
      <c r="BY264" s="3"/>
      <c r="BZ264" s="3">
        <v>1.07380370318189</v>
      </c>
      <c r="CA264" s="3">
        <v>0.954720485042297</v>
      </c>
      <c r="CB264" s="3">
        <v>0.426572040980195</v>
      </c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4"/>
      <c r="CN264" s="4">
        <v>0.0287</v>
      </c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>
        <v>0.0876</v>
      </c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>
        <v>4.41648127128263E8</v>
      </c>
      <c r="EA264" s="3">
        <v>3.75239574170152E8</v>
      </c>
      <c r="EB264" s="3">
        <v>3.73707183703333E8</v>
      </c>
      <c r="EC264" s="3">
        <v>2.54919134112963E8</v>
      </c>
      <c r="ED264" s="3">
        <v>2.65770281414287E8</v>
      </c>
      <c r="EE264" s="3">
        <v>2.8419039280215E8</v>
      </c>
      <c r="EF264" s="3">
        <v>2.69835546538793E8</v>
      </c>
      <c r="EG264" s="3">
        <v>2.23016694870305E8</v>
      </c>
      <c r="EH264" s="3"/>
      <c r="EI264" s="3"/>
      <c r="EJ264" s="3"/>
      <c r="EK264" s="3"/>
      <c r="EL264" s="3"/>
      <c r="EM264" s="3">
        <v>4.33639803253878E7</v>
      </c>
      <c r="EN264" s="3">
        <v>3.111663644687E7</v>
      </c>
      <c r="EO264" s="3">
        <v>1.32081175270039E7</v>
      </c>
      <c r="EP264" s="3">
        <v>-7471012.68972381</v>
      </c>
      <c r="EQ264" s="3">
        <v>1.24538707349758E7</v>
      </c>
      <c r="ER264" s="3">
        <v>1.96304459406419E7</v>
      </c>
      <c r="ES264" s="3">
        <v>-2286364.1952539</v>
      </c>
      <c r="ET264" s="3">
        <v>8945268.10294749</v>
      </c>
      <c r="EU264" s="3"/>
      <c r="EV264" s="3"/>
      <c r="EW264" s="3"/>
      <c r="EX264" s="3"/>
      <c r="EY264" s="3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3">
        <v>25701.0</v>
      </c>
      <c r="FN264" s="3">
        <v>19988.0</v>
      </c>
      <c r="FO264" s="3">
        <v>20148.0</v>
      </c>
      <c r="FP264" s="3">
        <v>20148.0</v>
      </c>
      <c r="FQ264" s="3">
        <v>21493.0</v>
      </c>
      <c r="FR264" s="3">
        <v>22161.0</v>
      </c>
      <c r="FS264" s="3">
        <v>20694.0</v>
      </c>
      <c r="FT264" s="3"/>
      <c r="FU264" s="3"/>
      <c r="FV264" s="3"/>
      <c r="FW264" s="3"/>
      <c r="FX264" s="3"/>
      <c r="FY264" s="3"/>
    </row>
    <row r="265" ht="14.25" customHeight="1">
      <c r="A265" s="2" t="s">
        <v>873</v>
      </c>
      <c r="B265" s="2" t="s">
        <v>1947</v>
      </c>
      <c r="C265" s="2" t="s">
        <v>874</v>
      </c>
      <c r="D265" s="2" t="s">
        <v>38</v>
      </c>
      <c r="E265" s="2" t="s">
        <v>46</v>
      </c>
      <c r="F265" s="2" t="s">
        <v>875</v>
      </c>
      <c r="G265" s="2" t="s">
        <v>869</v>
      </c>
      <c r="H265" s="2" t="s">
        <v>78</v>
      </c>
      <c r="I265" s="2" t="s">
        <v>375</v>
      </c>
      <c r="J265" s="2" t="s">
        <v>43</v>
      </c>
      <c r="K265" s="3">
        <v>0.789295396755548</v>
      </c>
      <c r="L265" s="3" t="str">
        <f>IFERROR(VLOOKUP(B265,'ibov_composição_da_carteira'!A:F,6,0),"n")</f>
        <v>n</v>
      </c>
      <c r="M265" s="3">
        <v>2.37400858122543E8</v>
      </c>
      <c r="N265" s="3">
        <v>2.5678341067062E8</v>
      </c>
      <c r="O265" s="3">
        <v>2.97957949738741E8</v>
      </c>
      <c r="P265" s="3">
        <v>3.04210132975982E8</v>
      </c>
      <c r="Q265" s="3">
        <v>3.56834938558618E8</v>
      </c>
      <c r="R265" s="3">
        <v>3.966577523669E8</v>
      </c>
      <c r="S265" s="3">
        <v>3.12125628267623E8</v>
      </c>
      <c r="T265" s="3">
        <v>4.82424162589386E8</v>
      </c>
      <c r="U265" s="3">
        <v>5.54069777288509E8</v>
      </c>
      <c r="V265" s="3">
        <v>6.37835409035409E8</v>
      </c>
      <c r="W265" s="3">
        <v>6.99600042948408E8</v>
      </c>
      <c r="X265" s="3">
        <v>7.71854999096004E8</v>
      </c>
      <c r="Y265" s="3">
        <v>7.21570731707317E8</v>
      </c>
      <c r="Z265" s="3">
        <v>4.16114033355475E7</v>
      </c>
      <c r="AA265" s="3">
        <v>2.62579663823478E7</v>
      </c>
      <c r="AB265" s="3">
        <v>3.00388156257776E7</v>
      </c>
      <c r="AC265" s="3">
        <v>2.85586537470364E7</v>
      </c>
      <c r="AD265" s="3">
        <v>2.14884816279702E7</v>
      </c>
      <c r="AE265" s="3">
        <v>2.23589081519734E7</v>
      </c>
      <c r="AF265" s="3">
        <v>1.87346248074155E7</v>
      </c>
      <c r="AG265" s="3">
        <v>2.86480993601806E7</v>
      </c>
      <c r="AH265" s="3">
        <v>3.23164535523753E7</v>
      </c>
      <c r="AI265" s="3">
        <v>3.30857142857143E7</v>
      </c>
      <c r="AJ265" s="3">
        <v>3.1340527191711E7</v>
      </c>
      <c r="AK265" s="3">
        <v>3.14138492135238E7</v>
      </c>
      <c r="AL265" s="3">
        <v>3.57733142037303E7</v>
      </c>
      <c r="AM265" s="3">
        <v>2230.19951632406</v>
      </c>
      <c r="AN265" s="3">
        <v>888.904691638962</v>
      </c>
      <c r="AO265" s="3">
        <v>1935.22922001656</v>
      </c>
      <c r="AP265" s="3">
        <v>2153.68711233632</v>
      </c>
      <c r="AQ265" s="3">
        <v>1554.2212143078</v>
      </c>
      <c r="AR265" s="3">
        <v>1251.69983928792</v>
      </c>
      <c r="AS265" s="3">
        <v>221.022642075274</v>
      </c>
      <c r="AT265" s="3">
        <v>141.691713181623</v>
      </c>
      <c r="AU265" s="3">
        <v>754.887899146977</v>
      </c>
      <c r="AV265" s="3">
        <v>6018.9165950129</v>
      </c>
      <c r="AW265" s="3">
        <v>488.519785051295</v>
      </c>
      <c r="AX265" s="3">
        <v>2144.54214025306</v>
      </c>
      <c r="AY265" s="3">
        <v>1789.22884236894</v>
      </c>
      <c r="AZ265" s="3">
        <v>5.02841755258562E7</v>
      </c>
      <c r="BA265" s="3">
        <v>8.19752916891042E7</v>
      </c>
      <c r="BB265" s="3">
        <v>4.39652222885418E7</v>
      </c>
      <c r="BC265" s="3">
        <v>2.84071486148545E7</v>
      </c>
      <c r="BD265" s="3">
        <v>2.03133121474572E7</v>
      </c>
      <c r="BE265" s="3">
        <v>2.23371470366232E7</v>
      </c>
      <c r="BF265" s="3">
        <v>2.06920180714373E7</v>
      </c>
      <c r="BG265" s="3">
        <v>1.29416775869471E7</v>
      </c>
      <c r="BH265" s="3">
        <v>3.95323298833271E7</v>
      </c>
      <c r="BI265" s="3">
        <v>6.11000696896566E7</v>
      </c>
      <c r="BJ265" s="3">
        <v>3.86854256424035E7</v>
      </c>
      <c r="BK265" s="3">
        <v>3.58942342429766E7</v>
      </c>
      <c r="BL265" s="3">
        <v>2.58651135144905E7</v>
      </c>
      <c r="BM265" s="3">
        <v>4.79241692547978E7</v>
      </c>
      <c r="BN265" s="3">
        <v>1.94293085854015E7</v>
      </c>
      <c r="BO265" s="3">
        <v>-3078626.52401095</v>
      </c>
      <c r="BP265" s="3">
        <v>1.625322131739E7</v>
      </c>
      <c r="BQ265" s="3">
        <v>6846713.56541167</v>
      </c>
      <c r="BR265" s="3">
        <v>1.64219845075618E7</v>
      </c>
      <c r="BS265" s="3">
        <v>1.78228474730382E7</v>
      </c>
      <c r="BT265" s="3">
        <v>3.76736921339857E7</v>
      </c>
      <c r="BU265" s="3">
        <v>4.51418409687526E7</v>
      </c>
      <c r="BV265" s="3">
        <v>3.90095238095238E7</v>
      </c>
      <c r="BW265" s="3">
        <v>4.29773984001718E7</v>
      </c>
      <c r="BX265" s="3">
        <v>7.93424938226963E7</v>
      </c>
      <c r="BY265" s="3">
        <v>4.79437589670014E7</v>
      </c>
      <c r="BZ265" s="3">
        <v>0.703383386666573</v>
      </c>
      <c r="CA265" s="3">
        <v>0.746144056426239</v>
      </c>
      <c r="CB265" s="3">
        <v>0.731556499423355</v>
      </c>
      <c r="CC265" s="3">
        <v>0.518427246699822</v>
      </c>
      <c r="CD265" s="3">
        <v>0.324418479845183</v>
      </c>
      <c r="CE265" s="3">
        <v>0.200632260750682</v>
      </c>
      <c r="CF265" s="3">
        <v>0.168347745563508</v>
      </c>
      <c r="CG265" s="3">
        <v>0.132717012663049</v>
      </c>
      <c r="CH265" s="3"/>
      <c r="CI265" s="3"/>
      <c r="CJ265" s="3"/>
      <c r="CK265" s="3"/>
      <c r="CL265" s="3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>
        <v>8.16376137730464E7</v>
      </c>
      <c r="EA265" s="3">
        <v>5.66085834761345E7</v>
      </c>
      <c r="EB265" s="3">
        <v>5.79512316496641E7</v>
      </c>
      <c r="EC265" s="3">
        <v>7.21843108957839E7</v>
      </c>
      <c r="ED265" s="3">
        <v>1.05766432172942E8</v>
      </c>
      <c r="EE265" s="3">
        <v>1.42384728882331E8</v>
      </c>
      <c r="EF265" s="3">
        <v>1.10471042861112E8</v>
      </c>
      <c r="EG265" s="3">
        <v>1.81706059465563E8</v>
      </c>
      <c r="EH265" s="3">
        <v>2.1485773562537E8</v>
      </c>
      <c r="EI265" s="3">
        <v>2.4828083028083E8</v>
      </c>
      <c r="EJ265" s="3">
        <v>2.8143984538573E8</v>
      </c>
      <c r="EK265" s="3">
        <v>3.15725305851865E8</v>
      </c>
      <c r="EL265" s="3">
        <v>2.93591391678623E8</v>
      </c>
      <c r="EM265" s="3">
        <v>2.89959248155396E7</v>
      </c>
      <c r="EN265" s="3">
        <v>3872383.84966402</v>
      </c>
      <c r="EO265" s="3">
        <v>-2.99054491166957E7</v>
      </c>
      <c r="EP265" s="3">
        <v>-2.34872693536749E7</v>
      </c>
      <c r="EQ265" s="3">
        <v>-3.93040669061924E7</v>
      </c>
      <c r="ER265" s="3">
        <v>1897208.90200418</v>
      </c>
      <c r="ES265" s="3">
        <v>3893617.55865936</v>
      </c>
      <c r="ET265" s="3">
        <v>-1144900.26345502</v>
      </c>
      <c r="EU265" s="3">
        <v>8814463.544754</v>
      </c>
      <c r="EV265" s="3">
        <v>1898901.0989011</v>
      </c>
      <c r="EW265" s="3">
        <v>7321629.89209212</v>
      </c>
      <c r="EX265" s="3">
        <v>1.5756644368107E7</v>
      </c>
      <c r="EY265" s="3">
        <v>-3731994.26111908</v>
      </c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</row>
    <row r="266" ht="14.25" customHeight="1">
      <c r="A266" s="2" t="s">
        <v>876</v>
      </c>
      <c r="B266" s="2" t="s">
        <v>1948</v>
      </c>
      <c r="C266" s="2" t="s">
        <v>877</v>
      </c>
      <c r="D266" s="2" t="s">
        <v>38</v>
      </c>
      <c r="E266" s="2" t="s">
        <v>110</v>
      </c>
      <c r="F266" s="2" t="s">
        <v>878</v>
      </c>
      <c r="G266" s="2" t="s">
        <v>869</v>
      </c>
      <c r="H266" s="2" t="s">
        <v>49</v>
      </c>
      <c r="I266" s="2" t="s">
        <v>67</v>
      </c>
      <c r="J266" s="2" t="s">
        <v>43</v>
      </c>
      <c r="K266" s="3">
        <v>1.35747725063562</v>
      </c>
      <c r="L266" s="3" t="str">
        <f>IFERROR(VLOOKUP(B266,'ibov_composição_da_carteira'!A:F,6,0),"n")</f>
        <v>y</v>
      </c>
      <c r="M266" s="3">
        <v>8.29341657207718E9</v>
      </c>
      <c r="N266" s="3">
        <v>8.87618261134948E9</v>
      </c>
      <c r="O266" s="3">
        <v>1.02614706278761E10</v>
      </c>
      <c r="P266" s="3">
        <v>1.45496392137348E10</v>
      </c>
      <c r="Q266" s="3">
        <v>1.59746417895062E10</v>
      </c>
      <c r="R266" s="3">
        <v>1.68660366534827E10</v>
      </c>
      <c r="S266" s="3">
        <v>1.38992376736751E10</v>
      </c>
      <c r="T266" s="3">
        <v>1.19316545854065E10</v>
      </c>
      <c r="U266" s="3">
        <v>1.70662401204366E10</v>
      </c>
      <c r="V266" s="3">
        <v>1.60923871623338E10</v>
      </c>
      <c r="W266" s="3">
        <v>1.70120185592186E10</v>
      </c>
      <c r="X266" s="3">
        <v>1.79542846405755E10</v>
      </c>
      <c r="Y266" s="3">
        <v>1.79426643765443E10</v>
      </c>
      <c r="Z266" s="3">
        <v>1.87287173666288E9</v>
      </c>
      <c r="AA266" s="3">
        <v>2.72337217026013E9</v>
      </c>
      <c r="AB266" s="3">
        <v>3.37428037815045E9</v>
      </c>
      <c r="AC266" s="3">
        <v>5.68823090320975E9</v>
      </c>
      <c r="AD266" s="3">
        <v>2.87599216575611E9</v>
      </c>
      <c r="AE266" s="3">
        <v>2.91657860571843E9</v>
      </c>
      <c r="AF266" s="3">
        <v>1.80406983892782E9</v>
      </c>
      <c r="AG266" s="3">
        <v>2.01500265198394E9</v>
      </c>
      <c r="AH266" s="3">
        <v>3.66127211140384E9</v>
      </c>
      <c r="AI266" s="3">
        <v>4.02023880091456E9</v>
      </c>
      <c r="AJ266" s="3">
        <v>5.12442197802198E9</v>
      </c>
      <c r="AK266" s="3">
        <v>5.99044290545982E9</v>
      </c>
      <c r="AL266" s="3">
        <v>5.1268920629181E9</v>
      </c>
      <c r="AM266" s="3">
        <v>1.28261708286039E7</v>
      </c>
      <c r="AN266" s="3">
        <v>1.15938075749417E7</v>
      </c>
      <c r="AO266" s="3">
        <v>1.13454606542542E7</v>
      </c>
      <c r="AP266" s="3">
        <v>4145.22391299105</v>
      </c>
      <c r="AQ266" s="3">
        <v>11508.9894942056</v>
      </c>
      <c r="AR266" s="3">
        <v>2696.04111153407</v>
      </c>
      <c r="AS266" s="3">
        <v>2705.37795298248</v>
      </c>
      <c r="AT266" s="3">
        <v>1461.72552336646</v>
      </c>
      <c r="AU266" s="3">
        <v>567.697984672154</v>
      </c>
      <c r="AV266" s="3"/>
      <c r="AW266" s="3"/>
      <c r="AX266" s="3"/>
      <c r="AY266" s="3"/>
      <c r="AZ266" s="3">
        <v>8.44248471411275E8</v>
      </c>
      <c r="BA266" s="3">
        <v>1.05084577407108E9</v>
      </c>
      <c r="BB266" s="3">
        <v>3.87773362022257E9</v>
      </c>
      <c r="BC266" s="3">
        <v>5.87509154545296E9</v>
      </c>
      <c r="BD266" s="3">
        <v>5.56878173637769E9</v>
      </c>
      <c r="BE266" s="3">
        <v>6.35280166960538E9</v>
      </c>
      <c r="BF266" s="3">
        <v>4.47794694554592E9</v>
      </c>
      <c r="BG266" s="3">
        <v>2.80915154350011E9</v>
      </c>
      <c r="BH266" s="3">
        <v>9.84753205421151E9</v>
      </c>
      <c r="BI266" s="3">
        <v>7.31882763746983E9</v>
      </c>
      <c r="BJ266" s="3">
        <v>7.23867870884221E9</v>
      </c>
      <c r="BK266" s="3">
        <v>5.7674438398027E9</v>
      </c>
      <c r="BL266" s="3">
        <v>6.46130564867144E9</v>
      </c>
      <c r="BM266" s="3">
        <v>3.27676882330685E9</v>
      </c>
      <c r="BN266" s="3">
        <v>2.92587472847064E9</v>
      </c>
      <c r="BO266" s="3">
        <v>9.86830198124651E9</v>
      </c>
      <c r="BP266" s="3">
        <v>7.17541677034088E9</v>
      </c>
      <c r="BQ266" s="3">
        <v>1.27275538604268E10</v>
      </c>
      <c r="BR266" s="3">
        <v>1.34760423900245E10</v>
      </c>
      <c r="BS266" s="3">
        <v>1.27425304315751E10</v>
      </c>
      <c r="BT266" s="3">
        <v>9.39509509256687E9</v>
      </c>
      <c r="BU266" s="3">
        <v>2.46168611215657E10</v>
      </c>
      <c r="BV266" s="3">
        <v>2.44957236006436E10</v>
      </c>
      <c r="BW266" s="3">
        <v>2.48715316239316E10</v>
      </c>
      <c r="BX266" s="3">
        <v>2.50144875718044E10</v>
      </c>
      <c r="BY266" s="3">
        <v>1.93404893629844E10</v>
      </c>
      <c r="BZ266" s="3">
        <v>1.28130879671873</v>
      </c>
      <c r="CA266" s="3">
        <v>0.750738394614117</v>
      </c>
      <c r="CB266" s="3">
        <v>0.546701453657318</v>
      </c>
      <c r="CC266" s="3">
        <v>1.01988898505357</v>
      </c>
      <c r="CD266" s="3">
        <v>0.898361832056511</v>
      </c>
      <c r="CE266" s="3">
        <v>1.03334849668462</v>
      </c>
      <c r="CF266" s="3">
        <v>0.993632144895236</v>
      </c>
      <c r="CG266" s="3">
        <v>0.905291841301248</v>
      </c>
      <c r="CH266" s="3"/>
      <c r="CI266" s="3"/>
      <c r="CJ266" s="3"/>
      <c r="CK266" s="3"/>
      <c r="CL266" s="3"/>
      <c r="CM266" s="4"/>
      <c r="CN266" s="4">
        <v>0.015600000000000001</v>
      </c>
      <c r="CO266" s="4">
        <v>0.03919</v>
      </c>
      <c r="CP266" s="4">
        <v>0.057</v>
      </c>
      <c r="CQ266" s="4">
        <v>0.024900000000000002</v>
      </c>
      <c r="CR266" s="4">
        <v>0.013300000000000001</v>
      </c>
      <c r="CS266" s="4">
        <v>0.008</v>
      </c>
      <c r="CT266" s="4">
        <v>0.0128</v>
      </c>
      <c r="CU266" s="4">
        <v>0.03042</v>
      </c>
      <c r="CV266" s="4">
        <v>0.0506</v>
      </c>
      <c r="CW266" s="4">
        <v>0.0513</v>
      </c>
      <c r="CX266" s="4">
        <v>0.028300000000000002</v>
      </c>
      <c r="CY266" s="4">
        <v>0.03065</v>
      </c>
      <c r="CZ266" s="4"/>
      <c r="DA266" s="4">
        <v>0.0599</v>
      </c>
      <c r="DB266" s="4">
        <v>0.1769</v>
      </c>
      <c r="DC266" s="4">
        <v>0.07440000000000001</v>
      </c>
      <c r="DD266" s="4">
        <v>0.11710000000000001</v>
      </c>
      <c r="DE266" s="4">
        <v>0.0613</v>
      </c>
      <c r="DF266" s="4">
        <v>0.036699999999999997</v>
      </c>
      <c r="DG266" s="4">
        <v>0.056319999999999995</v>
      </c>
      <c r="DH266" s="4">
        <v>0.1266</v>
      </c>
      <c r="DI266" s="4">
        <v>0.20489999999999997</v>
      </c>
      <c r="DJ266" s="4">
        <v>0.1304</v>
      </c>
      <c r="DK266" s="4">
        <v>0.11493</v>
      </c>
      <c r="DL266" s="4">
        <v>0.10658</v>
      </c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>
        <v>2.1840711312902E9</v>
      </c>
      <c r="EA266" s="3">
        <v>2.45031685905607E9</v>
      </c>
      <c r="EB266" s="3">
        <v>2.63684848951614E9</v>
      </c>
      <c r="EC266" s="3">
        <v>2.72207016670814E9</v>
      </c>
      <c r="ED266" s="3">
        <v>2.63735697350789E9</v>
      </c>
      <c r="EE266" s="3">
        <v>2.83324778841219E9</v>
      </c>
      <c r="EF266" s="3">
        <v>3.03086192057052E9</v>
      </c>
      <c r="EG266" s="3">
        <v>2.6151087313414E9</v>
      </c>
      <c r="EH266" s="3">
        <v>3.94316898757998E9</v>
      </c>
      <c r="EI266" s="3">
        <v>4.01515793039207E9</v>
      </c>
      <c r="EJ266" s="3">
        <v>4.14882783882784E9</v>
      </c>
      <c r="EK266" s="3">
        <v>4.09366672035218E9</v>
      </c>
      <c r="EL266" s="3">
        <v>4.23270174169831E9</v>
      </c>
      <c r="EM266" s="3">
        <v>-2.48770336738555E8</v>
      </c>
      <c r="EN266" s="3">
        <v>-1.02328420372332E8</v>
      </c>
      <c r="EO266" s="3">
        <v>3.66020370833895E8</v>
      </c>
      <c r="EP266" s="3">
        <v>-9.15650659368002E7</v>
      </c>
      <c r="EQ266" s="3">
        <v>4.04339758787754E8</v>
      </c>
      <c r="ER266" s="3">
        <v>2.27046284834395E8</v>
      </c>
      <c r="ES266" s="3">
        <v>-1.44473134144842E7</v>
      </c>
      <c r="ET266" s="3">
        <v>2.13168994519233E8</v>
      </c>
      <c r="EU266" s="3">
        <v>8.73165223936771E8</v>
      </c>
      <c r="EV266" s="3">
        <v>7.43500719789991E8</v>
      </c>
      <c r="EW266" s="3">
        <v>8.18722344322344E8</v>
      </c>
      <c r="EX266" s="3">
        <v>4.31983142749772E8</v>
      </c>
      <c r="EY266" s="3">
        <v>4.04057132525764E8</v>
      </c>
      <c r="EZ266" s="5">
        <v>50968.0</v>
      </c>
      <c r="FA266" s="5">
        <v>104816.0</v>
      </c>
      <c r="FB266" s="5">
        <v>109613.0</v>
      </c>
      <c r="FC266" s="5">
        <v>102562.0</v>
      </c>
      <c r="FD266" s="5">
        <v>100288.0</v>
      </c>
      <c r="FE266" s="5">
        <v>100605.0</v>
      </c>
      <c r="FF266" s="5">
        <v>160082.0</v>
      </c>
      <c r="FG266" s="5">
        <v>173906.0</v>
      </c>
      <c r="FH266" s="5">
        <v>169959.0</v>
      </c>
      <c r="FI266" s="5">
        <v>158509.0</v>
      </c>
      <c r="FJ266" s="5">
        <v>149070.0</v>
      </c>
      <c r="FK266" s="5">
        <v>144914.0</v>
      </c>
      <c r="FL266" s="5">
        <v>85244.0</v>
      </c>
      <c r="FM266" s="3"/>
      <c r="FN266" s="3"/>
      <c r="FO266" s="3"/>
      <c r="FP266" s="3">
        <v>110000.0</v>
      </c>
      <c r="FQ266" s="3">
        <v>100000.0</v>
      </c>
      <c r="FR266" s="3">
        <v>91000.0</v>
      </c>
      <c r="FS266" s="3">
        <v>91000.0</v>
      </c>
      <c r="FT266" s="3">
        <v>146000.0</v>
      </c>
      <c r="FU266" s="3">
        <v>160000.0</v>
      </c>
      <c r="FV266" s="3">
        <v>156000.0</v>
      </c>
      <c r="FW266" s="3">
        <v>151000.0</v>
      </c>
      <c r="FX266" s="3">
        <v>149000.0</v>
      </c>
      <c r="FY266" s="3">
        <v>145000.0</v>
      </c>
    </row>
    <row r="267" ht="14.25" customHeight="1">
      <c r="A267" s="2" t="s">
        <v>879</v>
      </c>
      <c r="B267" s="2" t="s">
        <v>1949</v>
      </c>
      <c r="C267" s="2" t="s">
        <v>880</v>
      </c>
      <c r="D267" s="2" t="s">
        <v>38</v>
      </c>
      <c r="E267" s="2" t="s">
        <v>46</v>
      </c>
      <c r="F267" s="2" t="s">
        <v>881</v>
      </c>
      <c r="G267" s="2" t="s">
        <v>869</v>
      </c>
      <c r="H267" s="2" t="s">
        <v>63</v>
      </c>
      <c r="I267" s="2" t="s">
        <v>54</v>
      </c>
      <c r="J267" s="2" t="s">
        <v>43</v>
      </c>
      <c r="K267" s="3">
        <v>1.28506459161445</v>
      </c>
      <c r="L267" s="3" t="str">
        <f>IFERROR(VLOOKUP(B267,'ibov_composição_da_carteira'!A:F,6,0),"n")</f>
        <v>n</v>
      </c>
      <c r="M267" s="3">
        <v>1.0196253343626E9</v>
      </c>
      <c r="N267" s="3">
        <v>9.8223020197547E8</v>
      </c>
      <c r="O267" s="3">
        <v>1.15817765613337E9</v>
      </c>
      <c r="P267" s="3">
        <v>1.19876430264921E9</v>
      </c>
      <c r="Q267" s="3">
        <v>1.25049485220857E9</v>
      </c>
      <c r="R267" s="3">
        <v>1.25715203491946E9</v>
      </c>
      <c r="S267" s="3">
        <v>9.81853357916804E8</v>
      </c>
      <c r="T267" s="3">
        <v>1.48871659766654E9</v>
      </c>
      <c r="U267" s="3">
        <v>1.4538301295622E9</v>
      </c>
      <c r="V267" s="3">
        <v>1.47844249084249E9</v>
      </c>
      <c r="W267" s="3">
        <v>1.31632200569066E9</v>
      </c>
      <c r="X267" s="3">
        <v>1.01219972277466E9</v>
      </c>
      <c r="Y267" s="3">
        <v>6.24646197991392E8</v>
      </c>
      <c r="Z267" s="3">
        <v>2.29183167872466E8</v>
      </c>
      <c r="AA267" s="3">
        <v>2.06160155573098E8</v>
      </c>
      <c r="AB267" s="3">
        <v>2.17218462304056E8</v>
      </c>
      <c r="AC267" s="3">
        <v>2.57084836614782E8</v>
      </c>
      <c r="AD267" s="3">
        <v>2.69904592252649E8</v>
      </c>
      <c r="AE267" s="3">
        <v>2.78759375384237E8</v>
      </c>
      <c r="AF267" s="3">
        <v>2.112623443538E8</v>
      </c>
      <c r="AG267" s="3">
        <v>3.56942792623259E8</v>
      </c>
      <c r="AH267" s="3">
        <v>3.7695825218054E8</v>
      </c>
      <c r="AI267" s="3">
        <v>3.69451526251526E8</v>
      </c>
      <c r="AJ267" s="3">
        <v>2.54014065603694E8</v>
      </c>
      <c r="AK267" s="3">
        <v>1.82229855963358E8</v>
      </c>
      <c r="AL267" s="3">
        <v>7.07592539454806E7</v>
      </c>
      <c r="AM267" s="3">
        <v>7790820.46916383</v>
      </c>
      <c r="AN267" s="3">
        <v>3647294.92012206</v>
      </c>
      <c r="AO267" s="3">
        <v>5104158.11463889</v>
      </c>
      <c r="AP267" s="3">
        <v>4426786.59401358</v>
      </c>
      <c r="AQ267" s="3">
        <v>1670803.00999897</v>
      </c>
      <c r="AR267" s="3">
        <v>1415685.51674164</v>
      </c>
      <c r="AS267" s="3">
        <v>1745493.36038362</v>
      </c>
      <c r="AT267" s="3">
        <v>356908.797009572</v>
      </c>
      <c r="AU267" s="3">
        <v>2012796.38690252</v>
      </c>
      <c r="AV267" s="3">
        <v>2937465.59972903</v>
      </c>
      <c r="AW267" s="3">
        <v>9564728.8715193</v>
      </c>
      <c r="AX267" s="3">
        <v>962899.420973622</v>
      </c>
      <c r="AY267" s="3">
        <v>256070.374164006</v>
      </c>
      <c r="AZ267" s="3">
        <v>4.43813847900114E8</v>
      </c>
      <c r="BA267" s="3">
        <v>3.42218632202477E8</v>
      </c>
      <c r="BB267" s="3">
        <v>3.86620256158422E8</v>
      </c>
      <c r="BC267" s="3">
        <v>5.72511566022243E8</v>
      </c>
      <c r="BD267" s="3">
        <v>2.96487634651066E8</v>
      </c>
      <c r="BE267" s="3">
        <v>2.61677766930346E8</v>
      </c>
      <c r="BF267" s="3">
        <v>2.15018534194024E8</v>
      </c>
      <c r="BG267" s="3">
        <v>1.35991111810168E8</v>
      </c>
      <c r="BH267" s="3">
        <v>4.74020645235227E8</v>
      </c>
      <c r="BI267" s="3">
        <v>7.89019428426266E8</v>
      </c>
      <c r="BJ267" s="3">
        <v>1.07351113744504E9</v>
      </c>
      <c r="BK267" s="3">
        <v>7.88974348059189E8</v>
      </c>
      <c r="BL267" s="3">
        <v>1.08433006891606E9</v>
      </c>
      <c r="BM267" s="3">
        <v>3.18902034001759E8</v>
      </c>
      <c r="BN267" s="3">
        <v>2.8895065175116E8</v>
      </c>
      <c r="BO267" s="3">
        <v>3.62833540681762E8</v>
      </c>
      <c r="BP267" s="3">
        <v>3.00496855994227E8</v>
      </c>
      <c r="BQ267" s="3">
        <v>2.27003109809486E8</v>
      </c>
      <c r="BR267" s="3">
        <v>4.17459117176934E8</v>
      </c>
      <c r="BS267" s="3">
        <v>3.96427903922411E8</v>
      </c>
      <c r="BT267" s="3">
        <v>6.90859239744072E8</v>
      </c>
      <c r="BU267" s="3">
        <v>7.3838978745025E8</v>
      </c>
      <c r="BV267" s="3">
        <v>7.07584371184371E8</v>
      </c>
      <c r="BW267" s="3">
        <v>5.75676169001986E8</v>
      </c>
      <c r="BX267" s="3">
        <v>4.71227023443621E8</v>
      </c>
      <c r="BY267" s="3">
        <v>2.16707604017217E8</v>
      </c>
      <c r="BZ267" s="3">
        <v>1.29883229995557</v>
      </c>
      <c r="CA267" s="3">
        <v>1.39189620054727</v>
      </c>
      <c r="CB267" s="3">
        <v>1.38037958826959</v>
      </c>
      <c r="CC267" s="3">
        <v>1.24804050161172</v>
      </c>
      <c r="CD267" s="3">
        <v>1.13629944234605</v>
      </c>
      <c r="CE267" s="3">
        <v>1.11054996785603</v>
      </c>
      <c r="CF267" s="3">
        <v>0.952860587954871</v>
      </c>
      <c r="CG267" s="3">
        <v>0.510190776015294</v>
      </c>
      <c r="CH267" s="3"/>
      <c r="CI267" s="3"/>
      <c r="CJ267" s="3"/>
      <c r="CK267" s="3"/>
      <c r="CL267" s="3"/>
      <c r="CM267" s="4">
        <v>0.0296</v>
      </c>
      <c r="CN267" s="4">
        <v>0.02319</v>
      </c>
      <c r="CO267" s="4">
        <v>0.0216</v>
      </c>
      <c r="CP267" s="4">
        <v>-0.0176</v>
      </c>
      <c r="CQ267" s="4">
        <v>-0.0347</v>
      </c>
      <c r="CR267" s="4">
        <v>0.01191</v>
      </c>
      <c r="CS267" s="4">
        <v>0.0403</v>
      </c>
      <c r="CT267" s="4">
        <v>0.05572</v>
      </c>
      <c r="CU267" s="4"/>
      <c r="CV267" s="4"/>
      <c r="CW267" s="4">
        <v>0.09598000000000001</v>
      </c>
      <c r="CX267" s="4">
        <v>0.12034</v>
      </c>
      <c r="CY267" s="4"/>
      <c r="CZ267" s="4">
        <v>0.1263</v>
      </c>
      <c r="DA267" s="4">
        <v>0.09109</v>
      </c>
      <c r="DB267" s="4">
        <v>0.0791</v>
      </c>
      <c r="DC267" s="4">
        <v>-0.056600000000000004</v>
      </c>
      <c r="DD267" s="4">
        <v>-0.09380000000000001</v>
      </c>
      <c r="DE267" s="4">
        <v>0.029140000000000003</v>
      </c>
      <c r="DF267" s="4">
        <v>0.0969</v>
      </c>
      <c r="DG267" s="4">
        <v>0.1333</v>
      </c>
      <c r="DH267" s="4">
        <v>0.1654</v>
      </c>
      <c r="DI267" s="4">
        <v>0.17600000000000002</v>
      </c>
      <c r="DJ267" s="4">
        <v>0.20332999999999998</v>
      </c>
      <c r="DK267" s="4">
        <v>0.258</v>
      </c>
      <c r="DL267" s="4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>
        <v>2.33358526470747E8</v>
      </c>
      <c r="EA267" s="3">
        <v>2.36115293528698E8</v>
      </c>
      <c r="EB267" s="3">
        <v>3.12746205523762E8</v>
      </c>
      <c r="EC267" s="3">
        <v>3.30556385939594E8</v>
      </c>
      <c r="ED267" s="3">
        <v>4.39287461127381E8</v>
      </c>
      <c r="EE267" s="3">
        <v>4.90035349809418E8</v>
      </c>
      <c r="EF267" s="3">
        <v>4.15614123708736E8</v>
      </c>
      <c r="EG267" s="3">
        <v>6.08218291305984E8</v>
      </c>
      <c r="EH267" s="3">
        <v>6.23604030823948E8</v>
      </c>
      <c r="EI267" s="3">
        <v>6.48591941391942E8</v>
      </c>
      <c r="EJ267" s="3">
        <v>6.21024319536157E8</v>
      </c>
      <c r="EK267" s="3">
        <v>4.78199843307419E8</v>
      </c>
      <c r="EL267" s="3">
        <v>3.76707604017217E8</v>
      </c>
      <c r="EM267" s="3">
        <v>4.38617309660162E7</v>
      </c>
      <c r="EN267" s="3">
        <v>3.48967017733023E7</v>
      </c>
      <c r="EO267" s="3">
        <v>3.82687235630754E7</v>
      </c>
      <c r="EP267" s="3">
        <v>-1.32275023193485E7</v>
      </c>
      <c r="EQ267" s="3">
        <v>-3.64451556414359E7</v>
      </c>
      <c r="ER267" s="3">
        <v>6209885.65105127</v>
      </c>
      <c r="ES267" s="3">
        <v>4.53357916803475E7</v>
      </c>
      <c r="ET267" s="3">
        <v>9.61712457659014E7</v>
      </c>
      <c r="EU267" s="3">
        <v>1.10168515538996E8</v>
      </c>
      <c r="EV267" s="3">
        <v>1.35630769230769E8</v>
      </c>
      <c r="EW267" s="3">
        <v>1.10961507489129E8</v>
      </c>
      <c r="EX267" s="3">
        <v>1.21287892484783E8</v>
      </c>
      <c r="EY267" s="3">
        <v>5.59730272596844E7</v>
      </c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</row>
    <row r="268" ht="14.25" customHeight="1">
      <c r="A268" s="2" t="s">
        <v>882</v>
      </c>
      <c r="B268" s="2" t="s">
        <v>1950</v>
      </c>
      <c r="C268" s="2" t="s">
        <v>883</v>
      </c>
      <c r="D268" s="2" t="s">
        <v>38</v>
      </c>
      <c r="E268" s="2" t="s">
        <v>168</v>
      </c>
      <c r="F268" s="2" t="s">
        <v>884</v>
      </c>
      <c r="G268" s="2" t="s">
        <v>885</v>
      </c>
      <c r="H268" s="2" t="s">
        <v>73</v>
      </c>
      <c r="I268" s="2" t="s">
        <v>48</v>
      </c>
      <c r="J268" s="2" t="s">
        <v>43</v>
      </c>
      <c r="K268" s="3">
        <v>2.03557535458607</v>
      </c>
      <c r="L268" s="3" t="str">
        <f>IFERROR(VLOOKUP(B268,'ibov_composição_da_carteira'!A:F,6,0),"n")</f>
        <v>n</v>
      </c>
      <c r="M268" s="3">
        <v>4.89678395762391E8</v>
      </c>
      <c r="N268" s="3">
        <v>2.60300522413515E8</v>
      </c>
      <c r="O268" s="3">
        <v>2.8407339661513E8</v>
      </c>
      <c r="P268" s="3">
        <v>3.423475989052E8</v>
      </c>
      <c r="Q268" s="3">
        <v>2.61480259767034E8</v>
      </c>
      <c r="R268" s="3">
        <v>3.69426043899641E8</v>
      </c>
      <c r="S268" s="3">
        <v>4.64387987212591E8</v>
      </c>
      <c r="T268" s="3">
        <v>4.13698633596848E8</v>
      </c>
      <c r="U268" s="3">
        <v>7.12353406097102E8</v>
      </c>
      <c r="V268" s="3">
        <v>7.62657718689135E8</v>
      </c>
      <c r="W268" s="3">
        <v>8.12728205128205E8</v>
      </c>
      <c r="X268" s="3">
        <v>6.87506844902561E8</v>
      </c>
      <c r="Y268" s="3">
        <v>5.56917374796601E8</v>
      </c>
      <c r="Z268" s="3">
        <v>1.83926976920166E8</v>
      </c>
      <c r="AA268" s="3">
        <v>3.61736351722528E7</v>
      </c>
      <c r="AB268" s="3">
        <v>5.08290813870651E7</v>
      </c>
      <c r="AC268" s="3">
        <v>3.73754665339637E7</v>
      </c>
      <c r="AD268" s="3">
        <v>4.66923513039893E7</v>
      </c>
      <c r="AE268" s="3">
        <v>9.03882733009269E7</v>
      </c>
      <c r="AF268" s="3">
        <v>1.38352391491455E8</v>
      </c>
      <c r="AG268" s="3">
        <v>1.56804233071503E8</v>
      </c>
      <c r="AH268" s="3">
        <v>2.80535942792623E8</v>
      </c>
      <c r="AI268" s="3">
        <v>2.67712338047252E8</v>
      </c>
      <c r="AJ268" s="3">
        <v>3.04005860805861E8</v>
      </c>
      <c r="AK268" s="3">
        <v>2.20618457078435E8</v>
      </c>
      <c r="AL268" s="3">
        <v>7.99270776833605E7</v>
      </c>
      <c r="AM268" s="3">
        <v>4433922.43662505</v>
      </c>
      <c r="AN268" s="3">
        <v>771252.378388081</v>
      </c>
      <c r="AO268" s="3">
        <v>921806.804397636</v>
      </c>
      <c r="AP268" s="3">
        <v>3659222.21392849</v>
      </c>
      <c r="AQ268" s="3">
        <v>1380551.23183177</v>
      </c>
      <c r="AR268" s="3">
        <v>547779.052564838</v>
      </c>
      <c r="AS268" s="3">
        <v>392782.183696053</v>
      </c>
      <c r="AT268" s="3">
        <v>924015.356249842</v>
      </c>
      <c r="AU268" s="3">
        <v>1996989.0854347</v>
      </c>
      <c r="AV268" s="3">
        <v>9681612.26131504</v>
      </c>
      <c r="AW268" s="3">
        <v>1.15178309721544E7</v>
      </c>
      <c r="AX268" s="3">
        <v>3868217.88548145</v>
      </c>
      <c r="AY268" s="3">
        <v>4865939.62764355</v>
      </c>
      <c r="AZ268" s="3">
        <v>5.32597469557321E8</v>
      </c>
      <c r="BA268" s="3">
        <v>2.89240384975767E8</v>
      </c>
      <c r="BB268" s="3">
        <v>2.98345195043995E8</v>
      </c>
      <c r="BC268" s="3">
        <v>6.54873504889154E8</v>
      </c>
      <c r="BD268" s="3">
        <v>1.93668171260694E8</v>
      </c>
      <c r="BE268" s="3">
        <v>2.18416153207934E8</v>
      </c>
      <c r="BF268" s="3">
        <v>2.1103620687938E8</v>
      </c>
      <c r="BG268" s="3">
        <v>8.6033915212285E7</v>
      </c>
      <c r="BH268" s="3">
        <v>4.60275944203989E8</v>
      </c>
      <c r="BI268" s="3">
        <v>1.77981195986282E9</v>
      </c>
      <c r="BJ268" s="3">
        <v>2.09945316072301E9</v>
      </c>
      <c r="BK268" s="3">
        <v>1.19243191872185E9</v>
      </c>
      <c r="BL268" s="3">
        <v>1.55763292486593E9</v>
      </c>
      <c r="BM268" s="3">
        <v>2.06601778282255E8</v>
      </c>
      <c r="BN268" s="3">
        <v>1.32509559628745E8</v>
      </c>
      <c r="BO268" s="3">
        <v>9.74909987099756E7</v>
      </c>
      <c r="BP268" s="3">
        <v>1.09346852450858E8</v>
      </c>
      <c r="BQ268" s="3">
        <v>7.83911452427585E7</v>
      </c>
      <c r="BR268" s="3">
        <v>8.9454424685245E7</v>
      </c>
      <c r="BS268" s="3">
        <v>1.21915959670478E8</v>
      </c>
      <c r="BT268" s="3">
        <v>1.45507034071679E8</v>
      </c>
      <c r="BU268" s="3">
        <v>2.98895747083177E8</v>
      </c>
      <c r="BV268" s="3">
        <v>3.52384621898552E8</v>
      </c>
      <c r="BW268" s="3">
        <v>3.25017826617827E8</v>
      </c>
      <c r="BX268" s="3">
        <v>3.6376872282171E8</v>
      </c>
      <c r="BY268" s="3">
        <v>3.31395166636533E8</v>
      </c>
      <c r="BZ268" s="3">
        <v>2.05330790177887</v>
      </c>
      <c r="CA268" s="3">
        <v>1.94798439289784</v>
      </c>
      <c r="CB268" s="3">
        <v>1.83754236155076</v>
      </c>
      <c r="CC268" s="3">
        <v>1.87454405133161</v>
      </c>
      <c r="CD268" s="3">
        <v>1.60386945240564</v>
      </c>
      <c r="CE268" s="3">
        <v>1.24037881258885</v>
      </c>
      <c r="CF268" s="3">
        <v>1.19399095134429</v>
      </c>
      <c r="CG268" s="3">
        <v>0.688615466024547</v>
      </c>
      <c r="CH268" s="3"/>
      <c r="CI268" s="3"/>
      <c r="CJ268" s="3"/>
      <c r="CK268" s="3"/>
      <c r="CL268" s="3"/>
      <c r="CM268" s="4"/>
      <c r="CN268" s="4"/>
      <c r="CO268" s="4"/>
      <c r="CP268" s="4"/>
      <c r="CQ268" s="4"/>
      <c r="CR268" s="4"/>
      <c r="CS268" s="4">
        <v>-0.06280000000000001</v>
      </c>
      <c r="CT268" s="4">
        <v>-0.0554</v>
      </c>
      <c r="CU268" s="4">
        <v>0.0348</v>
      </c>
      <c r="CV268" s="4">
        <v>0.09960000000000001</v>
      </c>
      <c r="CW268" s="4"/>
      <c r="CX268" s="4"/>
      <c r="CY268" s="4"/>
      <c r="CZ268" s="4"/>
      <c r="DA268" s="4"/>
      <c r="DB268" s="4"/>
      <c r="DC268" s="4"/>
      <c r="DD268" s="4"/>
      <c r="DE268" s="4">
        <v>-0.1501</v>
      </c>
      <c r="DF268" s="4">
        <v>-0.10099999999999999</v>
      </c>
      <c r="DG268" s="4">
        <v>-0.0968</v>
      </c>
      <c r="DH268" s="4">
        <v>0.06192</v>
      </c>
      <c r="DI268" s="4">
        <v>0.184</v>
      </c>
      <c r="DJ268" s="4">
        <v>0.18992</v>
      </c>
      <c r="DK268" s="4">
        <v>0.13251</v>
      </c>
      <c r="DL268" s="4">
        <v>0.24954</v>
      </c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>
        <v>2.34053159288687E8</v>
      </c>
      <c r="EA268" s="3">
        <v>1.95811715706515E8</v>
      </c>
      <c r="EB268" s="3">
        <v>2.11390530835435E8</v>
      </c>
      <c r="EC268" s="3">
        <v>2.75534461308783E8</v>
      </c>
      <c r="ED268" s="3">
        <v>1.93358674363468E8</v>
      </c>
      <c r="EE268" s="3">
        <v>2.55602185924338E8</v>
      </c>
      <c r="EF268" s="3">
        <v>3.06759190950449E8</v>
      </c>
      <c r="EG268" s="3">
        <v>2.43030586214735E8</v>
      </c>
      <c r="EH268" s="3">
        <v>3.98719232216786E8</v>
      </c>
      <c r="EI268" s="3">
        <v>4.30397578118384E8</v>
      </c>
      <c r="EJ268" s="3">
        <v>4.19695238095238E8</v>
      </c>
      <c r="EK268" s="3">
        <v>3.95200515380899E8</v>
      </c>
      <c r="EL268" s="3">
        <v>3.94836376785391E8</v>
      </c>
      <c r="EM268" s="3">
        <v>5.87082860385925E7</v>
      </c>
      <c r="EN268" s="3">
        <v>2.53465702026821E7</v>
      </c>
      <c r="EO268" s="3">
        <v>499451.258255194</v>
      </c>
      <c r="EP268" s="3">
        <v>-1.41935804926599E7</v>
      </c>
      <c r="EQ268" s="3">
        <v>-3.58828986702402E7</v>
      </c>
      <c r="ER268" s="3">
        <v>-6.11442891217053E7</v>
      </c>
      <c r="ES268" s="3">
        <v>-4.43846059264724E7</v>
      </c>
      <c r="ET268" s="3">
        <v>-3.25102922233728E7</v>
      </c>
      <c r="EU268" s="3">
        <v>3.39992472713587E7</v>
      </c>
      <c r="EV268" s="3">
        <v>9.88182741976459E7</v>
      </c>
      <c r="EW268" s="3">
        <v>1.01353846153846E8</v>
      </c>
      <c r="EX268" s="3">
        <v>6.98593439630644E7</v>
      </c>
      <c r="EY268" s="3">
        <v>8.54758030494787E7</v>
      </c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3"/>
      <c r="FN268" s="3"/>
      <c r="FO268" s="3"/>
      <c r="FP268" s="3">
        <v>1205.0</v>
      </c>
      <c r="FQ268" s="3">
        <v>847.0</v>
      </c>
      <c r="FR268" s="3">
        <v>1260.0</v>
      </c>
      <c r="FS268" s="3">
        <v>1295.0</v>
      </c>
      <c r="FT268" s="3">
        <v>1558.0</v>
      </c>
      <c r="FU268" s="3">
        <v>2008.0</v>
      </c>
      <c r="FV268" s="3">
        <v>2092.0</v>
      </c>
      <c r="FW268" s="3">
        <v>4756.0</v>
      </c>
      <c r="FX268" s="3">
        <v>4541.0</v>
      </c>
      <c r="FY268" s="3">
        <v>4359.0</v>
      </c>
    </row>
    <row r="269" ht="14.25" customHeight="1">
      <c r="A269" s="2" t="s">
        <v>886</v>
      </c>
      <c r="B269" s="2" t="s">
        <v>1951</v>
      </c>
      <c r="C269" s="2" t="s">
        <v>887</v>
      </c>
      <c r="D269" s="2" t="s">
        <v>38</v>
      </c>
      <c r="E269" s="2" t="s">
        <v>110</v>
      </c>
      <c r="F269" s="2" t="s">
        <v>888</v>
      </c>
      <c r="G269" s="2" t="s">
        <v>885</v>
      </c>
      <c r="H269" s="2" t="s">
        <v>42</v>
      </c>
      <c r="I269" s="2" t="s">
        <v>148</v>
      </c>
      <c r="J269" s="2" t="s">
        <v>43</v>
      </c>
      <c r="K269" s="3">
        <v>0.539313933950331</v>
      </c>
      <c r="L269" s="3" t="str">
        <f>IFERROR(VLOOKUP(B269,'ibov_composição_da_carteira'!A:F,6,0),"n")</f>
        <v>y</v>
      </c>
      <c r="M269" s="3">
        <v>1.74602724177071E10</v>
      </c>
      <c r="N269" s="3">
        <v>1.05782453368759E10</v>
      </c>
      <c r="O269" s="3">
        <v>9.97824287117084E9</v>
      </c>
      <c r="P269" s="3">
        <v>1.1174919134113E10</v>
      </c>
      <c r="Q269" s="3">
        <v>9.45186063292444E9</v>
      </c>
      <c r="R269" s="3">
        <v>1.02285559010899E10</v>
      </c>
      <c r="S269" s="3">
        <v>8.70773392352146E9</v>
      </c>
      <c r="T269" s="3">
        <v>6.57717273255373E9</v>
      </c>
      <c r="U269" s="3">
        <v>8.12231840421528E9</v>
      </c>
      <c r="V269" s="3"/>
      <c r="W269" s="3"/>
      <c r="X269" s="3"/>
      <c r="Y269" s="3"/>
      <c r="Z269" s="3">
        <v>5.61766931517215E9</v>
      </c>
      <c r="AA269" s="3">
        <v>3.10198732563776E9</v>
      </c>
      <c r="AB269" s="3">
        <v>2.56310530065271E9</v>
      </c>
      <c r="AC269" s="3">
        <v>2.59392883801941E9</v>
      </c>
      <c r="AD269" s="3">
        <v>1.68797031233893E9</v>
      </c>
      <c r="AE269" s="3">
        <v>1.96521844147218E9</v>
      </c>
      <c r="AF269" s="3">
        <v>2.17662609123325E9</v>
      </c>
      <c r="AG269" s="3">
        <v>1.91422726239487E9</v>
      </c>
      <c r="AH269" s="3">
        <v>2.17802032367332E9</v>
      </c>
      <c r="AI269" s="3"/>
      <c r="AJ269" s="3"/>
      <c r="AK269" s="3"/>
      <c r="AL269" s="3"/>
      <c r="AM269" s="3">
        <v>1.26321727203935E7</v>
      </c>
      <c r="AN269" s="3">
        <v>9452863.22024771</v>
      </c>
      <c r="AO269" s="3">
        <v>1.25432899474363E7</v>
      </c>
      <c r="AP269" s="3">
        <v>1.62983028538728E7</v>
      </c>
      <c r="AQ269" s="3">
        <v>1.02216145242758E7</v>
      </c>
      <c r="AR269" s="3">
        <v>9373948.55227801</v>
      </c>
      <c r="AS269" s="3"/>
      <c r="AT269" s="3"/>
      <c r="AU269" s="3"/>
      <c r="AV269" s="3"/>
      <c r="AW269" s="3"/>
      <c r="AX269" s="3"/>
      <c r="AY269" s="3"/>
      <c r="AZ269" s="3">
        <v>5.88192907502838E9</v>
      </c>
      <c r="BA269" s="3">
        <v>5.43464874124932E9</v>
      </c>
      <c r="BB269" s="3">
        <v>7.41148113666557E9</v>
      </c>
      <c r="BC269" s="3">
        <v>1.1527390149424E10</v>
      </c>
      <c r="BD269" s="3">
        <v>9.24603575877229E9</v>
      </c>
      <c r="BE269" s="3">
        <v>9.12098785226895E9</v>
      </c>
      <c r="BF269" s="3"/>
      <c r="BG269" s="3"/>
      <c r="BH269" s="3"/>
      <c r="BI269" s="3"/>
      <c r="BJ269" s="3"/>
      <c r="BK269" s="3"/>
      <c r="BL269" s="3"/>
      <c r="BM269" s="3">
        <v>1.9464623533863E10</v>
      </c>
      <c r="BN269" s="3">
        <v>1.39581351094196E10</v>
      </c>
      <c r="BO269" s="3">
        <v>1.37071837033329E10</v>
      </c>
      <c r="BP269" s="3">
        <v>1.49450111968151E10</v>
      </c>
      <c r="BQ269" s="3">
        <v>1.39848984640759E10</v>
      </c>
      <c r="BR269" s="3">
        <v>1.51807010657891E10</v>
      </c>
      <c r="BS269" s="3">
        <v>1.46114594860445E10</v>
      </c>
      <c r="BT269" s="3">
        <v>1.04912484530094E10</v>
      </c>
      <c r="BU269" s="3">
        <v>1.38317651486639E10</v>
      </c>
      <c r="BV269" s="3"/>
      <c r="BW269" s="3"/>
      <c r="BX269" s="3"/>
      <c r="BY269" s="3"/>
      <c r="BZ269" s="3">
        <v>0.491259301718692</v>
      </c>
      <c r="CA269" s="3">
        <v>0.351303103568566</v>
      </c>
      <c r="CB269" s="3">
        <v>0.265129155892811</v>
      </c>
      <c r="CC269" s="3">
        <v>0.819699362561959</v>
      </c>
      <c r="CD269" s="3">
        <v>0.711756535698954</v>
      </c>
      <c r="CE269" s="3">
        <v>0.725363147844406</v>
      </c>
      <c r="CF269" s="3"/>
      <c r="CG269" s="3"/>
      <c r="CH269" s="3"/>
      <c r="CI269" s="3"/>
      <c r="CJ269" s="3"/>
      <c r="CK269" s="3"/>
      <c r="CL269" s="3"/>
      <c r="CM269" s="4">
        <v>0.023</v>
      </c>
      <c r="CN269" s="4">
        <v>0.05679</v>
      </c>
      <c r="CO269" s="4">
        <v>0.0552</v>
      </c>
      <c r="CP269" s="4">
        <v>0.0248</v>
      </c>
      <c r="CQ269" s="4">
        <v>0.0471</v>
      </c>
      <c r="CR269" s="4">
        <v>0.051399999999999994</v>
      </c>
      <c r="CS269" s="4"/>
      <c r="CT269" s="4"/>
      <c r="CU269" s="4"/>
      <c r="CV269" s="4"/>
      <c r="CW269" s="4"/>
      <c r="CX269" s="4"/>
      <c r="CY269" s="4"/>
      <c r="CZ269" s="4">
        <v>0.0931</v>
      </c>
      <c r="DA269" s="4">
        <v>0.19179</v>
      </c>
      <c r="DB269" s="4">
        <v>0.18289999999999998</v>
      </c>
      <c r="DC269" s="4">
        <v>0.07629</v>
      </c>
      <c r="DD269" s="4">
        <v>0.13199</v>
      </c>
      <c r="DE269" s="4">
        <v>0.1628</v>
      </c>
      <c r="DF269" s="4"/>
      <c r="DG269" s="4"/>
      <c r="DH269" s="4"/>
      <c r="DI269" s="4"/>
      <c r="DJ269" s="4"/>
      <c r="DK269" s="4"/>
      <c r="DL269" s="4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>
        <v>3.83465758607643E9</v>
      </c>
      <c r="EA269" s="3">
        <v>3.06608261673519E9</v>
      </c>
      <c r="EB269" s="3">
        <v>3.0246259891792E9</v>
      </c>
      <c r="EC269" s="3">
        <v>3.36003981089823E9</v>
      </c>
      <c r="ED269" s="3">
        <v>3.35867436346768E9</v>
      </c>
      <c r="EE269" s="3">
        <v>3.6668578847257E9</v>
      </c>
      <c r="EF269" s="3">
        <v>2.30572974302225E9</v>
      </c>
      <c r="EG269" s="3">
        <v>1.59826231909681E9</v>
      </c>
      <c r="EH269" s="3">
        <v>2.09333835152428E9</v>
      </c>
      <c r="EI269" s="3"/>
      <c r="EJ269" s="3"/>
      <c r="EK269" s="3"/>
      <c r="EL269" s="3"/>
      <c r="EM269" s="3">
        <v>5.05486189935679E8</v>
      </c>
      <c r="EN269" s="3">
        <v>7.77516471285209E8</v>
      </c>
      <c r="EO269" s="3">
        <v>7.55723280127847E8</v>
      </c>
      <c r="EP269" s="3">
        <v>5.67056481711869E8</v>
      </c>
      <c r="EQ269" s="3">
        <v>7.10236058138336E8</v>
      </c>
      <c r="ER269" s="3">
        <v>7.37900425711784E8</v>
      </c>
      <c r="ES269" s="3">
        <v>5.76048198696668E8</v>
      </c>
      <c r="ET269" s="3">
        <v>3.98555300179325E8</v>
      </c>
      <c r="EU269" s="3">
        <v>4.82875423409861E8</v>
      </c>
      <c r="EV269" s="3"/>
      <c r="EW269" s="3"/>
      <c r="EX269" s="3"/>
      <c r="EY269" s="3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3"/>
      <c r="FN269" s="3"/>
      <c r="FO269" s="3">
        <v>95667.0</v>
      </c>
      <c r="FP269" s="3">
        <v>88551.0</v>
      </c>
      <c r="FQ269" s="3">
        <v>84632.0</v>
      </c>
      <c r="FR269" s="3">
        <v>81545.0</v>
      </c>
      <c r="FS269" s="3">
        <v>80006.0</v>
      </c>
      <c r="FT269" s="3"/>
      <c r="FU269" s="3">
        <v>71213.0</v>
      </c>
      <c r="FV269" s="3"/>
      <c r="FW269" s="3"/>
      <c r="FX269" s="3"/>
      <c r="FY269" s="3"/>
    </row>
    <row r="270" ht="14.25" customHeight="1">
      <c r="A270" s="2" t="s">
        <v>889</v>
      </c>
      <c r="B270" s="2" t="s">
        <v>1952</v>
      </c>
      <c r="C270" s="2" t="s">
        <v>890</v>
      </c>
      <c r="D270" s="2" t="s">
        <v>38</v>
      </c>
      <c r="E270" s="2" t="s">
        <v>110</v>
      </c>
      <c r="F270" s="2" t="s">
        <v>891</v>
      </c>
      <c r="G270" s="2" t="s">
        <v>885</v>
      </c>
      <c r="H270" s="2" t="s">
        <v>49</v>
      </c>
      <c r="I270" s="2" t="s">
        <v>375</v>
      </c>
      <c r="J270" s="2" t="s">
        <v>43</v>
      </c>
      <c r="K270" s="3"/>
      <c r="L270" s="3" t="str">
        <f>IFERROR(VLOOKUP(B270,'ibov_composição_da_carteira'!A:F,6,0),"n")</f>
        <v>n</v>
      </c>
      <c r="M270" s="3">
        <v>8.96786663853134E8</v>
      </c>
      <c r="N270" s="3">
        <v>6.14596821450768E8</v>
      </c>
      <c r="O270" s="3">
        <v>4.88884640510318E8</v>
      </c>
      <c r="P270" s="3">
        <v>4.99119730873133E8</v>
      </c>
      <c r="Q270" s="3">
        <v>5.85814016825032E8</v>
      </c>
      <c r="R270" s="3">
        <v>5.60612552033301E8</v>
      </c>
      <c r="S270" s="3"/>
      <c r="T270" s="3"/>
      <c r="U270" s="3"/>
      <c r="V270" s="3"/>
      <c r="W270" s="3"/>
      <c r="X270" s="3"/>
      <c r="Y270" s="3"/>
      <c r="Z270" s="3">
        <v>4.55348385735387E8</v>
      </c>
      <c r="AA270" s="3">
        <v>3.42351060996182E8</v>
      </c>
      <c r="AB270" s="3">
        <v>3.32846712523537E8</v>
      </c>
      <c r="AC270" s="3">
        <v>3.15244915642999E8</v>
      </c>
      <c r="AD270" s="3">
        <v>3.87187254130606E8</v>
      </c>
      <c r="AE270" s="3">
        <v>3.66332052513609E8</v>
      </c>
      <c r="AF270" s="3"/>
      <c r="AG270" s="3"/>
      <c r="AH270" s="3"/>
      <c r="AI270" s="3"/>
      <c r="AJ270" s="3"/>
      <c r="AK270" s="3"/>
      <c r="AL270" s="3"/>
      <c r="AM270" s="3">
        <v>1003583.61710178</v>
      </c>
      <c r="AN270" s="3">
        <v>4984261.71243942</v>
      </c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>
        <v>4.27421553504442E8</v>
      </c>
      <c r="BA270" s="3">
        <v>5.52259492019386E8</v>
      </c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>
        <v>3.0577611310403E8</v>
      </c>
      <c r="BN270" s="3">
        <v>1.92747047855811E8</v>
      </c>
      <c r="BO270" s="3">
        <v>1.70717826538062E8</v>
      </c>
      <c r="BP270" s="3">
        <v>1.94247413221877E8</v>
      </c>
      <c r="BQ270" s="3">
        <v>2.22875688434304E8</v>
      </c>
      <c r="BR270" s="3">
        <v>2.26853986551393E8</v>
      </c>
      <c r="BS270" s="3"/>
      <c r="BT270" s="3"/>
      <c r="BU270" s="3"/>
      <c r="BV270" s="3"/>
      <c r="BW270" s="3"/>
      <c r="BX270" s="3"/>
      <c r="BY270" s="3"/>
      <c r="BZ270" s="3">
        <v>0.799160264056587</v>
      </c>
      <c r="CA270" s="3">
        <v>0.716243394971925</v>
      </c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>
        <v>2.93042625026377E8</v>
      </c>
      <c r="EA270" s="3">
        <v>2.01719435319187E8</v>
      </c>
      <c r="EB270" s="3">
        <v>1.15505898628137E8</v>
      </c>
      <c r="EC270" s="3">
        <v>1.34329221672868E8</v>
      </c>
      <c r="ED270" s="3">
        <v>1.37462627852085E8</v>
      </c>
      <c r="EE270" s="3">
        <v>1.30653538264489E8</v>
      </c>
      <c r="EF270" s="3"/>
      <c r="EG270" s="3"/>
      <c r="EH270" s="3"/>
      <c r="EI270" s="3"/>
      <c r="EJ270" s="3"/>
      <c r="EK270" s="3"/>
      <c r="EL270" s="3"/>
      <c r="EM270" s="3">
        <v>9.5725047478371E7</v>
      </c>
      <c r="EN270" s="3">
        <v>3.77890437716417E7</v>
      </c>
      <c r="EO270" s="3">
        <v>1.11322676094224E7</v>
      </c>
      <c r="EP270" s="3">
        <v>1.59855242367093E7</v>
      </c>
      <c r="EQ270" s="3">
        <v>1.56297282575803E7</v>
      </c>
      <c r="ER270" s="3">
        <v>4.26637848222863E7</v>
      </c>
      <c r="ES270" s="3"/>
      <c r="ET270" s="3"/>
      <c r="EU270" s="3"/>
      <c r="EV270" s="3"/>
      <c r="EW270" s="3"/>
      <c r="EX270" s="3"/>
      <c r="EY270" s="3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3">
        <v>3632.0</v>
      </c>
      <c r="FN270" s="3">
        <v>3582.0</v>
      </c>
      <c r="FO270" s="3">
        <v>3419.0</v>
      </c>
      <c r="FP270" s="3">
        <v>3293.0</v>
      </c>
      <c r="FQ270" s="3">
        <v>3308.0</v>
      </c>
      <c r="FR270" s="3"/>
      <c r="FS270" s="3"/>
      <c r="FT270" s="3"/>
      <c r="FU270" s="3"/>
      <c r="FV270" s="3"/>
      <c r="FW270" s="3"/>
      <c r="FX270" s="3"/>
      <c r="FY270" s="3"/>
    </row>
    <row r="271" ht="14.25" customHeight="1">
      <c r="A271" s="2" t="s">
        <v>892</v>
      </c>
      <c r="B271" s="2" t="s">
        <v>1953</v>
      </c>
      <c r="C271" s="2" t="s">
        <v>893</v>
      </c>
      <c r="D271" s="2" t="s">
        <v>38</v>
      </c>
      <c r="E271" s="2" t="s">
        <v>39</v>
      </c>
      <c r="F271" s="2" t="s">
        <v>894</v>
      </c>
      <c r="G271" s="2" t="s">
        <v>885</v>
      </c>
      <c r="H271" s="2" t="s">
        <v>91</v>
      </c>
      <c r="I271" s="2" t="s">
        <v>58</v>
      </c>
      <c r="J271" s="2" t="s">
        <v>43</v>
      </c>
      <c r="K271" s="3"/>
      <c r="L271" s="3" t="str">
        <f>IFERROR(VLOOKUP(B271,'ibov_composição_da_carteira'!A:F,6,0),"n")</f>
        <v>n</v>
      </c>
      <c r="M271" s="3">
        <v>1.45163280363224E9</v>
      </c>
      <c r="N271" s="3">
        <v>1.24640809292139E9</v>
      </c>
      <c r="O271" s="3">
        <v>8.48287540674278E8</v>
      </c>
      <c r="P271" s="3">
        <v>7.63796466782782E8</v>
      </c>
      <c r="Q271" s="3">
        <v>8.64967013709927E8</v>
      </c>
      <c r="R271" s="3"/>
      <c r="S271" s="3"/>
      <c r="T271" s="3"/>
      <c r="U271" s="3"/>
      <c r="V271" s="3"/>
      <c r="W271" s="3"/>
      <c r="X271" s="3"/>
      <c r="Y271" s="3"/>
      <c r="Z271" s="3">
        <v>3.25986189935679E8</v>
      </c>
      <c r="AA271" s="3">
        <v>3.03910740893668E8</v>
      </c>
      <c r="AB271" s="3">
        <v>2.74745364576314E8</v>
      </c>
      <c r="AC271" s="3">
        <v>2.18956705648171E8</v>
      </c>
      <c r="AD271" s="3">
        <v>2.85565663333677E8</v>
      </c>
      <c r="AE271" s="3"/>
      <c r="AF271" s="3"/>
      <c r="AG271" s="3"/>
      <c r="AH271" s="3"/>
      <c r="AI271" s="3"/>
      <c r="AJ271" s="3"/>
      <c r="AK271" s="3"/>
      <c r="AL271" s="3"/>
      <c r="AM271" s="3">
        <v>2095073.77979569</v>
      </c>
      <c r="AN271" s="3">
        <v>127303.895171423</v>
      </c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>
        <v>2.94415815361332E8</v>
      </c>
      <c r="BA271" s="3">
        <v>4.55056542164782E8</v>
      </c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>
        <v>1.19428535082365</v>
      </c>
      <c r="CA271" s="3">
        <v>0.900530672231474</v>
      </c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>
        <v>2.43703934922437E8</v>
      </c>
      <c r="EA271" s="3">
        <v>2.28643340574116E8</v>
      </c>
      <c r="EB271" s="3">
        <v>1.12877717234342E8</v>
      </c>
      <c r="EC271" s="3">
        <v>9.35814879323215E7</v>
      </c>
      <c r="ED271" s="3">
        <v>8.7198742397691E7</v>
      </c>
      <c r="EE271" s="3"/>
      <c r="EF271" s="3"/>
      <c r="EG271" s="3"/>
      <c r="EH271" s="3"/>
      <c r="EI271" s="3"/>
      <c r="EJ271" s="3"/>
      <c r="EK271" s="3"/>
      <c r="EL271" s="3"/>
      <c r="EM271" s="3">
        <v>1.79808929247068E7</v>
      </c>
      <c r="EN271" s="3">
        <v>3.82155359675421E7</v>
      </c>
      <c r="EO271" s="3">
        <v>1.24741513757052E7</v>
      </c>
      <c r="EP271" s="3">
        <v>1.24461308783279E7</v>
      </c>
      <c r="EQ271" s="3">
        <v>6935367.48788785</v>
      </c>
      <c r="ER271" s="3"/>
      <c r="ES271" s="3"/>
      <c r="ET271" s="3"/>
      <c r="EU271" s="3"/>
      <c r="EV271" s="3"/>
      <c r="EW271" s="3"/>
      <c r="EX271" s="3"/>
      <c r="EY271" s="3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3"/>
      <c r="FN271" s="3"/>
      <c r="FO271" s="3">
        <v>604.0</v>
      </c>
      <c r="FP271" s="3">
        <v>496.0</v>
      </c>
      <c r="FQ271" s="3">
        <v>352.0</v>
      </c>
      <c r="FR271" s="3"/>
      <c r="FS271" s="3"/>
      <c r="FT271" s="3"/>
      <c r="FU271" s="3"/>
      <c r="FV271" s="3"/>
      <c r="FW271" s="3"/>
      <c r="FX271" s="3"/>
      <c r="FY271" s="3"/>
    </row>
    <row r="272" ht="14.25" customHeight="1">
      <c r="A272" s="2" t="s">
        <v>895</v>
      </c>
      <c r="B272" s="2" t="s">
        <v>1954</v>
      </c>
      <c r="C272" s="2" t="s">
        <v>896</v>
      </c>
      <c r="D272" s="2" t="s">
        <v>38</v>
      </c>
      <c r="E272" s="2" t="s">
        <v>46</v>
      </c>
      <c r="F272" s="2" t="s">
        <v>897</v>
      </c>
      <c r="G272" s="2" t="s">
        <v>885</v>
      </c>
      <c r="H272" s="2" t="s">
        <v>54</v>
      </c>
      <c r="I272" s="2" t="s">
        <v>54</v>
      </c>
      <c r="J272" s="2" t="s">
        <v>43</v>
      </c>
      <c r="K272" s="3">
        <v>1.85115004238881</v>
      </c>
      <c r="L272" s="3" t="str">
        <f>IFERROR(VLOOKUP(B272,'ibov_composição_da_carteira'!A:F,6,0),"n")</f>
        <v>n</v>
      </c>
      <c r="M272" s="3">
        <v>1.06455846184227E9</v>
      </c>
      <c r="N272" s="3">
        <v>9.9674162928163E8</v>
      </c>
      <c r="O272" s="3">
        <v>1.23999626772829E9</v>
      </c>
      <c r="P272" s="3">
        <v>1.24760875167508E9</v>
      </c>
      <c r="Q272" s="3">
        <v>1.43209021466743E9</v>
      </c>
      <c r="R272" s="3">
        <v>1.53420201647608E9</v>
      </c>
      <c r="S272" s="3">
        <v>1.29739827747329E9</v>
      </c>
      <c r="T272" s="3">
        <v>1.83668799397817E9</v>
      </c>
      <c r="U272" s="3">
        <v>2.03433525277331E9</v>
      </c>
      <c r="V272" s="3">
        <v>1.84306764346764E9</v>
      </c>
      <c r="W272" s="3">
        <v>2.09272078166103E9</v>
      </c>
      <c r="X272" s="3">
        <v>1.84453986620864E9</v>
      </c>
      <c r="Y272" s="3">
        <v>1.30346341463415E9</v>
      </c>
      <c r="Z272" s="3">
        <v>5.62865554817514E7</v>
      </c>
      <c r="AA272" s="3">
        <v>8.72672661108651E7</v>
      </c>
      <c r="AB272" s="3">
        <v>3.49777307788007E8</v>
      </c>
      <c r="AC272" s="3">
        <v>4.03722296670446E8</v>
      </c>
      <c r="AD272" s="3">
        <v>5.06795084689472E8</v>
      </c>
      <c r="AE272" s="3">
        <v>6.1077400713144E8</v>
      </c>
      <c r="AF272" s="3">
        <v>5.06946935064279E8</v>
      </c>
      <c r="AG272" s="3">
        <v>7.0390365073391E8</v>
      </c>
      <c r="AH272" s="3">
        <v>7.97513337285121E8</v>
      </c>
      <c r="AI272" s="3">
        <v>7.07527716727717E8</v>
      </c>
      <c r="AJ272" s="3">
        <v>7.91115048048532E8</v>
      </c>
      <c r="AK272" s="3">
        <v>7.08779605857892E8</v>
      </c>
      <c r="AL272" s="3">
        <v>5.11057101865136E8</v>
      </c>
      <c r="AM272" s="3">
        <v>1516861.3318199</v>
      </c>
      <c r="AN272" s="3">
        <v>1707852.45018848</v>
      </c>
      <c r="AO272" s="3">
        <v>3033811.73344629</v>
      </c>
      <c r="AP272" s="3">
        <v>5075175.2879998</v>
      </c>
      <c r="AQ272" s="3">
        <v>2008673.8480569</v>
      </c>
      <c r="AR272" s="3">
        <v>2404948.52208569</v>
      </c>
      <c r="AS272" s="3">
        <v>2136551.70293865</v>
      </c>
      <c r="AT272" s="3">
        <v>1219381.20374814</v>
      </c>
      <c r="AU272" s="3">
        <v>5018818.21603312</v>
      </c>
      <c r="AV272" s="3">
        <v>6126000.25403277</v>
      </c>
      <c r="AW272" s="3">
        <v>7579384.46507084</v>
      </c>
      <c r="AX272" s="3">
        <v>3950246.62234613</v>
      </c>
      <c r="AY272" s="3">
        <v>1.05735976381274E7</v>
      </c>
      <c r="AZ272" s="3">
        <v>1.84326828157035E8</v>
      </c>
      <c r="BA272" s="3">
        <v>2.50777239274816E8</v>
      </c>
      <c r="BB272" s="3">
        <v>4.906405837842E8</v>
      </c>
      <c r="BC272" s="3">
        <v>8.4011843447538E8</v>
      </c>
      <c r="BD272" s="3">
        <v>3.35532419338212E8</v>
      </c>
      <c r="BE272" s="3">
        <v>3.89933878808007E8</v>
      </c>
      <c r="BF272" s="3">
        <v>2.5590188122464E8</v>
      </c>
      <c r="BG272" s="3">
        <v>2.42762316813578E8</v>
      </c>
      <c r="BH272" s="3">
        <v>4.77650033692134E8</v>
      </c>
      <c r="BI272" s="3">
        <v>8.05004985477793E8</v>
      </c>
      <c r="BJ272" s="3">
        <v>1.07130338798241E9</v>
      </c>
      <c r="BK272" s="3">
        <v>7.7297515625134E8</v>
      </c>
      <c r="BL272" s="3">
        <v>1.20884696559619E9</v>
      </c>
      <c r="BM272" s="3">
        <v>4.08549629283881E8</v>
      </c>
      <c r="BN272" s="3">
        <v>3.2173980014248E8</v>
      </c>
      <c r="BO272" s="3">
        <v>4.5930355809903E8</v>
      </c>
      <c r="BP272" s="3">
        <v>3.80077311617359E8</v>
      </c>
      <c r="BQ272" s="3">
        <v>4.18192385495607E8</v>
      </c>
      <c r="BR272" s="3">
        <v>5.35807205213328E8</v>
      </c>
      <c r="BS272" s="3">
        <v>5.56944661935191E8</v>
      </c>
      <c r="BT272" s="3">
        <v>8.30220173127587E8</v>
      </c>
      <c r="BU272" s="3">
        <v>1.04114954695571E9</v>
      </c>
      <c r="BV272" s="3">
        <v>1.22660903540904E9</v>
      </c>
      <c r="BW272" s="3">
        <v>1.02450636173297E9</v>
      </c>
      <c r="BX272" s="3">
        <v>1.17876875790996E9</v>
      </c>
      <c r="BY272" s="3">
        <v>6.7041893830703E8</v>
      </c>
      <c r="BZ272" s="3">
        <v>1.83438865135398</v>
      </c>
      <c r="CA272" s="3">
        <v>1.91161138902817</v>
      </c>
      <c r="CB272" s="3">
        <v>1.48171629705828</v>
      </c>
      <c r="CC272" s="3">
        <v>1.02253214286482</v>
      </c>
      <c r="CD272" s="3">
        <v>0.983623337228527</v>
      </c>
      <c r="CE272" s="3">
        <v>0.771551687279221</v>
      </c>
      <c r="CF272" s="3">
        <v>0.612506441385203</v>
      </c>
      <c r="CG272" s="3">
        <v>0.997637705191041</v>
      </c>
      <c r="CH272" s="3"/>
      <c r="CI272" s="3"/>
      <c r="CJ272" s="3"/>
      <c r="CK272" s="3"/>
      <c r="CL272" s="3"/>
      <c r="CM272" s="4">
        <v>0.0416</v>
      </c>
      <c r="CN272" s="4">
        <v>0.042199999999999994</v>
      </c>
      <c r="CO272" s="4">
        <v>0.0245</v>
      </c>
      <c r="CP272" s="4">
        <v>-0.0339</v>
      </c>
      <c r="CQ272" s="4">
        <v>-0.07769999999999999</v>
      </c>
      <c r="CR272" s="4">
        <v>4.0E-4</v>
      </c>
      <c r="CS272" s="4">
        <v>0.0202</v>
      </c>
      <c r="CT272" s="4">
        <v>0.05213</v>
      </c>
      <c r="CU272" s="4"/>
      <c r="CV272" s="4"/>
      <c r="CW272" s="4">
        <v>0.06905</v>
      </c>
      <c r="CX272" s="4"/>
      <c r="CY272" s="4"/>
      <c r="CZ272" s="4">
        <v>0.12960000000000002</v>
      </c>
      <c r="DA272" s="4">
        <v>0.12560000000000002</v>
      </c>
      <c r="DB272" s="4">
        <v>0.0725</v>
      </c>
      <c r="DC272" s="4">
        <v>-0.0968</v>
      </c>
      <c r="DD272" s="4">
        <v>-0.1955</v>
      </c>
      <c r="DE272" s="4">
        <v>0.0017000000000000001</v>
      </c>
      <c r="DF272" s="4">
        <v>0.0473</v>
      </c>
      <c r="DG272" s="4">
        <v>0.12279</v>
      </c>
      <c r="DH272" s="4">
        <v>0.151</v>
      </c>
      <c r="DI272" s="4">
        <v>0.13208999999999999</v>
      </c>
      <c r="DJ272" s="4">
        <v>0.15292</v>
      </c>
      <c r="DK272" s="4">
        <v>0.22188</v>
      </c>
      <c r="DL272" s="4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>
        <v>3.26877546990288E8</v>
      </c>
      <c r="EA272" s="3">
        <v>3.36168434834511E8</v>
      </c>
      <c r="EB272" s="3">
        <v>4.1518163722319E8</v>
      </c>
      <c r="EC272" s="3">
        <v>4.06599577363158E8</v>
      </c>
      <c r="ED272" s="3">
        <v>5.26094018900396E8</v>
      </c>
      <c r="EE272" s="3">
        <v>6.36361121357433E8</v>
      </c>
      <c r="EF272" s="3">
        <v>5.4541232035966E8</v>
      </c>
      <c r="EG272" s="3">
        <v>7.99010914565299E8</v>
      </c>
      <c r="EH272" s="3">
        <v>8.41802015411974E8</v>
      </c>
      <c r="EI272" s="3">
        <v>8.6419536019536E8</v>
      </c>
      <c r="EJ272" s="3">
        <v>8.41402265528534E8</v>
      </c>
      <c r="EK272" s="3">
        <v>8.37776773338155E8</v>
      </c>
      <c r="EL272" s="3">
        <v>5.08345480631277E8</v>
      </c>
      <c r="EM272" s="3">
        <v>5.92153025869343E7</v>
      </c>
      <c r="EN272" s="3">
        <v>5.5060939214818E7</v>
      </c>
      <c r="EO272" s="3">
        <v>5.71846230405573E7</v>
      </c>
      <c r="EP272" s="3">
        <v>-2.95995258220802E7</v>
      </c>
      <c r="EQ272" s="3">
        <v>-7.8856314724797E7</v>
      </c>
      <c r="ER272" s="3">
        <v>2.50135251444731E7</v>
      </c>
      <c r="ES272" s="3">
        <v>4.96302376682747E7</v>
      </c>
      <c r="ET272" s="3">
        <v>1.21657508468197E8</v>
      </c>
      <c r="EU272" s="3">
        <v>1.60019900076213E8</v>
      </c>
      <c r="EV272" s="3">
        <v>2.02720390720391E8</v>
      </c>
      <c r="EW272" s="3">
        <v>1.57682396521179E8</v>
      </c>
      <c r="EX272" s="3">
        <v>1.95343819682999E8</v>
      </c>
      <c r="EY272" s="3">
        <v>1.03021520803443E8</v>
      </c>
      <c r="EZ272" s="5">
        <v>624.0</v>
      </c>
      <c r="FA272" s="5">
        <v>683.0</v>
      </c>
      <c r="FB272" s="5">
        <v>711.0</v>
      </c>
      <c r="FC272" s="5"/>
      <c r="FD272" s="5"/>
      <c r="FE272" s="5"/>
      <c r="FF272" s="5">
        <v>1032.0</v>
      </c>
      <c r="FG272" s="5">
        <v>1253.0</v>
      </c>
      <c r="FH272" s="5">
        <v>1424.0</v>
      </c>
      <c r="FI272" s="5"/>
      <c r="FJ272" s="5"/>
      <c r="FK272" s="5"/>
      <c r="FL272" s="5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</row>
    <row r="273" ht="14.25" customHeight="1">
      <c r="A273" s="2" t="s">
        <v>898</v>
      </c>
      <c r="B273" s="2" t="s">
        <v>1955</v>
      </c>
      <c r="C273" s="2" t="s">
        <v>899</v>
      </c>
      <c r="D273" s="2" t="s">
        <v>38</v>
      </c>
      <c r="E273" s="2" t="s">
        <v>168</v>
      </c>
      <c r="F273" s="2" t="s">
        <v>900</v>
      </c>
      <c r="G273" s="2" t="s">
        <v>885</v>
      </c>
      <c r="H273" s="2" t="s">
        <v>42</v>
      </c>
      <c r="I273" s="2" t="s">
        <v>42</v>
      </c>
      <c r="J273" s="2" t="s">
        <v>43</v>
      </c>
      <c r="K273" s="3">
        <v>2.01717048051508</v>
      </c>
      <c r="L273" s="3" t="str">
        <f>IFERROR(VLOOKUP(B273,'ibov_composição_da_carteira'!A:F,6,0),"n")</f>
        <v>n</v>
      </c>
      <c r="M273" s="3">
        <v>9.03050105021274E7</v>
      </c>
      <c r="N273" s="3">
        <v>9.48474112867513E7</v>
      </c>
      <c r="O273" s="3">
        <v>1.25560587210749E8</v>
      </c>
      <c r="P273" s="3">
        <v>1.49913668693949E8</v>
      </c>
      <c r="Q273" s="3">
        <v>1.73690407898312E8</v>
      </c>
      <c r="R273" s="3">
        <v>1.97433296446576E8</v>
      </c>
      <c r="S273" s="3">
        <v>2.05599727224509E8</v>
      </c>
      <c r="T273" s="3">
        <v>3.84881068874671E8</v>
      </c>
      <c r="U273" s="3">
        <v>6.05563129816242E8</v>
      </c>
      <c r="V273" s="3">
        <v>7.62230036630037E8</v>
      </c>
      <c r="W273" s="3">
        <v>7.4169592526977E8</v>
      </c>
      <c r="X273" s="3">
        <v>8.45866931838727E8</v>
      </c>
      <c r="Y273" s="3">
        <v>8.34927403156385E8</v>
      </c>
      <c r="Z273" s="3">
        <v>2.3125863957058E7</v>
      </c>
      <c r="AA273" s="3">
        <v>2.43315940466334E7</v>
      </c>
      <c r="AB273" s="3">
        <v>3.7018163722319E7</v>
      </c>
      <c r="AC273" s="3">
        <v>4.5286826100402E7</v>
      </c>
      <c r="AD273" s="3">
        <v>4.52782222758975E7</v>
      </c>
      <c r="AE273" s="3">
        <v>4.18938276158859E7</v>
      </c>
      <c r="AF273" s="3">
        <v>5.06018740686485E7</v>
      </c>
      <c r="AG273" s="3">
        <v>1.51038389160708E8</v>
      </c>
      <c r="AH273" s="3">
        <v>3.33902108561267E8</v>
      </c>
      <c r="AI273" s="3">
        <v>3.67179975579976E8</v>
      </c>
      <c r="AJ273" s="3">
        <v>3.84307725344929E8</v>
      </c>
      <c r="AK273" s="3">
        <v>3.40755137708672E8</v>
      </c>
      <c r="AL273" s="3">
        <v>5.94306456241033E8</v>
      </c>
      <c r="AM273" s="3">
        <v>1743941.35452138</v>
      </c>
      <c r="AN273" s="3">
        <v>804585.35271944</v>
      </c>
      <c r="AO273" s="3">
        <v>531435.777961761</v>
      </c>
      <c r="AP273" s="3">
        <v>139262.521460028</v>
      </c>
      <c r="AQ273" s="3">
        <v>54975.2602824451</v>
      </c>
      <c r="AR273" s="3">
        <v>100595.694574439</v>
      </c>
      <c r="AS273" s="3">
        <v>72253.4735030124</v>
      </c>
      <c r="AT273" s="3">
        <v>1503.04346727957</v>
      </c>
      <c r="AU273" s="3">
        <v>48550.9973654498</v>
      </c>
      <c r="AV273" s="3">
        <v>49113.0022439561</v>
      </c>
      <c r="AW273" s="3">
        <v>86468.0019540791</v>
      </c>
      <c r="AX273" s="3">
        <v>1700621.91722067</v>
      </c>
      <c r="AY273" s="3">
        <v>1131529.79454118</v>
      </c>
      <c r="AZ273" s="3">
        <v>2.26242417631479E7</v>
      </c>
      <c r="BA273" s="3">
        <v>2.78048572895351E7</v>
      </c>
      <c r="BB273" s="3">
        <v>1.22371474671236E7</v>
      </c>
      <c r="BC273" s="3">
        <v>1.07558771665298E7</v>
      </c>
      <c r="BD273" s="3">
        <v>7650660.58911452</v>
      </c>
      <c r="BE273" s="3">
        <v>8225029.01482443</v>
      </c>
      <c r="BF273" s="3">
        <v>1.16368962928808E7</v>
      </c>
      <c r="BG273" s="3">
        <v>4911281.38307276</v>
      </c>
      <c r="BH273" s="3">
        <v>1.23746257790741E8</v>
      </c>
      <c r="BI273" s="3">
        <v>4.53749696938905E7</v>
      </c>
      <c r="BJ273" s="3">
        <v>1.26553579726428E8</v>
      </c>
      <c r="BK273" s="3">
        <v>1.13893362508042E8</v>
      </c>
      <c r="BL273" s="3">
        <v>5.54547757932156E8</v>
      </c>
      <c r="BM273" s="3">
        <v>1.67949661598119E7</v>
      </c>
      <c r="BN273" s="3">
        <v>1.05100410112251E7</v>
      </c>
      <c r="BO273" s="3">
        <v>8130380.69171436</v>
      </c>
      <c r="BP273" s="3">
        <v>8936192.14513968</v>
      </c>
      <c r="BQ273" s="3">
        <v>3.39259080341777E7</v>
      </c>
      <c r="BR273" s="3">
        <v>4.25691626706012E7</v>
      </c>
      <c r="BS273" s="3">
        <v>6.77629884070417E7</v>
      </c>
      <c r="BT273" s="3">
        <v>1.44631915694392E8</v>
      </c>
      <c r="BU273" s="3">
        <v>1.86415445846388E8</v>
      </c>
      <c r="BV273" s="3">
        <v>2.74249084249084E8</v>
      </c>
      <c r="BW273" s="3">
        <v>2.91058141407634E8</v>
      </c>
      <c r="BX273" s="3">
        <v>3.10542397396492E8</v>
      </c>
      <c r="BY273" s="3">
        <v>3.18600860832138E8</v>
      </c>
      <c r="BZ273" s="3">
        <v>1.8574685688146</v>
      </c>
      <c r="CA273" s="3">
        <v>1.77317149120779</v>
      </c>
      <c r="CB273" s="3">
        <v>2.69398243219955</v>
      </c>
      <c r="CC273" s="3">
        <v>3.47200243928544</v>
      </c>
      <c r="CD273" s="3">
        <v>3.0379212173574</v>
      </c>
      <c r="CE273" s="3">
        <v>3.13588403608901</v>
      </c>
      <c r="CF273" s="3">
        <v>3.04577777421636</v>
      </c>
      <c r="CG273" s="3">
        <v>0.915266080020857</v>
      </c>
      <c r="CH273" s="3"/>
      <c r="CI273" s="3"/>
      <c r="CJ273" s="3"/>
      <c r="CK273" s="3"/>
      <c r="CL273" s="3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>
        <v>-0.3799</v>
      </c>
      <c r="DF273" s="4">
        <v>-2.6113799999999996</v>
      </c>
      <c r="DG273" s="4">
        <v>-0.32586</v>
      </c>
      <c r="DH273" s="4">
        <v>0.0761</v>
      </c>
      <c r="DI273" s="4"/>
      <c r="DJ273" s="4"/>
      <c r="DK273" s="4"/>
      <c r="DL273" s="4">
        <v>0.545</v>
      </c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>
        <v>2.60436601260255E7</v>
      </c>
      <c r="EA273" s="3">
        <v>2.69942430252036E7</v>
      </c>
      <c r="EB273" s="3">
        <v>2.47735755162976E7</v>
      </c>
      <c r="EC273" s="3">
        <v>2.18036800329863E7</v>
      </c>
      <c r="ED273" s="3">
        <v>3.42951601702847E7</v>
      </c>
      <c r="EE273" s="3">
        <v>3.53747079798352E7</v>
      </c>
      <c r="EF273" s="3">
        <v>2.356805495921E7</v>
      </c>
      <c r="EG273" s="3">
        <v>3.58893488897253E7</v>
      </c>
      <c r="EH273" s="3">
        <v>-2.38585400965365E8</v>
      </c>
      <c r="EI273" s="3">
        <v>-9.41626373626374E7</v>
      </c>
      <c r="EJ273" s="3">
        <v>-2.49251087131583E7</v>
      </c>
      <c r="EK273" s="3">
        <v>1.09962032182246E8</v>
      </c>
      <c r="EL273" s="3">
        <v>1.5189612625538E8</v>
      </c>
      <c r="EM273" s="3">
        <v>-7534603.16320485</v>
      </c>
      <c r="EN273" s="3">
        <v>4650441.88151029</v>
      </c>
      <c r="EO273" s="3">
        <v>-7534958.9450112</v>
      </c>
      <c r="EP273" s="3">
        <v>-3.01564271724565E7</v>
      </c>
      <c r="EQ273" s="3">
        <v>-1.19452915068989E7</v>
      </c>
      <c r="ER273" s="3">
        <v>-1.20613549735645E7</v>
      </c>
      <c r="ES273" s="3">
        <v>1.00707195716415E7</v>
      </c>
      <c r="ET273" s="3">
        <v>-1.72219420398946E8</v>
      </c>
      <c r="EU273" s="3">
        <v>-1.65121094080786E8</v>
      </c>
      <c r="EV273" s="3">
        <v>-2.39200488400488E8</v>
      </c>
      <c r="EW273" s="3">
        <v>-1.05335266011703E8</v>
      </c>
      <c r="EX273" s="3">
        <v>-3.94130054842403E7</v>
      </c>
      <c r="EY273" s="3">
        <v>1.57015781922525E7</v>
      </c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3">
        <v>412.0</v>
      </c>
      <c r="FN273" s="3"/>
      <c r="FO273" s="3"/>
      <c r="FP273" s="3"/>
      <c r="FQ273" s="3"/>
      <c r="FR273" s="3">
        <v>718.0</v>
      </c>
      <c r="FS273" s="3">
        <v>1545.0</v>
      </c>
      <c r="FT273" s="3">
        <v>2469.0</v>
      </c>
      <c r="FU273" s="3">
        <v>2897.0</v>
      </c>
      <c r="FV273" s="3">
        <v>4366.0</v>
      </c>
      <c r="FW273" s="3">
        <v>3589.0</v>
      </c>
      <c r="FX273" s="3">
        <v>3560.0</v>
      </c>
      <c r="FY273" s="3"/>
    </row>
    <row r="274" ht="14.25" customHeight="1">
      <c r="A274" s="2" t="s">
        <v>901</v>
      </c>
      <c r="B274" s="2" t="s">
        <v>1956</v>
      </c>
      <c r="C274" s="2" t="s">
        <v>902</v>
      </c>
      <c r="D274" s="2" t="s">
        <v>38</v>
      </c>
      <c r="E274" s="2" t="s">
        <v>39</v>
      </c>
      <c r="F274" s="2" t="s">
        <v>903</v>
      </c>
      <c r="G274" s="2" t="s">
        <v>904</v>
      </c>
      <c r="H274" s="2" t="s">
        <v>48</v>
      </c>
      <c r="I274" s="2" t="s">
        <v>139</v>
      </c>
      <c r="J274" s="2" t="s">
        <v>43</v>
      </c>
      <c r="K274" s="3">
        <v>1.49242883393886</v>
      </c>
      <c r="L274" s="3" t="str">
        <f>IFERROR(VLOOKUP(B274,'ibov_composição_da_carteira'!A:F,6,0),"n")</f>
        <v>y</v>
      </c>
      <c r="M274" s="3">
        <v>8.52463276579644E10</v>
      </c>
      <c r="N274" s="3">
        <v>6.21407586664991E10</v>
      </c>
      <c r="O274" s="3">
        <v>4.71581595009338E10</v>
      </c>
      <c r="P274" s="3">
        <v>4.09013767106245E10</v>
      </c>
      <c r="Q274" s="3">
        <v>3.54722258014638E10</v>
      </c>
      <c r="R274" s="3">
        <v>3.8220951058241E10</v>
      </c>
      <c r="S274" s="3">
        <v>3.43574194639125E10</v>
      </c>
      <c r="T274" s="3">
        <v>6.13739961609375E10</v>
      </c>
      <c r="U274" s="3">
        <v>5.93572047421904E10</v>
      </c>
      <c r="V274" s="3">
        <v>5.11848200525023E10</v>
      </c>
      <c r="W274" s="3">
        <v>6.07695892551893E10</v>
      </c>
      <c r="X274" s="3">
        <v>4.42325973049874E10</v>
      </c>
      <c r="Y274" s="3">
        <v>4.40249834267462E10</v>
      </c>
      <c r="Z274" s="3">
        <v>3.42410043511161E10</v>
      </c>
      <c r="AA274" s="3">
        <v>2.41775130603379E10</v>
      </c>
      <c r="AB274" s="3">
        <v>2.24456108362054E10</v>
      </c>
      <c r="AC274" s="3">
        <v>1.72643670067181E10</v>
      </c>
      <c r="AD274" s="3">
        <v>1.64381465828265E10</v>
      </c>
      <c r="AE274" s="3">
        <v>1.75931396998883E10</v>
      </c>
      <c r="AF274" s="3">
        <v>1.54840430960285E10</v>
      </c>
      <c r="AG274" s="3">
        <v>1.423972570909E10</v>
      </c>
      <c r="AH274" s="3">
        <v>2.16420557019195E10</v>
      </c>
      <c r="AI274" s="3">
        <v>1.86977368955881E10</v>
      </c>
      <c r="AJ274" s="3">
        <v>1.51371516483517E10</v>
      </c>
      <c r="AK274" s="3">
        <v>1.22675605304128E10</v>
      </c>
      <c r="AL274" s="3">
        <v>7.16684384981619E9</v>
      </c>
      <c r="AM274" s="3">
        <v>4.44868912220961E7</v>
      </c>
      <c r="AN274" s="3">
        <v>2.71752807395441E7</v>
      </c>
      <c r="AO274" s="3">
        <v>4.42162770279377E7</v>
      </c>
      <c r="AP274" s="3">
        <v>3.67048824363663E7</v>
      </c>
      <c r="AQ274" s="3">
        <v>7671321.77095145</v>
      </c>
      <c r="AR274" s="3">
        <v>3443651.76172217</v>
      </c>
      <c r="AS274" s="3"/>
      <c r="AT274" s="3"/>
      <c r="AU274" s="3"/>
      <c r="AV274" s="3"/>
      <c r="AW274" s="3"/>
      <c r="AX274" s="3"/>
      <c r="AY274" s="3"/>
      <c r="AZ274" s="3">
        <v>2.07408213277639E10</v>
      </c>
      <c r="BA274" s="3">
        <v>1.93570624730641E10</v>
      </c>
      <c r="BB274" s="3">
        <v>1.81270303460731E10</v>
      </c>
      <c r="BC274" s="3">
        <v>2.04157530317732E10</v>
      </c>
      <c r="BD274" s="3">
        <v>4.57505127814142E9</v>
      </c>
      <c r="BE274" s="3">
        <v>6.02948917898312E9</v>
      </c>
      <c r="BF274" s="3">
        <v>3.92872891018074E9</v>
      </c>
      <c r="BG274" s="3"/>
      <c r="BH274" s="3"/>
      <c r="BI274" s="3"/>
      <c r="BJ274" s="3"/>
      <c r="BK274" s="3"/>
      <c r="BL274" s="3"/>
      <c r="BM274" s="3">
        <v>1.35084504351116E10</v>
      </c>
      <c r="BN274" s="3">
        <v>5.09712385329336E9</v>
      </c>
      <c r="BO274" s="3">
        <v>3.59941294260354E9</v>
      </c>
      <c r="BP274" s="3">
        <v>3.01353346603633E9</v>
      </c>
      <c r="BQ274" s="3">
        <v>2.54957762086383E9</v>
      </c>
      <c r="BR274" s="3">
        <v>2.87544156275475E9</v>
      </c>
      <c r="BS274" s="3">
        <v>4.13474271486536E9</v>
      </c>
      <c r="BT274" s="3">
        <v>2.94732528477256E9</v>
      </c>
      <c r="BU274" s="3">
        <v>4.37581482875423E9</v>
      </c>
      <c r="BV274" s="3">
        <v>3.73715598272504E9</v>
      </c>
      <c r="BW274" s="3">
        <v>3.94032527472528E9</v>
      </c>
      <c r="BX274" s="3">
        <v>2.82807698502174E9</v>
      </c>
      <c r="BY274" s="3">
        <v>1.88950461037787E9</v>
      </c>
      <c r="BZ274" s="3">
        <v>1.50059490568691</v>
      </c>
      <c r="CA274" s="3">
        <v>1.51553336737925</v>
      </c>
      <c r="CB274" s="3">
        <v>1.53856433053578</v>
      </c>
      <c r="CC274" s="3">
        <v>0.932163735269488</v>
      </c>
      <c r="CD274" s="3">
        <v>0.731799207348054</v>
      </c>
      <c r="CE274" s="3">
        <v>0.698218658711613</v>
      </c>
      <c r="CF274" s="3"/>
      <c r="CG274" s="3">
        <v>1.28704408938071</v>
      </c>
      <c r="CH274" s="3"/>
      <c r="CI274" s="3"/>
      <c r="CJ274" s="3"/>
      <c r="CK274" s="3"/>
      <c r="CL274" s="3"/>
      <c r="CM274" s="4">
        <v>0.022000000000000002</v>
      </c>
      <c r="CN274" s="4">
        <v>0.019799999999999998</v>
      </c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>
        <v>0.20268999999999998</v>
      </c>
      <c r="DA274" s="4">
        <v>0.16899999999999998</v>
      </c>
      <c r="DB274" s="4">
        <v>0.1816</v>
      </c>
      <c r="DC274" s="4">
        <v>0.12599</v>
      </c>
      <c r="DD274" s="4">
        <v>0.1533</v>
      </c>
      <c r="DE274" s="4"/>
      <c r="DF274" s="4"/>
      <c r="DG274" s="4"/>
      <c r="DH274" s="4"/>
      <c r="DI274" s="4"/>
      <c r="DJ274" s="4"/>
      <c r="DK274" s="4"/>
      <c r="DL274" s="4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>
        <v>8.01584695421869E9</v>
      </c>
      <c r="EA274" s="3">
        <v>6.77915893219396E9</v>
      </c>
      <c r="EB274" s="3">
        <v>5.13711900956929E9</v>
      </c>
      <c r="EC274" s="3">
        <v>5.32138218462304E9</v>
      </c>
      <c r="ED274" s="3">
        <v>4.85644108854757E9</v>
      </c>
      <c r="EE274" s="3">
        <v>5.59273331119229E9</v>
      </c>
      <c r="EF274" s="3">
        <v>5.4491635927702E9</v>
      </c>
      <c r="EG274" s="3">
        <v>5.0555418887177E9</v>
      </c>
      <c r="EH274" s="3">
        <v>5.60871735039518E9</v>
      </c>
      <c r="EI274" s="3">
        <v>5.2852032348209E9</v>
      </c>
      <c r="EJ274" s="3">
        <v>5.05724102564103E9</v>
      </c>
      <c r="EK274" s="3">
        <v>3.40005261180008E9</v>
      </c>
      <c r="EL274" s="3">
        <v>3.3373603326704E9</v>
      </c>
      <c r="EM274" s="3">
        <v>2.24762183125236E9</v>
      </c>
      <c r="EN274" s="3">
        <v>1.84573200725275E9</v>
      </c>
      <c r="EO274" s="3">
        <v>1.17951325644531E9</v>
      </c>
      <c r="EP274" s="3">
        <v>1.48753495894501E9</v>
      </c>
      <c r="EQ274" s="3">
        <v>8.10962014225338E8</v>
      </c>
      <c r="ER274" s="3">
        <v>5.36781498143172E8</v>
      </c>
      <c r="ES274" s="3">
        <v>1.59674136235092E9</v>
      </c>
      <c r="ET274" s="3">
        <v>-8.50096986841108E8</v>
      </c>
      <c r="EU274" s="3">
        <v>6.72191945803538E8</v>
      </c>
      <c r="EV274" s="3">
        <v>1.27483275467863E9</v>
      </c>
      <c r="EW274" s="3">
        <v>1.44611330891331E9</v>
      </c>
      <c r="EX274" s="3">
        <v>6.00937885864605E8</v>
      </c>
      <c r="EY274" s="3">
        <v>7.20258542758995E8</v>
      </c>
      <c r="EZ274" s="5">
        <v>4900.0</v>
      </c>
      <c r="FA274" s="5">
        <v>3300.0</v>
      </c>
      <c r="FB274" s="5">
        <v>2538.0</v>
      </c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3"/>
      <c r="FN274" s="3">
        <v>4900.0</v>
      </c>
      <c r="FO274" s="3">
        <v>3515.0</v>
      </c>
      <c r="FP274" s="3"/>
      <c r="FQ274" s="3"/>
      <c r="FR274" s="3"/>
      <c r="FS274" s="3"/>
      <c r="FT274" s="3"/>
      <c r="FU274" s="3"/>
      <c r="FV274" s="3"/>
      <c r="FW274" s="3"/>
      <c r="FX274" s="3"/>
      <c r="FY274" s="3"/>
    </row>
    <row r="275" ht="14.25" customHeight="1">
      <c r="A275" s="2" t="s">
        <v>905</v>
      </c>
      <c r="B275" s="2" t="s">
        <v>1957</v>
      </c>
      <c r="C275" s="2" t="s">
        <v>906</v>
      </c>
      <c r="D275" s="2" t="s">
        <v>38</v>
      </c>
      <c r="E275" s="2" t="s">
        <v>85</v>
      </c>
      <c r="F275" s="2" t="s">
        <v>907</v>
      </c>
      <c r="G275" s="2" t="s">
        <v>904</v>
      </c>
      <c r="H275" s="2" t="s">
        <v>49</v>
      </c>
      <c r="I275" s="2" t="s">
        <v>191</v>
      </c>
      <c r="J275" s="2" t="s">
        <v>43</v>
      </c>
      <c r="K275" s="3"/>
      <c r="L275" s="3" t="str">
        <f>IFERROR(VLOOKUP(B275,'ibov_composição_da_carteira'!A:F,6,0),"n")</f>
        <v>n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</row>
    <row r="276" ht="14.25" customHeight="1">
      <c r="A276" s="2" t="s">
        <v>908</v>
      </c>
      <c r="B276" s="2" t="s">
        <v>1958</v>
      </c>
      <c r="C276" s="2" t="s">
        <v>909</v>
      </c>
      <c r="D276" s="2" t="s">
        <v>38</v>
      </c>
      <c r="E276" s="2" t="s">
        <v>398</v>
      </c>
      <c r="F276" s="2" t="s">
        <v>910</v>
      </c>
      <c r="G276" s="2" t="s">
        <v>904</v>
      </c>
      <c r="H276" s="2" t="s">
        <v>67</v>
      </c>
      <c r="I276" s="2" t="s">
        <v>95</v>
      </c>
      <c r="J276" s="2" t="s">
        <v>43</v>
      </c>
      <c r="K276" s="3"/>
      <c r="L276" s="3" t="str">
        <f>IFERROR(VLOOKUP(B276,'ibov_composição_da_carteira'!A:F,6,0),"n")</f>
        <v>n</v>
      </c>
      <c r="M276" s="3">
        <v>1.46069331992891E7</v>
      </c>
      <c r="N276" s="3">
        <v>1.28898473150163E7</v>
      </c>
      <c r="O276" s="3">
        <v>1.45332172182135E7</v>
      </c>
      <c r="P276" s="3">
        <v>1.8397072466756E7</v>
      </c>
      <c r="Q276" s="3">
        <v>2.10325775187947E7</v>
      </c>
      <c r="R276" s="3">
        <v>2.24790975039961E7</v>
      </c>
      <c r="S276" s="3">
        <v>2.0186396585255E7</v>
      </c>
      <c r="T276" s="3">
        <v>3.60474219044035E7</v>
      </c>
      <c r="U276" s="3">
        <v>4.2411296468795E7</v>
      </c>
      <c r="V276" s="3">
        <v>5.01636141636142E7</v>
      </c>
      <c r="W276" s="3">
        <v>2.47533150802598E7</v>
      </c>
      <c r="X276" s="3">
        <v>2.97818357138552E7</v>
      </c>
      <c r="Y276" s="3">
        <v>3.02329985652798E7</v>
      </c>
      <c r="Z276" s="3">
        <v>2134893.99134697</v>
      </c>
      <c r="AA276" s="3">
        <v>1708030.88357048</v>
      </c>
      <c r="AB276" s="3">
        <v>2976859.91540184</v>
      </c>
      <c r="AC276" s="3">
        <v>3148902.1750335</v>
      </c>
      <c r="AD276" s="3">
        <v>3927417.65043326</v>
      </c>
      <c r="AE276" s="3">
        <v>3644719.04586254</v>
      </c>
      <c r="AF276" s="3">
        <v>3754956.68426237</v>
      </c>
      <c r="AG276" s="3">
        <v>1.03473842679714E7</v>
      </c>
      <c r="AH276" s="3">
        <v>1.30214243373698E7</v>
      </c>
      <c r="AI276" s="3">
        <v>1.51736263736264E7</v>
      </c>
      <c r="AJ276" s="3">
        <v>7476244.16170076</v>
      </c>
      <c r="AK276" s="3">
        <v>7177122.8831435</v>
      </c>
      <c r="AL276" s="3">
        <v>4999139.16786227</v>
      </c>
      <c r="AM276" s="3">
        <v>5568.59313472018</v>
      </c>
      <c r="AN276" s="3">
        <v>4874.00786006011</v>
      </c>
      <c r="AO276" s="3">
        <v>478438.668914859</v>
      </c>
      <c r="AP276" s="3">
        <v>1096.97235629662</v>
      </c>
      <c r="AQ276" s="3">
        <v>10340.7269531048</v>
      </c>
      <c r="AR276" s="3">
        <v>7246.15802662963</v>
      </c>
      <c r="AS276" s="3">
        <v>992.063492063492</v>
      </c>
      <c r="AT276" s="3">
        <v>1022.88839376139</v>
      </c>
      <c r="AU276" s="3">
        <v>20323.6733157697</v>
      </c>
      <c r="AV276" s="3">
        <v>1693.55180151573</v>
      </c>
      <c r="AW276" s="3">
        <v>483.301918708617</v>
      </c>
      <c r="AX276" s="3">
        <v>10014.4653388227</v>
      </c>
      <c r="AY276" s="3">
        <v>7904952.35854605</v>
      </c>
      <c r="AZ276" s="3">
        <v>7015573.2122588</v>
      </c>
      <c r="BA276" s="3">
        <v>5810416.80129241</v>
      </c>
      <c r="BB276" s="3">
        <v>5444215.87692781</v>
      </c>
      <c r="BC276" s="3">
        <v>1432529.67082182</v>
      </c>
      <c r="BD276" s="3">
        <v>989155.757138439</v>
      </c>
      <c r="BE276" s="3">
        <v>1545170.7375985</v>
      </c>
      <c r="BF276" s="3">
        <v>688251.5676872</v>
      </c>
      <c r="BG276" s="3">
        <v>1131018.10926173</v>
      </c>
      <c r="BH276" s="3">
        <v>1.15568653368461E7</v>
      </c>
      <c r="BI276" s="3">
        <v>8567646.86904611</v>
      </c>
      <c r="BJ276" s="3">
        <v>1.81944474841231E7</v>
      </c>
      <c r="BK276" s="3">
        <v>9248132.69182071</v>
      </c>
      <c r="BL276" s="3">
        <v>8516498.80487378</v>
      </c>
      <c r="BM276" s="3">
        <v>2.30486688329174E7</v>
      </c>
      <c r="BN276" s="3">
        <v>1.44758072279878E7</v>
      </c>
      <c r="BO276" s="3">
        <v>1.57805424234884E7</v>
      </c>
      <c r="BP276" s="3">
        <v>1.31509638181631E7</v>
      </c>
      <c r="BQ276" s="3">
        <v>1.12019564626672E7</v>
      </c>
      <c r="BR276" s="3">
        <v>9332964.46575679</v>
      </c>
      <c r="BS276" s="3">
        <v>8805344.3790569</v>
      </c>
      <c r="BT276" s="3">
        <v>1.67147158449379E7</v>
      </c>
      <c r="BU276" s="3">
        <v>1.86539927174189E7</v>
      </c>
      <c r="BV276" s="3">
        <v>2.55179487179487E7</v>
      </c>
      <c r="BW276" s="3">
        <v>1.57046223224352E7</v>
      </c>
      <c r="BX276" s="3">
        <v>2.36021213764841E7</v>
      </c>
      <c r="BY276" s="3">
        <v>2.20017216642755E7</v>
      </c>
      <c r="BZ276" s="3">
        <v>1.08043472931439</v>
      </c>
      <c r="CA276" s="3">
        <v>0.93535323426216</v>
      </c>
      <c r="CB276" s="3">
        <v>1.04962643792264</v>
      </c>
      <c r="CC276" s="3">
        <v>1.10308231555956</v>
      </c>
      <c r="CD276" s="3">
        <v>0.956499069648578</v>
      </c>
      <c r="CE276" s="3">
        <v>-0.333262489070591</v>
      </c>
      <c r="CF276" s="3">
        <v>1.01302119157601</v>
      </c>
      <c r="CG276" s="3">
        <v>0.650700409755595</v>
      </c>
      <c r="CH276" s="3"/>
      <c r="CI276" s="3"/>
      <c r="CJ276" s="3"/>
      <c r="CK276" s="3"/>
      <c r="CL276" s="3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>
        <v>4120783.44074825</v>
      </c>
      <c r="EA276" s="3">
        <v>3131293.682731</v>
      </c>
      <c r="EB276" s="3">
        <v>3192585.22020403</v>
      </c>
      <c r="EC276" s="3">
        <v>-5573136.79002165</v>
      </c>
      <c r="ED276" s="3">
        <v>-6260076.68850578</v>
      </c>
      <c r="EE276" s="3">
        <v>-3457518.75076847</v>
      </c>
      <c r="EF276" s="3">
        <v>876164.978657844</v>
      </c>
      <c r="EG276" s="3">
        <v>9774557.77192322</v>
      </c>
      <c r="EH276" s="3">
        <v>1.30646117368109E7</v>
      </c>
      <c r="EI276" s="3">
        <v>1.59311355311355E7</v>
      </c>
      <c r="EJ276" s="3">
        <v>1066194.2341762</v>
      </c>
      <c r="EK276" s="3">
        <v>7242813.23449647</v>
      </c>
      <c r="EL276" s="3">
        <v>1.13555236728838E7</v>
      </c>
      <c r="EM276" s="3">
        <v>1593450.98109617</v>
      </c>
      <c r="EN276" s="3">
        <v>820609.584689143</v>
      </c>
      <c r="EO276" s="3">
        <v>1.14568300572282E7</v>
      </c>
      <c r="EP276" s="3">
        <v>-868724.873724358</v>
      </c>
      <c r="EQ276" s="3">
        <v>-3125811.41873736</v>
      </c>
      <c r="ER276" s="3">
        <v>-2213512.84888725</v>
      </c>
      <c r="ES276" s="3">
        <v>-5855075.39211477</v>
      </c>
      <c r="ET276" s="3">
        <v>-2393300.71509221</v>
      </c>
      <c r="EU276" s="3">
        <v>-1021678.38089593</v>
      </c>
      <c r="EV276" s="3">
        <v>2250549.45054945</v>
      </c>
      <c r="EW276" s="3">
        <v>-5464648.09148011</v>
      </c>
      <c r="EX276" s="3">
        <v>-6226119.44795998</v>
      </c>
      <c r="EY276" s="3">
        <v>-6852797.70444763</v>
      </c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</row>
    <row r="277" ht="14.25" customHeight="1">
      <c r="A277" s="2" t="s">
        <v>911</v>
      </c>
      <c r="B277" s="2" t="s">
        <v>1959</v>
      </c>
      <c r="C277" s="2" t="s">
        <v>912</v>
      </c>
      <c r="D277" s="2" t="s">
        <v>38</v>
      </c>
      <c r="E277" s="2" t="s">
        <v>398</v>
      </c>
      <c r="F277" s="2" t="s">
        <v>913</v>
      </c>
      <c r="G277" s="2" t="s">
        <v>904</v>
      </c>
      <c r="H277" s="2" t="s">
        <v>67</v>
      </c>
      <c r="I277" s="2" t="s">
        <v>63</v>
      </c>
      <c r="J277" s="2" t="s">
        <v>43</v>
      </c>
      <c r="K277" s="3">
        <v>0.877176414216629</v>
      </c>
      <c r="L277" s="3" t="str">
        <f>IFERROR(VLOOKUP(B277,'ibov_composição_da_carteira'!A:F,6,0),"n")</f>
        <v>n</v>
      </c>
      <c r="M277" s="3">
        <v>8.07671041057035E7</v>
      </c>
      <c r="N277" s="3">
        <v>7.69108727881857E7</v>
      </c>
      <c r="O277" s="3">
        <v>9.42749440159244E7</v>
      </c>
      <c r="P277" s="3">
        <v>9.56955468508401E7</v>
      </c>
      <c r="Q277" s="3">
        <v>1.17103650252106E8</v>
      </c>
      <c r="R277" s="3">
        <v>1.25316918726177E8</v>
      </c>
      <c r="S277" s="3">
        <v>1.07890788775794E8</v>
      </c>
      <c r="T277" s="3">
        <v>1.64015430937147E8</v>
      </c>
      <c r="U277" s="3">
        <v>1.78513421966297E8</v>
      </c>
      <c r="V277" s="3">
        <v>1.91928693528694E8</v>
      </c>
      <c r="W277" s="3">
        <v>1.84449455092071E8</v>
      </c>
      <c r="X277" s="3">
        <v>1.91602482974748E8</v>
      </c>
      <c r="Y277" s="3">
        <v>1.51777331420373E8</v>
      </c>
      <c r="Z277" s="3">
        <v>2.84088828249825E7</v>
      </c>
      <c r="AA277" s="3">
        <v>3.02221922714057E7</v>
      </c>
      <c r="AB277" s="3">
        <v>3.29591938293108E7</v>
      </c>
      <c r="AC277" s="3">
        <v>2.20116482836821E7</v>
      </c>
      <c r="AD277" s="3">
        <v>2.05334983847106E7</v>
      </c>
      <c r="AE277" s="3">
        <v>2.00624000983647E7</v>
      </c>
      <c r="AF277" s="3">
        <v>1.74422246356679E7</v>
      </c>
      <c r="AG277" s="3">
        <v>2.3173880316146E7</v>
      </c>
      <c r="AH277" s="3">
        <v>2.35121517486663E7</v>
      </c>
      <c r="AI277" s="3">
        <v>1.96576312576313E7</v>
      </c>
      <c r="AJ277" s="3">
        <v>1.58366886777259E7</v>
      </c>
      <c r="AK277" s="3">
        <v>1.65816910745495E7</v>
      </c>
      <c r="AL277" s="3">
        <v>2.08539454806313E7</v>
      </c>
      <c r="AM277" s="3">
        <v>127.317442300416</v>
      </c>
      <c r="AN277" s="3">
        <v>2525.75839167115</v>
      </c>
      <c r="AO277" s="3">
        <v>21835.8780830622</v>
      </c>
      <c r="AP277" s="3">
        <v>10057.3485302939</v>
      </c>
      <c r="AQ277" s="3">
        <v>4783.50778657135</v>
      </c>
      <c r="AR277" s="3">
        <v>1549.81549815498</v>
      </c>
      <c r="AS277" s="3">
        <v>733.832747286348</v>
      </c>
      <c r="AT277" s="3">
        <v>17.8571428571429</v>
      </c>
      <c r="AU277" s="3">
        <v>376.364320662401</v>
      </c>
      <c r="AV277" s="3">
        <v>1270.1638511368</v>
      </c>
      <c r="AW277" s="3">
        <v>977.039570102589</v>
      </c>
      <c r="AX277" s="3">
        <v>1072.27107012653</v>
      </c>
      <c r="AY277" s="3">
        <v>47598.9636681328</v>
      </c>
      <c r="AZ277" s="3">
        <v>5437757.15695953</v>
      </c>
      <c r="BA277" s="3">
        <v>9049733.69233531</v>
      </c>
      <c r="BB277" s="3">
        <v>2.06362114869938E7</v>
      </c>
      <c r="BC277" s="3">
        <v>3372083.57592495</v>
      </c>
      <c r="BD277" s="3">
        <v>1529524.25780847</v>
      </c>
      <c r="BE277" s="3">
        <v>972443.011986353</v>
      </c>
      <c r="BF277" s="3">
        <v>1850955.36702323</v>
      </c>
      <c r="BG277" s="3">
        <v>2310683.13590786</v>
      </c>
      <c r="BH277" s="3">
        <v>4692881.51298456</v>
      </c>
      <c r="BI277" s="3">
        <v>9954573.30962361</v>
      </c>
      <c r="BJ277" s="3">
        <v>2.66985590815828E7</v>
      </c>
      <c r="BK277" s="3">
        <v>4.03117612588462E7</v>
      </c>
      <c r="BL277" s="3">
        <v>3.08748483942881E7</v>
      </c>
      <c r="BM277" s="3">
        <v>1.33689747410373E8</v>
      </c>
      <c r="BN277" s="3">
        <v>9.84700695072877E7</v>
      </c>
      <c r="BO277" s="3">
        <v>1.13429957700921E8</v>
      </c>
      <c r="BP277" s="3">
        <v>1.09049582517266E8</v>
      </c>
      <c r="BQ277" s="3">
        <v>1.16362730593883E8</v>
      </c>
      <c r="BR277" s="3">
        <v>1.08546661748432E8</v>
      </c>
      <c r="BS277" s="3">
        <v>1.05433788801051E8</v>
      </c>
      <c r="BT277" s="3">
        <v>1.66526910048927E8</v>
      </c>
      <c r="BU277" s="3">
        <v>1.90163011262596E8</v>
      </c>
      <c r="BV277" s="3">
        <v>2.11728937728938E8</v>
      </c>
      <c r="BW277" s="3">
        <v>1.99770226015998E8</v>
      </c>
      <c r="BX277" s="3">
        <v>2.20152473934792E8</v>
      </c>
      <c r="BY277" s="3">
        <v>1.53118507890961E8</v>
      </c>
      <c r="BZ277" s="3">
        <v>0.907116230373457</v>
      </c>
      <c r="CA277" s="3">
        <v>0.920589199905383</v>
      </c>
      <c r="CB277" s="3">
        <v>0.664488848629552</v>
      </c>
      <c r="CC277" s="3">
        <v>0.653715627012228</v>
      </c>
      <c r="CD277" s="3">
        <v>0.478476498924833</v>
      </c>
      <c r="CE277" s="3">
        <v>0.622362247401556</v>
      </c>
      <c r="CF277" s="3">
        <v>0.987544803774048</v>
      </c>
      <c r="CG277" s="3">
        <v>1.01356371974771</v>
      </c>
      <c r="CH277" s="3"/>
      <c r="CI277" s="3"/>
      <c r="CJ277" s="3"/>
      <c r="CK277" s="3"/>
      <c r="CL277" s="3"/>
      <c r="CM277" s="4"/>
      <c r="CN277" s="4"/>
      <c r="CO277" s="4"/>
      <c r="CP277" s="4">
        <v>0.004079999999999999</v>
      </c>
      <c r="CQ277" s="4">
        <v>0.04089</v>
      </c>
      <c r="CR277" s="4">
        <v>0.02326</v>
      </c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>
        <v>0.01958</v>
      </c>
      <c r="DD277" s="4">
        <v>0.17465</v>
      </c>
      <c r="DE277" s="4">
        <v>0.11464</v>
      </c>
      <c r="DF277" s="4"/>
      <c r="DG277" s="4"/>
      <c r="DH277" s="4"/>
      <c r="DI277" s="4"/>
      <c r="DJ277" s="4"/>
      <c r="DK277" s="4"/>
      <c r="DL277" s="4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>
        <v>-2.65242087499776E8</v>
      </c>
      <c r="EA277" s="3">
        <v>-2.6276045978782E8</v>
      </c>
      <c r="EB277" s="3">
        <v>-3.04780542423488E8</v>
      </c>
      <c r="EC277" s="3">
        <v>-2.69367848675394E8</v>
      </c>
      <c r="ED277" s="3">
        <v>-2.70061290419975E8</v>
      </c>
      <c r="EE277" s="3">
        <v>-2.27647239640969E8</v>
      </c>
      <c r="EF277" s="3">
        <v>-1.53573106357184E8</v>
      </c>
      <c r="EG277" s="3">
        <v>-1.80442604441099E8</v>
      </c>
      <c r="EH277" s="3">
        <v>-1.58613345753239E8</v>
      </c>
      <c r="EI277" s="3">
        <v>-1.49986324786325E8</v>
      </c>
      <c r="EJ277" s="3">
        <v>-1.35553229183443E8</v>
      </c>
      <c r="EK277" s="3">
        <v>-1.14930994997891E8</v>
      </c>
      <c r="EL277" s="3">
        <v>-9.11500717360115E7</v>
      </c>
      <c r="EM277" s="3">
        <v>-2.06227671759151E7</v>
      </c>
      <c r="EN277" s="3">
        <v>-2.71594431715347E7</v>
      </c>
      <c r="EO277" s="3">
        <v>-4.61662105001244E7</v>
      </c>
      <c r="EP277" s="3">
        <v>-4.03703226471498E7</v>
      </c>
      <c r="EQ277" s="3">
        <v>-4.97083421394282E7</v>
      </c>
      <c r="ER277" s="3">
        <v>-4.36398008115087E7</v>
      </c>
      <c r="ES277" s="3">
        <v>-3.55562852019296E7</v>
      </c>
      <c r="ET277" s="3">
        <v>-4.00338727888596E7</v>
      </c>
      <c r="EU277" s="3">
        <v>-2.78783131509865E7</v>
      </c>
      <c r="EV277" s="3">
        <v>-2.35106227106227E7</v>
      </c>
      <c r="EW277" s="3">
        <v>-2.91700220110592E7</v>
      </c>
      <c r="EX277" s="3">
        <v>-1.73549086964383E7</v>
      </c>
      <c r="EY277" s="3">
        <v>-2.13675753228121E7</v>
      </c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3"/>
      <c r="FN277" s="3"/>
      <c r="FO277" s="3"/>
      <c r="FP277" s="3"/>
      <c r="FQ277" s="3"/>
      <c r="FR277" s="3"/>
      <c r="FS277" s="3"/>
      <c r="FT277" s="3"/>
      <c r="FU277" s="3"/>
      <c r="FV277" s="3">
        <v>1460.0</v>
      </c>
      <c r="FW277" s="3">
        <v>1356.0</v>
      </c>
      <c r="FX277" s="3">
        <v>1334.0</v>
      </c>
      <c r="FY277" s="3">
        <v>1152.0</v>
      </c>
    </row>
    <row r="278" ht="14.25" customHeight="1">
      <c r="A278" s="2" t="s">
        <v>914</v>
      </c>
      <c r="B278" s="2" t="s">
        <v>1960</v>
      </c>
      <c r="C278" s="2" t="s">
        <v>915</v>
      </c>
      <c r="D278" s="2" t="s">
        <v>38</v>
      </c>
      <c r="E278" s="2" t="s">
        <v>398</v>
      </c>
      <c r="F278" s="2" t="s">
        <v>916</v>
      </c>
      <c r="G278" s="2" t="s">
        <v>917</v>
      </c>
      <c r="H278" s="2" t="s">
        <v>49</v>
      </c>
      <c r="I278" s="2" t="s">
        <v>42</v>
      </c>
      <c r="J278" s="2" t="s">
        <v>43</v>
      </c>
      <c r="K278" s="3">
        <v>0.472489972218667</v>
      </c>
      <c r="L278" s="3" t="str">
        <f>IFERROR(VLOOKUP(B278,'ibov_composição_da_carteira'!A:F,6,0),"n")</f>
        <v>n</v>
      </c>
      <c r="M278" s="3">
        <v>9.00063526295876E9</v>
      </c>
      <c r="N278" s="3">
        <v>7.55358005852468E9</v>
      </c>
      <c r="O278" s="3">
        <v>6.79097002137205E9</v>
      </c>
      <c r="P278" s="3">
        <v>8.63475541179398E9</v>
      </c>
      <c r="Q278" s="3">
        <v>7.63677533243996E9</v>
      </c>
      <c r="R278" s="3">
        <v>9.22361673862504E9</v>
      </c>
      <c r="S278" s="3">
        <v>9.01073681298414E9</v>
      </c>
      <c r="T278" s="3">
        <v>6.63455156214482E9</v>
      </c>
      <c r="U278" s="3">
        <v>7.96908355287919E9</v>
      </c>
      <c r="V278" s="3">
        <v>6.31700228639174E9</v>
      </c>
      <c r="W278" s="3">
        <v>6.88542271062271E9</v>
      </c>
      <c r="X278" s="3">
        <v>6.84039029365974E9</v>
      </c>
      <c r="Y278" s="3">
        <v>7.3894069788465E9</v>
      </c>
      <c r="Z278" s="3">
        <v>5.51320639424896E9</v>
      </c>
      <c r="AA278" s="3">
        <v>5.45780011848554E9</v>
      </c>
      <c r="AB278" s="3">
        <v>5.22860427055856E9</v>
      </c>
      <c r="AC278" s="3">
        <v>6.11170017417268E9</v>
      </c>
      <c r="AD278" s="3">
        <v>5.01121636944645E9</v>
      </c>
      <c r="AE278" s="3">
        <v>5.90242172639715E9</v>
      </c>
      <c r="AF278" s="3">
        <v>5.67704014508791E9</v>
      </c>
      <c r="AG278" s="3">
        <v>4.55174652084964E9</v>
      </c>
      <c r="AH278" s="3">
        <v>4.1345773428679E9</v>
      </c>
      <c r="AI278" s="3">
        <v>2.94842789397917E9</v>
      </c>
      <c r="AJ278" s="3">
        <v>2.94754774114774E9</v>
      </c>
      <c r="AK278" s="3">
        <v>2.84390186288721E9</v>
      </c>
      <c r="AL278" s="3">
        <v>2.92719640812391E9</v>
      </c>
      <c r="AM278" s="3">
        <v>1119017.21528566</v>
      </c>
      <c r="AN278" s="3">
        <v>446327.409800754</v>
      </c>
      <c r="AO278" s="3">
        <v>1538419.431234</v>
      </c>
      <c r="AP278" s="3">
        <v>748355.602000448</v>
      </c>
      <c r="AQ278" s="3">
        <v>172363.673848057</v>
      </c>
      <c r="AR278" s="3">
        <v>44816.2797016998</v>
      </c>
      <c r="AS278" s="3">
        <v>201165.006762572</v>
      </c>
      <c r="AT278" s="3">
        <v>59777.9910590256</v>
      </c>
      <c r="AU278" s="3">
        <v>319533.308242379</v>
      </c>
      <c r="AV278" s="3">
        <v>9135441.80532622</v>
      </c>
      <c r="AW278" s="3">
        <v>1.40942843185149E7</v>
      </c>
      <c r="AX278" s="3">
        <v>2.41486167703195E7</v>
      </c>
      <c r="AY278" s="3">
        <v>6874133.8796168</v>
      </c>
      <c r="AZ278" s="3">
        <v>4.27634244515134E9</v>
      </c>
      <c r="BA278" s="3">
        <v>5.27750005292586E9</v>
      </c>
      <c r="BB278" s="3">
        <v>5.7076712951961E9</v>
      </c>
      <c r="BC278" s="3">
        <v>5.12897383420417E9</v>
      </c>
      <c r="BD278" s="3">
        <v>4.74324988892897E9</v>
      </c>
      <c r="BE278" s="3">
        <v>5.60992619750309E9</v>
      </c>
      <c r="BF278" s="3">
        <v>5.97126663044079E9</v>
      </c>
      <c r="BG278" s="3">
        <v>6.74459569250877E9</v>
      </c>
      <c r="BH278" s="3">
        <v>5.40505488415506E9</v>
      </c>
      <c r="BI278" s="3">
        <v>4.59443434505271E9</v>
      </c>
      <c r="BJ278" s="3">
        <v>5.65799894966781E9</v>
      </c>
      <c r="BK278" s="3">
        <v>3.75766535859425E9</v>
      </c>
      <c r="BL278" s="3">
        <v>3.30140201762366E9</v>
      </c>
      <c r="BM278" s="3">
        <v>3.78976522890655E9</v>
      </c>
      <c r="BN278" s="3">
        <v>2.95879719225176E9</v>
      </c>
      <c r="BO278" s="3">
        <v>2.30063230452279E9</v>
      </c>
      <c r="BP278" s="3">
        <v>2.55581960686738E9</v>
      </c>
      <c r="BQ278" s="3">
        <v>2.58129600041233E9</v>
      </c>
      <c r="BR278" s="3">
        <v>2.52811750852933E9</v>
      </c>
      <c r="BS278" s="3">
        <v>2.1796378949957E9</v>
      </c>
      <c r="BT278" s="3">
        <v>1.43651377768798E9</v>
      </c>
      <c r="BU278" s="3">
        <v>1.84188257433195E9</v>
      </c>
      <c r="BV278" s="3">
        <v>1.94738631552206E9</v>
      </c>
      <c r="BW278" s="3">
        <v>2.03353846153846E9</v>
      </c>
      <c r="BX278" s="3">
        <v>2.08791055993987E9</v>
      </c>
      <c r="BY278" s="3">
        <v>2.20774844814078E9</v>
      </c>
      <c r="BZ278" s="3">
        <v>0.479945825621915</v>
      </c>
      <c r="CA278" s="3">
        <v>0.411721725183724</v>
      </c>
      <c r="CB278" s="3">
        <v>0.314049813247315</v>
      </c>
      <c r="CC278" s="3">
        <v>0.18024754428469</v>
      </c>
      <c r="CD278" s="3">
        <v>0.055375294962396</v>
      </c>
      <c r="CE278" s="3">
        <v>0.117878388127184</v>
      </c>
      <c r="CF278" s="3">
        <v>0.129154325468359</v>
      </c>
      <c r="CG278" s="3">
        <v>0.500765434373496</v>
      </c>
      <c r="CH278" s="3"/>
      <c r="CI278" s="3"/>
      <c r="CJ278" s="3"/>
      <c r="CK278" s="3"/>
      <c r="CL278" s="3"/>
      <c r="CM278" s="4">
        <v>0.0575</v>
      </c>
      <c r="CN278" s="4">
        <v>0.04418999999999999</v>
      </c>
      <c r="CO278" s="4">
        <v>-0.08990000000000001</v>
      </c>
      <c r="CP278" s="4"/>
      <c r="CQ278" s="4"/>
      <c r="CR278" s="4"/>
      <c r="CS278" s="4">
        <v>0.08929999999999999</v>
      </c>
      <c r="CT278" s="4"/>
      <c r="CU278" s="4"/>
      <c r="CV278" s="4">
        <v>0.02</v>
      </c>
      <c r="CW278" s="4">
        <v>0.055999999999999994</v>
      </c>
      <c r="CX278" s="4">
        <v>0.01462</v>
      </c>
      <c r="CY278" s="4">
        <v>0.04731</v>
      </c>
      <c r="CZ278" s="4">
        <v>0.337</v>
      </c>
      <c r="DA278" s="4">
        <v>0.35829</v>
      </c>
      <c r="DB278" s="4">
        <v>-0.6384000000000001</v>
      </c>
      <c r="DC278" s="4"/>
      <c r="DD278" s="4"/>
      <c r="DE278" s="4"/>
      <c r="DF278" s="4">
        <v>0.3986</v>
      </c>
      <c r="DG278" s="4"/>
      <c r="DH278" s="4">
        <v>0.11731</v>
      </c>
      <c r="DI278" s="4">
        <v>0.0537</v>
      </c>
      <c r="DJ278" s="4">
        <v>0.1449</v>
      </c>
      <c r="DK278" s="4">
        <v>0.03672</v>
      </c>
      <c r="DL278" s="4">
        <v>0.11339</v>
      </c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>
        <v>1.80845327279607E9</v>
      </c>
      <c r="EA278" s="3">
        <v>1.0303875913326E9</v>
      </c>
      <c r="EB278" s="3">
        <v>7.33639794366251E8</v>
      </c>
      <c r="EC278" s="3">
        <v>1.50457377457079E9</v>
      </c>
      <c r="ED278" s="3">
        <v>1.6215428821771E9</v>
      </c>
      <c r="EE278" s="3">
        <v>2.18415838893753E9</v>
      </c>
      <c r="EF278" s="3">
        <v>2.1825697774499E9</v>
      </c>
      <c r="EG278" s="3">
        <v>1.35183997171217E9</v>
      </c>
      <c r="EH278" s="3">
        <v>2.65650131727512E9</v>
      </c>
      <c r="EI278" s="3">
        <v>2.28328689982217E9</v>
      </c>
      <c r="EJ278" s="3">
        <v>2.64758046398046E9</v>
      </c>
      <c r="EK278" s="3">
        <v>2.66188972996188E9</v>
      </c>
      <c r="EL278" s="3">
        <v>3.00975411318026E9</v>
      </c>
      <c r="EM278" s="3">
        <v>1.24842130155127E9</v>
      </c>
      <c r="EN278" s="3">
        <v>7.92849756745597E8</v>
      </c>
      <c r="EO278" s="3">
        <v>-7.34421510676396E8</v>
      </c>
      <c r="EP278" s="3">
        <v>2.15109728788256E8</v>
      </c>
      <c r="EQ278" s="3">
        <v>-1.76736934336666E7</v>
      </c>
      <c r="ER278" s="3">
        <v>2.53213369161559E8</v>
      </c>
      <c r="ES278" s="3">
        <v>9.8823773515308E8</v>
      </c>
      <c r="ET278" s="3">
        <v>-4.91957669284975E8</v>
      </c>
      <c r="EU278" s="3">
        <v>3.96546104629281E8</v>
      </c>
      <c r="EV278" s="3">
        <v>1.60986535693115E8</v>
      </c>
      <c r="EW278" s="3">
        <v>5.35509645909646E8</v>
      </c>
      <c r="EX278" s="3">
        <v>1.58982659580179E8</v>
      </c>
      <c r="EY278" s="3">
        <v>5.12027360935334E8</v>
      </c>
      <c r="EZ278" s="5">
        <v>16959.0</v>
      </c>
      <c r="FA278" s="5">
        <v>14591.0</v>
      </c>
      <c r="FB278" s="5">
        <v>14248.0</v>
      </c>
      <c r="FC278" s="5">
        <v>14270.0</v>
      </c>
      <c r="FD278" s="5">
        <v>14404.0</v>
      </c>
      <c r="FE278" s="5">
        <v>13400.0</v>
      </c>
      <c r="FF278" s="5">
        <v>12400.0</v>
      </c>
      <c r="FG278" s="5">
        <v>11449.0</v>
      </c>
      <c r="FH278" s="5">
        <v>10389.0</v>
      </c>
      <c r="FI278" s="5">
        <v>9325.0</v>
      </c>
      <c r="FJ278" s="5">
        <v>13930.0</v>
      </c>
      <c r="FK278" s="5">
        <v>14603.0</v>
      </c>
      <c r="FL278" s="5"/>
      <c r="FM278" s="3"/>
      <c r="FN278" s="3"/>
      <c r="FO278" s="3"/>
      <c r="FP278" s="3"/>
      <c r="FQ278" s="3"/>
      <c r="FR278" s="3">
        <v>14207.0</v>
      </c>
      <c r="FS278" s="3">
        <v>18514.0</v>
      </c>
      <c r="FT278" s="3">
        <v>16465.0</v>
      </c>
      <c r="FU278" s="3">
        <v>11449.0</v>
      </c>
      <c r="FV278" s="3">
        <v>10566.0</v>
      </c>
      <c r="FW278" s="3">
        <v>9376.0</v>
      </c>
      <c r="FX278" s="3">
        <v>8795.0</v>
      </c>
      <c r="FY278" s="3">
        <v>8004.0</v>
      </c>
    </row>
    <row r="279" ht="14.25" customHeight="1">
      <c r="A279" s="2" t="s">
        <v>918</v>
      </c>
      <c r="B279" s="2" t="s">
        <v>1961</v>
      </c>
      <c r="C279" s="2" t="s">
        <v>919</v>
      </c>
      <c r="D279" s="2" t="s">
        <v>38</v>
      </c>
      <c r="E279" s="2" t="s">
        <v>172</v>
      </c>
      <c r="F279" s="2" t="s">
        <v>920</v>
      </c>
      <c r="G279" s="2" t="s">
        <v>921</v>
      </c>
      <c r="H279" s="2" t="s">
        <v>41</v>
      </c>
      <c r="I279" s="2" t="s">
        <v>41</v>
      </c>
      <c r="J279" s="2" t="s">
        <v>43</v>
      </c>
      <c r="K279" s="3">
        <v>0.943940268902682</v>
      </c>
      <c r="L279" s="3" t="str">
        <f>IFERROR(VLOOKUP(B279,'ibov_composição_da_carteira'!A:F,6,0),"n")</f>
        <v>n</v>
      </c>
      <c r="M279" s="3">
        <v>4.14738344433873E8</v>
      </c>
      <c r="N279" s="3">
        <v>3.79163602056337E8</v>
      </c>
      <c r="O279" s="3">
        <v>4.04526250311023E8</v>
      </c>
      <c r="P279" s="3">
        <v>3.21007370374188E8</v>
      </c>
      <c r="Q279" s="3">
        <v>3.45440958908246E8</v>
      </c>
      <c r="R279" s="3">
        <v>3.13379749170048E8</v>
      </c>
      <c r="S279" s="3">
        <v>2.01371707119945E8</v>
      </c>
      <c r="T279" s="3">
        <v>2.65644712081295E8</v>
      </c>
      <c r="U279" s="3"/>
      <c r="V279" s="3"/>
      <c r="W279" s="3"/>
      <c r="X279" s="3"/>
      <c r="Y279" s="3"/>
      <c r="Z279" s="3">
        <v>1.17899754052744E8</v>
      </c>
      <c r="AA279" s="3">
        <v>1.35444095731367E8</v>
      </c>
      <c r="AB279" s="3">
        <v>1.16047524259766E8</v>
      </c>
      <c r="AC279" s="3">
        <v>6.16132357488919E7</v>
      </c>
      <c r="AD279" s="3">
        <v>8.43501102019867E7</v>
      </c>
      <c r="AE279" s="3">
        <v>5.6417373662855E7</v>
      </c>
      <c r="AF279" s="3">
        <v>3.57565731316142E7</v>
      </c>
      <c r="AG279" s="3">
        <v>4.7061347384268E7</v>
      </c>
      <c r="AH279" s="3"/>
      <c r="AI279" s="3"/>
      <c r="AJ279" s="3"/>
      <c r="AK279" s="3"/>
      <c r="AL279" s="3"/>
      <c r="AM279" s="3">
        <v>1769321.22587968</v>
      </c>
      <c r="AN279" s="3">
        <v>902356.488960689</v>
      </c>
      <c r="AO279" s="3">
        <v>1798643.35637407</v>
      </c>
      <c r="AP279" s="3">
        <v>1640114.95110846</v>
      </c>
      <c r="AQ279" s="3">
        <v>1277312.6481806</v>
      </c>
      <c r="AR279" s="3">
        <v>2861749.04139368</v>
      </c>
      <c r="AS279" s="3"/>
      <c r="AT279" s="3"/>
      <c r="AU279" s="3"/>
      <c r="AV279" s="3"/>
      <c r="AW279" s="3"/>
      <c r="AX279" s="3"/>
      <c r="AY279" s="3"/>
      <c r="AZ279" s="3">
        <v>5.23407135080492E8</v>
      </c>
      <c r="BA279" s="3">
        <v>4.53758191258302E8</v>
      </c>
      <c r="BB279" s="3">
        <v>5.69691445607178E8</v>
      </c>
      <c r="BC279" s="3">
        <v>8.87073562713045E8</v>
      </c>
      <c r="BD279" s="3">
        <v>6.31197744175858E8</v>
      </c>
      <c r="BE279" s="3">
        <v>1.32081913982065E9</v>
      </c>
      <c r="BF279" s="3"/>
      <c r="BG279" s="3"/>
      <c r="BH279" s="3"/>
      <c r="BI279" s="3"/>
      <c r="BJ279" s="3"/>
      <c r="BK279" s="3"/>
      <c r="BL279" s="3"/>
      <c r="BM279" s="3">
        <v>3.56497495646554E8</v>
      </c>
      <c r="BN279" s="3">
        <v>2.87658509347864E8</v>
      </c>
      <c r="BO279" s="3">
        <v>3.36808658870366E8</v>
      </c>
      <c r="BP279" s="3">
        <v>3.10460004123286E8</v>
      </c>
      <c r="BQ279" s="3">
        <v>3.3725974457293E8</v>
      </c>
      <c r="BR279" s="3">
        <v>2.76470552071806E8</v>
      </c>
      <c r="BS279" s="3">
        <v>1.94929911853105E8</v>
      </c>
      <c r="BT279" s="3">
        <v>2.62148663906662E8</v>
      </c>
      <c r="BU279" s="3"/>
      <c r="BV279" s="3"/>
      <c r="BW279" s="3"/>
      <c r="BX279" s="3"/>
      <c r="BY279" s="3"/>
      <c r="BZ279" s="3">
        <v>0.892928074359112</v>
      </c>
      <c r="CA279" s="3">
        <v>0.872383189986346</v>
      </c>
      <c r="CB279" s="3">
        <v>0.877421044802845</v>
      </c>
      <c r="CC279" s="3">
        <v>0.722458198844683</v>
      </c>
      <c r="CD279" s="3">
        <v>0.839192206028414</v>
      </c>
      <c r="CE279" s="3">
        <v>0.82644734735685</v>
      </c>
      <c r="CF279" s="3"/>
      <c r="CG279" s="3"/>
      <c r="CH279" s="3"/>
      <c r="CI279" s="3"/>
      <c r="CJ279" s="3"/>
      <c r="CK279" s="3"/>
      <c r="CL279" s="3"/>
      <c r="CM279" s="4">
        <v>0.0998</v>
      </c>
      <c r="CN279" s="4">
        <v>0.0704</v>
      </c>
      <c r="CO279" s="4">
        <v>0.11009000000000001</v>
      </c>
      <c r="CP279" s="4">
        <v>0.10300000000000001</v>
      </c>
      <c r="CQ279" s="4">
        <v>0.1193</v>
      </c>
      <c r="CR279" s="4"/>
      <c r="CS279" s="4"/>
      <c r="CT279" s="4"/>
      <c r="CU279" s="4"/>
      <c r="CV279" s="4"/>
      <c r="CW279" s="4"/>
      <c r="CX279" s="4"/>
      <c r="CY279" s="4"/>
      <c r="CZ279" s="4">
        <v>0.2661</v>
      </c>
      <c r="DA279" s="4">
        <v>0.1771</v>
      </c>
      <c r="DB279" s="4">
        <v>0.24309999999999998</v>
      </c>
      <c r="DC279" s="4">
        <v>0.21559999999999999</v>
      </c>
      <c r="DD279" s="4">
        <v>0.2749</v>
      </c>
      <c r="DE279" s="4"/>
      <c r="DF279" s="4"/>
      <c r="DG279" s="4"/>
      <c r="DH279" s="4"/>
      <c r="DI279" s="4"/>
      <c r="DJ279" s="4"/>
      <c r="DK279" s="4"/>
      <c r="DL279" s="4"/>
      <c r="DM279" s="3"/>
      <c r="DN279" s="3"/>
      <c r="DO279" s="3"/>
      <c r="DP279" s="3">
        <v>0.0</v>
      </c>
      <c r="DQ279" s="3">
        <v>415748.316777875</v>
      </c>
      <c r="DR279" s="3"/>
      <c r="DS279" s="3"/>
      <c r="DT279" s="3"/>
      <c r="DU279" s="3"/>
      <c r="DV279" s="3"/>
      <c r="DW279" s="3"/>
      <c r="DX279" s="3"/>
      <c r="DY279" s="3"/>
      <c r="DZ279" s="3">
        <v>1.56485467569072E8</v>
      </c>
      <c r="EA279" s="3">
        <v>1.41205691510869E8</v>
      </c>
      <c r="EB279" s="3">
        <v>1.72985070913162E8</v>
      </c>
      <c r="EC279" s="3">
        <v>1.56071796721987E8</v>
      </c>
      <c r="ED279" s="3">
        <v>1.61930497267595E8</v>
      </c>
      <c r="EE279" s="3">
        <v>1.24793741546785E8</v>
      </c>
      <c r="EF279" s="3">
        <v>1.04673300836006E8</v>
      </c>
      <c r="EG279" s="3">
        <v>1.32434700790365E8</v>
      </c>
      <c r="EH279" s="3"/>
      <c r="EI279" s="3"/>
      <c r="EJ279" s="3"/>
      <c r="EK279" s="3"/>
      <c r="EL279" s="3"/>
      <c r="EM279" s="3">
        <v>5.32788180169829E7</v>
      </c>
      <c r="EN279" s="3">
        <v>3.13568361668945E7</v>
      </c>
      <c r="EO279" s="3">
        <v>5.05364518536949E7</v>
      </c>
      <c r="EP279" s="3">
        <v>3.89660859705185E7</v>
      </c>
      <c r="EQ279" s="3">
        <v>5.26004649618067E7</v>
      </c>
      <c r="ER279" s="3">
        <v>4.81836345751875E7</v>
      </c>
      <c r="ES279" s="3">
        <v>3.24809941151214E7</v>
      </c>
      <c r="ET279" s="3">
        <v>4.94712081294693E7</v>
      </c>
      <c r="EU279" s="3"/>
      <c r="EV279" s="3"/>
      <c r="EW279" s="3"/>
      <c r="EX279" s="3"/>
      <c r="EY279" s="3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3">
        <v>7100.0</v>
      </c>
      <c r="FN279" s="3">
        <v>5400.0</v>
      </c>
      <c r="FO279" s="3">
        <v>4900.0</v>
      </c>
      <c r="FP279" s="3"/>
      <c r="FQ279" s="3"/>
      <c r="FR279" s="3"/>
      <c r="FS279" s="3"/>
      <c r="FT279" s="3"/>
      <c r="FU279" s="3"/>
      <c r="FV279" s="3"/>
      <c r="FW279" s="3"/>
      <c r="FX279" s="3"/>
      <c r="FY279" s="3"/>
    </row>
    <row r="280" ht="14.25" customHeight="1">
      <c r="A280" s="2" t="s">
        <v>922</v>
      </c>
      <c r="B280" s="2" t="s">
        <v>1962</v>
      </c>
      <c r="C280" s="2" t="s">
        <v>923</v>
      </c>
      <c r="D280" s="2" t="s">
        <v>38</v>
      </c>
      <c r="E280" s="2" t="s">
        <v>46</v>
      </c>
      <c r="F280" s="2" t="s">
        <v>924</v>
      </c>
      <c r="G280" s="2" t="s">
        <v>921</v>
      </c>
      <c r="H280" s="2" t="s">
        <v>67</v>
      </c>
      <c r="I280" s="2" t="s">
        <v>64</v>
      </c>
      <c r="J280" s="2" t="s">
        <v>43</v>
      </c>
      <c r="K280" s="3">
        <v>1.82596251856296</v>
      </c>
      <c r="L280" s="3" t="str">
        <f>IFERROR(VLOOKUP(B280,'ibov_composição_da_carteira'!A:F,6,0),"n")</f>
        <v>n</v>
      </c>
      <c r="M280" s="3">
        <v>7.73155844388992E8</v>
      </c>
      <c r="N280" s="3">
        <v>8.38446579509791E8</v>
      </c>
      <c r="O280" s="3">
        <v>1.15152625031102E9</v>
      </c>
      <c r="P280" s="3">
        <v>1.06638671271003E9</v>
      </c>
      <c r="Q280" s="3">
        <v>1.4999728269074E9</v>
      </c>
      <c r="R280" s="3">
        <v>1.6473564490348E9</v>
      </c>
      <c r="S280" s="3">
        <v>1.28385194352537E9</v>
      </c>
      <c r="T280" s="3">
        <v>1.90141324802409E9</v>
      </c>
      <c r="U280" s="3">
        <v>2.07637818612922E9</v>
      </c>
      <c r="V280" s="3">
        <v>2.04407960927961E9</v>
      </c>
      <c r="W280" s="3">
        <v>1.61698394803243E9</v>
      </c>
      <c r="X280" s="3">
        <v>1.26512143675044E9</v>
      </c>
      <c r="Y280" s="3">
        <v>6.67324533715925E8</v>
      </c>
      <c r="Z280" s="3">
        <v>2.32440802111197E8</v>
      </c>
      <c r="AA280" s="3">
        <v>2.75173960760152E8</v>
      </c>
      <c r="AB280" s="3">
        <v>3.73696939537198E8</v>
      </c>
      <c r="AC280" s="3">
        <v>4.68850376249871E8</v>
      </c>
      <c r="AD280" s="3">
        <v>6.1923522840494E8</v>
      </c>
      <c r="AE280" s="3">
        <v>6.67410857002336E8</v>
      </c>
      <c r="AF280" s="3">
        <v>4.96976233172531E8</v>
      </c>
      <c r="AG280" s="3">
        <v>5.47171998494543E8</v>
      </c>
      <c r="AH280" s="3">
        <v>5.65462782623423E8</v>
      </c>
      <c r="AI280" s="3">
        <v>5.65968253968254E8</v>
      </c>
      <c r="AJ280" s="3">
        <v>4.37755408815161E8</v>
      </c>
      <c r="AK280" s="3">
        <v>3.32240101247514E8</v>
      </c>
      <c r="AL280" s="3">
        <v>2.05277474892396E8</v>
      </c>
      <c r="AM280" s="3">
        <v>938814.79379493</v>
      </c>
      <c r="AN280" s="3">
        <v>489633.638485012</v>
      </c>
      <c r="AO280" s="3">
        <v>3912004.73650769</v>
      </c>
      <c r="AP280" s="3">
        <v>5753066.6069518</v>
      </c>
      <c r="AQ280" s="3">
        <v>664062.983197608</v>
      </c>
      <c r="AR280" s="3">
        <v>783438.603906887</v>
      </c>
      <c r="AS280" s="3">
        <v>518617.976146563</v>
      </c>
      <c r="AT280" s="3">
        <v>153822.897987018</v>
      </c>
      <c r="AU280" s="3">
        <v>322544.222807678</v>
      </c>
      <c r="AV280" s="3">
        <v>1116474.02514924</v>
      </c>
      <c r="AW280" s="3">
        <v>2443575.96482658</v>
      </c>
      <c r="AX280" s="3">
        <v>1018657.5166202</v>
      </c>
      <c r="AY280" s="3">
        <v>673013.195155751</v>
      </c>
      <c r="AZ280" s="3">
        <v>5.16564863564132E7</v>
      </c>
      <c r="BA280" s="3">
        <v>1.12443549983844E8</v>
      </c>
      <c r="BB280" s="3">
        <v>3.15189289054046E8</v>
      </c>
      <c r="BC280" s="3">
        <v>7.57660147072727E8</v>
      </c>
      <c r="BD280" s="3">
        <v>1.78189985985981E8</v>
      </c>
      <c r="BE280" s="3">
        <v>2.70978898439056E8</v>
      </c>
      <c r="BF280" s="3">
        <v>1.54265920773392E8</v>
      </c>
      <c r="BG280" s="3">
        <v>1.02186977771323E8</v>
      </c>
      <c r="BH280" s="3">
        <v>4.60698043187805E8</v>
      </c>
      <c r="BI280" s="3">
        <v>8.51034975485837E8</v>
      </c>
      <c r="BJ280" s="3">
        <v>1.19731243212017E9</v>
      </c>
      <c r="BK280" s="3">
        <v>7.22445836853956E8</v>
      </c>
      <c r="BL280" s="3">
        <v>8.23271722558293E8</v>
      </c>
      <c r="BM280" s="3">
        <v>1.70188858768828E8</v>
      </c>
      <c r="BN280" s="3">
        <v>1.87500433217167E8</v>
      </c>
      <c r="BO280" s="3">
        <v>3.21199054491167E8</v>
      </c>
      <c r="BP280" s="3">
        <v>1.63283166683847E8</v>
      </c>
      <c r="BQ280" s="3">
        <v>1.56439117176414E8</v>
      </c>
      <c r="BR280" s="3">
        <v>2.77251321775483E8</v>
      </c>
      <c r="BS280" s="3">
        <v>3.30209633015937E8</v>
      </c>
      <c r="BT280" s="3">
        <v>6.0293752352277E8</v>
      </c>
      <c r="BU280" s="3">
        <v>8.23443559996613E8</v>
      </c>
      <c r="BV280" s="3">
        <v>8.65910134310134E8</v>
      </c>
      <c r="BW280" s="3">
        <v>6.32698770601815E8</v>
      </c>
      <c r="BX280" s="3">
        <v>5.94933405652986E8</v>
      </c>
      <c r="BY280" s="3">
        <v>3.76087804878049E8</v>
      </c>
      <c r="BZ280" s="3">
        <v>1.7634780448963</v>
      </c>
      <c r="CA280" s="3">
        <v>1.97042450081916</v>
      </c>
      <c r="CB280" s="3">
        <v>1.71130389687105</v>
      </c>
      <c r="CC280" s="3">
        <v>1.64777084500578</v>
      </c>
      <c r="CD280" s="3">
        <v>1.52673329804113</v>
      </c>
      <c r="CE280" s="3">
        <v>1.2372501429774</v>
      </c>
      <c r="CF280" s="3">
        <v>1.00502371907769</v>
      </c>
      <c r="CG280" s="3">
        <v>0.95025673785817</v>
      </c>
      <c r="CH280" s="3"/>
      <c r="CI280" s="3"/>
      <c r="CJ280" s="3"/>
      <c r="CK280" s="3"/>
      <c r="CL280" s="3"/>
      <c r="CM280" s="4"/>
      <c r="CN280" s="4">
        <v>0.0059</v>
      </c>
      <c r="CO280" s="4"/>
      <c r="CP280" s="4"/>
      <c r="CQ280" s="4"/>
      <c r="CR280" s="4">
        <v>-0.019</v>
      </c>
      <c r="CS280" s="4">
        <v>0.01359</v>
      </c>
      <c r="CT280" s="4"/>
      <c r="CU280" s="4">
        <v>0.0669</v>
      </c>
      <c r="CV280" s="4">
        <v>0.0895</v>
      </c>
      <c r="CW280" s="4">
        <v>0.09022000000000001</v>
      </c>
      <c r="CX280" s="4"/>
      <c r="CY280" s="4"/>
      <c r="CZ280" s="4">
        <v>0.079</v>
      </c>
      <c r="DA280" s="4">
        <v>0.021099999999999997</v>
      </c>
      <c r="DB280" s="4">
        <v>-0.1005</v>
      </c>
      <c r="DC280" s="4">
        <v>-0.3116</v>
      </c>
      <c r="DD280" s="4">
        <v>-0.2339</v>
      </c>
      <c r="DE280" s="4">
        <v>-0.07400000000000001</v>
      </c>
      <c r="DF280" s="4">
        <v>0.05103</v>
      </c>
      <c r="DG280" s="4">
        <v>0.16699999999999998</v>
      </c>
      <c r="DH280" s="4">
        <v>0.27</v>
      </c>
      <c r="DI280" s="4">
        <v>0.2889</v>
      </c>
      <c r="DJ280" s="4">
        <v>0.262</v>
      </c>
      <c r="DK280" s="4">
        <v>0.31453</v>
      </c>
      <c r="DL280" s="4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>
        <v>2.39344739062528E8</v>
      </c>
      <c r="EA280" s="3">
        <v>2.43434738240561E8</v>
      </c>
      <c r="EB280" s="3">
        <v>3.11197312764369E8</v>
      </c>
      <c r="EC280" s="3">
        <v>2.12178641377178E8</v>
      </c>
      <c r="ED280" s="3">
        <v>4.12187132031038E8</v>
      </c>
      <c r="EE280" s="3">
        <v>4.29023730480757E8</v>
      </c>
      <c r="EF280" s="3">
        <v>3.48934407597303E8</v>
      </c>
      <c r="EG280" s="3">
        <v>4.95957094467444E8</v>
      </c>
      <c r="EH280" s="3">
        <v>5.12847404521975E8</v>
      </c>
      <c r="EI280" s="3">
        <v>5.06908913308913E8</v>
      </c>
      <c r="EJ280" s="3">
        <v>4.54285177430611E8</v>
      </c>
      <c r="EK280" s="3">
        <v>4.22559513047671E8</v>
      </c>
      <c r="EL280" s="3">
        <v>2.41595982783357E8</v>
      </c>
      <c r="EM280" s="3">
        <v>2.98504568874208E7</v>
      </c>
      <c r="EN280" s="3">
        <v>1.6281841461771E7</v>
      </c>
      <c r="EO280" s="3">
        <v>-1.63876586215476E7</v>
      </c>
      <c r="EP280" s="3">
        <v>-1.03443717142563E8</v>
      </c>
      <c r="EQ280" s="3">
        <v>-1.07792941034389E8</v>
      </c>
      <c r="ER280" s="3">
        <v>-2.91153325955982E7</v>
      </c>
      <c r="ES280" s="3">
        <v>3.92443108630313E7</v>
      </c>
      <c r="ET280" s="3">
        <v>1.31001505457283E8</v>
      </c>
      <c r="EU280" s="3">
        <v>2.08536285883648E8</v>
      </c>
      <c r="EV280" s="3">
        <v>2.41272771672772E8</v>
      </c>
      <c r="EW280" s="3">
        <v>1.47109572126483E8</v>
      </c>
      <c r="EX280" s="3">
        <v>1.38760320617128E8</v>
      </c>
      <c r="EY280" s="3">
        <v>6.2416068866571E7</v>
      </c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>
        <v>183.0</v>
      </c>
      <c r="FY280" s="3">
        <v>128.0</v>
      </c>
    </row>
    <row r="281" ht="14.25" customHeight="1">
      <c r="A281" s="2" t="s">
        <v>925</v>
      </c>
      <c r="B281" s="2" t="s">
        <v>1963</v>
      </c>
      <c r="C281" s="2" t="s">
        <v>926</v>
      </c>
      <c r="D281" s="2" t="s">
        <v>38</v>
      </c>
      <c r="E281" s="2" t="s">
        <v>110</v>
      </c>
      <c r="F281" s="2" t="s">
        <v>927</v>
      </c>
      <c r="G281" s="2" t="s">
        <v>921</v>
      </c>
      <c r="H281" s="2" t="s">
        <v>98</v>
      </c>
      <c r="I281" s="2" t="s">
        <v>63</v>
      </c>
      <c r="J281" s="2" t="s">
        <v>43</v>
      </c>
      <c r="K281" s="3">
        <v>0.102914743545352</v>
      </c>
      <c r="L281" s="3" t="str">
        <f>IFERROR(VLOOKUP(B281,'ibov_composição_da_carteira'!A:F,6,0),"n")</f>
        <v>y</v>
      </c>
      <c r="M281" s="3">
        <v>2.30981150027826E9</v>
      </c>
      <c r="N281" s="3">
        <v>1.65386737778462E9</v>
      </c>
      <c r="O281" s="3">
        <v>1.73130853446131E9</v>
      </c>
      <c r="P281" s="3">
        <v>1.48323291413256E9</v>
      </c>
      <c r="Q281" s="3">
        <v>1.59828658554995E9</v>
      </c>
      <c r="R281" s="3">
        <v>1.6763113242346E9</v>
      </c>
      <c r="S281" s="3">
        <v>1.34105346904756E9</v>
      </c>
      <c r="T281" s="3">
        <v>1.69312532931878E9</v>
      </c>
      <c r="U281" s="3">
        <v>1.80416546701668E9</v>
      </c>
      <c r="V281" s="3">
        <v>1.814715995116E9</v>
      </c>
      <c r="W281" s="3">
        <v>1.92433188382456E9</v>
      </c>
      <c r="X281" s="3">
        <v>1.83486952329295E9</v>
      </c>
      <c r="Y281" s="3">
        <v>1.65372912482066E9</v>
      </c>
      <c r="Z281" s="3">
        <v>1.08035868804194E9</v>
      </c>
      <c r="AA281" s="3">
        <v>6.4767699328032E8</v>
      </c>
      <c r="AB281" s="3">
        <v>6.22481960686738E8</v>
      </c>
      <c r="AC281" s="3">
        <v>4.16616328213586E8</v>
      </c>
      <c r="AD281" s="3">
        <v>4.85105220253012E8</v>
      </c>
      <c r="AE281" s="3">
        <v>6.09571498831919E8</v>
      </c>
      <c r="AF281" s="3">
        <v>4.93632965423181E8</v>
      </c>
      <c r="AG281" s="3">
        <v>5.20009409108016E8</v>
      </c>
      <c r="AH281" s="3">
        <v>5.4906554322974E8</v>
      </c>
      <c r="AI281" s="3">
        <v>4.42560683760684E8</v>
      </c>
      <c r="AJ281" s="3">
        <v>4.04738819992484E8</v>
      </c>
      <c r="AK281" s="3">
        <v>3.01133007894895E8</v>
      </c>
      <c r="AL281" s="3">
        <v>2.86611190817791E8</v>
      </c>
      <c r="AM281" s="3">
        <v>9735566.78017404</v>
      </c>
      <c r="AN281" s="3">
        <v>1.63169477652127E7</v>
      </c>
      <c r="AO281" s="3">
        <v>3168047.24955234</v>
      </c>
      <c r="AP281" s="3">
        <v>4581518.7479784</v>
      </c>
      <c r="AQ281" s="3">
        <v>5282678.07442532</v>
      </c>
      <c r="AR281" s="3">
        <v>2835420.12620392</v>
      </c>
      <c r="AS281" s="3">
        <v>1049047.09209394</v>
      </c>
      <c r="AT281" s="3">
        <v>956512.262268583</v>
      </c>
      <c r="AU281" s="3">
        <v>919458.035378246</v>
      </c>
      <c r="AV281" s="3">
        <v>1296837.29201067</v>
      </c>
      <c r="AW281" s="3">
        <v>1547630.6790425</v>
      </c>
      <c r="AX281" s="3">
        <v>1010615.48359425</v>
      </c>
      <c r="AY281" s="3">
        <v>683858.528649756</v>
      </c>
      <c r="AZ281" s="3">
        <v>1.88511996199205E9</v>
      </c>
      <c r="BA281" s="3">
        <v>1.56090625984921E9</v>
      </c>
      <c r="BB281" s="3">
        <v>1.00734211641026E9</v>
      </c>
      <c r="BC281" s="3">
        <v>1.17607325023015E9</v>
      </c>
      <c r="BD281" s="3">
        <v>1.02802632460571E9</v>
      </c>
      <c r="BE281" s="3">
        <v>7.96351657558648E8</v>
      </c>
      <c r="BF281" s="3">
        <v>4.39888978544202E8</v>
      </c>
      <c r="BG281" s="3">
        <v>4.10896844139115E8</v>
      </c>
      <c r="BH281" s="3">
        <v>5.24823014678208E8</v>
      </c>
      <c r="BI281" s="3">
        <v>8.54189000381049E8</v>
      </c>
      <c r="BJ281" s="3">
        <v>9.59020701025891E8</v>
      </c>
      <c r="BK281" s="3">
        <v>8.21848193223246E8</v>
      </c>
      <c r="BL281" s="3">
        <v>1.31092667349521E9</v>
      </c>
      <c r="BM281" s="3">
        <v>7.83298924653968E8</v>
      </c>
      <c r="BN281" s="3">
        <v>5.96404682596222E8</v>
      </c>
      <c r="BO281" s="3">
        <v>6.30979099278427E8</v>
      </c>
      <c r="BP281" s="3">
        <v>5.40969229976291E8</v>
      </c>
      <c r="BQ281" s="3">
        <v>5.60989704417137E8</v>
      </c>
      <c r="BR281" s="3">
        <v>5.10158920447559E8</v>
      </c>
      <c r="BS281" s="3">
        <v>4.44922334756144E8</v>
      </c>
      <c r="BT281" s="3">
        <v>5.64235980429055E8</v>
      </c>
      <c r="BU281" s="3">
        <v>5.00262511643662E8</v>
      </c>
      <c r="BV281" s="3">
        <v>5.46394627594628E8</v>
      </c>
      <c r="BW281" s="3">
        <v>5.39882965587588E8</v>
      </c>
      <c r="BX281" s="3">
        <v>5.35595130476707E8</v>
      </c>
      <c r="BY281" s="3">
        <v>3.37423242467719E8</v>
      </c>
      <c r="BZ281" s="3">
        <v>0.130098023155949</v>
      </c>
      <c r="CA281" s="3">
        <v>0.050545702365169</v>
      </c>
      <c r="CB281" s="3">
        <v>0.007933529976019</v>
      </c>
      <c r="CC281" s="3">
        <v>0.134633017941527</v>
      </c>
      <c r="CD281" s="3">
        <v>0.118329883938337</v>
      </c>
      <c r="CE281" s="3">
        <v>0.238020697522599</v>
      </c>
      <c r="CF281" s="3">
        <v>0.129450610804233</v>
      </c>
      <c r="CG281" s="3">
        <v>0.368201769366614</v>
      </c>
      <c r="CH281" s="3"/>
      <c r="CI281" s="3"/>
      <c r="CJ281" s="3"/>
      <c r="CK281" s="3"/>
      <c r="CL281" s="3"/>
      <c r="CM281" s="4">
        <v>0.099</v>
      </c>
      <c r="CN281" s="4">
        <v>0.0629</v>
      </c>
      <c r="CO281" s="4">
        <v>0.049</v>
      </c>
      <c r="CP281" s="4">
        <v>0.069</v>
      </c>
      <c r="CQ281" s="4">
        <v>0.0663</v>
      </c>
      <c r="CR281" s="4">
        <v>0.0055000000000000005</v>
      </c>
      <c r="CS281" s="4">
        <v>0.024980000000000002</v>
      </c>
      <c r="CT281" s="4">
        <v>0.0155</v>
      </c>
      <c r="CU281" s="4">
        <v>0.024</v>
      </c>
      <c r="CV281" s="4"/>
      <c r="CW281" s="4"/>
      <c r="CX281" s="4"/>
      <c r="CY281" s="4"/>
      <c r="CZ281" s="4">
        <v>0.32859</v>
      </c>
      <c r="DA281" s="4">
        <v>0.1707</v>
      </c>
      <c r="DB281" s="4">
        <v>0.1157</v>
      </c>
      <c r="DC281" s="4">
        <v>0.1492</v>
      </c>
      <c r="DD281" s="4">
        <v>0.1386</v>
      </c>
      <c r="DE281" s="4">
        <v>0.011899999999999999</v>
      </c>
      <c r="DF281" s="4">
        <v>0.05332</v>
      </c>
      <c r="DG281" s="4">
        <v>0.032240000000000005</v>
      </c>
      <c r="DH281" s="4">
        <v>0.0483</v>
      </c>
      <c r="DI281" s="4">
        <v>0.0197</v>
      </c>
      <c r="DJ281" s="4">
        <v>0.04303</v>
      </c>
      <c r="DK281" s="4">
        <v>0.03184</v>
      </c>
      <c r="DL281" s="4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>
        <v>6.32775254474624E8</v>
      </c>
      <c r="EA281" s="3">
        <v>5.66143404509309E8</v>
      </c>
      <c r="EB281" s="3">
        <v>6.9287807912416E8</v>
      </c>
      <c r="EC281" s="3">
        <v>6.69561900834965E8</v>
      </c>
      <c r="ED281" s="3">
        <v>7.58793212765315E8</v>
      </c>
      <c r="EE281" s="3">
        <v>7.53422783720644E8</v>
      </c>
      <c r="EF281" s="3">
        <v>5.57095446164726E8</v>
      </c>
      <c r="EG281" s="3">
        <v>8.29269853217915E8</v>
      </c>
      <c r="EH281" s="3">
        <v>8.5048479972902E8</v>
      </c>
      <c r="EI281" s="3">
        <v>9.5116336996337E8</v>
      </c>
      <c r="EJ281" s="3">
        <v>1.03088849519515E9</v>
      </c>
      <c r="EK281" s="3">
        <v>1.12999035737962E9</v>
      </c>
      <c r="EL281" s="3">
        <v>1.03707202295552E9</v>
      </c>
      <c r="EM281" s="3">
        <v>2.80202143511122E8</v>
      </c>
      <c r="EN281" s="3">
        <v>1.32695188401332E8</v>
      </c>
      <c r="EO281" s="3">
        <v>1.03175416770341E8</v>
      </c>
      <c r="EP281" s="3">
        <v>1.50778527986805E8</v>
      </c>
      <c r="EQ281" s="3">
        <v>1.51260529573382E8</v>
      </c>
      <c r="ER281" s="3">
        <v>-1279048.32165253</v>
      </c>
      <c r="ES281" s="3">
        <v>4.20917839011947E7</v>
      </c>
      <c r="ET281" s="3">
        <v>3.35235227700414E7</v>
      </c>
      <c r="EU281" s="3">
        <v>5.31730036412905E7</v>
      </c>
      <c r="EV281" s="3">
        <v>3.54241758241758E7</v>
      </c>
      <c r="EW281" s="3">
        <v>1.29478176840071E8</v>
      </c>
      <c r="EX281" s="3">
        <v>5.05586693183873E7</v>
      </c>
      <c r="EY281" s="3">
        <v>4346628.40746055</v>
      </c>
      <c r="EZ281" s="5">
        <v>4161.0</v>
      </c>
      <c r="FA281" s="5">
        <v>3742.0</v>
      </c>
      <c r="FB281" s="5">
        <v>3630.0</v>
      </c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3">
        <v>2917.0</v>
      </c>
      <c r="FN281" s="3">
        <v>2841.0</v>
      </c>
      <c r="FO281" s="3">
        <v>3630.0</v>
      </c>
      <c r="FP281" s="3">
        <v>3511.0</v>
      </c>
      <c r="FQ281" s="3">
        <v>2881.0</v>
      </c>
      <c r="FR281" s="3"/>
      <c r="FS281" s="3"/>
      <c r="FT281" s="3"/>
      <c r="FU281" s="3"/>
      <c r="FV281" s="3"/>
      <c r="FW281" s="3"/>
      <c r="FX281" s="3"/>
      <c r="FY281" s="3"/>
    </row>
    <row r="282" ht="14.25" customHeight="1">
      <c r="A282" s="2" t="s">
        <v>928</v>
      </c>
      <c r="B282" s="2" t="s">
        <v>1964</v>
      </c>
      <c r="C282" s="2" t="s">
        <v>929</v>
      </c>
      <c r="D282" s="2" t="s">
        <v>38</v>
      </c>
      <c r="E282" s="2" t="s">
        <v>46</v>
      </c>
      <c r="F282" s="2" t="s">
        <v>930</v>
      </c>
      <c r="G282" s="2" t="s">
        <v>931</v>
      </c>
      <c r="H282" s="2"/>
      <c r="I282" s="2"/>
      <c r="J282" s="2" t="s">
        <v>43</v>
      </c>
      <c r="K282" s="3">
        <v>1.09250157753753</v>
      </c>
      <c r="L282" s="3" t="str">
        <f>IFERROR(VLOOKUP(B282,'ibov_composição_da_carteira'!A:F,6,0),"n")</f>
        <v>n</v>
      </c>
      <c r="M282" s="3">
        <v>1.16356526674234E9</v>
      </c>
      <c r="N282" s="3">
        <v>9.26324075902555E8</v>
      </c>
      <c r="O282" s="3">
        <v>8.11017771530893E8</v>
      </c>
      <c r="P282" s="3">
        <v>9.92467529236128E8</v>
      </c>
      <c r="Q282" s="3">
        <v>8.30557932171941E8</v>
      </c>
      <c r="R282" s="3">
        <v>9.28052595030343E8</v>
      </c>
      <c r="S282" s="3">
        <v>8.85927087175704E8</v>
      </c>
      <c r="T282" s="3">
        <v>6.50498320410174E8</v>
      </c>
      <c r="U282" s="3">
        <v>9.88388407978924E8</v>
      </c>
      <c r="V282" s="3">
        <v>6.88579473283089E8</v>
      </c>
      <c r="W282" s="3">
        <v>5.30148473748474E8</v>
      </c>
      <c r="X282" s="3"/>
      <c r="Y282" s="3"/>
      <c r="Z282" s="3">
        <v>3.54861710177828E8</v>
      </c>
      <c r="AA282" s="3">
        <v>2.2838410857584E8</v>
      </c>
      <c r="AB282" s="3">
        <v>1.55002599303002E8</v>
      </c>
      <c r="AC282" s="3">
        <v>2.22460811147052E8</v>
      </c>
      <c r="AD282" s="3">
        <v>2.42323729512421E8</v>
      </c>
      <c r="AE282" s="3">
        <v>2.80798888922436E8</v>
      </c>
      <c r="AF282" s="3">
        <v>3.04034181728759E8</v>
      </c>
      <c r="AG282" s="3">
        <v>2.43719344328543E8</v>
      </c>
      <c r="AH282" s="3">
        <v>3.89322167858487E8</v>
      </c>
      <c r="AI282" s="3">
        <v>3.24716741468372E8</v>
      </c>
      <c r="AJ282" s="3">
        <v>2.48471794871795E8</v>
      </c>
      <c r="AK282" s="3"/>
      <c r="AL282" s="3"/>
      <c r="AM282" s="3">
        <v>919849.79190314</v>
      </c>
      <c r="AN282" s="3">
        <v>5013017.59109675</v>
      </c>
      <c r="AO282" s="3">
        <v>2378034.34930782</v>
      </c>
      <c r="AP282" s="3">
        <v>4113660.02338832</v>
      </c>
      <c r="AQ282" s="3">
        <v>2709273.52850222</v>
      </c>
      <c r="AR282" s="3"/>
      <c r="AS282" s="3"/>
      <c r="AT282" s="3"/>
      <c r="AU282" s="3"/>
      <c r="AV282" s="3"/>
      <c r="AW282" s="3"/>
      <c r="AX282" s="3"/>
      <c r="AY282" s="3"/>
      <c r="AZ282" s="3">
        <v>3.11540969065456E8</v>
      </c>
      <c r="BA282" s="3">
        <v>4.63759649014539E8</v>
      </c>
      <c r="BB282" s="3">
        <v>6.72904607185628E8</v>
      </c>
      <c r="BC282" s="3">
        <v>8.25081769261775E8</v>
      </c>
      <c r="BD282" s="3">
        <v>3.21491901803937E8</v>
      </c>
      <c r="BE282" s="3"/>
      <c r="BF282" s="3"/>
      <c r="BG282" s="3"/>
      <c r="BH282" s="3"/>
      <c r="BI282" s="3"/>
      <c r="BJ282" s="3"/>
      <c r="BK282" s="3"/>
      <c r="BL282" s="3"/>
      <c r="BM282" s="3">
        <v>4.10953461975028E7</v>
      </c>
      <c r="BN282" s="3">
        <v>2.68148932732528E7</v>
      </c>
      <c r="BO282" s="3">
        <v>2.72516702928548E7</v>
      </c>
      <c r="BP282" s="3">
        <v>3.18571784025877E7</v>
      </c>
      <c r="BQ282" s="3">
        <v>2.70144830429853E7</v>
      </c>
      <c r="BR282" s="3">
        <v>3.00395519458954E7</v>
      </c>
      <c r="BS282" s="3">
        <v>2.97473257100701E7</v>
      </c>
      <c r="BT282" s="3">
        <v>2.34665218599247E7</v>
      </c>
      <c r="BU282" s="3">
        <v>2.55807301467821E7</v>
      </c>
      <c r="BV282" s="3">
        <v>3.77910915403506E7</v>
      </c>
      <c r="BW282" s="3">
        <v>1.35072039072039E7</v>
      </c>
      <c r="BX282" s="3"/>
      <c r="BY282" s="3"/>
      <c r="BZ282" s="3">
        <v>1.06243050021554</v>
      </c>
      <c r="CA282" s="3">
        <v>1.22484629568543</v>
      </c>
      <c r="CB282" s="3">
        <v>1.25110820781124</v>
      </c>
      <c r="CC282" s="3">
        <v>0.372237779052956</v>
      </c>
      <c r="CD282" s="3"/>
      <c r="CE282" s="3"/>
      <c r="CF282" s="3"/>
      <c r="CG282" s="3"/>
      <c r="CH282" s="3"/>
      <c r="CI282" s="3"/>
      <c r="CJ282" s="3"/>
      <c r="CK282" s="3"/>
      <c r="CL282" s="3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>
        <v>0.1158</v>
      </c>
      <c r="DA282" s="4">
        <v>0.046689999999999995</v>
      </c>
      <c r="DB282" s="4">
        <v>0.0355</v>
      </c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>
        <v>6.78140938327658E8</v>
      </c>
      <c r="EA282" s="3">
        <v>5.94504604778917E8</v>
      </c>
      <c r="EB282" s="3">
        <v>5.8919864451162E8</v>
      </c>
      <c r="EC282" s="3">
        <v>7.31265737745708E8</v>
      </c>
      <c r="ED282" s="3">
        <v>5.53362797649727E8</v>
      </c>
      <c r="EE282" s="3">
        <v>6.09823374898101E8</v>
      </c>
      <c r="EF282" s="3">
        <v>5.45357494159597E8</v>
      </c>
      <c r="EG282" s="3">
        <v>3.77785214558129E8</v>
      </c>
      <c r="EH282" s="3">
        <v>5.47230334964245E8</v>
      </c>
      <c r="EI282" s="3">
        <v>3.13276738081125E8</v>
      </c>
      <c r="EJ282" s="3">
        <v>2.12828815628816E8</v>
      </c>
      <c r="EK282" s="3"/>
      <c r="EL282" s="3"/>
      <c r="EM282" s="3">
        <v>7.51940976163451E7</v>
      </c>
      <c r="EN282" s="3">
        <v>7.54553614706569E7</v>
      </c>
      <c r="EO282" s="3">
        <v>4.53805572135472E7</v>
      </c>
      <c r="EP282" s="3">
        <v>3.53393879074397E7</v>
      </c>
      <c r="EQ282" s="3">
        <v>1.15024224306772E7</v>
      </c>
      <c r="ER282" s="3">
        <v>7288427.28178497</v>
      </c>
      <c r="ES282" s="3">
        <v>890200.41804992</v>
      </c>
      <c r="ET282" s="3">
        <v>216199.833303867</v>
      </c>
      <c r="EU282" s="3">
        <v>9.65626646593903E7</v>
      </c>
      <c r="EV282" s="3">
        <v>1.46003048522313E7</v>
      </c>
      <c r="EW282" s="3">
        <v>4776068.37606838</v>
      </c>
      <c r="EX282" s="3"/>
      <c r="EY282" s="3"/>
      <c r="EZ282" s="5">
        <v>599.0</v>
      </c>
      <c r="FA282" s="5">
        <v>235.0</v>
      </c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</row>
    <row r="283" ht="14.25" customHeight="1">
      <c r="A283" s="2" t="s">
        <v>932</v>
      </c>
      <c r="B283" s="2" t="s">
        <v>1965</v>
      </c>
      <c r="C283" s="2" t="s">
        <v>933</v>
      </c>
      <c r="D283" s="2" t="s">
        <v>38</v>
      </c>
      <c r="E283" s="2" t="s">
        <v>76</v>
      </c>
      <c r="F283" s="2" t="s">
        <v>934</v>
      </c>
      <c r="G283" s="2" t="s">
        <v>935</v>
      </c>
      <c r="H283" s="2" t="s">
        <v>48</v>
      </c>
      <c r="I283" s="2" t="s">
        <v>49</v>
      </c>
      <c r="J283" s="2" t="s">
        <v>43</v>
      </c>
      <c r="K283" s="3"/>
      <c r="L283" s="3" t="str">
        <f>IFERROR(VLOOKUP(B283,'ibov_composição_da_carteira'!A:F,6,0),"n")</f>
        <v>n</v>
      </c>
      <c r="M283" s="3">
        <v>9.43507756337495E8</v>
      </c>
      <c r="N283" s="3">
        <v>6.3834910148466E8</v>
      </c>
      <c r="O283" s="3">
        <v>4.70213913009993E8</v>
      </c>
      <c r="P283" s="3">
        <v>3.98488429957701E8</v>
      </c>
      <c r="Q283" s="3">
        <v>3.32494072776003E8</v>
      </c>
      <c r="R283" s="3">
        <v>3.58937230156094E8</v>
      </c>
      <c r="S283" s="3"/>
      <c r="T283" s="3"/>
      <c r="U283" s="3"/>
      <c r="V283" s="3"/>
      <c r="W283" s="3"/>
      <c r="X283" s="3"/>
      <c r="Y283" s="3"/>
      <c r="Z283" s="3">
        <v>2.07618993567915E8</v>
      </c>
      <c r="AA283" s="3">
        <v>8.15013554027611E7</v>
      </c>
      <c r="AB283" s="3">
        <v>9.6564491595587E7</v>
      </c>
      <c r="AC283" s="3">
        <v>6.63620303558099E7</v>
      </c>
      <c r="AD283" s="3">
        <v>5.18320276260179E7</v>
      </c>
      <c r="AE283" s="3">
        <v>5.54297877479545E7</v>
      </c>
      <c r="AF283" s="3"/>
      <c r="AG283" s="3"/>
      <c r="AH283" s="3"/>
      <c r="AI283" s="3"/>
      <c r="AJ283" s="3"/>
      <c r="AK283" s="3"/>
      <c r="AL283" s="3"/>
      <c r="AM283" s="3">
        <v>7177025.34998108</v>
      </c>
      <c r="AN283" s="3">
        <v>8354782.80380542</v>
      </c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>
        <v>1.88720361322361E9</v>
      </c>
      <c r="BA283" s="3">
        <v>1.64481829953329E9</v>
      </c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>
        <v>8.00723231176693E8</v>
      </c>
      <c r="BN283" s="3">
        <v>5.54220059960864E8</v>
      </c>
      <c r="BO283" s="3">
        <v>4.10954810635963E8</v>
      </c>
      <c r="BP283" s="3">
        <v>4.22482209504852E8</v>
      </c>
      <c r="BQ283" s="3">
        <v>3.71145242758479E8</v>
      </c>
      <c r="BR283" s="3">
        <v>4.52352284049395E8</v>
      </c>
      <c r="BS283" s="3"/>
      <c r="BT283" s="3"/>
      <c r="BU283" s="3"/>
      <c r="BV283" s="3"/>
      <c r="BW283" s="3"/>
      <c r="BX283" s="3"/>
      <c r="BY283" s="3"/>
      <c r="BZ283" s="3">
        <v>1.00835355600437</v>
      </c>
      <c r="CA283" s="3">
        <v>0.990532757371416</v>
      </c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4"/>
      <c r="CN283" s="4"/>
      <c r="CO283" s="4">
        <v>0.16219999999999998</v>
      </c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>
        <v>0.2325</v>
      </c>
      <c r="DA283" s="4">
        <v>0.25268999999999997</v>
      </c>
      <c r="DB283" s="4">
        <v>0.3856</v>
      </c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3">
        <v>2.37786606129398E7</v>
      </c>
      <c r="DN283" s="3">
        <v>1.83311491302084E7</v>
      </c>
      <c r="DO283" s="3">
        <v>1.35699019966498E7</v>
      </c>
      <c r="DP283" s="3">
        <v>1.47091316247823E7</v>
      </c>
      <c r="DQ283" s="3">
        <v>1.32790433975879E7</v>
      </c>
      <c r="DR283" s="3">
        <v>1.4927085534857E7</v>
      </c>
      <c r="DS283" s="3"/>
      <c r="DT283" s="3"/>
      <c r="DU283" s="3"/>
      <c r="DV283" s="3"/>
      <c r="DW283" s="3"/>
      <c r="DX283" s="3"/>
      <c r="DY283" s="3"/>
      <c r="DZ283" s="3">
        <v>4.22065266742338E8</v>
      </c>
      <c r="EA283" s="3">
        <v>3.41171211604402E8</v>
      </c>
      <c r="EB283" s="3">
        <v>1.87964264397251E8</v>
      </c>
      <c r="EC283" s="3">
        <v>1.80358049265987E8</v>
      </c>
      <c r="ED283" s="3">
        <v>1.61222554375838E8</v>
      </c>
      <c r="EE283" s="3">
        <v>1.57154675281543E8</v>
      </c>
      <c r="EF283" s="3"/>
      <c r="EG283" s="3"/>
      <c r="EH283" s="3"/>
      <c r="EI283" s="3"/>
      <c r="EJ283" s="3"/>
      <c r="EK283" s="3"/>
      <c r="EL283" s="3"/>
      <c r="EM283" s="3">
        <v>8.892603102535E7</v>
      </c>
      <c r="EN283" s="3">
        <v>6.6518140854173E7</v>
      </c>
      <c r="EO283" s="3">
        <v>6.09827290756108E7</v>
      </c>
      <c r="EP283" s="3">
        <v>4.73918885294849E7</v>
      </c>
      <c r="EQ283" s="3">
        <v>4.06988970209257E7</v>
      </c>
      <c r="ER283" s="3">
        <v>5.96174632408442E7</v>
      </c>
      <c r="ES283" s="3"/>
      <c r="ET283" s="3"/>
      <c r="EU283" s="3"/>
      <c r="EV283" s="3"/>
      <c r="EW283" s="3"/>
      <c r="EX283" s="3"/>
      <c r="EY283" s="3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</row>
    <row r="284" ht="14.25" customHeight="1">
      <c r="A284" s="2" t="s">
        <v>936</v>
      </c>
      <c r="B284" s="2" t="s">
        <v>1966</v>
      </c>
      <c r="C284" s="2" t="s">
        <v>937</v>
      </c>
      <c r="D284" s="2" t="s">
        <v>38</v>
      </c>
      <c r="E284" s="2" t="s">
        <v>85</v>
      </c>
      <c r="F284" s="2" t="s">
        <v>938</v>
      </c>
      <c r="G284" s="2" t="s">
        <v>935</v>
      </c>
      <c r="H284" s="2" t="s">
        <v>42</v>
      </c>
      <c r="I284" s="2" t="s">
        <v>48</v>
      </c>
      <c r="J284" s="2" t="s">
        <v>43</v>
      </c>
      <c r="K284" s="3">
        <v>1.06233091046871</v>
      </c>
      <c r="L284" s="3" t="str">
        <f>IFERROR(VLOOKUP(B284,'ibov_composição_da_carteira'!A:F,6,0),"n")</f>
        <v>n</v>
      </c>
      <c r="M284" s="3">
        <v>4.63400534980163E7</v>
      </c>
      <c r="N284" s="3">
        <v>2.98765812426594E7</v>
      </c>
      <c r="O284" s="3">
        <v>3.24739985070913E7</v>
      </c>
      <c r="P284" s="3">
        <v>3.68972270899907E7</v>
      </c>
      <c r="Q284" s="3">
        <v>3.93738111771988E7</v>
      </c>
      <c r="R284" s="3">
        <v>8.68179023730481E7</v>
      </c>
      <c r="S284" s="3">
        <v>5.7770818073902E7</v>
      </c>
      <c r="T284" s="3">
        <v>1.0061911930749E8</v>
      </c>
      <c r="U284" s="3">
        <v>1.49041409094758E8</v>
      </c>
      <c r="V284" s="3">
        <v>1.41487667887668E8</v>
      </c>
      <c r="W284" s="3">
        <v>1.93301658882268E8</v>
      </c>
      <c r="X284" s="3">
        <v>3.60453203157958E8</v>
      </c>
      <c r="Y284" s="3">
        <v>3.4225824964132E8</v>
      </c>
      <c r="Z284" s="3">
        <v>1.23088523059799E7</v>
      </c>
      <c r="AA284" s="3">
        <v>8825500.12515163</v>
      </c>
      <c r="AB284" s="3">
        <v>8440905.69793481</v>
      </c>
      <c r="AC284" s="3">
        <v>1.0302546129265E7</v>
      </c>
      <c r="AD284" s="3">
        <v>8977989.79499411</v>
      </c>
      <c r="AE284" s="3">
        <v>1.86093692364441E7</v>
      </c>
      <c r="AF284" s="3">
        <v>2.61369433990857E7</v>
      </c>
      <c r="AG284" s="3">
        <v>8.93394806172375E7</v>
      </c>
      <c r="AH284" s="3">
        <v>1.24850537725464E8</v>
      </c>
      <c r="AI284" s="3">
        <v>1.20483516483516E8</v>
      </c>
      <c r="AJ284" s="3">
        <v>1.54862833521233E8</v>
      </c>
      <c r="AK284" s="3">
        <v>2.86472608931477E8</v>
      </c>
      <c r="AL284" s="3">
        <v>2.60389670014347E8</v>
      </c>
      <c r="AM284" s="3">
        <v>1475.78509269769</v>
      </c>
      <c r="AN284" s="3">
        <v>4702.74636510501</v>
      </c>
      <c r="AO284" s="3">
        <v>4205.09463388336</v>
      </c>
      <c r="AP284" s="3">
        <v>1850.41427185191</v>
      </c>
      <c r="AQ284" s="3">
        <v>739.872178125966</v>
      </c>
      <c r="AR284" s="3">
        <v>1117.1160291054</v>
      </c>
      <c r="AS284" s="3">
        <v>5387.61834501414</v>
      </c>
      <c r="AT284" s="3">
        <v>394.184772441808</v>
      </c>
      <c r="AU284" s="3">
        <v>3701.09922647026</v>
      </c>
      <c r="AV284" s="3">
        <v>854.335753951303</v>
      </c>
      <c r="AW284" s="3">
        <v>977.039570102589</v>
      </c>
      <c r="AX284" s="3">
        <v>12867.2528415183</v>
      </c>
      <c r="AY284" s="3">
        <v>21088.1484605652</v>
      </c>
      <c r="AZ284" s="3">
        <v>2.74102417707151E7</v>
      </c>
      <c r="BA284" s="3">
        <v>3.4997424548555E7</v>
      </c>
      <c r="BB284" s="3">
        <v>3.2475392648786E7</v>
      </c>
      <c r="BC284" s="3">
        <v>2.26286173919534E7</v>
      </c>
      <c r="BD284" s="3">
        <v>1.26264785563343E7</v>
      </c>
      <c r="BE284" s="3">
        <v>1.70600010054044E7</v>
      </c>
      <c r="BF284" s="3">
        <v>4.14059396901512E7</v>
      </c>
      <c r="BG284" s="3">
        <v>1.95024115399186E7</v>
      </c>
      <c r="BH284" s="3">
        <v>2.81666782085058E7</v>
      </c>
      <c r="BI284" s="3">
        <v>5.80897038909352E7</v>
      </c>
      <c r="BJ284" s="3">
        <v>7.8723795407914E7</v>
      </c>
      <c r="BK284" s="3">
        <v>1.0565792559511E8</v>
      </c>
      <c r="BL284" s="3">
        <v>1.05514816991022E8</v>
      </c>
      <c r="BM284" s="3">
        <v>1.69335044791124E8</v>
      </c>
      <c r="BN284" s="3">
        <v>8.73773995417525E7</v>
      </c>
      <c r="BO284" s="3">
        <v>1.17124409056979E8</v>
      </c>
      <c r="BP284" s="3">
        <v>9.24876301412226E7</v>
      </c>
      <c r="BQ284" s="3">
        <v>6.51305818061049E7</v>
      </c>
      <c r="BR284" s="3">
        <v>4.59965572359523E7</v>
      </c>
      <c r="BS284" s="3">
        <v>8.59593867602859E7</v>
      </c>
      <c r="BT284" s="3">
        <v>3.2513097478359E8</v>
      </c>
      <c r="BU284" s="3">
        <v>5.0531416716064E8</v>
      </c>
      <c r="BV284" s="3">
        <v>3.85378266178266E8</v>
      </c>
      <c r="BW284" s="3">
        <v>5.04571321200408E8</v>
      </c>
      <c r="BX284" s="3">
        <v>5.89785451696499E8</v>
      </c>
      <c r="BY284" s="3">
        <v>4.1810387374462E8</v>
      </c>
      <c r="BZ284" s="3">
        <v>1.10312987019713</v>
      </c>
      <c r="CA284" s="3">
        <v>1.07674335829725</v>
      </c>
      <c r="CB284" s="3">
        <v>0.85679935369421</v>
      </c>
      <c r="CC284" s="3">
        <v>0.530725063836387</v>
      </c>
      <c r="CD284" s="3">
        <v>0.368992152520647</v>
      </c>
      <c r="CE284" s="3">
        <v>0.246276720369159</v>
      </c>
      <c r="CF284" s="3">
        <v>0.518232253835546</v>
      </c>
      <c r="CG284" s="3">
        <v>0.512728161316633</v>
      </c>
      <c r="CH284" s="3"/>
      <c r="CI284" s="3"/>
      <c r="CJ284" s="3"/>
      <c r="CK284" s="3"/>
      <c r="CL284" s="3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>
        <v>1.6169506130729E7</v>
      </c>
      <c r="EA284" s="3">
        <v>5002984.38492789</v>
      </c>
      <c r="EB284" s="3">
        <v>2509828.31550137</v>
      </c>
      <c r="EC284" s="3">
        <v>107720.853520256</v>
      </c>
      <c r="ED284" s="3">
        <v>3252015.33770116</v>
      </c>
      <c r="EE284" s="3">
        <v>4.1188060986106E7</v>
      </c>
      <c r="EF284" s="3">
        <v>8054959.20996136</v>
      </c>
      <c r="EG284" s="3">
        <v>-2.43921716221302E7</v>
      </c>
      <c r="EH284" s="3">
        <v>-1.57540858667118E7</v>
      </c>
      <c r="EI284" s="3">
        <v>-3.18993894993895E7</v>
      </c>
      <c r="EJ284" s="3">
        <v>-1.67289418585924E7</v>
      </c>
      <c r="EK284" s="3">
        <v>1.05942264810462E7</v>
      </c>
      <c r="EL284" s="3">
        <v>1.15942611190818E7</v>
      </c>
      <c r="EM284" s="3">
        <v>1.32554799561963E7</v>
      </c>
      <c r="EN284" s="3">
        <v>3915705.56635924</v>
      </c>
      <c r="EO284" s="3">
        <v>2884797.21323712</v>
      </c>
      <c r="EP284" s="3">
        <v>-3060766.9312442</v>
      </c>
      <c r="EQ284" s="3">
        <v>-7109084.87062589</v>
      </c>
      <c r="ER284" s="3">
        <v>-2031845.56744129</v>
      </c>
      <c r="ES284" s="3">
        <v>2.0703154598035E7</v>
      </c>
      <c r="ET284" s="3">
        <v>-1.02280767783214E7</v>
      </c>
      <c r="EU284" s="3">
        <v>-1334998.72978237</v>
      </c>
      <c r="EV284" s="3">
        <v>-1.32503052503053E7</v>
      </c>
      <c r="EW284" s="3">
        <v>-1.54517635690127E7</v>
      </c>
      <c r="EX284" s="3">
        <v>9127342.85542096</v>
      </c>
      <c r="EY284" s="3">
        <v>-1.71896700143472E7</v>
      </c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</row>
    <row r="285" ht="14.25" customHeight="1">
      <c r="A285" s="2" t="s">
        <v>939</v>
      </c>
      <c r="B285" s="2" t="s">
        <v>1967</v>
      </c>
      <c r="C285" s="2" t="s">
        <v>940</v>
      </c>
      <c r="D285" s="2" t="s">
        <v>38</v>
      </c>
      <c r="E285" s="2" t="s">
        <v>39</v>
      </c>
      <c r="F285" s="2" t="s">
        <v>941</v>
      </c>
      <c r="G285" s="2" t="s">
        <v>942</v>
      </c>
      <c r="H285" s="2" t="s">
        <v>91</v>
      </c>
      <c r="I285" s="2" t="s">
        <v>54</v>
      </c>
      <c r="J285" s="2" t="s">
        <v>43</v>
      </c>
      <c r="K285" s="3">
        <v>0.875540665977331</v>
      </c>
      <c r="L285" s="3" t="str">
        <f>IFERROR(VLOOKUP(B285,'ibov_composição_da_carteira'!A:F,6,0),"n")</f>
        <v>n</v>
      </c>
      <c r="M285" s="3">
        <v>3.90135001705474E8</v>
      </c>
      <c r="N285" s="3">
        <v>1.84366636501916E8</v>
      </c>
      <c r="O285" s="3">
        <v>1.45881313759642E8</v>
      </c>
      <c r="P285" s="3">
        <v>1.24222760540151E8</v>
      </c>
      <c r="Q285" s="3">
        <v>1.86018236164367E8</v>
      </c>
      <c r="R285" s="3">
        <v>6.11745358416329E7</v>
      </c>
      <c r="S285" s="3">
        <v>4.55934129770414E7</v>
      </c>
      <c r="T285" s="3">
        <v>5.91558148287542E7</v>
      </c>
      <c r="U285" s="3">
        <v>7.93814040138877E7</v>
      </c>
      <c r="V285" s="3">
        <v>3.89631257631258E7</v>
      </c>
      <c r="W285" s="3"/>
      <c r="X285" s="3"/>
      <c r="Y285" s="3"/>
      <c r="Z285" s="3">
        <v>4.2575624293126E7</v>
      </c>
      <c r="AA285" s="3">
        <v>1820474.80601498</v>
      </c>
      <c r="AB285" s="3">
        <v>1353321.72182135</v>
      </c>
      <c r="AC285" s="3">
        <v>0.0</v>
      </c>
      <c r="AD285" s="3">
        <v>0.0</v>
      </c>
      <c r="AE285" s="3">
        <v>171216.033443994</v>
      </c>
      <c r="AF285" s="3">
        <v>335917.965296896</v>
      </c>
      <c r="AG285" s="3">
        <v>141136.6202484</v>
      </c>
      <c r="AH285" s="3">
        <v>339994.919129478</v>
      </c>
      <c r="AI285" s="3">
        <v>0.0</v>
      </c>
      <c r="AJ285" s="3"/>
      <c r="AK285" s="3"/>
      <c r="AL285" s="3"/>
      <c r="AM285" s="3">
        <v>1743502.45932652</v>
      </c>
      <c r="AN285" s="3">
        <v>2412673.84670616</v>
      </c>
      <c r="AO285" s="3">
        <v>1766547.7405318</v>
      </c>
      <c r="AP285" s="3">
        <v>1562029.31004454</v>
      </c>
      <c r="AQ285" s="3">
        <v>952398.72178126</v>
      </c>
      <c r="AR285" s="3">
        <v>2156888.07705081</v>
      </c>
      <c r="AS285" s="3">
        <v>337738.534366163</v>
      </c>
      <c r="AT285" s="3">
        <v>344966.281918521</v>
      </c>
      <c r="AU285" s="3"/>
      <c r="AV285" s="3"/>
      <c r="AW285" s="3"/>
      <c r="AX285" s="3"/>
      <c r="AY285" s="3"/>
      <c r="AZ285" s="3">
        <v>2.12060167767688E8</v>
      </c>
      <c r="BA285" s="3">
        <v>2.28479979307126E8</v>
      </c>
      <c r="BB285" s="3">
        <v>2.47541164734197E8</v>
      </c>
      <c r="BC285" s="3">
        <v>5.61790157458137E8</v>
      </c>
      <c r="BD285" s="3">
        <v>2.88874870327801E8</v>
      </c>
      <c r="BE285" s="3">
        <v>5.65838394082304E8</v>
      </c>
      <c r="BF285" s="3">
        <v>6.61610726583057E8</v>
      </c>
      <c r="BG285" s="3">
        <v>3.909535750663E8</v>
      </c>
      <c r="BH285" s="3"/>
      <c r="BI285" s="3"/>
      <c r="BJ285" s="3"/>
      <c r="BK285" s="3"/>
      <c r="BL285" s="3"/>
      <c r="BM285" s="3">
        <v>1.46627470692781E8</v>
      </c>
      <c r="BN285" s="3">
        <v>1.54615399426228E8</v>
      </c>
      <c r="BO285" s="3">
        <v>1.69677780542423E8</v>
      </c>
      <c r="BP285" s="3">
        <v>1.50758942377075E8</v>
      </c>
      <c r="BQ285" s="3">
        <v>1.59936596117267E8</v>
      </c>
      <c r="BR285" s="3">
        <v>1.2410764785442E8</v>
      </c>
      <c r="BS285" s="3">
        <v>9.18849291541434E7</v>
      </c>
      <c r="BT285" s="3">
        <v>1.03267971396312E8</v>
      </c>
      <c r="BU285" s="3">
        <v>9.07121686849013E7</v>
      </c>
      <c r="BV285" s="3">
        <v>7.50466422466422E7</v>
      </c>
      <c r="BW285" s="3"/>
      <c r="BX285" s="3"/>
      <c r="BY285" s="3"/>
      <c r="BZ285" s="3">
        <v>0.906093056264084</v>
      </c>
      <c r="CA285" s="3">
        <v>0.832727892663895</v>
      </c>
      <c r="CB285" s="3">
        <v>0.629175264604383</v>
      </c>
      <c r="CC285" s="3">
        <v>0.676040442216726</v>
      </c>
      <c r="CD285" s="3">
        <v>0.651338610893524</v>
      </c>
      <c r="CE285" s="3">
        <v>0.64407556339744</v>
      </c>
      <c r="CF285" s="3">
        <v>0.549238506384936</v>
      </c>
      <c r="CG285" s="3"/>
      <c r="CH285" s="3"/>
      <c r="CI285" s="3"/>
      <c r="CJ285" s="3"/>
      <c r="CK285" s="3"/>
      <c r="CL285" s="3"/>
      <c r="CM285" s="4">
        <v>0.16768999999999998</v>
      </c>
      <c r="CN285" s="4"/>
      <c r="CO285" s="4"/>
      <c r="CP285" s="4">
        <v>0.3248</v>
      </c>
      <c r="CQ285" s="4">
        <v>0.39299999999999996</v>
      </c>
      <c r="CR285" s="4">
        <v>0.7644799999999999</v>
      </c>
      <c r="CS285" s="4">
        <v>0.7705200000000001</v>
      </c>
      <c r="CT285" s="4"/>
      <c r="CU285" s="4"/>
      <c r="CV285" s="4"/>
      <c r="CW285" s="4"/>
      <c r="CX285" s="4"/>
      <c r="CY285" s="4"/>
      <c r="CZ285" s="4">
        <v>0.8778</v>
      </c>
      <c r="DA285" s="4"/>
      <c r="DB285" s="4"/>
      <c r="DC285" s="4">
        <v>1.0742</v>
      </c>
      <c r="DD285" s="4">
        <v>1.1479000000000001</v>
      </c>
      <c r="DE285" s="4">
        <v>1.28061</v>
      </c>
      <c r="DF285" s="4">
        <v>1.26355</v>
      </c>
      <c r="DG285" s="4"/>
      <c r="DH285" s="4"/>
      <c r="DI285" s="4"/>
      <c r="DJ285" s="4"/>
      <c r="DK285" s="4"/>
      <c r="DL285" s="4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>
        <v>5.63136635369729E7</v>
      </c>
      <c r="EA285" s="3">
        <v>5.47626932629917E7</v>
      </c>
      <c r="EB285" s="3">
        <v>4.65431699427718E7</v>
      </c>
      <c r="EC285" s="3">
        <v>4.35452530666942E7</v>
      </c>
      <c r="ED285" s="3">
        <v>4.88925455149301E7</v>
      </c>
      <c r="EE285" s="3">
        <v>3.56000245911718E7</v>
      </c>
      <c r="EF285" s="3">
        <v>2.79728739928775E7</v>
      </c>
      <c r="EG285" s="3">
        <v>3.58200978547234E7</v>
      </c>
      <c r="EH285" s="3">
        <v>5.51630112625963E7</v>
      </c>
      <c r="EI285" s="3">
        <v>1.77689865689866E7</v>
      </c>
      <c r="EJ285" s="3"/>
      <c r="EK285" s="3"/>
      <c r="EL285" s="3"/>
      <c r="EM285" s="3">
        <v>5.65260398901316E7</v>
      </c>
      <c r="EN285" s="3">
        <v>5.93692358049175E7</v>
      </c>
      <c r="EO285" s="3">
        <v>8.98875342124907E7</v>
      </c>
      <c r="EP285" s="3">
        <v>7.13001236985878E7</v>
      </c>
      <c r="EQ285" s="3">
        <v>7.5814437969868E7</v>
      </c>
      <c r="ER285" s="3">
        <v>6.83871265215787E7</v>
      </c>
      <c r="ES285" s="3">
        <v>4.16674664713459E7</v>
      </c>
      <c r="ET285" s="3">
        <v>4.89488144523899E7</v>
      </c>
      <c r="EU285" s="3">
        <v>4.13036666948937E7</v>
      </c>
      <c r="EV285" s="3">
        <v>1.76117216117216E7</v>
      </c>
      <c r="EW285" s="3"/>
      <c r="EX285" s="3"/>
      <c r="EY285" s="3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3">
        <v>1635.0</v>
      </c>
      <c r="FN285" s="3">
        <v>2456.0</v>
      </c>
      <c r="FO285" s="3">
        <v>2368.0</v>
      </c>
      <c r="FP285" s="3">
        <v>1815.0</v>
      </c>
      <c r="FQ285" s="3">
        <v>1636.0</v>
      </c>
      <c r="FR285" s="3">
        <v>1369.0</v>
      </c>
      <c r="FS285" s="3">
        <v>1615.0</v>
      </c>
      <c r="FT285" s="3">
        <v>1461.0</v>
      </c>
      <c r="FU285" s="3">
        <v>1049.0</v>
      </c>
      <c r="FV285" s="3"/>
      <c r="FW285" s="3"/>
      <c r="FX285" s="3"/>
      <c r="FY285" s="3"/>
    </row>
    <row r="286" ht="14.25" customHeight="1">
      <c r="A286" s="2" t="s">
        <v>943</v>
      </c>
      <c r="B286" s="2" t="s">
        <v>1968</v>
      </c>
      <c r="C286" s="2" t="s">
        <v>944</v>
      </c>
      <c r="D286" s="2" t="s">
        <v>38</v>
      </c>
      <c r="E286" s="2" t="s">
        <v>172</v>
      </c>
      <c r="F286" s="2" t="s">
        <v>945</v>
      </c>
      <c r="G286" s="2" t="s">
        <v>942</v>
      </c>
      <c r="H286" s="2" t="s">
        <v>67</v>
      </c>
      <c r="I286" s="2" t="s">
        <v>79</v>
      </c>
      <c r="J286" s="2" t="s">
        <v>43</v>
      </c>
      <c r="K286" s="3"/>
      <c r="L286" s="3" t="str">
        <f>IFERROR(VLOOKUP(B286,'ibov_composição_da_carteira'!A:F,6,0),"n")</f>
        <v>n</v>
      </c>
      <c r="M286" s="3">
        <v>7.3439096637524E8</v>
      </c>
      <c r="N286" s="3">
        <v>2.27954829890059E8</v>
      </c>
      <c r="O286" s="3">
        <v>3.28516297586464E8</v>
      </c>
      <c r="P286" s="3">
        <v>3.08820224719101E8</v>
      </c>
      <c r="Q286" s="3"/>
      <c r="R286" s="3"/>
      <c r="S286" s="3"/>
      <c r="T286" s="3"/>
      <c r="U286" s="3"/>
      <c r="V286" s="3"/>
      <c r="W286" s="3"/>
      <c r="X286" s="3"/>
      <c r="Y286" s="3"/>
      <c r="Z286" s="3">
        <v>3.03505376730158E8</v>
      </c>
      <c r="AA286" s="3">
        <v>1.23788243448794E8</v>
      </c>
      <c r="AB286" s="3">
        <v>4.82861408310525E7</v>
      </c>
      <c r="AC286" s="3">
        <v>4.52296155035563E7</v>
      </c>
      <c r="AD286" s="3"/>
      <c r="AE286" s="3"/>
      <c r="AF286" s="3"/>
      <c r="AG286" s="3"/>
      <c r="AH286" s="3"/>
      <c r="AI286" s="3"/>
      <c r="AJ286" s="3"/>
      <c r="AK286" s="3"/>
      <c r="AL286" s="3"/>
      <c r="AM286" s="3">
        <v>974447.786606129</v>
      </c>
      <c r="AN286" s="3">
        <v>5441135.70274637</v>
      </c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>
        <v>5.2331194650505E8</v>
      </c>
      <c r="BA286" s="3">
        <v>9.26485834410339E8</v>
      </c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>
        <v>1.83888300450604E8</v>
      </c>
      <c r="BN286" s="3">
        <v>1.38217648304677E8</v>
      </c>
      <c r="BO286" s="3">
        <v>1.82293854192585E8</v>
      </c>
      <c r="BP286" s="3">
        <v>1.61466859086692E8</v>
      </c>
      <c r="BQ286" s="3"/>
      <c r="BR286" s="3"/>
      <c r="BS286" s="3"/>
      <c r="BT286" s="3"/>
      <c r="BU286" s="3"/>
      <c r="BV286" s="3"/>
      <c r="BW286" s="3"/>
      <c r="BX286" s="3"/>
      <c r="BY286" s="3"/>
      <c r="BZ286" s="3">
        <v>1.38656198675329</v>
      </c>
      <c r="CA286" s="3">
        <v>0.768638962985526</v>
      </c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4">
        <v>0.062</v>
      </c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>
        <v>0.1721</v>
      </c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>
        <v>2.94369423549899E8</v>
      </c>
      <c r="EA286" s="3">
        <v>5.02649363652117E7</v>
      </c>
      <c r="EB286" s="3">
        <v>2.10692211993033E8</v>
      </c>
      <c r="EC286" s="3">
        <v>1.90984434594372E8</v>
      </c>
      <c r="ED286" s="3"/>
      <c r="EE286" s="3"/>
      <c r="EF286" s="3"/>
      <c r="EG286" s="3"/>
      <c r="EH286" s="3"/>
      <c r="EI286" s="3"/>
      <c r="EJ286" s="3"/>
      <c r="EK286" s="3"/>
      <c r="EL286" s="3"/>
      <c r="EM286" s="3">
        <v>3.9581351094196E7</v>
      </c>
      <c r="EN286" s="3">
        <v>1.9785894449044E7</v>
      </c>
      <c r="EO286" s="3">
        <v>5.25250062204529E7</v>
      </c>
      <c r="EP286" s="3">
        <v>4.9068910421606E7</v>
      </c>
      <c r="EQ286" s="3"/>
      <c r="ER286" s="3"/>
      <c r="ES286" s="3"/>
      <c r="ET286" s="3"/>
      <c r="EU286" s="3"/>
      <c r="EV286" s="3"/>
      <c r="EW286" s="3"/>
      <c r="EX286" s="3"/>
      <c r="EY286" s="3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3"/>
      <c r="FN286" s="3">
        <v>3677.0</v>
      </c>
      <c r="FO286" s="3">
        <v>3123.0</v>
      </c>
      <c r="FP286" s="3">
        <v>3054.0</v>
      </c>
      <c r="FQ286" s="3"/>
      <c r="FR286" s="3"/>
      <c r="FS286" s="3"/>
      <c r="FT286" s="3"/>
      <c r="FU286" s="3"/>
      <c r="FV286" s="3"/>
      <c r="FW286" s="3"/>
      <c r="FX286" s="3"/>
      <c r="FY286" s="3"/>
    </row>
    <row r="287" ht="14.25" customHeight="1">
      <c r="A287" s="2" t="s">
        <v>946</v>
      </c>
      <c r="B287" s="2" t="s">
        <v>1969</v>
      </c>
      <c r="C287" s="2" t="s">
        <v>947</v>
      </c>
      <c r="D287" s="2" t="s">
        <v>38</v>
      </c>
      <c r="E287" s="2" t="s">
        <v>39</v>
      </c>
      <c r="F287" s="2" t="s">
        <v>948</v>
      </c>
      <c r="G287" s="2" t="s">
        <v>942</v>
      </c>
      <c r="H287" s="2" t="s">
        <v>118</v>
      </c>
      <c r="I287" s="2" t="s">
        <v>78</v>
      </c>
      <c r="J287" s="2" t="s">
        <v>43</v>
      </c>
      <c r="K287" s="3">
        <v>-0.05994656087759</v>
      </c>
      <c r="L287" s="3" t="str">
        <f>IFERROR(VLOOKUP(B287,'ibov_composição_da_carteira'!A:F,6,0),"n")</f>
        <v>n</v>
      </c>
      <c r="M287" s="3"/>
      <c r="N287" s="3">
        <v>5.79372744735472E7</v>
      </c>
      <c r="O287" s="3">
        <v>3.97706837129599E7</v>
      </c>
      <c r="P287" s="3">
        <v>4.40251306295098E7</v>
      </c>
      <c r="Q287" s="3">
        <v>4.28886197299247E7</v>
      </c>
      <c r="R287" s="3">
        <v>3.11681410585429E7</v>
      </c>
      <c r="S287" s="3">
        <v>8.75648592155416E7</v>
      </c>
      <c r="T287" s="3">
        <v>1.90667542242316E7</v>
      </c>
      <c r="U287" s="3">
        <v>2.9760255927738E7</v>
      </c>
      <c r="V287" s="3">
        <v>4.29198069269201E7</v>
      </c>
      <c r="W287" s="3">
        <v>1.21400732600733E8</v>
      </c>
      <c r="X287" s="3">
        <v>3.37622805604767E8</v>
      </c>
      <c r="Y287" s="3">
        <v>7.6482372084614E8</v>
      </c>
      <c r="Z287" s="3"/>
      <c r="AA287" s="3">
        <v>0.0</v>
      </c>
      <c r="AB287" s="3">
        <v>0.0</v>
      </c>
      <c r="AC287" s="3">
        <v>0.0</v>
      </c>
      <c r="AD287" s="3">
        <v>0.0</v>
      </c>
      <c r="AE287" s="3">
        <v>0.0</v>
      </c>
      <c r="AF287" s="3">
        <v>0.0</v>
      </c>
      <c r="AG287" s="3">
        <v>0.0</v>
      </c>
      <c r="AH287" s="3">
        <v>0.0</v>
      </c>
      <c r="AI287" s="3">
        <v>0.0</v>
      </c>
      <c r="AJ287" s="3">
        <v>0.0</v>
      </c>
      <c r="AK287" s="3">
        <v>0.0</v>
      </c>
      <c r="AL287" s="3">
        <v>0.0</v>
      </c>
      <c r="AM287" s="3">
        <v>375.983341045812</v>
      </c>
      <c r="AN287" s="3">
        <v>444.998663935156</v>
      </c>
      <c r="AO287" s="3">
        <v>1141.96045208618</v>
      </c>
      <c r="AP287" s="3">
        <v>415.207603801901</v>
      </c>
      <c r="AQ287" s="3">
        <v>380.538751874257</v>
      </c>
      <c r="AR287" s="3">
        <v>37113.4275727675</v>
      </c>
      <c r="AS287" s="3">
        <v>651.276563216633</v>
      </c>
      <c r="AT287" s="3">
        <v>360.193475352475</v>
      </c>
      <c r="AU287" s="3">
        <v>435.748834371868</v>
      </c>
      <c r="AV287" s="3">
        <v>2116.93975189466</v>
      </c>
      <c r="AW287" s="3">
        <v>468.384074941452</v>
      </c>
      <c r="AX287" s="3">
        <v>1120.32265292404</v>
      </c>
      <c r="AY287" s="3">
        <v>7061.315758503</v>
      </c>
      <c r="AZ287" s="3">
        <v>1.21555175032273E7</v>
      </c>
      <c r="BA287" s="3">
        <v>1.48974044157242E7</v>
      </c>
      <c r="BB287" s="3">
        <v>1.85580094537612E7</v>
      </c>
      <c r="BC287" s="3">
        <v>2.38792834216615E7</v>
      </c>
      <c r="BD287" s="3">
        <v>1.78099056540562E7</v>
      </c>
      <c r="BE287" s="3">
        <v>2.59463162917786E7</v>
      </c>
      <c r="BF287" s="3">
        <v>3.06661704168203E7</v>
      </c>
      <c r="BG287" s="3">
        <v>5992877.52885611</v>
      </c>
      <c r="BH287" s="3">
        <v>1.44257433195333E7</v>
      </c>
      <c r="BI287" s="3">
        <v>5.97484953639019E7</v>
      </c>
      <c r="BJ287" s="3">
        <v>6.41864629213483E7</v>
      </c>
      <c r="BK287" s="3">
        <v>1.16097521767102E8</v>
      </c>
      <c r="BL287" s="3">
        <v>1.03538676628306E8</v>
      </c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>
        <v>-0.064066262719879</v>
      </c>
      <c r="CA287" s="3">
        <v>-0.130658095286428</v>
      </c>
      <c r="CB287" s="3">
        <v>1.05361413508799</v>
      </c>
      <c r="CC287" s="3">
        <v>0.946737621721256</v>
      </c>
      <c r="CD287" s="3">
        <v>0.942549789656826</v>
      </c>
      <c r="CE287" s="3">
        <v>0.980139017501332</v>
      </c>
      <c r="CF287" s="3">
        <v>0.965869964263009</v>
      </c>
      <c r="CG287" s="3">
        <v>0.97703223485041</v>
      </c>
      <c r="CH287" s="3"/>
      <c r="CI287" s="3"/>
      <c r="CJ287" s="3"/>
      <c r="CK287" s="3"/>
      <c r="CL287" s="3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>
        <v>2.4996216420734E7</v>
      </c>
      <c r="EA287" s="3">
        <v>2.30904978187889E7</v>
      </c>
      <c r="EB287" s="3">
        <v>2.40926507114389E7</v>
      </c>
      <c r="EC287" s="3">
        <v>3.06235381935805E7</v>
      </c>
      <c r="ED287" s="3">
        <v>3.0676992062674E7</v>
      </c>
      <c r="EE287" s="3">
        <v>1.69535943963045E7</v>
      </c>
      <c r="EF287" s="3">
        <v>7.99953891552932E7</v>
      </c>
      <c r="EG287" s="3">
        <v>1.53698886166747E7</v>
      </c>
      <c r="EH287" s="3">
        <v>2.20410237109522E7</v>
      </c>
      <c r="EI287" s="3">
        <v>2.39872131425184E7</v>
      </c>
      <c r="EJ287" s="3">
        <v>2.72820512820513E7</v>
      </c>
      <c r="EK287" s="3">
        <v>2.80823535727707E7</v>
      </c>
      <c r="EL287" s="3">
        <v>2.93949255710239E7</v>
      </c>
      <c r="EM287" s="3"/>
      <c r="EN287" s="3">
        <v>1184137.29960684</v>
      </c>
      <c r="EO287" s="3">
        <v>804243.602826501</v>
      </c>
      <c r="EP287" s="3">
        <v>642697.188355312</v>
      </c>
      <c r="EQ287" s="3">
        <v>1918358.93206886</v>
      </c>
      <c r="ER287" s="3">
        <v>-6867244.34648712</v>
      </c>
      <c r="ES287" s="3">
        <v>6464404.27886389</v>
      </c>
      <c r="ET287" s="3">
        <v>1358068.34541459</v>
      </c>
      <c r="EU287" s="3">
        <v>1848701.54309371</v>
      </c>
      <c r="EV287" s="3">
        <v>1102125.49750191</v>
      </c>
      <c r="EW287" s="3">
        <v>3772893.77289377</v>
      </c>
      <c r="EX287" s="3">
        <v>4118215.49363827</v>
      </c>
      <c r="EY287" s="3">
        <v>2091845.9591394</v>
      </c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</row>
    <row r="288" ht="14.25" customHeight="1">
      <c r="A288" s="2" t="s">
        <v>949</v>
      </c>
      <c r="B288" s="2" t="s">
        <v>1970</v>
      </c>
      <c r="C288" s="2" t="s">
        <v>950</v>
      </c>
      <c r="D288" s="2" t="s">
        <v>38</v>
      </c>
      <c r="E288" s="2" t="s">
        <v>110</v>
      </c>
      <c r="F288" s="2" t="s">
        <v>951</v>
      </c>
      <c r="G288" s="2" t="s">
        <v>942</v>
      </c>
      <c r="H288" s="2" t="s">
        <v>49</v>
      </c>
      <c r="I288" s="2" t="s">
        <v>148</v>
      </c>
      <c r="J288" s="2" t="s">
        <v>43</v>
      </c>
      <c r="K288" s="3"/>
      <c r="L288" s="3" t="str">
        <f>IFERROR(VLOOKUP(B288,'ibov_composição_da_carteira'!A:F,6,0),"n")</f>
        <v>n</v>
      </c>
      <c r="M288" s="3">
        <v>3.94337109311886E8</v>
      </c>
      <c r="N288" s="3">
        <v>3.91205498969906E8</v>
      </c>
      <c r="O288" s="3">
        <v>4.48436924608111E8</v>
      </c>
      <c r="P288" s="3">
        <v>4.67864395423152E8</v>
      </c>
      <c r="Q288" s="3">
        <v>5.17085534857039E8</v>
      </c>
      <c r="R288" s="3">
        <v>5.12522132054592E8</v>
      </c>
      <c r="S288" s="3">
        <v>3.95585078170384E8</v>
      </c>
      <c r="T288" s="3">
        <v>5.26804290553256E8</v>
      </c>
      <c r="U288" s="3">
        <v>5.68318231857058E8</v>
      </c>
      <c r="V288" s="3">
        <v>5.9110231990232E8</v>
      </c>
      <c r="W288" s="3">
        <v>5.53548612229559E8</v>
      </c>
      <c r="X288" s="3">
        <v>5.98631350569517E8</v>
      </c>
      <c r="Y288" s="3">
        <v>5.16703586800574E8</v>
      </c>
      <c r="Z288" s="3">
        <v>2.07366210078452E8</v>
      </c>
      <c r="AA288" s="3">
        <v>1.945612954156E8</v>
      </c>
      <c r="AB288" s="3">
        <v>2.27299577009206E8</v>
      </c>
      <c r="AC288" s="3">
        <v>2.32215235542728E8</v>
      </c>
      <c r="AD288" s="3">
        <v>2.47959602669002E8</v>
      </c>
      <c r="AE288" s="3">
        <v>2.44227837206443E8</v>
      </c>
      <c r="AF288" s="3">
        <v>1.87939534766247E8</v>
      </c>
      <c r="AG288" s="3">
        <v>2.47628152051186E8</v>
      </c>
      <c r="AH288" s="3">
        <v>2.57060716402744E8</v>
      </c>
      <c r="AI288" s="3">
        <v>2.27223443223443E8</v>
      </c>
      <c r="AJ288" s="3">
        <v>6.45439415901648E7</v>
      </c>
      <c r="AK288" s="3">
        <v>1.95584282528777E8</v>
      </c>
      <c r="AL288" s="3">
        <v>1.50113629842181E8</v>
      </c>
      <c r="AM288" s="3">
        <v>716.667305407581</v>
      </c>
      <c r="AN288" s="3">
        <v>622.233284147274</v>
      </c>
      <c r="AO288" s="3">
        <v>626.30643302272</v>
      </c>
      <c r="AP288" s="3">
        <v>557.738008632814</v>
      </c>
      <c r="AQ288" s="3">
        <v>508.190171793847</v>
      </c>
      <c r="AR288" s="3">
        <v>751.092225746604</v>
      </c>
      <c r="AS288" s="3">
        <v>599.790073474284</v>
      </c>
      <c r="AT288" s="3">
        <v>445.930880713489</v>
      </c>
      <c r="AU288" s="3">
        <v>13998.8948240928</v>
      </c>
      <c r="AV288" s="3">
        <v>1693.55180151573</v>
      </c>
      <c r="AW288" s="3">
        <v>2408.47784200385</v>
      </c>
      <c r="AX288" s="3">
        <v>1084.30468961778</v>
      </c>
      <c r="AY288" s="3">
        <v>592.768227622999</v>
      </c>
      <c r="AZ288" s="3">
        <v>4.55697857667589E7</v>
      </c>
      <c r="BA288" s="3">
        <v>5.48530745647101E7</v>
      </c>
      <c r="BB288" s="3">
        <v>7.12394657142307E7</v>
      </c>
      <c r="BC288" s="3">
        <v>7.09607312582418E7</v>
      </c>
      <c r="BD288" s="3">
        <v>6.2591315441707E7</v>
      </c>
      <c r="BE288" s="3">
        <v>7.98804872437426E7</v>
      </c>
      <c r="BF288" s="3">
        <v>7.79082724701832E7</v>
      </c>
      <c r="BG288" s="3">
        <v>3.08997649003611E7</v>
      </c>
      <c r="BH288" s="3">
        <v>4.80905306736921E7</v>
      </c>
      <c r="BI288" s="3">
        <v>7.6445648418646E7</v>
      </c>
      <c r="BJ288" s="3">
        <v>1.01684505613092E8</v>
      </c>
      <c r="BK288" s="3">
        <v>1.13260302380441E8</v>
      </c>
      <c r="BL288" s="3">
        <v>1.4011362212448E8</v>
      </c>
      <c r="BM288" s="3">
        <v>3.5953934258478E8</v>
      </c>
      <c r="BN288" s="3">
        <v>3.0114966209061E8</v>
      </c>
      <c r="BO288" s="3">
        <v>3.03217218213486E8</v>
      </c>
      <c r="BP288" s="3">
        <v>2.85215957117823E8</v>
      </c>
      <c r="BQ288" s="3">
        <v>3.22841097792941E8</v>
      </c>
      <c r="BR288" s="3">
        <v>3.60356264601008E8</v>
      </c>
      <c r="BS288" s="3">
        <v>2.66923698633597E8</v>
      </c>
      <c r="BT288" s="3">
        <v>3.86990214527663E8</v>
      </c>
      <c r="BU288" s="3">
        <v>4.18031162672538E8</v>
      </c>
      <c r="BV288" s="3">
        <v>4.54380463980464E8</v>
      </c>
      <c r="BW288" s="3">
        <v>3.95802866806249E8</v>
      </c>
      <c r="BX288" s="3">
        <v>4.14657385644549E8</v>
      </c>
      <c r="BY288" s="3">
        <v>3.91218364418938E8</v>
      </c>
      <c r="BZ288" s="3">
        <v>0.814402156362271</v>
      </c>
      <c r="CA288" s="3">
        <v>0.795802389516151</v>
      </c>
      <c r="CB288" s="3">
        <v>0.813770448023776</v>
      </c>
      <c r="CC288" s="3">
        <v>0.814871270334453</v>
      </c>
      <c r="CD288" s="3">
        <v>0.751788474664896</v>
      </c>
      <c r="CE288" s="3">
        <v>0.706354650184428</v>
      </c>
      <c r="CF288" s="3">
        <v>0.540483932802326</v>
      </c>
      <c r="CG288" s="3">
        <v>0.439346618137865</v>
      </c>
      <c r="CH288" s="3"/>
      <c r="CI288" s="3"/>
      <c r="CJ288" s="3"/>
      <c r="CK288" s="3"/>
      <c r="CL288" s="3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>
        <v>9.75916916503599E7</v>
      </c>
      <c r="EA288" s="3">
        <v>1.00433024625989E8</v>
      </c>
      <c r="EB288" s="3">
        <v>1.24122169693954E8</v>
      </c>
      <c r="EC288" s="3">
        <v>1.25974641789506E8</v>
      </c>
      <c r="ED288" s="3">
        <v>1.42336885963588E8</v>
      </c>
      <c r="EE288" s="3">
        <v>1.40623078814706E8</v>
      </c>
      <c r="EF288" s="3">
        <v>1.09931300987548E8</v>
      </c>
      <c r="EG288" s="3">
        <v>1.56934136243884E8</v>
      </c>
      <c r="EH288" s="3">
        <v>1.52570497078499E8</v>
      </c>
      <c r="EI288" s="3">
        <v>1.8608547008547E8</v>
      </c>
      <c r="EJ288" s="3">
        <v>1.91439308530628E8</v>
      </c>
      <c r="EK288" s="3">
        <v>2.07879226179714E8</v>
      </c>
      <c r="EL288" s="3">
        <v>1.92223816355811E8</v>
      </c>
      <c r="EM288" s="3">
        <v>1.01299750462273E7</v>
      </c>
      <c r="EN288" s="3">
        <v>1.70618249032482E7</v>
      </c>
      <c r="EO288" s="3">
        <v>414282.159741229</v>
      </c>
      <c r="EP288" s="3">
        <v>8765075.76538501</v>
      </c>
      <c r="EQ288" s="3">
        <v>1.06738926964766E7</v>
      </c>
      <c r="ER288" s="3">
        <v>2.12270994712898E7</v>
      </c>
      <c r="ES288" s="3">
        <v>1.28373702422145E7</v>
      </c>
      <c r="ET288" s="3">
        <v>1.540910801656E7</v>
      </c>
      <c r="EU288" s="3">
        <v>2.07858413074773E7</v>
      </c>
      <c r="EV288" s="3">
        <v>3.37538461538462E7</v>
      </c>
      <c r="EW288" s="3">
        <v>2.30622215064154E7</v>
      </c>
      <c r="EX288" s="3">
        <v>1.38407762309408E7</v>
      </c>
      <c r="EY288" s="3">
        <v>5982783.35724534</v>
      </c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</row>
    <row r="289" ht="14.25" customHeight="1">
      <c r="A289" s="2" t="s">
        <v>952</v>
      </c>
      <c r="B289" s="2" t="s">
        <v>1971</v>
      </c>
      <c r="C289" s="2" t="s">
        <v>953</v>
      </c>
      <c r="D289" s="2" t="s">
        <v>38</v>
      </c>
      <c r="E289" s="2" t="s">
        <v>168</v>
      </c>
      <c r="F289" s="2" t="s">
        <v>954</v>
      </c>
      <c r="G289" s="2" t="s">
        <v>942</v>
      </c>
      <c r="H289" s="2" t="s">
        <v>78</v>
      </c>
      <c r="I289" s="2" t="s">
        <v>118</v>
      </c>
      <c r="J289" s="2" t="s">
        <v>43</v>
      </c>
      <c r="K289" s="3">
        <v>0.800662161356767</v>
      </c>
      <c r="L289" s="3" t="str">
        <f>IFERROR(VLOOKUP(B289,'ibov_composição_da_carteira'!A:F,6,0),"n")</f>
        <v>n</v>
      </c>
      <c r="M289" s="3">
        <v>4.37761700447014E8</v>
      </c>
      <c r="N289" s="3">
        <v>4.24844138090379E8</v>
      </c>
      <c r="O289" s="3">
        <v>4.75759392883802E8</v>
      </c>
      <c r="P289" s="3">
        <v>2.94611895680858E8</v>
      </c>
      <c r="Q289" s="3">
        <v>3.48794118535068E8</v>
      </c>
      <c r="R289" s="3">
        <v>5.71043587851961E8</v>
      </c>
      <c r="S289" s="3">
        <v>5.88379764099715E8</v>
      </c>
      <c r="T289" s="3">
        <v>8.02879187053067E8</v>
      </c>
      <c r="U289" s="3">
        <v>8.72196206283343E8</v>
      </c>
      <c r="V289" s="3">
        <v>9.33636141636142E8</v>
      </c>
      <c r="W289" s="3">
        <v>8.62623610887421E8</v>
      </c>
      <c r="X289" s="3">
        <v>6.92825890435726E8</v>
      </c>
      <c r="Y289" s="3">
        <v>5.34846484935438E8</v>
      </c>
      <c r="Z289" s="3">
        <v>3.07685043893507E8</v>
      </c>
      <c r="AA289" s="3">
        <v>3.05058436182298E8</v>
      </c>
      <c r="AB289" s="3">
        <v>3.34689226175666E8</v>
      </c>
      <c r="AC289" s="3">
        <v>3.24276878672302E8</v>
      </c>
      <c r="AD289" s="3">
        <v>3.83474532773769E8</v>
      </c>
      <c r="AE289" s="3">
        <v>4.08727714250584E8</v>
      </c>
      <c r="AF289" s="3">
        <v>4.75864420478367E8</v>
      </c>
      <c r="AG289" s="3">
        <v>5.35576590139255E8</v>
      </c>
      <c r="AH289" s="3">
        <v>5.47586586501821E8</v>
      </c>
      <c r="AI289" s="3">
        <v>5.45265445665446E8</v>
      </c>
      <c r="AJ289" s="3">
        <v>4.06712836205508E8</v>
      </c>
      <c r="AK289" s="3">
        <v>2.44857470017477E8</v>
      </c>
      <c r="AL289" s="3">
        <v>1.15805451936872E8</v>
      </c>
      <c r="AM289" s="3">
        <v>1793934.35489974</v>
      </c>
      <c r="AN289" s="3">
        <v>8661218.81170347</v>
      </c>
      <c r="AO289" s="3">
        <v>2134708.20417044</v>
      </c>
      <c r="AP289" s="3">
        <v>7315781.89146824</v>
      </c>
      <c r="AQ289" s="3">
        <v>1699358.57128131</v>
      </c>
      <c r="AR289" s="3">
        <v>39520.2439539869</v>
      </c>
      <c r="AS289" s="3">
        <v>122112.689044633</v>
      </c>
      <c r="AT289" s="3">
        <v>380616.775692673</v>
      </c>
      <c r="AU289" s="3">
        <v>598795.63417388</v>
      </c>
      <c r="AV289" s="3">
        <v>765485.414285109</v>
      </c>
      <c r="AW289" s="3">
        <v>435271.128480703</v>
      </c>
      <c r="AX289" s="3">
        <v>243941.668453785</v>
      </c>
      <c r="AY289" s="3">
        <v>147014.520696511</v>
      </c>
      <c r="AZ289" s="3">
        <v>7.07024565664018E8</v>
      </c>
      <c r="BA289" s="3">
        <v>4.48366754119547E8</v>
      </c>
      <c r="BB289" s="3">
        <v>3.28631825168954E8</v>
      </c>
      <c r="BC289" s="3">
        <v>5.41853422880744E8</v>
      </c>
      <c r="BD289" s="3">
        <v>7.65345511802907E7</v>
      </c>
      <c r="BE289" s="3">
        <v>2.46821033483288E7</v>
      </c>
      <c r="BF289" s="3">
        <v>1.44902780892659E7</v>
      </c>
      <c r="BG289" s="3">
        <v>2.80279494355062E7</v>
      </c>
      <c r="BH289" s="3">
        <v>1.17357737297704E8</v>
      </c>
      <c r="BI289" s="3">
        <v>3.18402677505398E8</v>
      </c>
      <c r="BJ289" s="3">
        <v>3.83065144601856E8</v>
      </c>
      <c r="BK289" s="3">
        <v>3.37305229037101E8</v>
      </c>
      <c r="BL289" s="3">
        <v>5.74682682412484E8</v>
      </c>
      <c r="BM289" s="3">
        <v>2.50801393102705E8</v>
      </c>
      <c r="BN289" s="3">
        <v>2.16835589271618E8</v>
      </c>
      <c r="BO289" s="3">
        <v>2.61807414779796E8</v>
      </c>
      <c r="BP289" s="3">
        <v>2.51889753633646E8</v>
      </c>
      <c r="BQ289" s="3">
        <v>2.63329005766734E8</v>
      </c>
      <c r="BR289" s="3">
        <v>2.44076908889709E8</v>
      </c>
      <c r="BS289" s="3">
        <v>2.25971510115424E8</v>
      </c>
      <c r="BT289" s="3">
        <v>3.66700037636432E8</v>
      </c>
      <c r="BU289" s="3">
        <v>3.43241171987467E8</v>
      </c>
      <c r="BV289" s="3">
        <v>3.50732600732601E8</v>
      </c>
      <c r="BW289" s="3">
        <v>3.53637193321523E8</v>
      </c>
      <c r="BX289" s="3">
        <v>3.74189115892244E8</v>
      </c>
      <c r="BY289" s="3">
        <v>2.4468350071736E8</v>
      </c>
      <c r="BZ289" s="3">
        <v>0.770847349507626</v>
      </c>
      <c r="CA289" s="3">
        <v>0.800689435657666</v>
      </c>
      <c r="CB289" s="3">
        <v>1.11143604120876</v>
      </c>
      <c r="CC289" s="3">
        <v>1.02255536999559</v>
      </c>
      <c r="CD289" s="3">
        <v>0.921653190424084</v>
      </c>
      <c r="CE289" s="3">
        <v>0.910703107854024</v>
      </c>
      <c r="CF289" s="3">
        <v>0.667492835428969</v>
      </c>
      <c r="CG289" s="3">
        <v>0.110088355916974</v>
      </c>
      <c r="CH289" s="3"/>
      <c r="CI289" s="3"/>
      <c r="CJ289" s="3"/>
      <c r="CK289" s="3"/>
      <c r="CL289" s="3"/>
      <c r="CM289" s="4"/>
      <c r="CN289" s="4">
        <v>0.0063</v>
      </c>
      <c r="CO289" s="4"/>
      <c r="CP289" s="4"/>
      <c r="CQ289" s="4"/>
      <c r="CR289" s="4"/>
      <c r="CS289" s="4"/>
      <c r="CT289" s="4"/>
      <c r="CU289" s="4"/>
      <c r="CV289" s="4">
        <v>-0.01417</v>
      </c>
      <c r="CW289" s="4"/>
      <c r="CX289" s="4">
        <v>0.0177</v>
      </c>
      <c r="CY289" s="4"/>
      <c r="CZ289" s="4"/>
      <c r="DA289" s="4">
        <v>0.038599999999999995</v>
      </c>
      <c r="DB289" s="4"/>
      <c r="DC289" s="4"/>
      <c r="DD289" s="4"/>
      <c r="DE289" s="4"/>
      <c r="DF289" s="4"/>
      <c r="DG289" s="4">
        <v>-0.16376000000000002</v>
      </c>
      <c r="DH289" s="4">
        <v>0.012</v>
      </c>
      <c r="DI289" s="4">
        <v>-0.04566</v>
      </c>
      <c r="DJ289" s="4">
        <v>-0.029830000000000002</v>
      </c>
      <c r="DK289" s="4">
        <v>0.030670000000000003</v>
      </c>
      <c r="DL289" s="4">
        <v>-0.01113</v>
      </c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>
        <v>8.17157065149094E7</v>
      </c>
      <c r="EA289" s="3">
        <v>6.81227256098735E7</v>
      </c>
      <c r="EB289" s="3">
        <v>7.88571784025877E7</v>
      </c>
      <c r="EC289" s="3">
        <v>-9.14199567054943E7</v>
      </c>
      <c r="ED289" s="3">
        <v>-1.18738564656864E8</v>
      </c>
      <c r="EE289" s="3">
        <v>5.83834378458133E7</v>
      </c>
      <c r="EF289" s="3">
        <v>2.44045664637688E7</v>
      </c>
      <c r="EG289" s="3">
        <v>1.77571697403086E8</v>
      </c>
      <c r="EH289" s="3">
        <v>2.35511050893386E8</v>
      </c>
      <c r="EI289" s="3">
        <v>2.6839072039072E8</v>
      </c>
      <c r="EJ289" s="3">
        <v>2.98263273742417E8</v>
      </c>
      <c r="EK289" s="3">
        <v>3.81190260953414E8</v>
      </c>
      <c r="EL289" s="3">
        <v>3.3774175035868E8</v>
      </c>
      <c r="EM289" s="3">
        <v>1.72093065005475E7</v>
      </c>
      <c r="EN289" s="3">
        <v>-4144251.68954695</v>
      </c>
      <c r="EO289" s="3">
        <v>6394127.89251058</v>
      </c>
      <c r="EP289" s="3">
        <v>686011.751365839</v>
      </c>
      <c r="EQ289" s="3">
        <v>-1.9712931372845E8</v>
      </c>
      <c r="ER289" s="3">
        <v>4.47596212959547E7</v>
      </c>
      <c r="ES289" s="3">
        <v>-8.67782183719344E7</v>
      </c>
      <c r="ET289" s="3">
        <v>-1.46134738426797E7</v>
      </c>
      <c r="EU289" s="3">
        <v>-1.02057752561606E7</v>
      </c>
      <c r="EV289" s="3">
        <v>-1.62046398046398E7</v>
      </c>
      <c r="EW289" s="3">
        <v>-6.28748590755355E7</v>
      </c>
      <c r="EX289" s="3">
        <v>3.96582896402097E7</v>
      </c>
      <c r="EY289" s="3">
        <v>-1451362.98421808</v>
      </c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</row>
    <row r="290" ht="14.25" customHeight="1">
      <c r="A290" s="2" t="s">
        <v>955</v>
      </c>
      <c r="B290" s="2" t="s">
        <v>1972</v>
      </c>
      <c r="C290" s="2" t="s">
        <v>956</v>
      </c>
      <c r="D290" s="2" t="s">
        <v>38</v>
      </c>
      <c r="E290" s="2" t="s">
        <v>168</v>
      </c>
      <c r="F290" s="2" t="s">
        <v>957</v>
      </c>
      <c r="G290" s="2" t="s">
        <v>942</v>
      </c>
      <c r="H290" s="2" t="s">
        <v>78</v>
      </c>
      <c r="I290" s="2" t="s">
        <v>375</v>
      </c>
      <c r="J290" s="2" t="s">
        <v>43</v>
      </c>
      <c r="K290" s="3">
        <v>1.2758850117124</v>
      </c>
      <c r="L290" s="3" t="str">
        <f>IFERROR(VLOOKUP(B290,'ibov_composição_da_carteira'!A:F,6,0),"n")</f>
        <v>y</v>
      </c>
      <c r="M290" s="3">
        <v>4.54411001202808E9</v>
      </c>
      <c r="N290" s="3">
        <v>3.93575562700965E9</v>
      </c>
      <c r="O290" s="3">
        <v>4.82531973127644E9</v>
      </c>
      <c r="P290" s="3">
        <v>3.60592052365736E9</v>
      </c>
      <c r="Q290" s="3">
        <v>3.37738413695239E9</v>
      </c>
      <c r="R290" s="3">
        <v>2.27998739702447E9</v>
      </c>
      <c r="S290" s="3">
        <v>1.54649155153689E9</v>
      </c>
      <c r="T290" s="3">
        <v>2.14431840421528E9</v>
      </c>
      <c r="U290" s="3">
        <v>1.93843678550258E9</v>
      </c>
      <c r="V290" s="3">
        <v>1.97602344322344E9</v>
      </c>
      <c r="W290" s="3">
        <v>2.15254952488323E9</v>
      </c>
      <c r="X290" s="3">
        <v>2.0217627915386E9</v>
      </c>
      <c r="Y290" s="3">
        <v>1.57276384505022E9</v>
      </c>
      <c r="Z290" s="3">
        <v>2.37423890993304E9</v>
      </c>
      <c r="AA290" s="3">
        <v>2.14885322602384E9</v>
      </c>
      <c r="AB290" s="3">
        <v>2.49370291117193E9</v>
      </c>
      <c r="AC290" s="3">
        <v>1.970409751572E9</v>
      </c>
      <c r="AD290" s="3">
        <v>1.95576190332417E9</v>
      </c>
      <c r="AE290" s="3">
        <v>1.16374308373294E9</v>
      </c>
      <c r="AF290" s="3">
        <v>7.62578233526128E8</v>
      </c>
      <c r="AG290" s="3">
        <v>1.02087542340986E9</v>
      </c>
      <c r="AH290" s="3">
        <v>9.92268185282412E8</v>
      </c>
      <c r="AI290" s="3">
        <v>1.00370744810745E9</v>
      </c>
      <c r="AJ290" s="3">
        <v>1.11366564664197E9</v>
      </c>
      <c r="AK290" s="3">
        <v>1.0225727716507E9</v>
      </c>
      <c r="AL290" s="3">
        <v>8.82750645624103E8</v>
      </c>
      <c r="AM290" s="3">
        <v>8.89134842981461E7</v>
      </c>
      <c r="AN290" s="3">
        <v>1.33948726260994E8</v>
      </c>
      <c r="AO290" s="3">
        <v>6.74813629974777E7</v>
      </c>
      <c r="AP290" s="3">
        <v>3.20221380408549E7</v>
      </c>
      <c r="AQ290" s="3">
        <v>2.47621721987424E7</v>
      </c>
      <c r="AR290" s="3">
        <v>1.89744316294798E7</v>
      </c>
      <c r="AS290" s="3">
        <v>1.11406676503135E7</v>
      </c>
      <c r="AT290" s="3">
        <v>3604353.29477433</v>
      </c>
      <c r="AU290" s="3">
        <v>1.23639442980805E7</v>
      </c>
      <c r="AV290" s="3">
        <v>1.22630085947754E7</v>
      </c>
      <c r="AW290" s="3">
        <v>9580361.50464094</v>
      </c>
      <c r="AX290" s="3">
        <v>4.90708771177354E7</v>
      </c>
      <c r="AY290" s="3">
        <v>9922275.10995963</v>
      </c>
      <c r="AZ290" s="3">
        <v>9.94793633673856E9</v>
      </c>
      <c r="BA290" s="3">
        <v>7.21571235146293E9</v>
      </c>
      <c r="BB290" s="3">
        <v>1.00691755196681E10</v>
      </c>
      <c r="BC290" s="3">
        <v>8.94700426082953E9</v>
      </c>
      <c r="BD290" s="3">
        <v>5.11485645745284E9</v>
      </c>
      <c r="BE290" s="3">
        <v>4.44349855759186E9</v>
      </c>
      <c r="BF290" s="3">
        <v>2.22782803024714E9</v>
      </c>
      <c r="BG290" s="3">
        <v>1.32768726492056E9</v>
      </c>
      <c r="BH290" s="3">
        <v>2.84649691908167E9</v>
      </c>
      <c r="BI290" s="3">
        <v>2.98424334307125E9</v>
      </c>
      <c r="BJ290" s="3">
        <v>3.69518808011724E9</v>
      </c>
      <c r="BK290" s="3">
        <v>2.76845635856744E9</v>
      </c>
      <c r="BL290" s="3">
        <v>3.26923251189974E9</v>
      </c>
      <c r="BM290" s="3">
        <v>1.95704647864567E9</v>
      </c>
      <c r="BN290" s="3">
        <v>1.98463811925987E9</v>
      </c>
      <c r="BO290" s="3">
        <v>2.5368591689475E9</v>
      </c>
      <c r="BP290" s="3">
        <v>1.96542985259252E9</v>
      </c>
      <c r="BQ290" s="3">
        <v>1.77213791854111E9</v>
      </c>
      <c r="BR290" s="3">
        <v>1.36458656092463E9</v>
      </c>
      <c r="BS290" s="3">
        <v>9.92118556310459E8</v>
      </c>
      <c r="BT290" s="3">
        <v>1.46489123071133E9</v>
      </c>
      <c r="BU290" s="3">
        <v>1.48456050469981E9</v>
      </c>
      <c r="BV290" s="3">
        <v>1.54666666666667E9</v>
      </c>
      <c r="BW290" s="3">
        <v>1.56661298115639E9</v>
      </c>
      <c r="BX290" s="3">
        <v>1.50496836015187E9</v>
      </c>
      <c r="BY290" s="3">
        <v>1.04500028694405E9</v>
      </c>
      <c r="BZ290" s="3">
        <v>1.27942605274471</v>
      </c>
      <c r="CA290" s="3">
        <v>1.2268561610688</v>
      </c>
      <c r="CB290" s="3">
        <v>1.18018411048712</v>
      </c>
      <c r="CC290" s="3">
        <v>1.01198554491416</v>
      </c>
      <c r="CD290" s="3">
        <v>0.967664833055087</v>
      </c>
      <c r="CE290" s="3">
        <v>0.877221193682133</v>
      </c>
      <c r="CF290" s="3">
        <v>0.824450929947324</v>
      </c>
      <c r="CG290" s="3">
        <v>0.644068302011877</v>
      </c>
      <c r="CH290" s="3"/>
      <c r="CI290" s="3"/>
      <c r="CJ290" s="3"/>
      <c r="CK290" s="3"/>
      <c r="CL290" s="3"/>
      <c r="CM290" s="4">
        <v>0.08929999999999999</v>
      </c>
      <c r="CN290" s="4">
        <v>0.0526</v>
      </c>
      <c r="CO290" s="4">
        <v>0.05</v>
      </c>
      <c r="CP290" s="4">
        <v>0.052000000000000005</v>
      </c>
      <c r="CQ290" s="4">
        <v>0.054400000000000004</v>
      </c>
      <c r="CR290" s="4">
        <v>0.06046</v>
      </c>
      <c r="CS290" s="4">
        <v>0.0681</v>
      </c>
      <c r="CT290" s="4">
        <v>0.07992</v>
      </c>
      <c r="CU290" s="4">
        <v>0.0891</v>
      </c>
      <c r="CV290" s="4">
        <v>0.059800000000000006</v>
      </c>
      <c r="CW290" s="4">
        <v>0.07919</v>
      </c>
      <c r="CX290" s="4">
        <v>0.08191000000000001</v>
      </c>
      <c r="CY290" s="4"/>
      <c r="CZ290" s="4">
        <v>0.299</v>
      </c>
      <c r="DA290" s="4">
        <v>0.18230000000000002</v>
      </c>
      <c r="DB290" s="4">
        <v>0.19518999999999997</v>
      </c>
      <c r="DC290" s="4">
        <v>0.231</v>
      </c>
      <c r="DD290" s="4">
        <v>0.21100000000000002</v>
      </c>
      <c r="DE290" s="4">
        <v>0.19751000000000002</v>
      </c>
      <c r="DF290" s="4">
        <v>0.2237</v>
      </c>
      <c r="DG290" s="4">
        <v>0.27403</v>
      </c>
      <c r="DH290" s="4">
        <v>0.2883</v>
      </c>
      <c r="DI290" s="4">
        <v>0.19699999999999998</v>
      </c>
      <c r="DJ290" s="4">
        <v>0.28881</v>
      </c>
      <c r="DK290" s="4">
        <v>0.3031</v>
      </c>
      <c r="DL290" s="4">
        <v>0.203</v>
      </c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>
        <v>1.36744699567348E9</v>
      </c>
      <c r="EA290" s="3">
        <v>1.16538479311474E9</v>
      </c>
      <c r="EB290" s="3">
        <v>1.35544463796964E9</v>
      </c>
      <c r="EC290" s="3">
        <v>7.9746984846923E8</v>
      </c>
      <c r="ED290" s="3">
        <v>7.85219347241931E8</v>
      </c>
      <c r="EE290" s="3">
        <v>6.75331980818886E8</v>
      </c>
      <c r="EF290" s="3">
        <v>4.90383906246054E8</v>
      </c>
      <c r="EG290" s="3">
        <v>6.23072638313888E8</v>
      </c>
      <c r="EH290" s="3">
        <v>5.67875349309848E8</v>
      </c>
      <c r="EI290" s="3">
        <v>6.47010012210012E8</v>
      </c>
      <c r="EJ290" s="3">
        <v>6.01590701669619E8</v>
      </c>
      <c r="EK290" s="3">
        <v>5.41639245464955E8</v>
      </c>
      <c r="EL290" s="3">
        <v>4.06636441893831E8</v>
      </c>
      <c r="EM290" s="3">
        <v>5.21178931116816E8</v>
      </c>
      <c r="EN290" s="3">
        <v>2.74817759978435E8</v>
      </c>
      <c r="EO290" s="3">
        <v>2.68682259268475E8</v>
      </c>
      <c r="EP290" s="3">
        <v>2.28257653850119E8</v>
      </c>
      <c r="EQ290" s="3">
        <v>1.97498565864557E8</v>
      </c>
      <c r="ER290" s="3">
        <v>1.62187384728882E8</v>
      </c>
      <c r="ES290" s="3">
        <v>1.34580355113278E8</v>
      </c>
      <c r="ET290" s="3">
        <v>2.1663078660143E8</v>
      </c>
      <c r="EU290" s="3">
        <v>2.29275552544669E8</v>
      </c>
      <c r="EV290" s="3">
        <v>1.59768498168498E8</v>
      </c>
      <c r="EW290" s="3">
        <v>2.23689805121598E8</v>
      </c>
      <c r="EX290" s="3">
        <v>2.17072259386488E8</v>
      </c>
      <c r="EY290" s="3">
        <v>8.74479196556671E7</v>
      </c>
      <c r="EZ290" s="5">
        <v>11328.0</v>
      </c>
      <c r="FA290" s="5">
        <v>10514.0</v>
      </c>
      <c r="FB290" s="5">
        <v>8195.0</v>
      </c>
      <c r="FC290" s="5">
        <v>7121.0</v>
      </c>
      <c r="FD290" s="5">
        <v>6324.0</v>
      </c>
      <c r="FE290" s="5">
        <v>6185.0</v>
      </c>
      <c r="FF290" s="5">
        <v>5912.0</v>
      </c>
      <c r="FG290" s="5">
        <v>5799.0</v>
      </c>
      <c r="FH290" s="5"/>
      <c r="FI290" s="5"/>
      <c r="FJ290" s="5"/>
      <c r="FK290" s="5"/>
      <c r="FL290" s="5"/>
      <c r="FM290" s="3">
        <v>12223.0</v>
      </c>
      <c r="FN290" s="3">
        <v>11251.0</v>
      </c>
      <c r="FO290" s="3">
        <v>10514.0</v>
      </c>
      <c r="FP290" s="3">
        <v>8124.0</v>
      </c>
      <c r="FQ290" s="3">
        <v>7121.0</v>
      </c>
      <c r="FR290" s="3">
        <v>6324.0</v>
      </c>
      <c r="FS290" s="3">
        <v>6185.0</v>
      </c>
      <c r="FT290" s="3">
        <v>5912.0</v>
      </c>
      <c r="FU290" s="3">
        <v>5799.0</v>
      </c>
      <c r="FV290" s="3">
        <v>5866.0</v>
      </c>
      <c r="FW290" s="3">
        <v>4533.0</v>
      </c>
      <c r="FX290" s="3">
        <v>4533.0</v>
      </c>
      <c r="FY290" s="3">
        <v>3604.0</v>
      </c>
    </row>
    <row r="291" ht="14.25" customHeight="1">
      <c r="A291" s="2" t="s">
        <v>958</v>
      </c>
      <c r="B291" s="2" t="s">
        <v>1973</v>
      </c>
      <c r="C291" s="2" t="s">
        <v>959</v>
      </c>
      <c r="D291" s="2" t="s">
        <v>38</v>
      </c>
      <c r="E291" s="2" t="s">
        <v>52</v>
      </c>
      <c r="F291" s="2" t="s">
        <v>960</v>
      </c>
      <c r="G291" s="2" t="s">
        <v>942</v>
      </c>
      <c r="H291" s="2" t="s">
        <v>78</v>
      </c>
      <c r="I291" s="2" t="s">
        <v>98</v>
      </c>
      <c r="J291" s="2" t="s">
        <v>43</v>
      </c>
      <c r="K291" s="3">
        <v>1.13469522101353</v>
      </c>
      <c r="L291" s="3" t="str">
        <f>IFERROR(VLOOKUP(B291,'ibov_composição_da_carteira'!A:F,6,0),"n")</f>
        <v>y</v>
      </c>
      <c r="M291" s="3">
        <v>9.54445631294544E9</v>
      </c>
      <c r="N291" s="3">
        <v>9.70765273311897E9</v>
      </c>
      <c r="O291" s="3">
        <v>1.15595421746703E10</v>
      </c>
      <c r="P291" s="3">
        <v>1.12269657767241E10</v>
      </c>
      <c r="Q291" s="3">
        <v>1.19399909423025E10</v>
      </c>
      <c r="R291" s="3">
        <v>1.12950430345506E10</v>
      </c>
      <c r="S291" s="3">
        <v>8.51327608415629E9</v>
      </c>
      <c r="T291" s="3">
        <v>1.14247045540083E10</v>
      </c>
      <c r="U291" s="3">
        <v>1.19715022440511E10</v>
      </c>
      <c r="V291" s="3">
        <v>1.29309387057387E10</v>
      </c>
      <c r="W291" s="3">
        <v>1.3412376120685E10</v>
      </c>
      <c r="X291" s="3">
        <v>1.40725510757548E10</v>
      </c>
      <c r="Y291" s="3">
        <v>1.1617287804878E10</v>
      </c>
      <c r="Z291" s="3">
        <v>3.18184586108468E9</v>
      </c>
      <c r="AA291" s="3">
        <v>3.32299208656642E9</v>
      </c>
      <c r="AB291" s="3">
        <v>3.29552351331177E9</v>
      </c>
      <c r="AC291" s="3">
        <v>3.38954643851149E9</v>
      </c>
      <c r="AD291" s="3">
        <v>3.65356299628634E9</v>
      </c>
      <c r="AE291" s="3">
        <v>3.67765369482356E9</v>
      </c>
      <c r="AF291" s="3">
        <v>3.31412118303741E9</v>
      </c>
      <c r="AG291" s="3">
        <v>4.05937786977795E9</v>
      </c>
      <c r="AH291" s="3">
        <v>4.00121686849014E9</v>
      </c>
      <c r="AI291" s="3">
        <v>4.33467887667888E9</v>
      </c>
      <c r="AJ291" s="3">
        <v>4.52210876684383E9</v>
      </c>
      <c r="AK291" s="3">
        <v>4.98078406556982E9</v>
      </c>
      <c r="AL291" s="3">
        <v>3.76354088952654E9</v>
      </c>
      <c r="AM291" s="3">
        <v>3.46286556942868E7</v>
      </c>
      <c r="AN291" s="3">
        <v>1.45323970561838E7</v>
      </c>
      <c r="AO291" s="3">
        <v>2.92552288349346E7</v>
      </c>
      <c r="AP291" s="3">
        <v>4.61148212286333E7</v>
      </c>
      <c r="AQ291" s="3">
        <v>1.46217289454695E7</v>
      </c>
      <c r="AR291" s="3">
        <v>1.86899667884424E7</v>
      </c>
      <c r="AS291" s="3">
        <v>9683124.61576294</v>
      </c>
      <c r="AT291" s="3">
        <v>5346262.72320865</v>
      </c>
      <c r="AU291" s="3">
        <v>8041023.7109522</v>
      </c>
      <c r="AV291" s="3">
        <v>7043905.3304543</v>
      </c>
      <c r="AW291" s="3">
        <v>1.92515876893014E7</v>
      </c>
      <c r="AX291" s="3">
        <v>5528629.63757238</v>
      </c>
      <c r="AY291" s="3">
        <v>9188407.54353196</v>
      </c>
      <c r="AZ291" s="3">
        <v>7.39111315021566E9</v>
      </c>
      <c r="BA291" s="3">
        <v>4.92971217670436E9</v>
      </c>
      <c r="BB291" s="3">
        <v>5.84846613750505E9</v>
      </c>
      <c r="BC291" s="3">
        <v>1.02991609232514E10</v>
      </c>
      <c r="BD291" s="3">
        <v>5.54854161259148E9</v>
      </c>
      <c r="BE291" s="3">
        <v>7.08459702387307E9</v>
      </c>
      <c r="BF291" s="3">
        <v>6.04889005548691E9</v>
      </c>
      <c r="BG291" s="3">
        <v>3.26796196806758E9</v>
      </c>
      <c r="BH291" s="3">
        <v>4.37580085498306E9</v>
      </c>
      <c r="BI291" s="3">
        <v>7.65725523254159E9</v>
      </c>
      <c r="BJ291" s="3">
        <v>9.66886538349291E9</v>
      </c>
      <c r="BK291" s="3">
        <v>6.35553264780721E9</v>
      </c>
      <c r="BL291" s="3">
        <v>5.84657575078026E9</v>
      </c>
      <c r="BM291" s="3">
        <v>3.49910435703643E9</v>
      </c>
      <c r="BN291" s="3">
        <v>3.42675568477194E9</v>
      </c>
      <c r="BO291" s="3">
        <v>4.47465887036576E9</v>
      </c>
      <c r="BP291" s="3">
        <v>4.14521544170704E9</v>
      </c>
      <c r="BQ291" s="3">
        <v>4.41056520032608E9</v>
      </c>
      <c r="BR291" s="3">
        <v>4.33364318209763E9</v>
      </c>
      <c r="BS291" s="3">
        <v>2.95798979617609E9</v>
      </c>
      <c r="BT291" s="3">
        <v>4.22025442228077E9</v>
      </c>
      <c r="BU291" s="3">
        <v>4.79107756795664E9</v>
      </c>
      <c r="BV291" s="3">
        <v>5.24426422466422E9</v>
      </c>
      <c r="BW291" s="3">
        <v>5.33721855371235E9</v>
      </c>
      <c r="BX291" s="3">
        <v>5.56320556861327E9</v>
      </c>
      <c r="BY291" s="3">
        <v>4.92368378766141E9</v>
      </c>
      <c r="BZ291" s="3">
        <v>1.11844624159641</v>
      </c>
      <c r="CA291" s="3">
        <v>1.09491989673005</v>
      </c>
      <c r="CB291" s="3">
        <v>0.98402804211464</v>
      </c>
      <c r="CC291" s="3">
        <v>0.959798633645304</v>
      </c>
      <c r="CD291" s="3">
        <v>0.826366905079353</v>
      </c>
      <c r="CE291" s="3">
        <v>0.694162291266382</v>
      </c>
      <c r="CF291" s="3">
        <v>0.706882985390504</v>
      </c>
      <c r="CG291" s="3">
        <v>0.782669124389348</v>
      </c>
      <c r="CH291" s="3"/>
      <c r="CI291" s="3"/>
      <c r="CJ291" s="3"/>
      <c r="CK291" s="3"/>
      <c r="CL291" s="3"/>
      <c r="CM291" s="4">
        <v>0.044500000000000005</v>
      </c>
      <c r="CN291" s="4">
        <v>0.020099999999999996</v>
      </c>
      <c r="CO291" s="4">
        <v>0.0748</v>
      </c>
      <c r="CP291" s="4">
        <v>0.0682</v>
      </c>
      <c r="CQ291" s="4">
        <v>0.066</v>
      </c>
      <c r="CR291" s="4">
        <v>0.0837</v>
      </c>
      <c r="CS291" s="4">
        <v>0.016739999999999998</v>
      </c>
      <c r="CT291" s="4">
        <v>0.0308</v>
      </c>
      <c r="CU291" s="4"/>
      <c r="CV291" s="4">
        <v>0.0737</v>
      </c>
      <c r="CW291" s="4">
        <v>0.05038</v>
      </c>
      <c r="CX291" s="4">
        <v>0.0748</v>
      </c>
      <c r="CY291" s="4"/>
      <c r="CZ291" s="4">
        <v>0.0966</v>
      </c>
      <c r="DA291" s="4">
        <v>0.0438</v>
      </c>
      <c r="DB291" s="4">
        <v>0.1635</v>
      </c>
      <c r="DC291" s="4">
        <v>0.153</v>
      </c>
      <c r="DD291" s="4">
        <v>0.153</v>
      </c>
      <c r="DE291" s="4">
        <v>0.2023</v>
      </c>
      <c r="DF291" s="4">
        <v>0.039689999999999996</v>
      </c>
      <c r="DG291" s="4">
        <v>0.06884</v>
      </c>
      <c r="DH291" s="4">
        <v>0.1561</v>
      </c>
      <c r="DI291" s="4">
        <v>0.1371</v>
      </c>
      <c r="DJ291" s="4">
        <v>0.12096</v>
      </c>
      <c r="DK291" s="4">
        <v>0.17995999999999998</v>
      </c>
      <c r="DL291" s="4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>
        <v>4.47585569897492E9</v>
      </c>
      <c r="EA291" s="3">
        <v>4.38872172054605E9</v>
      </c>
      <c r="EB291" s="3">
        <v>5.38337472007962E9</v>
      </c>
      <c r="EC291" s="3">
        <v>5.03857540459746E9</v>
      </c>
      <c r="ED291" s="3">
        <v>5.28758461399112E9</v>
      </c>
      <c r="EE291" s="3">
        <v>4.73970582810771E9</v>
      </c>
      <c r="EF291" s="3">
        <v>3.46440178819488E9</v>
      </c>
      <c r="EG291" s="3">
        <v>5.00730259691381E9</v>
      </c>
      <c r="EH291" s="3">
        <v>5.47497713608265E9</v>
      </c>
      <c r="EI291" s="3">
        <v>5.49780805860806E9</v>
      </c>
      <c r="EJ291" s="3">
        <v>5.66110645836689E9</v>
      </c>
      <c r="EK291" s="3">
        <v>5.83487012595673E9</v>
      </c>
      <c r="EL291" s="3">
        <v>4.84280286944046E9</v>
      </c>
      <c r="EM291" s="3">
        <v>5.69117641778719E8</v>
      </c>
      <c r="EN291" s="3">
        <v>2.5530970213913E8</v>
      </c>
      <c r="EO291" s="3">
        <v>1.16395670564817E9</v>
      </c>
      <c r="EP291" s="3">
        <v>1.00822569838161E9</v>
      </c>
      <c r="EQ291" s="3">
        <v>1.057822529513E9</v>
      </c>
      <c r="ER291" s="3">
        <v>1.26922845198574E9</v>
      </c>
      <c r="ES291" s="3">
        <v>1.48392140024752E8</v>
      </c>
      <c r="ET291" s="3">
        <v>4.79805419646218E8</v>
      </c>
      <c r="EU291" s="3">
        <v>1.12439622321958E9</v>
      </c>
      <c r="EV291" s="3">
        <v>1.24428424908425E9</v>
      </c>
      <c r="EW291" s="3">
        <v>9.23791270736028E8</v>
      </c>
      <c r="EX291" s="3">
        <v>1.38176098354728E9</v>
      </c>
      <c r="EY291" s="3">
        <v>1.21110588235294E9</v>
      </c>
      <c r="EZ291" s="5">
        <v>12515.0</v>
      </c>
      <c r="FA291" s="5">
        <v>12806.0</v>
      </c>
      <c r="FB291" s="5">
        <v>15618.0</v>
      </c>
      <c r="FC291" s="5">
        <v>15579.0</v>
      </c>
      <c r="FD291" s="5">
        <v>15122.0</v>
      </c>
      <c r="FE291" s="5">
        <v>15257.0</v>
      </c>
      <c r="FF291" s="5">
        <v>15592.0</v>
      </c>
      <c r="FG291" s="5">
        <v>16254.0</v>
      </c>
      <c r="FH291" s="5">
        <v>16430.0</v>
      </c>
      <c r="FI291" s="5">
        <v>16467.0</v>
      </c>
      <c r="FJ291" s="5">
        <v>14896.0</v>
      </c>
      <c r="FK291" s="5">
        <v>15330.0</v>
      </c>
      <c r="FL291" s="5"/>
      <c r="FM291" s="3">
        <v>12515.0</v>
      </c>
      <c r="FN291" s="3">
        <v>12806.0</v>
      </c>
      <c r="FO291" s="3">
        <v>13945.0</v>
      </c>
      <c r="FP291" s="3">
        <v>14449.0</v>
      </c>
      <c r="FQ291" s="3">
        <v>13672.0</v>
      </c>
      <c r="FR291" s="3">
        <v>14137.0</v>
      </c>
      <c r="FS291" s="3">
        <v>14223.0</v>
      </c>
      <c r="FT291" s="3">
        <v>14753.0</v>
      </c>
      <c r="FU291" s="3">
        <v>15015.0</v>
      </c>
      <c r="FV291" s="3">
        <v>15019.0</v>
      </c>
      <c r="FW291" s="3">
        <v>14896.0</v>
      </c>
      <c r="FX291" s="3">
        <v>15330.0</v>
      </c>
      <c r="FY291" s="3">
        <v>15103.0</v>
      </c>
    </row>
    <row r="292" ht="14.25" customHeight="1">
      <c r="A292" s="2" t="s">
        <v>961</v>
      </c>
      <c r="B292" s="2" t="s">
        <v>1974</v>
      </c>
      <c r="C292" s="2" t="s">
        <v>962</v>
      </c>
      <c r="D292" s="2" t="s">
        <v>38</v>
      </c>
      <c r="E292" s="2" t="s">
        <v>85</v>
      </c>
      <c r="F292" s="2" t="s">
        <v>963</v>
      </c>
      <c r="G292" s="2" t="s">
        <v>964</v>
      </c>
      <c r="H292" s="2" t="s">
        <v>78</v>
      </c>
      <c r="I292" s="2" t="s">
        <v>48</v>
      </c>
      <c r="J292" s="2" t="s">
        <v>43</v>
      </c>
      <c r="K292" s="3">
        <v>1.03098893205152</v>
      </c>
      <c r="L292" s="3" t="str">
        <f>IFERROR(VLOOKUP(B292,'ibov_composição_da_carteira'!A:F,6,0),"n")</f>
        <v>y</v>
      </c>
      <c r="M292" s="3">
        <v>6.04334775505808E8</v>
      </c>
      <c r="N292" s="3">
        <v>5.45380942295473E8</v>
      </c>
      <c r="O292" s="3">
        <v>3.51641950734013E8</v>
      </c>
      <c r="P292" s="3">
        <v>2.69310380373157E8</v>
      </c>
      <c r="Q292" s="3">
        <v>3.16988919416684E8</v>
      </c>
      <c r="R292" s="3">
        <v>2.78847903602607E8</v>
      </c>
      <c r="S292" s="3">
        <v>2.15681559871695E8</v>
      </c>
      <c r="T292" s="3">
        <v>2.99777568686489E8</v>
      </c>
      <c r="U292" s="3">
        <v>2.98021000931493E8</v>
      </c>
      <c r="V292" s="3">
        <v>3.10911355311355E8</v>
      </c>
      <c r="W292" s="3">
        <v>2.74133247436517E8</v>
      </c>
      <c r="X292" s="3">
        <v>1.61607906948713E8</v>
      </c>
      <c r="Y292" s="3">
        <v>1.36600860832138E8</v>
      </c>
      <c r="Z292" s="3">
        <v>1.37603001633664E8</v>
      </c>
      <c r="AA292" s="3">
        <v>1.63203304002927E8</v>
      </c>
      <c r="AB292" s="3">
        <v>9.6999751181886E7</v>
      </c>
      <c r="AC292" s="3">
        <v>2.87130192763633E7</v>
      </c>
      <c r="AD292" s="3">
        <v>5.48730412729084E7</v>
      </c>
      <c r="AE292" s="3">
        <v>3.25983646870773E7</v>
      </c>
      <c r="AF292" s="3">
        <v>3.1104740736999E7</v>
      </c>
      <c r="AG292" s="3">
        <v>3.74143771170493E7</v>
      </c>
      <c r="AH292" s="3">
        <v>4.16707595901431E7</v>
      </c>
      <c r="AI292" s="3">
        <v>4.59506715506716E7</v>
      </c>
      <c r="AJ292" s="3">
        <v>2.07542814194449E7</v>
      </c>
      <c r="AK292" s="3">
        <v>2.81859820406195E7</v>
      </c>
      <c r="AL292" s="3">
        <v>2.25641319942611E7</v>
      </c>
      <c r="AM292" s="3">
        <v>1.77276713961408E7</v>
      </c>
      <c r="AN292" s="3">
        <v>8137836.83360259</v>
      </c>
      <c r="AO292" s="3">
        <v>8627791.3626124</v>
      </c>
      <c r="AP292" s="3">
        <v>1.10171486153616E7</v>
      </c>
      <c r="AQ292" s="3">
        <v>4504108.59705185</v>
      </c>
      <c r="AR292" s="3">
        <v>8941800.67026962</v>
      </c>
      <c r="AS292" s="3">
        <v>1284229.68154433</v>
      </c>
      <c r="AT292" s="3">
        <v>476808.021619983</v>
      </c>
      <c r="AU292" s="3">
        <v>2065111.0274746</v>
      </c>
      <c r="AV292" s="3">
        <v>1286252.5932512</v>
      </c>
      <c r="AW292" s="3">
        <v>1.40322423058134E7</v>
      </c>
      <c r="AX292" s="3">
        <v>821359.639716921</v>
      </c>
      <c r="AY292" s="3"/>
      <c r="AZ292" s="3">
        <v>1.63111247167045E9</v>
      </c>
      <c r="BA292" s="3">
        <v>1.37294985689822E9</v>
      </c>
      <c r="BB292" s="3">
        <v>1.30790569469164E9</v>
      </c>
      <c r="BC292" s="3">
        <v>1.44835259635241E9</v>
      </c>
      <c r="BD292" s="3">
        <v>1.28132424092361E9</v>
      </c>
      <c r="BE292" s="3">
        <v>1.48250165918903E9</v>
      </c>
      <c r="BF292" s="3">
        <v>6.84322005969506E8</v>
      </c>
      <c r="BG292" s="3">
        <v>4.70650113909024E8</v>
      </c>
      <c r="BH292" s="3">
        <v>8.99844386751976E8</v>
      </c>
      <c r="BI292" s="3">
        <v>1.1164536015496E9</v>
      </c>
      <c r="BJ292" s="3">
        <v>1.71159472347337E9</v>
      </c>
      <c r="BK292" s="3">
        <v>1.10132099077846E9</v>
      </c>
      <c r="BL292" s="3"/>
      <c r="BM292" s="3">
        <v>5.2489578658241E8</v>
      </c>
      <c r="BN292" s="3">
        <v>3.06331131948322E8</v>
      </c>
      <c r="BO292" s="3">
        <v>4.17824085593431E8</v>
      </c>
      <c r="BP292" s="3">
        <v>3.93428254819091E8</v>
      </c>
      <c r="BQ292" s="3">
        <v>4.10758733130038E8</v>
      </c>
      <c r="BR292" s="3">
        <v>3.80889585638756E8</v>
      </c>
      <c r="BS292" s="3">
        <v>2.83018967999394E8</v>
      </c>
      <c r="BT292" s="3">
        <v>3.96277380504328E8</v>
      </c>
      <c r="BU292" s="3">
        <v>4.07718689135405E8</v>
      </c>
      <c r="BV292" s="3">
        <v>4.20188034188034E8</v>
      </c>
      <c r="BW292" s="3">
        <v>3.64474687281903E8</v>
      </c>
      <c r="BX292" s="3">
        <v>3.44437413367083E8</v>
      </c>
      <c r="BY292" s="3">
        <v>2.36478048780488E8</v>
      </c>
      <c r="BZ292" s="3">
        <v>0.995474037910954</v>
      </c>
      <c r="CA292" s="3">
        <v>1.06898333036531</v>
      </c>
      <c r="CB292" s="3">
        <v>1.04090907062622</v>
      </c>
      <c r="CC292" s="3">
        <v>0.987150481610267</v>
      </c>
      <c r="CD292" s="3">
        <v>0.993929543205794</v>
      </c>
      <c r="CE292" s="3">
        <v>1.02171547847471</v>
      </c>
      <c r="CF292" s="3">
        <v>0.913902120209743</v>
      </c>
      <c r="CG292" s="3">
        <v>0.939456573315067</v>
      </c>
      <c r="CH292" s="3"/>
      <c r="CI292" s="3"/>
      <c r="CJ292" s="3"/>
      <c r="CK292" s="3"/>
      <c r="CL292" s="3"/>
      <c r="CM292" s="4">
        <v>0.1114</v>
      </c>
      <c r="CN292" s="4">
        <v>0.0916</v>
      </c>
      <c r="CO292" s="4">
        <v>0.13189</v>
      </c>
      <c r="CP292" s="4">
        <v>0.1362</v>
      </c>
      <c r="CQ292" s="4">
        <v>0.15789999999999998</v>
      </c>
      <c r="CR292" s="4">
        <v>0.13174</v>
      </c>
      <c r="CS292" s="4">
        <v>0.145</v>
      </c>
      <c r="CT292" s="4">
        <v>0.1503</v>
      </c>
      <c r="CU292" s="4">
        <v>0.165</v>
      </c>
      <c r="CV292" s="4">
        <v>0.1689</v>
      </c>
      <c r="CW292" s="4">
        <v>0.23527</v>
      </c>
      <c r="CX292" s="4">
        <v>0.25498</v>
      </c>
      <c r="CY292" s="4"/>
      <c r="CZ292" s="4">
        <v>0.23489000000000002</v>
      </c>
      <c r="DA292" s="4">
        <v>0.04639</v>
      </c>
      <c r="DB292" s="4">
        <v>0.2225</v>
      </c>
      <c r="DC292" s="4">
        <v>0.2073</v>
      </c>
      <c r="DD292" s="4">
        <v>0.23149999999999998</v>
      </c>
      <c r="DE292" s="4">
        <v>0.18018</v>
      </c>
      <c r="DF292" s="4">
        <v>0.2004</v>
      </c>
      <c r="DG292" s="4">
        <v>0.20672999999999997</v>
      </c>
      <c r="DH292" s="4">
        <v>0.22829999999999998</v>
      </c>
      <c r="DI292" s="4">
        <v>0.23122</v>
      </c>
      <c r="DJ292" s="4">
        <v>0.34554</v>
      </c>
      <c r="DK292" s="4">
        <v>0.48567</v>
      </c>
      <c r="DL292" s="4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>
        <v>2.85546559431269E8</v>
      </c>
      <c r="EA292" s="3">
        <v>2.59660165200146E8</v>
      </c>
      <c r="EB292" s="3">
        <v>1.85635979099278E8</v>
      </c>
      <c r="EC292" s="3">
        <v>1.83316668384703E8</v>
      </c>
      <c r="ED292" s="3">
        <v>2.00766885057818E8</v>
      </c>
      <c r="EE292" s="3">
        <v>2.05858539284397E8</v>
      </c>
      <c r="EF292" s="3">
        <v>1.56064203268254E8</v>
      </c>
      <c r="EG292" s="3">
        <v>2.16896123447497E8</v>
      </c>
      <c r="EH292" s="3">
        <v>2.17860106698281E8</v>
      </c>
      <c r="EI292" s="3">
        <v>2.21684493284493E8</v>
      </c>
      <c r="EJ292" s="3">
        <v>2.06177591668009E8</v>
      </c>
      <c r="EK292" s="3">
        <v>8.81202916892665E7</v>
      </c>
      <c r="EL292" s="3">
        <v>6.85979913916786E7</v>
      </c>
      <c r="EM292" s="3">
        <v>7.25013015456977E7</v>
      </c>
      <c r="EN292" s="3">
        <v>1.05046498642586E7</v>
      </c>
      <c r="EO292" s="3">
        <v>5.09893008210998E7</v>
      </c>
      <c r="EP292" s="3">
        <v>4.38094010926709E7</v>
      </c>
      <c r="EQ292" s="3">
        <v>5.52317260952266E7</v>
      </c>
      <c r="ER292" s="3">
        <v>4.82601745973196E7</v>
      </c>
      <c r="ES292" s="3">
        <v>4.15621448235799E7</v>
      </c>
      <c r="ET292" s="3">
        <v>6.07779450508092E7</v>
      </c>
      <c r="EU292" s="3">
        <v>6.61008552798713E7</v>
      </c>
      <c r="EV292" s="3">
        <v>6.52034188034188E7</v>
      </c>
      <c r="EW292" s="3">
        <v>6.73495463574381E7</v>
      </c>
      <c r="EX292" s="3">
        <v>5.38112457060206E7</v>
      </c>
      <c r="EY292" s="3">
        <v>3.37744619799139E7</v>
      </c>
      <c r="EZ292" s="5">
        <v>2376.0</v>
      </c>
      <c r="FA292" s="5">
        <v>2641.0</v>
      </c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3">
        <v>5276.0</v>
      </c>
      <c r="FN292" s="3">
        <v>2260.0</v>
      </c>
      <c r="FO292" s="3">
        <v>2465.0</v>
      </c>
      <c r="FP292" s="3">
        <v>2437.0</v>
      </c>
      <c r="FQ292" s="3">
        <v>2405.0</v>
      </c>
      <c r="FR292" s="3">
        <v>2233.0</v>
      </c>
      <c r="FS292" s="3">
        <v>2106.0</v>
      </c>
      <c r="FT292" s="3">
        <v>2091.0</v>
      </c>
      <c r="FU292" s="3">
        <v>1946.0</v>
      </c>
      <c r="FV292" s="3"/>
      <c r="FW292" s="3">
        <v>1879.0</v>
      </c>
      <c r="FX292" s="3"/>
      <c r="FY292" s="3"/>
    </row>
    <row r="293" ht="14.25" customHeight="1">
      <c r="A293" s="2" t="s">
        <v>965</v>
      </c>
      <c r="B293" s="2" t="s">
        <v>1975</v>
      </c>
      <c r="C293" s="2" t="s">
        <v>966</v>
      </c>
      <c r="D293" s="2" t="s">
        <v>38</v>
      </c>
      <c r="E293" s="2" t="s">
        <v>398</v>
      </c>
      <c r="F293" s="2" t="s">
        <v>967</v>
      </c>
      <c r="G293" s="2" t="s">
        <v>964</v>
      </c>
      <c r="H293" s="2" t="s">
        <v>48</v>
      </c>
      <c r="I293" s="2" t="s">
        <v>73</v>
      </c>
      <c r="J293" s="2" t="s">
        <v>43</v>
      </c>
      <c r="K293" s="3">
        <v>0.733310155271882</v>
      </c>
      <c r="L293" s="3" t="str">
        <f>IFERROR(VLOOKUP(B293,'ibov_composição_da_carteira'!A:F,6,0),"n")</f>
        <v>y</v>
      </c>
      <c r="M293" s="3">
        <v>1.6617483438953E10</v>
      </c>
      <c r="N293" s="3">
        <v>1.65746806708127E10</v>
      </c>
      <c r="O293" s="3">
        <v>1.69517384921622E10</v>
      </c>
      <c r="P293" s="3">
        <v>1.52546082878054E10</v>
      </c>
      <c r="Q293" s="3">
        <v>1.61050541952236E10</v>
      </c>
      <c r="R293" s="3">
        <v>1.59295004918234E10</v>
      </c>
      <c r="S293" s="3">
        <v>1.53125299926755E10</v>
      </c>
      <c r="T293" s="3">
        <v>1.86307346631539E10</v>
      </c>
      <c r="U293" s="3">
        <v>1.9822080616479E10</v>
      </c>
      <c r="V293" s="3">
        <v>2.01074315018315E10</v>
      </c>
      <c r="W293" s="3">
        <v>2.00768964406507E10</v>
      </c>
      <c r="X293" s="3">
        <v>2.07783348399928E10</v>
      </c>
      <c r="Y293" s="3">
        <v>1.34127730272597E10</v>
      </c>
      <c r="Z293" s="3">
        <v>9.07709225714953E9</v>
      </c>
      <c r="AA293" s="3">
        <v>1.10201517222789E10</v>
      </c>
      <c r="AB293" s="3">
        <v>1.04379609355561E10</v>
      </c>
      <c r="AC293" s="3">
        <v>9.13062570868983E9</v>
      </c>
      <c r="AD293" s="3">
        <v>9.98763745056006E9</v>
      </c>
      <c r="AE293" s="3">
        <v>1.03801973441534E10</v>
      </c>
      <c r="AF293" s="3">
        <v>1.00088258025409E10</v>
      </c>
      <c r="AG293" s="3">
        <v>1.05094821226948E10</v>
      </c>
      <c r="AH293" s="3">
        <v>1.00365471250741E10</v>
      </c>
      <c r="AI293" s="3">
        <v>8.55269255189255E9</v>
      </c>
      <c r="AJ293" s="3">
        <v>8.14082460943791E9</v>
      </c>
      <c r="AK293" s="3">
        <v>7.67099740854577E9</v>
      </c>
      <c r="AL293" s="3">
        <v>5.82046599713056E9</v>
      </c>
      <c r="AM293" s="3">
        <v>1.25819349224366E7</v>
      </c>
      <c r="AN293" s="3">
        <v>3.61678111649614E7</v>
      </c>
      <c r="AO293" s="3">
        <v>8344755.18416543</v>
      </c>
      <c r="AP293" s="3">
        <v>1.70946199397875E7</v>
      </c>
      <c r="AQ293" s="3">
        <v>1.96037442016287E7</v>
      </c>
      <c r="AR293" s="3">
        <v>2.34404534887232E7</v>
      </c>
      <c r="AS293" s="3">
        <v>1.50680081150867E7</v>
      </c>
      <c r="AT293" s="3">
        <v>1.63883860783472E7</v>
      </c>
      <c r="AU293" s="3">
        <v>5779826.8724125</v>
      </c>
      <c r="AV293" s="3">
        <v>7352131.75833016</v>
      </c>
      <c r="AW293" s="3">
        <v>6839765.51050317</v>
      </c>
      <c r="AX293" s="3">
        <v>1.75648723997427E7</v>
      </c>
      <c r="AY293" s="3">
        <v>1.29866843405435E7</v>
      </c>
      <c r="AZ293" s="3">
        <v>3.71255269431266E9</v>
      </c>
      <c r="BA293" s="3">
        <v>8.17341828594082E9</v>
      </c>
      <c r="BB293" s="3">
        <v>3.76089268361283E9</v>
      </c>
      <c r="BC293" s="3">
        <v>6.11016583645094E9</v>
      </c>
      <c r="BD293" s="3">
        <v>9.51652016593134E9</v>
      </c>
      <c r="BE293" s="3">
        <v>1.04055978613761E10</v>
      </c>
      <c r="BF293" s="3">
        <v>7.80398085321529E9</v>
      </c>
      <c r="BG293" s="3">
        <v>4.22411255314828E9</v>
      </c>
      <c r="BH293" s="3">
        <v>4.11036473228716E9</v>
      </c>
      <c r="BI293" s="3">
        <v>6.22532315415555E9</v>
      </c>
      <c r="BJ293" s="3">
        <v>4.27845628518808E9</v>
      </c>
      <c r="BK293" s="3">
        <v>5.25427462947673E9</v>
      </c>
      <c r="BL293" s="3">
        <v>9.13640646822919E9</v>
      </c>
      <c r="BM293" s="3">
        <v>1.89622104734036E10</v>
      </c>
      <c r="BN293" s="3">
        <v>1.12720207174076E10</v>
      </c>
      <c r="BO293" s="3">
        <v>1.30190408061707E10</v>
      </c>
      <c r="BP293" s="3">
        <v>1.4946878156891E10</v>
      </c>
      <c r="BQ293" s="3">
        <v>1.48729186920685E10</v>
      </c>
      <c r="BR293" s="3">
        <v>1.46514164514939E10</v>
      </c>
      <c r="BS293" s="3">
        <v>1.18404740736999E10</v>
      </c>
      <c r="BT293" s="3">
        <v>1.69875412118931E10</v>
      </c>
      <c r="BU293" s="3">
        <v>1.7346722838513E10</v>
      </c>
      <c r="BV293" s="3">
        <v>1.76607213675214E10</v>
      </c>
      <c r="BW293" s="3">
        <v>1.77626595801793E10</v>
      </c>
      <c r="BX293" s="3">
        <v>1.53648026276141E10</v>
      </c>
      <c r="BY293" s="3">
        <v>9.26029842180775E9</v>
      </c>
      <c r="BZ293" s="3">
        <v>0.739749677753755</v>
      </c>
      <c r="CA293" s="3">
        <v>0.709030343636379</v>
      </c>
      <c r="CB293" s="3">
        <v>0.635034319609686</v>
      </c>
      <c r="CC293" s="3">
        <v>0.316573443925317</v>
      </c>
      <c r="CD293" s="3">
        <v>0.343091694904148</v>
      </c>
      <c r="CE293" s="3">
        <v>0.412833594003045</v>
      </c>
      <c r="CF293" s="3">
        <v>0.539352875461705</v>
      </c>
      <c r="CG293" s="3">
        <v>0.786525799097334</v>
      </c>
      <c r="CH293" s="3"/>
      <c r="CI293" s="3"/>
      <c r="CJ293" s="3"/>
      <c r="CK293" s="3"/>
      <c r="CL293" s="3"/>
      <c r="CM293" s="4">
        <v>0.1566</v>
      </c>
      <c r="CN293" s="4">
        <v>-0.0868</v>
      </c>
      <c r="CO293" s="4">
        <v>-0.043899999999999995</v>
      </c>
      <c r="CP293" s="4"/>
      <c r="CQ293" s="4">
        <v>0.07780000000000001</v>
      </c>
      <c r="CR293" s="4">
        <v>-0.0158</v>
      </c>
      <c r="CS293" s="4">
        <v>0.053</v>
      </c>
      <c r="CT293" s="4">
        <v>0.01796</v>
      </c>
      <c r="CU293" s="4">
        <v>0.0113</v>
      </c>
      <c r="CV293" s="4">
        <v>-0.0265</v>
      </c>
      <c r="CW293" s="4"/>
      <c r="CX293" s="4">
        <v>0.06553</v>
      </c>
      <c r="CY293" s="4">
        <v>0.0415</v>
      </c>
      <c r="CZ293" s="4">
        <v>4.9386</v>
      </c>
      <c r="DA293" s="4">
        <v>-4.9883</v>
      </c>
      <c r="DB293" s="4">
        <v>-0.4793</v>
      </c>
      <c r="DC293" s="4">
        <v>0.491</v>
      </c>
      <c r="DD293" s="4">
        <v>0.9922</v>
      </c>
      <c r="DE293" s="4">
        <v>-0.3381</v>
      </c>
      <c r="DF293" s="4">
        <v>0.7859999999999999</v>
      </c>
      <c r="DG293" s="4">
        <v>0.12723</v>
      </c>
      <c r="DH293" s="4">
        <v>0.063</v>
      </c>
      <c r="DI293" s="4">
        <v>-0.11359999999999999</v>
      </c>
      <c r="DJ293" s="4">
        <v>-0.05219</v>
      </c>
      <c r="DK293" s="4">
        <v>0.24664000000000003</v>
      </c>
      <c r="DL293" s="4">
        <v>0.1769</v>
      </c>
      <c r="DM293" s="3">
        <v>5.32436314022584E7</v>
      </c>
      <c r="DN293" s="3">
        <v>4.82600073165566E7</v>
      </c>
      <c r="DO293" s="3">
        <v>6.16397113709878E7</v>
      </c>
      <c r="DP293" s="3">
        <v>5.6503453252242E7</v>
      </c>
      <c r="DQ293" s="3">
        <v>5.05588599378038E7</v>
      </c>
      <c r="DR293" s="3">
        <v>4.98001967293741E7</v>
      </c>
      <c r="DS293" s="3">
        <v>4.28446947692774E7</v>
      </c>
      <c r="DT293" s="3">
        <v>4.82246894994355E7</v>
      </c>
      <c r="DU293" s="3">
        <v>4.9035481412482E7</v>
      </c>
      <c r="DV293" s="3">
        <v>5.18666666666667E7</v>
      </c>
      <c r="DW293" s="3">
        <v>5.31932141515005E7</v>
      </c>
      <c r="DX293" s="3">
        <v>4.74766467787621E7</v>
      </c>
      <c r="DY293" s="3">
        <v>3.62232424677188E7</v>
      </c>
      <c r="DZ293" s="3">
        <v>1.41209970737662E9</v>
      </c>
      <c r="EA293" s="3">
        <v>-4.24034118258659E8</v>
      </c>
      <c r="EB293" s="3">
        <v>1.21555063448619E9</v>
      </c>
      <c r="EC293" s="3">
        <v>1.74921271002989E9</v>
      </c>
      <c r="ED293" s="3">
        <v>1.96789076416775E9</v>
      </c>
      <c r="EE293" s="3">
        <v>8.41814213697283E8</v>
      </c>
      <c r="EF293" s="3">
        <v>4.11783396054858E8</v>
      </c>
      <c r="EG293" s="3">
        <v>2.16092999623636E9</v>
      </c>
      <c r="EH293" s="3">
        <v>3.19426623761538E9</v>
      </c>
      <c r="EI293" s="3">
        <v>4.1827452991453E9</v>
      </c>
      <c r="EJ293" s="3">
        <v>5.24216889461534E9</v>
      </c>
      <c r="EK293" s="3">
        <v>6.26180136202013E9</v>
      </c>
      <c r="EL293" s="3">
        <v>2.85718450502152E9</v>
      </c>
      <c r="EM293" s="3">
        <v>3.22442651203705E9</v>
      </c>
      <c r="EN293" s="3">
        <v>-1.86452509771454E9</v>
      </c>
      <c r="EO293" s="3">
        <v>-1.19506568798209E9</v>
      </c>
      <c r="EP293" s="3">
        <v>9.41269199051644E8</v>
      </c>
      <c r="EQ293" s="3">
        <v>1.63543159928746E9</v>
      </c>
      <c r="ER293" s="3">
        <v>-4.30376244928071E7</v>
      </c>
      <c r="ES293" s="3">
        <v>1.11488419670144E9</v>
      </c>
      <c r="ET293" s="3">
        <v>4.02412495295446E8</v>
      </c>
      <c r="EU293" s="3">
        <v>4.08141248200525E8</v>
      </c>
      <c r="EV293" s="3">
        <v>-8.8056800976801E8</v>
      </c>
      <c r="EW293" s="3">
        <v>-4.69866859934504E8</v>
      </c>
      <c r="EX293" s="3">
        <v>1.13749050804556E9</v>
      </c>
      <c r="EY293" s="3">
        <v>1.00913400286944E9</v>
      </c>
      <c r="EZ293" s="5">
        <v>8312.0</v>
      </c>
      <c r="FA293" s="5">
        <v>7993.0</v>
      </c>
      <c r="FB293" s="5">
        <v>7940.0</v>
      </c>
      <c r="FC293" s="5">
        <v>8008.0</v>
      </c>
      <c r="FD293" s="5">
        <v>7713.0</v>
      </c>
      <c r="FE293" s="5">
        <v>7656.0</v>
      </c>
      <c r="FF293" s="5">
        <v>7995.0</v>
      </c>
      <c r="FG293" s="5">
        <v>8126.0</v>
      </c>
      <c r="FH293" s="5">
        <v>8096.0</v>
      </c>
      <c r="FI293" s="5">
        <v>7364.0</v>
      </c>
      <c r="FJ293" s="5">
        <v>6934.0</v>
      </c>
      <c r="FK293" s="5">
        <v>6751.0</v>
      </c>
      <c r="FL293" s="5">
        <v>4572.0</v>
      </c>
      <c r="FM293" s="3"/>
      <c r="FN293" s="3"/>
      <c r="FO293" s="3"/>
      <c r="FP293" s="3"/>
      <c r="FQ293" s="3"/>
      <c r="FR293" s="3"/>
      <c r="FS293" s="3"/>
      <c r="FT293" s="3">
        <v>8126.0</v>
      </c>
      <c r="FU293" s="3"/>
      <c r="FV293" s="3"/>
      <c r="FW293" s="3"/>
      <c r="FX293" s="3"/>
      <c r="FY293" s="3"/>
    </row>
    <row r="294" ht="14.25" customHeight="1">
      <c r="A294" s="2" t="s">
        <v>968</v>
      </c>
      <c r="B294" s="2" t="s">
        <v>1976</v>
      </c>
      <c r="C294" s="2" t="s">
        <v>969</v>
      </c>
      <c r="D294" s="2" t="s">
        <v>38</v>
      </c>
      <c r="E294" s="2" t="s">
        <v>39</v>
      </c>
      <c r="F294" s="2" t="s">
        <v>970</v>
      </c>
      <c r="G294" s="2" t="s">
        <v>964</v>
      </c>
      <c r="H294" s="2" t="s">
        <v>73</v>
      </c>
      <c r="I294" s="2" t="s">
        <v>73</v>
      </c>
      <c r="J294" s="2" t="s">
        <v>43</v>
      </c>
      <c r="K294" s="3"/>
      <c r="L294" s="3" t="str">
        <f>IFERROR(VLOOKUP(B294,'ibov_composição_da_carteira'!A:F,6,0),"n")</f>
        <v>n</v>
      </c>
      <c r="M294" s="3"/>
      <c r="N294" s="3">
        <v>5.3859217636393E7</v>
      </c>
      <c r="O294" s="3">
        <v>5.82074436336331E7</v>
      </c>
      <c r="P294" s="3">
        <v>1.02134859417766E8</v>
      </c>
      <c r="Q294" s="3">
        <v>1.21392382228636E8</v>
      </c>
      <c r="R294" s="3">
        <v>2.53770115636605E8</v>
      </c>
      <c r="S294" s="3">
        <v>2.68465818271241E8</v>
      </c>
      <c r="T294" s="3">
        <v>3.13495567398277E8</v>
      </c>
      <c r="U294" s="3">
        <v>6.44340233345879E8</v>
      </c>
      <c r="V294" s="3">
        <v>5.67401981539504E8</v>
      </c>
      <c r="W294" s="3">
        <v>3.35884737484738E8</v>
      </c>
      <c r="X294" s="3">
        <v>1.6268266494873E8</v>
      </c>
      <c r="Y294" s="3">
        <v>2.0760682215392E8</v>
      </c>
      <c r="Z294" s="3"/>
      <c r="AA294" s="3">
        <v>0.0</v>
      </c>
      <c r="AB294" s="3">
        <v>0.0</v>
      </c>
      <c r="AC294" s="3">
        <v>1509330.67927345</v>
      </c>
      <c r="AD294" s="3">
        <v>789351.613235749</v>
      </c>
      <c r="AE294" s="3">
        <v>7062890.61320612</v>
      </c>
      <c r="AF294" s="3">
        <v>2.24062461576294E7</v>
      </c>
      <c r="AG294" s="3">
        <v>1.19700452100119E7</v>
      </c>
      <c r="AH294" s="3">
        <v>4.42066240120437E7</v>
      </c>
      <c r="AI294" s="3">
        <v>7401558.1336269</v>
      </c>
      <c r="AJ294" s="3">
        <v>0.0</v>
      </c>
      <c r="AK294" s="3">
        <v>1840876.14752778</v>
      </c>
      <c r="AL294" s="3">
        <v>8531308.38305309</v>
      </c>
      <c r="AM294" s="3">
        <v>285.368939923322</v>
      </c>
      <c r="AN294" s="3">
        <v>1337.29569093611</v>
      </c>
      <c r="AO294" s="3">
        <v>1865.9144733042</v>
      </c>
      <c r="AP294" s="3">
        <v>170.357751277683</v>
      </c>
      <c r="AQ294" s="3">
        <v>268.711980957419</v>
      </c>
      <c r="AR294" s="3">
        <v>517.565872020075</v>
      </c>
      <c r="AS294" s="3">
        <v>699.692135460397</v>
      </c>
      <c r="AT294" s="3">
        <v>333.144551420862</v>
      </c>
      <c r="AU294" s="3">
        <v>2968.49158220601</v>
      </c>
      <c r="AV294" s="3">
        <v>437.924239106635</v>
      </c>
      <c r="AW294" s="3">
        <v>15267.1755725191</v>
      </c>
      <c r="AX294" s="3">
        <v>4400.57836172754</v>
      </c>
      <c r="AY294" s="3">
        <v>1183.71212121212</v>
      </c>
      <c r="AZ294" s="3">
        <v>2.50461907923414E7</v>
      </c>
      <c r="BA294" s="3">
        <v>6.05379326781547E7</v>
      </c>
      <c r="BB294" s="3">
        <v>6.47744318597531E7</v>
      </c>
      <c r="BC294" s="3">
        <v>6.22873280087581E7</v>
      </c>
      <c r="BD294" s="3">
        <v>3.31386970415421E7</v>
      </c>
      <c r="BE294" s="3">
        <v>3.31695902901482E7</v>
      </c>
      <c r="BF294" s="3">
        <v>3.48773515308004E7</v>
      </c>
      <c r="BG294" s="3">
        <v>4.54878387593766E7</v>
      </c>
      <c r="BH294" s="3">
        <v>3.05702295822356E7</v>
      </c>
      <c r="BI294" s="3">
        <v>5.87141707946991E7</v>
      </c>
      <c r="BJ294" s="3">
        <v>3.41827034929164E7</v>
      </c>
      <c r="BK294" s="3">
        <v>4.40085744263349E7</v>
      </c>
      <c r="BL294" s="3">
        <v>5.66849382418509E7</v>
      </c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>
        <v>1.0164530147536</v>
      </c>
      <c r="CA294" s="3">
        <v>1.05228604840589</v>
      </c>
      <c r="CB294" s="3">
        <v>1.05361413508799</v>
      </c>
      <c r="CC294" s="3">
        <v>0.946737621721256</v>
      </c>
      <c r="CD294" s="3">
        <v>0.942549789656826</v>
      </c>
      <c r="CE294" s="3">
        <v>0.980139017501332</v>
      </c>
      <c r="CF294" s="3">
        <v>0.965869964263009</v>
      </c>
      <c r="CG294" s="3">
        <v>0.97703223485041</v>
      </c>
      <c r="CH294" s="3"/>
      <c r="CI294" s="3"/>
      <c r="CJ294" s="3"/>
      <c r="CK294" s="3"/>
      <c r="CL294" s="3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>
        <v>4.75382141505864E7</v>
      </c>
      <c r="EA294" s="3">
        <v>4.61607094770479E7</v>
      </c>
      <c r="EB294" s="3">
        <v>4.76856576236594E7</v>
      </c>
      <c r="EC294" s="3">
        <v>6.04090569793481E7</v>
      </c>
      <c r="ED294" s="3">
        <v>5.92518812493557E7</v>
      </c>
      <c r="EE294" s="3">
        <v>6.3937683040971E7</v>
      </c>
      <c r="EF294" s="3">
        <v>5.83222673060371E7</v>
      </c>
      <c r="EG294" s="3">
        <v>4.87651857651605E7</v>
      </c>
      <c r="EH294" s="3">
        <v>7.88671433948062E7</v>
      </c>
      <c r="EI294" s="3">
        <v>6.87831315098654E7</v>
      </c>
      <c r="EJ294" s="3">
        <v>7.24991452991453E7</v>
      </c>
      <c r="EK294" s="3">
        <v>7.3627529929672E7</v>
      </c>
      <c r="EL294" s="3">
        <v>7.94142108117881E7</v>
      </c>
      <c r="EM294" s="3"/>
      <c r="EN294" s="3">
        <v>1466348.31158106</v>
      </c>
      <c r="EO294" s="3">
        <v>2462791.45888288</v>
      </c>
      <c r="EP294" s="3">
        <v>6989052.00298582</v>
      </c>
      <c r="EQ294" s="3">
        <v>1.10194825275745E7</v>
      </c>
      <c r="ER294" s="3">
        <v>1.54633012288276E7</v>
      </c>
      <c r="ES294" s="3">
        <v>42419.7713021025</v>
      </c>
      <c r="ET294" s="3">
        <v>-6918899.80552118</v>
      </c>
      <c r="EU294" s="3">
        <v>159954.836281521</v>
      </c>
      <c r="EV294" s="3">
        <v>1.277627233466E7</v>
      </c>
      <c r="EW294" s="3">
        <v>1.20703296703297E7</v>
      </c>
      <c r="EX294" s="3">
        <v>7195468.9429323</v>
      </c>
      <c r="EY294" s="3">
        <v>2.23937805098536E7</v>
      </c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</row>
    <row r="295" ht="14.25" customHeight="1">
      <c r="A295" s="2" t="s">
        <v>971</v>
      </c>
      <c r="B295" s="2" t="s">
        <v>1977</v>
      </c>
      <c r="C295" s="2" t="s">
        <v>972</v>
      </c>
      <c r="D295" s="2" t="s">
        <v>38</v>
      </c>
      <c r="E295" s="2" t="s">
        <v>85</v>
      </c>
      <c r="F295" s="2" t="s">
        <v>973</v>
      </c>
      <c r="G295" s="2" t="s">
        <v>964</v>
      </c>
      <c r="H295" s="2"/>
      <c r="I295" s="2"/>
      <c r="J295" s="2" t="s">
        <v>43</v>
      </c>
      <c r="K295" s="3">
        <v>0.361733344515453</v>
      </c>
      <c r="L295" s="3" t="str">
        <f>IFERROR(VLOOKUP(B295,'ibov_composição_da_carteira'!A:F,6,0),"n")</f>
        <v>n</v>
      </c>
      <c r="M295" s="3">
        <v>1.90530851121125E8</v>
      </c>
      <c r="N295" s="3">
        <v>1.93028284267478E8</v>
      </c>
      <c r="O295" s="3">
        <v>2.43717093804429E8</v>
      </c>
      <c r="P295" s="3">
        <v>2.48834913926399E8</v>
      </c>
      <c r="Q295" s="3">
        <v>2.8333595000151E8</v>
      </c>
      <c r="R295" s="3">
        <v>2.91891675888356E8</v>
      </c>
      <c r="S295" s="3">
        <v>2.23210415982623E8</v>
      </c>
      <c r="T295" s="3">
        <v>3.12742943168988E8</v>
      </c>
      <c r="U295" s="3">
        <v>3.52322804640528E8</v>
      </c>
      <c r="V295" s="3">
        <v>4.09025152625153E8</v>
      </c>
      <c r="W295" s="3">
        <v>2.72889891018414E8</v>
      </c>
      <c r="X295" s="3">
        <v>3.32402820466462E8</v>
      </c>
      <c r="Y295" s="3">
        <v>3.16564705882353E8</v>
      </c>
      <c r="Z295" s="3">
        <v>1.00409313681489E8</v>
      </c>
      <c r="AA295" s="3">
        <v>9.89801105185128E7</v>
      </c>
      <c r="AB295" s="3">
        <v>1.16764369246081E8</v>
      </c>
      <c r="AC295" s="3">
        <v>1.09758272343057E8</v>
      </c>
      <c r="AD295" s="3">
        <v>1.14436158328553E8</v>
      </c>
      <c r="AE295" s="3">
        <v>1.31155477683512E8</v>
      </c>
      <c r="AF295" s="3">
        <v>9.20299042760084E7</v>
      </c>
      <c r="AG295" s="3">
        <v>1.20167482122695E8</v>
      </c>
      <c r="AH295" s="3">
        <v>1.20821830807012E8</v>
      </c>
      <c r="AI295" s="3">
        <v>1.21744566544567E8</v>
      </c>
      <c r="AJ295" s="3">
        <v>1.4530788640146E8</v>
      </c>
      <c r="AK295" s="3">
        <v>1.50019285240764E8</v>
      </c>
      <c r="AL295" s="3">
        <v>1.23243041606887E8</v>
      </c>
      <c r="AM295" s="3">
        <v>17486.3791146425</v>
      </c>
      <c r="AN295" s="3">
        <v>1754.26314844732</v>
      </c>
      <c r="AO295" s="3">
        <v>95391.9171303695</v>
      </c>
      <c r="AP295" s="3">
        <v>5891.61752631186</v>
      </c>
      <c r="AQ295" s="3">
        <v>841.150396866302</v>
      </c>
      <c r="AR295" s="3">
        <v>2551.85531837807</v>
      </c>
      <c r="AS295" s="3">
        <v>228.380024360536</v>
      </c>
      <c r="AT295" s="3">
        <v>69.7092920465739</v>
      </c>
      <c r="AU295" s="3">
        <v>6398.19345126082</v>
      </c>
      <c r="AV295" s="3">
        <v>2116.93975189466</v>
      </c>
      <c r="AW295" s="3">
        <v>11235.9550561798</v>
      </c>
      <c r="AX295" s="3">
        <v>227857.602401887</v>
      </c>
      <c r="AY295" s="3">
        <v>42176.2969211303</v>
      </c>
      <c r="AZ295" s="3">
        <v>1689939.47023555</v>
      </c>
      <c r="BA295" s="3">
        <v>1381817.46544606</v>
      </c>
      <c r="BB295" s="3">
        <v>2068852.43660588</v>
      </c>
      <c r="BC295" s="3">
        <v>891424.249210022</v>
      </c>
      <c r="BD295" s="3">
        <v>1070645.9514483</v>
      </c>
      <c r="BE295" s="3">
        <v>1316370.68627155</v>
      </c>
      <c r="BF295" s="3">
        <v>1085142.55194885</v>
      </c>
      <c r="BG295" s="3">
        <v>1567393.16293284</v>
      </c>
      <c r="BH295" s="3">
        <v>5997965.58148287</v>
      </c>
      <c r="BI295" s="3">
        <v>9160536.70773529</v>
      </c>
      <c r="BJ295" s="3">
        <v>1.32738497801661E7</v>
      </c>
      <c r="BK295" s="3">
        <v>2.89295517692472E7</v>
      </c>
      <c r="BL295" s="3">
        <v>2.94298757908055E7</v>
      </c>
      <c r="BM295" s="3">
        <v>4.0942678132237E7</v>
      </c>
      <c r="BN295" s="3">
        <v>2.54344686832124E7</v>
      </c>
      <c r="BO295" s="3">
        <v>3.70054739985071E7</v>
      </c>
      <c r="BP295" s="3">
        <v>3.84385630347387E7</v>
      </c>
      <c r="BQ295" s="3">
        <v>3.98608133812385E7</v>
      </c>
      <c r="BR295" s="3">
        <v>4.87578384360015E7</v>
      </c>
      <c r="BS295" s="3">
        <v>3.57644027984745E7</v>
      </c>
      <c r="BT295" s="3">
        <v>4.51501693639443E7</v>
      </c>
      <c r="BU295" s="3">
        <v>4.851977305445E7</v>
      </c>
      <c r="BV295" s="3">
        <v>9.09592185592186E7</v>
      </c>
      <c r="BW295" s="3">
        <v>1.42164599774521E8</v>
      </c>
      <c r="BX295" s="3">
        <v>1.97363345989273E8</v>
      </c>
      <c r="BY295" s="3">
        <v>1.60424677187948E8</v>
      </c>
      <c r="BZ295" s="3">
        <v>0.384234749474435</v>
      </c>
      <c r="CA295" s="3">
        <v>0.518157701722995</v>
      </c>
      <c r="CB295" s="3">
        <v>0.836163462070707</v>
      </c>
      <c r="CC295" s="3">
        <v>1.07482526079473</v>
      </c>
      <c r="CD295" s="3">
        <v>1.15868540641763</v>
      </c>
      <c r="CE295" s="3">
        <v>1.32422559073404</v>
      </c>
      <c r="CF295" s="3">
        <v>1.30994450314344</v>
      </c>
      <c r="CG295" s="3">
        <v>0.688579696315698</v>
      </c>
      <c r="CH295" s="3"/>
      <c r="CI295" s="3"/>
      <c r="CJ295" s="3"/>
      <c r="CK295" s="3"/>
      <c r="CL295" s="3"/>
      <c r="CM295" s="4"/>
      <c r="CN295" s="4"/>
      <c r="CO295" s="4"/>
      <c r="CP295" s="4"/>
      <c r="CQ295" s="4">
        <v>0.01846</v>
      </c>
      <c r="CR295" s="4">
        <v>0.12219</v>
      </c>
      <c r="CS295" s="4">
        <v>-0.24375</v>
      </c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>
        <v>0.10969</v>
      </c>
      <c r="DE295" s="4">
        <v>0.70402</v>
      </c>
      <c r="DF295" s="4">
        <v>-4.79515</v>
      </c>
      <c r="DG295" s="4"/>
      <c r="DH295" s="4"/>
      <c r="DI295" s="4"/>
      <c r="DJ295" s="4"/>
      <c r="DK295" s="4"/>
      <c r="DL295" s="4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>
        <v>-3.15564332262176E8</v>
      </c>
      <c r="EA295" s="3">
        <v>-3.23128405568285E8</v>
      </c>
      <c r="EB295" s="3">
        <v>-3.89158248320478E8</v>
      </c>
      <c r="EC295" s="3">
        <v>-3.69863416142666E8</v>
      </c>
      <c r="ED295" s="3">
        <v>-3.96504634521904E8</v>
      </c>
      <c r="EE295" s="3">
        <v>-4.02599594245666E8</v>
      </c>
      <c r="EF295" s="3">
        <v>-2.96737807188139E8</v>
      </c>
      <c r="EG295" s="3">
        <v>-3.93759126834776E8</v>
      </c>
      <c r="EH295" s="3">
        <v>-3.86429418240325E8</v>
      </c>
      <c r="EI295" s="3">
        <v>-3.69327472527473E8</v>
      </c>
      <c r="EJ295" s="3">
        <v>-4.6732699844312E8</v>
      </c>
      <c r="EK295" s="3">
        <v>-4.07203640089194E8</v>
      </c>
      <c r="EL295" s="3">
        <v>-3.08541176470588E8</v>
      </c>
      <c r="EM295" s="3">
        <v>-1.4878552322137E7</v>
      </c>
      <c r="EN295" s="3">
        <v>-2.32995744844716E7</v>
      </c>
      <c r="EO295" s="3">
        <v>-3.2590445384424E7</v>
      </c>
      <c r="EP295" s="3">
        <v>-3.27041026698279E7</v>
      </c>
      <c r="EQ295" s="3">
        <v>-3.48790797379306E7</v>
      </c>
      <c r="ER295" s="3">
        <v>-4.09452231648838E7</v>
      </c>
      <c r="ES295" s="3">
        <v>-3.26022276665067E7</v>
      </c>
      <c r="ET295" s="3">
        <v>-5.53375987956342E7</v>
      </c>
      <c r="EU295" s="3">
        <v>-6.4336946396816E7</v>
      </c>
      <c r="EV295" s="3">
        <v>5.73260073260073E7</v>
      </c>
      <c r="EW295" s="3">
        <v>-9.86481988511301E7</v>
      </c>
      <c r="EX295" s="3">
        <v>-6.53709395528235E7</v>
      </c>
      <c r="EY295" s="3">
        <v>-4.33595408895265E7</v>
      </c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3"/>
      <c r="FN295" s="3"/>
      <c r="FO295" s="3"/>
      <c r="FP295" s="3"/>
      <c r="FQ295" s="3"/>
      <c r="FR295" s="3"/>
      <c r="FS295" s="3"/>
      <c r="FT295" s="3"/>
      <c r="FU295" s="3"/>
      <c r="FV295" s="3">
        <v>2180.0</v>
      </c>
      <c r="FW295" s="3">
        <v>3215.0</v>
      </c>
      <c r="FX295" s="3">
        <v>3630.0</v>
      </c>
      <c r="FY295" s="3">
        <v>3758.0</v>
      </c>
    </row>
    <row r="296" ht="14.25" customHeight="1">
      <c r="A296" s="2" t="s">
        <v>974</v>
      </c>
      <c r="B296" s="2" t="s">
        <v>1978</v>
      </c>
      <c r="C296" s="2" t="s">
        <v>975</v>
      </c>
      <c r="D296" s="2" t="s">
        <v>38</v>
      </c>
      <c r="E296" s="2" t="s">
        <v>76</v>
      </c>
      <c r="F296" s="2" t="s">
        <v>976</v>
      </c>
      <c r="G296" s="2" t="s">
        <v>964</v>
      </c>
      <c r="H296" s="2" t="s">
        <v>49</v>
      </c>
      <c r="I296" s="2" t="s">
        <v>78</v>
      </c>
      <c r="J296" s="2" t="s">
        <v>43</v>
      </c>
      <c r="K296" s="3">
        <v>1.57826256024042</v>
      </c>
      <c r="L296" s="3" t="str">
        <f>IFERROR(VLOOKUP(B296,'ibov_composição_da_carteira'!A:F,6,0),"n")</f>
        <v>n</v>
      </c>
      <c r="M296" s="3">
        <v>7.35876703229629E8</v>
      </c>
      <c r="N296" s="3">
        <v>8.17146350386045E8</v>
      </c>
      <c r="O296" s="3">
        <v>1.06941677034088E9</v>
      </c>
      <c r="P296" s="3">
        <v>9.23943150190702E8</v>
      </c>
      <c r="Q296" s="3">
        <v>1.03415536970502E9</v>
      </c>
      <c r="R296" s="3">
        <v>9.40590188122464E8</v>
      </c>
      <c r="S296" s="3">
        <v>6.45197130805951E8</v>
      </c>
      <c r="T296" s="3">
        <v>6.9007978923598E8</v>
      </c>
      <c r="U296" s="3">
        <v>4.96680497925311E8</v>
      </c>
      <c r="V296" s="3">
        <v>4.81977045177045E8</v>
      </c>
      <c r="W296" s="3">
        <v>4.82406184570784E8</v>
      </c>
      <c r="X296" s="3">
        <v>2.69486530464654E8</v>
      </c>
      <c r="Y296" s="3">
        <v>2.48537733142037E8</v>
      </c>
      <c r="Z296" s="3">
        <v>3.7530115074592E7</v>
      </c>
      <c r="AA296" s="3">
        <v>5.2079634942334E7</v>
      </c>
      <c r="AB296" s="3">
        <v>6.82913660114456E7</v>
      </c>
      <c r="AC296" s="3">
        <v>6.59563447067313E7</v>
      </c>
      <c r="AD296" s="3">
        <v>7.59270553425319E7</v>
      </c>
      <c r="AE296" s="3">
        <v>7.66980204106726E7</v>
      </c>
      <c r="AF296" s="3">
        <v>6.17528350971131E7</v>
      </c>
      <c r="AG296" s="3">
        <v>3.89021452766278E7</v>
      </c>
      <c r="AH296" s="3">
        <v>183758.15056313</v>
      </c>
      <c r="AI296" s="3">
        <v>327228.327228327</v>
      </c>
      <c r="AJ296" s="3">
        <v>0.0</v>
      </c>
      <c r="AK296" s="3">
        <v>0.0</v>
      </c>
      <c r="AL296" s="3">
        <v>0.0</v>
      </c>
      <c r="AM296" s="3">
        <v>9251.79720015134</v>
      </c>
      <c r="AN296" s="3">
        <v>6565.96661281637</v>
      </c>
      <c r="AO296" s="3">
        <v>69518.2625103491</v>
      </c>
      <c r="AP296" s="3">
        <v>79824.8364061606</v>
      </c>
      <c r="AQ296" s="3">
        <v>15316.7199257808</v>
      </c>
      <c r="AR296" s="3">
        <v>18676.9723136379</v>
      </c>
      <c r="AS296" s="3">
        <v>22949.0962744375</v>
      </c>
      <c r="AT296" s="3">
        <v>1585.38125426212</v>
      </c>
      <c r="AU296" s="3">
        <v>7903.65073391043</v>
      </c>
      <c r="AV296" s="3">
        <v>18629.069816673</v>
      </c>
      <c r="AW296" s="3">
        <v>294088.910600879</v>
      </c>
      <c r="AX296" s="3">
        <v>4444563.58567446</v>
      </c>
      <c r="AY296" s="3">
        <v>5317828.52322709</v>
      </c>
      <c r="AZ296" s="3">
        <v>2.4237912400977E8</v>
      </c>
      <c r="BA296" s="3">
        <v>4.41189324142882E8</v>
      </c>
      <c r="BB296" s="3">
        <v>9.48381480867204E8</v>
      </c>
      <c r="BC296" s="3">
        <v>1.37600212345301E9</v>
      </c>
      <c r="BD296" s="3">
        <v>3.44776263807854E8</v>
      </c>
      <c r="BE296" s="3">
        <v>5.20960367664019E8</v>
      </c>
      <c r="BF296" s="3">
        <v>9.53965155846551E7</v>
      </c>
      <c r="BG296" s="3">
        <v>6.47278179627712E7</v>
      </c>
      <c r="BH296" s="3">
        <v>8.97992410274746E7</v>
      </c>
      <c r="BI296" s="3">
        <v>2.11953578034633E8</v>
      </c>
      <c r="BJ296" s="3">
        <v>6.86142660532486E8</v>
      </c>
      <c r="BK296" s="3">
        <v>2.00407311628779E9</v>
      </c>
      <c r="BL296" s="3">
        <v>1.08524275143098E9</v>
      </c>
      <c r="BM296" s="3">
        <v>5.12814390607328E7</v>
      </c>
      <c r="BN296" s="3">
        <v>5.13743573945357E7</v>
      </c>
      <c r="BO296" s="3">
        <v>5.08218462304056E7</v>
      </c>
      <c r="BP296" s="3">
        <v>5.14513967632203E7</v>
      </c>
      <c r="BQ296" s="3">
        <v>2.21288608435736E7</v>
      </c>
      <c r="BR296" s="3">
        <v>1.72304192794787E7</v>
      </c>
      <c r="BS296" s="3">
        <v>1.13888818730584E7</v>
      </c>
      <c r="BT296" s="3">
        <v>5.85408355287919E7</v>
      </c>
      <c r="BU296" s="3">
        <v>1.86158861885003E7</v>
      </c>
      <c r="BV296" s="3">
        <v>1119413.91941392</v>
      </c>
      <c r="BW296" s="3">
        <v>53148.6551779675</v>
      </c>
      <c r="BX296" s="3">
        <v>0.0</v>
      </c>
      <c r="BY296" s="3">
        <v>0.0</v>
      </c>
      <c r="BZ296" s="3">
        <v>1.55248885453052</v>
      </c>
      <c r="CA296" s="3">
        <v>1.64414194055597</v>
      </c>
      <c r="CB296" s="3">
        <v>1.26311456725554</v>
      </c>
      <c r="CC296" s="3">
        <v>1.10626092003049</v>
      </c>
      <c r="CD296" s="3">
        <v>0.869208963904579</v>
      </c>
      <c r="CE296" s="3">
        <v>0.822423882557384</v>
      </c>
      <c r="CF296" s="3">
        <v>0.509142380859639</v>
      </c>
      <c r="CG296" s="3">
        <v>-0.291573013768148</v>
      </c>
      <c r="CH296" s="3"/>
      <c r="CI296" s="3"/>
      <c r="CJ296" s="3"/>
      <c r="CK296" s="3"/>
      <c r="CL296" s="3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>
        <v>2.56854747500135E8</v>
      </c>
      <c r="EA296" s="3">
        <v>2.99062132968789E8</v>
      </c>
      <c r="EB296" s="3">
        <v>4.09736999253546E8</v>
      </c>
      <c r="EC296" s="3">
        <v>9.54628388825894E7</v>
      </c>
      <c r="ED296" s="3">
        <v>1.78080673892696E8</v>
      </c>
      <c r="EE296" s="3">
        <v>-1.53726484691996E8</v>
      </c>
      <c r="EF296" s="3">
        <v>-5.52521910438714E7</v>
      </c>
      <c r="EG296" s="3">
        <v>694768.535942793</v>
      </c>
      <c r="EH296" s="3">
        <v>4.93619273435515E7</v>
      </c>
      <c r="EI296" s="3">
        <v>1.28226129426129E8</v>
      </c>
      <c r="EJ296" s="3">
        <v>-4.18736243087991E7</v>
      </c>
      <c r="EK296" s="3">
        <v>-1.79425058759718E7</v>
      </c>
      <c r="EL296" s="3">
        <v>-5463414.63414634</v>
      </c>
      <c r="EM296" s="3">
        <v>-2.27669963915768E7</v>
      </c>
      <c r="EN296" s="3">
        <v>-2.04528563451874E7</v>
      </c>
      <c r="EO296" s="3">
        <v>-5.91007713361533E7</v>
      </c>
      <c r="EP296" s="3">
        <v>-5.7945314915988E7</v>
      </c>
      <c r="EQ296" s="3">
        <v>-7.36140213157815E7</v>
      </c>
      <c r="ER296" s="3">
        <v>-8.3266629779909E7</v>
      </c>
      <c r="ES296" s="3">
        <v>-5.9513802944965E7</v>
      </c>
      <c r="ET296" s="3">
        <v>-4.41693639442981E7</v>
      </c>
      <c r="EU296" s="3">
        <v>-6.17097129308155E7</v>
      </c>
      <c r="EV296" s="3">
        <v>1.99042735042735E7</v>
      </c>
      <c r="EW296" s="3">
        <v>-2.57201911204166E7</v>
      </c>
      <c r="EX296" s="3">
        <v>-7871994.21442777</v>
      </c>
      <c r="EY296" s="3">
        <v>-1.0638737446198E7</v>
      </c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3">
        <v>370.0</v>
      </c>
      <c r="FN296" s="3">
        <v>394.0</v>
      </c>
      <c r="FO296" s="3">
        <v>402.0</v>
      </c>
      <c r="FP296" s="3">
        <v>436.0</v>
      </c>
      <c r="FQ296" s="3">
        <v>417.0</v>
      </c>
      <c r="FR296" s="3"/>
      <c r="FS296" s="3"/>
      <c r="FT296" s="3">
        <v>356.0</v>
      </c>
      <c r="FU296" s="3">
        <v>334.0</v>
      </c>
      <c r="FV296" s="3">
        <v>310.0</v>
      </c>
      <c r="FW296" s="3">
        <v>293.0</v>
      </c>
      <c r="FX296" s="3">
        <v>276.0</v>
      </c>
      <c r="FY296" s="3">
        <v>227.0</v>
      </c>
    </row>
    <row r="297" ht="14.25" customHeight="1">
      <c r="A297" s="2" t="s">
        <v>977</v>
      </c>
      <c r="B297" s="2" t="s">
        <v>1979</v>
      </c>
      <c r="C297" s="2" t="s">
        <v>978</v>
      </c>
      <c r="D297" s="2" t="s">
        <v>38</v>
      </c>
      <c r="E297" s="2" t="s">
        <v>286</v>
      </c>
      <c r="F297" s="2" t="s">
        <v>979</v>
      </c>
      <c r="G297" s="2" t="s">
        <v>980</v>
      </c>
      <c r="H297" s="2" t="s">
        <v>49</v>
      </c>
      <c r="I297" s="2" t="s">
        <v>73</v>
      </c>
      <c r="J297" s="2" t="s">
        <v>43</v>
      </c>
      <c r="K297" s="3">
        <v>1.15127078950047</v>
      </c>
      <c r="L297" s="3" t="str">
        <f>IFERROR(VLOOKUP(B297,'ibov_composição_da_carteira'!A:F,6,0),"n")</f>
        <v>y</v>
      </c>
      <c r="M297" s="3">
        <v>6.08297578227385E9</v>
      </c>
      <c r="N297" s="3">
        <v>5.45410786144752E9</v>
      </c>
      <c r="O297" s="3">
        <v>6.43592933565564E9</v>
      </c>
      <c r="P297" s="3">
        <v>6.53154313988249E9</v>
      </c>
      <c r="Q297" s="3">
        <v>7.17430029286555E9</v>
      </c>
      <c r="R297" s="3">
        <v>9.65142014016968E9</v>
      </c>
      <c r="S297" s="3">
        <v>7.89053620589498E9</v>
      </c>
      <c r="T297" s="3">
        <v>1.03948061723749E10</v>
      </c>
      <c r="U297" s="3">
        <v>9.3623507494284E9</v>
      </c>
      <c r="V297" s="3"/>
      <c r="W297" s="3"/>
      <c r="X297" s="3"/>
      <c r="Y297" s="3"/>
      <c r="Z297" s="3">
        <v>2.48334919124643E9</v>
      </c>
      <c r="AA297" s="3">
        <v>1.64680285730789E9</v>
      </c>
      <c r="AB297" s="3">
        <v>1.68574272207017E9</v>
      </c>
      <c r="AC297" s="3">
        <v>1.43593443974848E9</v>
      </c>
      <c r="AD297" s="3">
        <v>1.42266235922828E9</v>
      </c>
      <c r="AE297" s="3">
        <v>3.96809295462929E9</v>
      </c>
      <c r="AF297" s="3">
        <v>3.28921779102367E9</v>
      </c>
      <c r="AG297" s="3">
        <v>5.66804666917576E8</v>
      </c>
      <c r="AH297" s="3">
        <v>6.46117368109069E8</v>
      </c>
      <c r="AI297" s="3"/>
      <c r="AJ297" s="3"/>
      <c r="AK297" s="3"/>
      <c r="AL297" s="3"/>
      <c r="AM297" s="3">
        <v>4.46281912599319E7</v>
      </c>
      <c r="AN297" s="3">
        <v>5.11364537784958E7</v>
      </c>
      <c r="AO297" s="3">
        <v>2.5249994608853E7</v>
      </c>
      <c r="AP297" s="3">
        <v>2.48294023537608E7</v>
      </c>
      <c r="AQ297" s="3">
        <v>3.10066369446449E7</v>
      </c>
      <c r="AR297" s="3">
        <v>9433611.60592977</v>
      </c>
      <c r="AS297" s="3"/>
      <c r="AT297" s="3"/>
      <c r="AU297" s="3"/>
      <c r="AV297" s="3"/>
      <c r="AW297" s="3"/>
      <c r="AX297" s="3"/>
      <c r="AY297" s="3"/>
      <c r="AZ297" s="3">
        <v>3.42711880438895E9</v>
      </c>
      <c r="BA297" s="3">
        <v>4.47513911326512E9</v>
      </c>
      <c r="BB297" s="3">
        <v>4.96398521285403E9</v>
      </c>
      <c r="BC297" s="3">
        <v>8.71626732353014E9</v>
      </c>
      <c r="BD297" s="3">
        <v>7.71582826512731E9</v>
      </c>
      <c r="BE297" s="3">
        <v>6.01476404697925E9</v>
      </c>
      <c r="BF297" s="3"/>
      <c r="BG297" s="3"/>
      <c r="BH297" s="3"/>
      <c r="BI297" s="3"/>
      <c r="BJ297" s="3"/>
      <c r="BK297" s="3"/>
      <c r="BL297" s="3"/>
      <c r="BM297" s="3">
        <v>2.33597831355582E10</v>
      </c>
      <c r="BN297" s="3">
        <v>1.56922810327897E10</v>
      </c>
      <c r="BO297" s="3">
        <v>2.36339885543668E10</v>
      </c>
      <c r="BP297" s="3">
        <v>2.51958560973096E10</v>
      </c>
      <c r="BQ297" s="3">
        <v>2.55327435765828E10</v>
      </c>
      <c r="BR297" s="3">
        <v>2.66313168572482E10</v>
      </c>
      <c r="BS297" s="3">
        <v>2.45699997474301E10</v>
      </c>
      <c r="BT297" s="3">
        <v>3.70824237862251E10</v>
      </c>
      <c r="BU297" s="3">
        <v>3.66233381319333E10</v>
      </c>
      <c r="BV297" s="3"/>
      <c r="BW297" s="3"/>
      <c r="BX297" s="3"/>
      <c r="BY297" s="3"/>
      <c r="BZ297" s="3">
        <v>1.1794583390703</v>
      </c>
      <c r="CA297" s="3">
        <v>1.21153271029172</v>
      </c>
      <c r="CB297" s="3">
        <v>1.25987651613441</v>
      </c>
      <c r="CC297" s="3">
        <v>0.823945717874472</v>
      </c>
      <c r="CD297" s="3">
        <v>1.19443955845851</v>
      </c>
      <c r="CE297" s="3"/>
      <c r="CF297" s="3"/>
      <c r="CG297" s="3"/>
      <c r="CH297" s="3"/>
      <c r="CI297" s="3"/>
      <c r="CJ297" s="3"/>
      <c r="CK297" s="3"/>
      <c r="CL297" s="3"/>
      <c r="CM297" s="4">
        <v>0.0745</v>
      </c>
      <c r="CN297" s="4">
        <v>0.0654</v>
      </c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>
        <v>0.18899000000000002</v>
      </c>
      <c r="DA297" s="4">
        <v>0.1691</v>
      </c>
      <c r="DB297" s="4">
        <v>0.2396</v>
      </c>
      <c r="DC297" s="4">
        <v>0.13</v>
      </c>
      <c r="DD297" s="4"/>
      <c r="DE297" s="4"/>
      <c r="DF297" s="4"/>
      <c r="DG297" s="4"/>
      <c r="DH297" s="4"/>
      <c r="DI297" s="4"/>
      <c r="DJ297" s="4"/>
      <c r="DK297" s="4"/>
      <c r="DL297" s="4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>
        <v>2.20957578586432E9</v>
      </c>
      <c r="EA297" s="3">
        <v>2.35034753643838E9</v>
      </c>
      <c r="EB297" s="3">
        <v>2.18113958696193E9</v>
      </c>
      <c r="EC297" s="3">
        <v>2.49613441913205E9</v>
      </c>
      <c r="ED297" s="3">
        <v>2.66477461429305E9</v>
      </c>
      <c r="EE297" s="3">
        <v>2.27775728513464E9</v>
      </c>
      <c r="EF297" s="3">
        <v>2.50675624479075E9</v>
      </c>
      <c r="EG297" s="3">
        <v>4.56191193074896E9</v>
      </c>
      <c r="EH297" s="3">
        <v>5.03895334067237E9</v>
      </c>
      <c r="EI297" s="3"/>
      <c r="EJ297" s="3"/>
      <c r="EK297" s="3"/>
      <c r="EL297" s="3"/>
      <c r="EM297" s="3">
        <v>5.69807730283827E8</v>
      </c>
      <c r="EN297" s="3">
        <v>9.29972851724204E8</v>
      </c>
      <c r="EO297" s="3">
        <v>8.21846230405573E8</v>
      </c>
      <c r="EP297" s="3">
        <v>1.23930522626533E9</v>
      </c>
      <c r="EQ297" s="3">
        <v>4.72509887986474E8</v>
      </c>
      <c r="ER297" s="3">
        <v>-1.95807205213328E8</v>
      </c>
      <c r="ES297" s="3">
        <v>-4.88722754022176E8</v>
      </c>
      <c r="ET297" s="3">
        <v>5.81859239744072E8</v>
      </c>
      <c r="EU297" s="3">
        <v>1.28842408332628E9</v>
      </c>
      <c r="EV297" s="3"/>
      <c r="EW297" s="3"/>
      <c r="EX297" s="3"/>
      <c r="EY297" s="3"/>
      <c r="EZ297" s="5">
        <v>3377.0</v>
      </c>
      <c r="FA297" s="5">
        <v>3370.0</v>
      </c>
      <c r="FB297" s="5">
        <v>2277.0</v>
      </c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3">
        <v>3380.0</v>
      </c>
      <c r="FN297" s="3">
        <v>3370.0</v>
      </c>
      <c r="FO297" s="3">
        <v>2274.0</v>
      </c>
      <c r="FP297" s="3">
        <v>3134.0</v>
      </c>
      <c r="FQ297" s="3">
        <v>3240.0</v>
      </c>
      <c r="FR297" s="3">
        <v>3715.0</v>
      </c>
      <c r="FS297" s="3">
        <v>4055.0</v>
      </c>
      <c r="FT297" s="3">
        <v>4080.0</v>
      </c>
      <c r="FU297" s="3">
        <v>4421.0</v>
      </c>
      <c r="FV297" s="3"/>
      <c r="FW297" s="3"/>
      <c r="FX297" s="3"/>
      <c r="FY297" s="3"/>
    </row>
    <row r="298" ht="14.25" customHeight="1">
      <c r="A298" s="2" t="s">
        <v>981</v>
      </c>
      <c r="B298" s="2" t="s">
        <v>1980</v>
      </c>
      <c r="C298" s="2" t="s">
        <v>982</v>
      </c>
      <c r="D298" s="2" t="s">
        <v>38</v>
      </c>
      <c r="E298" s="2" t="s">
        <v>398</v>
      </c>
      <c r="F298" s="2" t="s">
        <v>983</v>
      </c>
      <c r="G298" s="2" t="s">
        <v>980</v>
      </c>
      <c r="H298" s="2" t="s">
        <v>98</v>
      </c>
      <c r="I298" s="2" t="s">
        <v>95</v>
      </c>
      <c r="J298" s="2" t="s">
        <v>43</v>
      </c>
      <c r="K298" s="3"/>
      <c r="L298" s="3" t="str">
        <f>IFERROR(VLOOKUP(B298,'ibov_composição_da_carteira'!A:F,6,0),"n")</f>
        <v>n</v>
      </c>
      <c r="M298" s="3">
        <v>1.51837243954545E8</v>
      </c>
      <c r="N298" s="3">
        <v>1.19520573001906E8</v>
      </c>
      <c r="O298" s="3">
        <v>1.14379696441901E8</v>
      </c>
      <c r="P298" s="3">
        <v>1.05639882486342E8</v>
      </c>
      <c r="Q298" s="3">
        <v>1.00761752362549E8</v>
      </c>
      <c r="R298" s="3"/>
      <c r="S298" s="3"/>
      <c r="T298" s="3"/>
      <c r="U298" s="3"/>
      <c r="V298" s="3"/>
      <c r="W298" s="3"/>
      <c r="X298" s="3"/>
      <c r="Y298" s="3"/>
      <c r="Z298" s="3">
        <v>4.54079672549055E7</v>
      </c>
      <c r="AA298" s="3">
        <v>4.88401332383465E7</v>
      </c>
      <c r="AB298" s="3">
        <v>4.5072157253048E7</v>
      </c>
      <c r="AC298" s="3">
        <v>3.96892072982167E7</v>
      </c>
      <c r="AD298" s="3">
        <v>3.58204764348903E7</v>
      </c>
      <c r="AE298" s="3"/>
      <c r="AF298" s="3"/>
      <c r="AG298" s="3"/>
      <c r="AH298" s="3"/>
      <c r="AI298" s="3"/>
      <c r="AJ298" s="3"/>
      <c r="AK298" s="3"/>
      <c r="AL298" s="3"/>
      <c r="AM298" s="3">
        <v>427777.714718123</v>
      </c>
      <c r="AN298" s="3">
        <v>242211.811164961</v>
      </c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>
        <v>3.51804462920923E8</v>
      </c>
      <c r="BA298" s="3">
        <v>3.7026891454676E8</v>
      </c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>
        <v>1.39833581674237E8</v>
      </c>
      <c r="BN298" s="3">
        <v>1.02171091899802E8</v>
      </c>
      <c r="BO298" s="3">
        <v>1.07477979596915E8</v>
      </c>
      <c r="BP298" s="3">
        <v>1.16557313679002E8</v>
      </c>
      <c r="BQ298" s="3">
        <v>1.13567525135111E8</v>
      </c>
      <c r="BR298" s="3"/>
      <c r="BS298" s="3"/>
      <c r="BT298" s="3"/>
      <c r="BU298" s="3"/>
      <c r="BV298" s="3"/>
      <c r="BW298" s="3"/>
      <c r="BX298" s="3"/>
      <c r="BY298" s="3"/>
      <c r="BZ298" s="3">
        <v>0.839251653246468</v>
      </c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>
        <v>8.62366479363769E7</v>
      </c>
      <c r="EA298" s="3">
        <v>5.51090744555904E7</v>
      </c>
      <c r="EB298" s="3">
        <v>5.31027618810649E7</v>
      </c>
      <c r="EC298" s="3">
        <v>4.35754045974642E7</v>
      </c>
      <c r="ED298" s="3">
        <v>4.1281362277709E7</v>
      </c>
      <c r="EE298" s="3"/>
      <c r="EF298" s="3"/>
      <c r="EG298" s="3"/>
      <c r="EH298" s="3"/>
      <c r="EI298" s="3"/>
      <c r="EJ298" s="3"/>
      <c r="EK298" s="3"/>
      <c r="EL298" s="3"/>
      <c r="EM298" s="3">
        <v>2.37606592104555E7</v>
      </c>
      <c r="EN298" s="3">
        <v>1.79122783372162E7</v>
      </c>
      <c r="EO298" s="3">
        <v>1.50952973376462E7</v>
      </c>
      <c r="EP298" s="3">
        <v>1.60888052778064E7</v>
      </c>
      <c r="EQ298" s="3">
        <v>1.37864194921651E7</v>
      </c>
      <c r="ER298" s="3"/>
      <c r="ES298" s="3"/>
      <c r="ET298" s="3"/>
      <c r="EU298" s="3"/>
      <c r="EV298" s="3"/>
      <c r="EW298" s="3"/>
      <c r="EX298" s="3"/>
      <c r="EY298" s="3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3">
        <v>1132.0</v>
      </c>
      <c r="FN298" s="3">
        <v>827.0</v>
      </c>
      <c r="FO298" s="3">
        <v>706.0</v>
      </c>
      <c r="FP298" s="3">
        <v>678.0</v>
      </c>
      <c r="FQ298" s="3"/>
      <c r="FR298" s="3"/>
      <c r="FS298" s="3"/>
      <c r="FT298" s="3"/>
      <c r="FU298" s="3"/>
      <c r="FV298" s="3"/>
      <c r="FW298" s="3"/>
      <c r="FX298" s="3"/>
      <c r="FY298" s="3"/>
    </row>
    <row r="299" ht="14.25" customHeight="1">
      <c r="A299" s="2" t="s">
        <v>984</v>
      </c>
      <c r="B299" s="2" t="s">
        <v>1981</v>
      </c>
      <c r="C299" s="2" t="s">
        <v>985</v>
      </c>
      <c r="D299" s="2" t="s">
        <v>38</v>
      </c>
      <c r="E299" s="2" t="s">
        <v>168</v>
      </c>
      <c r="F299" s="2" t="s">
        <v>986</v>
      </c>
      <c r="G299" s="2" t="s">
        <v>980</v>
      </c>
      <c r="H299" s="2" t="s">
        <v>48</v>
      </c>
      <c r="I299" s="2" t="s">
        <v>58</v>
      </c>
      <c r="J299" s="2" t="s">
        <v>43</v>
      </c>
      <c r="K299" s="3"/>
      <c r="L299" s="3" t="str">
        <f>IFERROR(VLOOKUP(B299,'ibov_composição_da_carteira'!A:F,6,0),"n")</f>
        <v>n</v>
      </c>
      <c r="M299" s="3">
        <v>1.02713049566451E9</v>
      </c>
      <c r="N299" s="3">
        <v>9.75894641584997E8</v>
      </c>
      <c r="O299" s="3">
        <v>1.11286688230903E9</v>
      </c>
      <c r="P299" s="3">
        <v>8.95833934645913E8</v>
      </c>
      <c r="Q299" s="3"/>
      <c r="R299" s="3"/>
      <c r="S299" s="3"/>
      <c r="T299" s="3"/>
      <c r="U299" s="3"/>
      <c r="V299" s="3"/>
      <c r="W299" s="3"/>
      <c r="X299" s="3"/>
      <c r="Y299" s="3"/>
      <c r="Z299" s="3">
        <v>4.70301060984148E8</v>
      </c>
      <c r="AA299" s="3">
        <v>5.00844099582186E8</v>
      </c>
      <c r="AB299" s="3">
        <v>5.30666334909181E8</v>
      </c>
      <c r="AC299" s="3">
        <v>3.06967322956396E8</v>
      </c>
      <c r="AD299" s="3"/>
      <c r="AE299" s="3"/>
      <c r="AF299" s="3"/>
      <c r="AG299" s="3"/>
      <c r="AH299" s="3"/>
      <c r="AI299" s="3"/>
      <c r="AJ299" s="3"/>
      <c r="AK299" s="3"/>
      <c r="AL299" s="3"/>
      <c r="AM299" s="3">
        <v>1174265.79644344</v>
      </c>
      <c r="AN299" s="3">
        <v>340934.302638665</v>
      </c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>
        <v>8.99746607264472E8</v>
      </c>
      <c r="BA299" s="3">
        <v>7.28207246957458E8</v>
      </c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>
        <v>3.83949697502828E8</v>
      </c>
      <c r="BN299" s="3">
        <v>3.49577950208907E8</v>
      </c>
      <c r="BO299" s="3">
        <v>3.9871336153272E8</v>
      </c>
      <c r="BP299" s="3">
        <v>4.3247191011236E8</v>
      </c>
      <c r="BQ299" s="3"/>
      <c r="BR299" s="3"/>
      <c r="BS299" s="3"/>
      <c r="BT299" s="3"/>
      <c r="BU299" s="3"/>
      <c r="BV299" s="3"/>
      <c r="BW299" s="3"/>
      <c r="BX299" s="3"/>
      <c r="BY299" s="3"/>
      <c r="BZ299" s="3">
        <v>0.65461064117516</v>
      </c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>
        <v>0.102</v>
      </c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>
        <v>4.22147101592374E8</v>
      </c>
      <c r="EA299" s="3">
        <v>3.5925159327647E8</v>
      </c>
      <c r="EB299" s="3">
        <v>4.37621050012441E8</v>
      </c>
      <c r="EC299" s="3">
        <v>4.47309813421297E8</v>
      </c>
      <c r="ED299" s="3"/>
      <c r="EE299" s="3"/>
      <c r="EF299" s="3"/>
      <c r="EG299" s="3"/>
      <c r="EH299" s="3"/>
      <c r="EI299" s="3"/>
      <c r="EJ299" s="3"/>
      <c r="EK299" s="3"/>
      <c r="EL299" s="3"/>
      <c r="EM299" s="3">
        <v>6.71225966285478E7</v>
      </c>
      <c r="EN299" s="3">
        <v>4.90548164121917E7</v>
      </c>
      <c r="EO299" s="3">
        <v>5.19674048270714E7</v>
      </c>
      <c r="EP299" s="3">
        <v>7.35130398927945E7</v>
      </c>
      <c r="EQ299" s="3"/>
      <c r="ER299" s="3"/>
      <c r="ES299" s="3"/>
      <c r="ET299" s="3"/>
      <c r="EU299" s="3"/>
      <c r="EV299" s="3"/>
      <c r="EW299" s="3"/>
      <c r="EX299" s="3"/>
      <c r="EY299" s="3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</row>
    <row r="300" ht="14.25" customHeight="1">
      <c r="A300" s="2" t="s">
        <v>987</v>
      </c>
      <c r="B300" s="2" t="s">
        <v>1982</v>
      </c>
      <c r="C300" s="2" t="s">
        <v>988</v>
      </c>
      <c r="D300" s="2" t="s">
        <v>38</v>
      </c>
      <c r="E300" s="2" t="s">
        <v>52</v>
      </c>
      <c r="F300" s="2" t="s">
        <v>989</v>
      </c>
      <c r="G300" s="2" t="s">
        <v>980</v>
      </c>
      <c r="H300" s="2" t="s">
        <v>91</v>
      </c>
      <c r="I300" s="2" t="s">
        <v>41</v>
      </c>
      <c r="J300" s="2" t="s">
        <v>43</v>
      </c>
      <c r="K300" s="3"/>
      <c r="L300" s="3" t="str">
        <f>IFERROR(VLOOKUP(B300,'ibov_composição_da_carteira'!A:F,6,0),"n")</f>
        <v>n</v>
      </c>
      <c r="M300" s="3">
        <v>7.01518948710123E8</v>
      </c>
      <c r="N300" s="3">
        <v>7.25391146966517E8</v>
      </c>
      <c r="O300" s="3">
        <v>8.85548146305051E8</v>
      </c>
      <c r="P300" s="3">
        <v>8.57359035151015E8</v>
      </c>
      <c r="Q300" s="3">
        <v>9.74077775429486E8</v>
      </c>
      <c r="R300" s="3">
        <v>8.90976884298537E8</v>
      </c>
      <c r="S300" s="3">
        <v>6.73917359129139E8</v>
      </c>
      <c r="T300" s="3">
        <v>9.06343996989085E8</v>
      </c>
      <c r="U300" s="3">
        <v>9.86073333897874E8</v>
      </c>
      <c r="V300" s="3">
        <v>1.09757216117216E9</v>
      </c>
      <c r="W300" s="3">
        <v>1.22859880818167E9</v>
      </c>
      <c r="X300" s="3">
        <v>1.44227565841017E9</v>
      </c>
      <c r="Y300" s="3">
        <v>1.31471162123386E9</v>
      </c>
      <c r="Z300" s="3">
        <v>2.55340286878624E8</v>
      </c>
      <c r="AA300" s="3">
        <v>2.83438203977896E8</v>
      </c>
      <c r="AB300" s="3">
        <v>3.22788006966907E8</v>
      </c>
      <c r="AC300" s="3">
        <v>2.98649623750129E8</v>
      </c>
      <c r="AD300" s="3">
        <v>3.50913619757858E8</v>
      </c>
      <c r="AE300" s="3">
        <v>2.88662240255748E8</v>
      </c>
      <c r="AF300" s="3">
        <v>1.91542191801581E8</v>
      </c>
      <c r="AG300" s="3">
        <v>1.84281520511855E8</v>
      </c>
      <c r="AH300" s="3">
        <v>1.39784486408671E8</v>
      </c>
      <c r="AI300" s="3">
        <v>1.16171428571429E8</v>
      </c>
      <c r="AJ300" s="3">
        <v>1.38842540398347E8</v>
      </c>
      <c r="AK300" s="3">
        <v>1.25776532272645E8</v>
      </c>
      <c r="AL300" s="3">
        <v>1.28250215208034E8</v>
      </c>
      <c r="AM300" s="3">
        <v>196.14381264343</v>
      </c>
      <c r="AN300" s="3">
        <v>18912.5332095231</v>
      </c>
      <c r="AO300" s="3">
        <v>626.449511400651</v>
      </c>
      <c r="AP300" s="3">
        <v>423.572744014733</v>
      </c>
      <c r="AQ300" s="3">
        <v>320.821302534488</v>
      </c>
      <c r="AR300" s="3">
        <v>478.377344048986</v>
      </c>
      <c r="AS300" s="3">
        <v>1189.41421349985</v>
      </c>
      <c r="AT300" s="3"/>
      <c r="AU300" s="3"/>
      <c r="AV300" s="3"/>
      <c r="AW300" s="3"/>
      <c r="AX300" s="3"/>
      <c r="AY300" s="3"/>
      <c r="AZ300" s="3">
        <v>1.14778497620885E9</v>
      </c>
      <c r="BA300" s="3">
        <v>1.08469955392521E9</v>
      </c>
      <c r="BB300" s="3">
        <v>1.79033545498705E9</v>
      </c>
      <c r="BC300" s="3">
        <v>2.67063955221815E9</v>
      </c>
      <c r="BD300" s="3">
        <v>1.84467974031543E9</v>
      </c>
      <c r="BE300" s="3">
        <v>2.35199546058786E9</v>
      </c>
      <c r="BF300" s="3">
        <v>2.63775150129103E9</v>
      </c>
      <c r="BG300" s="3">
        <v>8.97638301477533E8</v>
      </c>
      <c r="BH300" s="3"/>
      <c r="BI300" s="3">
        <v>6.23690473737245E8</v>
      </c>
      <c r="BJ300" s="3">
        <v>1.74668889106008E9</v>
      </c>
      <c r="BK300" s="3">
        <v>8.64538893502037E8</v>
      </c>
      <c r="BL300" s="3">
        <v>9.18571734289329E8</v>
      </c>
      <c r="BM300" s="3">
        <v>2.18618566324974E8</v>
      </c>
      <c r="BN300" s="3">
        <v>2.20205056125691E8</v>
      </c>
      <c r="BO300" s="3">
        <v>2.7967753172431E8</v>
      </c>
      <c r="BP300" s="3">
        <v>2.79752602824451E8</v>
      </c>
      <c r="BQ300" s="3">
        <v>3.08203858579149E8</v>
      </c>
      <c r="BR300" s="3">
        <v>2.82008176564613E8</v>
      </c>
      <c r="BS300" s="3">
        <v>2.01279266537014E8</v>
      </c>
      <c r="BT300" s="3">
        <v>2.80277004140008E8</v>
      </c>
      <c r="BU300" s="3">
        <v>2.79427555254467E8</v>
      </c>
      <c r="BV300" s="3">
        <v>2.98091330891331E8</v>
      </c>
      <c r="BW300" s="3">
        <v>2.89448112954314E8</v>
      </c>
      <c r="BX300" s="3">
        <v>2.9472428132345E8</v>
      </c>
      <c r="BY300" s="3">
        <v>2.6761893830703E8</v>
      </c>
      <c r="BZ300" s="3">
        <v>0.860453223403408</v>
      </c>
      <c r="CA300" s="3">
        <v>0.802497934620879</v>
      </c>
      <c r="CB300" s="3">
        <v>0.895586907424696</v>
      </c>
      <c r="CC300" s="3">
        <v>1.00636903868131</v>
      </c>
      <c r="CD300" s="3">
        <v>0.987140129434094</v>
      </c>
      <c r="CE300" s="3">
        <v>0.96234326025155</v>
      </c>
      <c r="CF300" s="3">
        <v>0.944859655939134</v>
      </c>
      <c r="CG300" s="3">
        <v>0.88496481747846</v>
      </c>
      <c r="CH300" s="3"/>
      <c r="CI300" s="3"/>
      <c r="CJ300" s="3"/>
      <c r="CK300" s="3"/>
      <c r="CL300" s="3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>
        <v>3.00160673572339E8</v>
      </c>
      <c r="EA300" s="3">
        <v>2.54954464062229E8</v>
      </c>
      <c r="EB300" s="3">
        <v>3.12773824334412E8</v>
      </c>
      <c r="EC300" s="3">
        <v>3.21122049273271E8</v>
      </c>
      <c r="ED300" s="3">
        <v>3.94513148757586E8</v>
      </c>
      <c r="EE300" s="3">
        <v>4.11613488257715E8</v>
      </c>
      <c r="EF300" s="3">
        <v>3.2299219559013E8</v>
      </c>
      <c r="EG300" s="3">
        <v>4.81135114791118E8</v>
      </c>
      <c r="EH300" s="3">
        <v>5.16672029807774E8</v>
      </c>
      <c r="EI300" s="3">
        <v>6.03976068376068E8</v>
      </c>
      <c r="EJ300" s="3">
        <v>6.86046062167821E8</v>
      </c>
      <c r="EK300" s="3">
        <v>9.11854999096004E8</v>
      </c>
      <c r="EL300" s="3">
        <v>8.79284361549498E8</v>
      </c>
      <c r="EM300" s="3">
        <v>3.66369854406405E7</v>
      </c>
      <c r="EN300" s="3">
        <v>3.27718197046422E7</v>
      </c>
      <c r="EO300" s="3">
        <v>4.49144065687982E7</v>
      </c>
      <c r="EP300" s="3">
        <v>-5.04105246881765E7</v>
      </c>
      <c r="EQ300" s="3">
        <v>-1.09824582591105E7</v>
      </c>
      <c r="ER300" s="3">
        <v>1.13429853682528E7</v>
      </c>
      <c r="ES300" s="3">
        <v>2793170.50993863</v>
      </c>
      <c r="ET300" s="3">
        <v>4.91870530673692E7</v>
      </c>
      <c r="EU300" s="3">
        <v>2.85108815310357E7</v>
      </c>
      <c r="EV300" s="3">
        <v>9717704.51770452</v>
      </c>
      <c r="EW300" s="3">
        <v>4816127.12728835</v>
      </c>
      <c r="EX300" s="3">
        <v>-2.36708250467064E7</v>
      </c>
      <c r="EY300" s="3">
        <v>2.00505021520803E7</v>
      </c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3">
        <v>2571.0</v>
      </c>
      <c r="FN300" s="3">
        <v>2533.0</v>
      </c>
      <c r="FO300" s="3">
        <v>2500.0</v>
      </c>
      <c r="FP300" s="3">
        <v>2453.0</v>
      </c>
      <c r="FQ300" s="3">
        <v>2551.0</v>
      </c>
      <c r="FR300" s="3"/>
      <c r="FS300" s="3">
        <v>2581.0</v>
      </c>
      <c r="FT300" s="3">
        <v>2500.0</v>
      </c>
      <c r="FU300" s="3"/>
      <c r="FV300" s="3">
        <v>2238.0</v>
      </c>
      <c r="FW300" s="3">
        <v>2176.0</v>
      </c>
      <c r="FX300" s="3">
        <v>2059.0</v>
      </c>
      <c r="FY300" s="3">
        <v>2092.0</v>
      </c>
    </row>
    <row r="301" ht="14.25" customHeight="1">
      <c r="A301" s="2" t="s">
        <v>990</v>
      </c>
      <c r="B301" s="2" t="s">
        <v>1983</v>
      </c>
      <c r="C301" s="2" t="s">
        <v>991</v>
      </c>
      <c r="D301" s="2" t="s">
        <v>38</v>
      </c>
      <c r="E301" s="2" t="s">
        <v>52</v>
      </c>
      <c r="F301" s="2" t="s">
        <v>992</v>
      </c>
      <c r="G301" s="2" t="s">
        <v>980</v>
      </c>
      <c r="H301" s="2" t="s">
        <v>91</v>
      </c>
      <c r="I301" s="2" t="s">
        <v>54</v>
      </c>
      <c r="J301" s="2" t="s">
        <v>43</v>
      </c>
      <c r="K301" s="3">
        <v>0.478608148236552</v>
      </c>
      <c r="L301" s="3" t="str">
        <f>IFERROR(VLOOKUP(B301,'ibov_composição_da_carteira'!A:F,6,0),"n")</f>
        <v>n</v>
      </c>
      <c r="M301" s="3">
        <v>2.32868028755202E9</v>
      </c>
      <c r="N301" s="3">
        <v>2.01745884422742E9</v>
      </c>
      <c r="O301" s="3">
        <v>1.80341259602981E9</v>
      </c>
      <c r="P301" s="3">
        <v>2.1559358049266E9</v>
      </c>
      <c r="Q301" s="3">
        <v>1.67254947943511E9</v>
      </c>
      <c r="R301" s="3">
        <v>1.72098306210561E9</v>
      </c>
      <c r="S301" s="3">
        <v>1.5135451248002E9</v>
      </c>
      <c r="T301" s="3">
        <v>1.16427651352512E9</v>
      </c>
      <c r="U301" s="3">
        <v>1.51604855099737E9</v>
      </c>
      <c r="V301" s="3">
        <v>1.42735498348717E9</v>
      </c>
      <c r="W301" s="3">
        <v>1.73894407814408E9</v>
      </c>
      <c r="X301" s="3">
        <v>1.8000579803511E9</v>
      </c>
      <c r="Y301" s="3">
        <v>1.85375338998373E9</v>
      </c>
      <c r="Z301" s="3">
        <v>8.8851891789633E8</v>
      </c>
      <c r="AA301" s="3">
        <v>6.71822702547439E8</v>
      </c>
      <c r="AB301" s="3">
        <v>4.80277644068776E8</v>
      </c>
      <c r="AC301" s="3">
        <v>5.46270465289873E8</v>
      </c>
      <c r="AD301" s="3">
        <v>4.86639779404185E8</v>
      </c>
      <c r="AE301" s="3">
        <v>3.90252105914677E8</v>
      </c>
      <c r="AF301" s="3">
        <v>3.31885835485061E8</v>
      </c>
      <c r="AG301" s="3">
        <v>3.27666001565933E8</v>
      </c>
      <c r="AH301" s="3">
        <v>4.76337598795634E8</v>
      </c>
      <c r="AI301" s="3">
        <v>3.87832161910407E8</v>
      </c>
      <c r="AJ301" s="3">
        <v>4.60837118437118E8</v>
      </c>
      <c r="AK301" s="3">
        <v>5.8131744242229E8</v>
      </c>
      <c r="AL301" s="3">
        <v>5.01706141143856E8</v>
      </c>
      <c r="AM301" s="3">
        <v>367983.35225123</v>
      </c>
      <c r="AN301" s="3">
        <v>87542.6314844732</v>
      </c>
      <c r="AO301" s="3">
        <v>449483.41259603</v>
      </c>
      <c r="AP301" s="3">
        <v>503446.293946406</v>
      </c>
      <c r="AQ301" s="3">
        <v>211485.413874858</v>
      </c>
      <c r="AR301" s="3">
        <v>416569.548020893</v>
      </c>
      <c r="AS301" s="3">
        <v>173623.816549859</v>
      </c>
      <c r="AT301" s="3">
        <v>162917.18233021</v>
      </c>
      <c r="AU301" s="3">
        <v>267595.031990967</v>
      </c>
      <c r="AV301" s="3">
        <v>522460.730767602</v>
      </c>
      <c r="AW301" s="3">
        <v>1862237.42061553</v>
      </c>
      <c r="AX301" s="3">
        <v>1569804.84666524</v>
      </c>
      <c r="AY301" s="3">
        <v>563957.341688257</v>
      </c>
      <c r="AZ301" s="3">
        <v>7.60623720913384E8</v>
      </c>
      <c r="BA301" s="3">
        <v>8.02972929642793E8</v>
      </c>
      <c r="BB301" s="3">
        <v>9.98304527831796E8</v>
      </c>
      <c r="BC301" s="3">
        <v>1.06063141773033E9</v>
      </c>
      <c r="BD301" s="3">
        <v>8.20201836408617E8</v>
      </c>
      <c r="BE301" s="3">
        <v>1.17307462336584E9</v>
      </c>
      <c r="BF301" s="3">
        <v>1.05619470696544E9</v>
      </c>
      <c r="BG301" s="3">
        <v>6.64930811651049E8</v>
      </c>
      <c r="BH301" s="3">
        <v>1.30700910726383E9</v>
      </c>
      <c r="BI301" s="3">
        <v>1.41006960082984E9</v>
      </c>
      <c r="BJ301" s="3">
        <v>1.69925501038317E9</v>
      </c>
      <c r="BK301" s="3">
        <v>1.36548955350632E9</v>
      </c>
      <c r="BL301" s="3">
        <v>1.32274922284106E9</v>
      </c>
      <c r="BM301" s="3">
        <v>1.62094286795308E9</v>
      </c>
      <c r="BN301" s="3">
        <v>1.45584744089187E9</v>
      </c>
      <c r="BO301" s="3">
        <v>1.15391031441939E9</v>
      </c>
      <c r="BP301" s="3">
        <v>1.33791415775068E9</v>
      </c>
      <c r="BQ301" s="3">
        <v>1.31487578600144E9</v>
      </c>
      <c r="BR301" s="3">
        <v>1.38716192143957E9</v>
      </c>
      <c r="BS301" s="3">
        <v>1.25951248001967E9</v>
      </c>
      <c r="BT301" s="3">
        <v>1.04223978986184E9</v>
      </c>
      <c r="BU301" s="3">
        <v>1.36143733534061E9</v>
      </c>
      <c r="BV301" s="3">
        <v>1.20659793377932E9</v>
      </c>
      <c r="BW301" s="3">
        <v>1.41329426129426E9</v>
      </c>
      <c r="BX301" s="3">
        <v>1.41043216835776E9</v>
      </c>
      <c r="BY301" s="3">
        <v>1.71741457241005E9</v>
      </c>
      <c r="BZ301" s="3">
        <v>0.480926273654571</v>
      </c>
      <c r="CA301" s="3">
        <v>0.597601095547099</v>
      </c>
      <c r="CB301" s="3">
        <v>0.613412735032916</v>
      </c>
      <c r="CC301" s="3">
        <v>0.657999834111782</v>
      </c>
      <c r="CD301" s="3">
        <v>0.49700889024233</v>
      </c>
      <c r="CE301" s="3">
        <v>0.463580175363819</v>
      </c>
      <c r="CF301" s="3">
        <v>0.469622332269345</v>
      </c>
      <c r="CG301" s="3">
        <v>0.291022151331175</v>
      </c>
      <c r="CH301" s="3"/>
      <c r="CI301" s="3"/>
      <c r="CJ301" s="3"/>
      <c r="CK301" s="3"/>
      <c r="CL301" s="3"/>
      <c r="CM301" s="4"/>
      <c r="CN301" s="4"/>
      <c r="CO301" s="4"/>
      <c r="CP301" s="4"/>
      <c r="CQ301" s="4"/>
      <c r="CR301" s="4">
        <v>0.1215</v>
      </c>
      <c r="CS301" s="4">
        <v>0.14658</v>
      </c>
      <c r="CT301" s="4">
        <v>0.16191</v>
      </c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>
        <v>0.18289999999999998</v>
      </c>
      <c r="DF301" s="4">
        <v>0.33325000000000005</v>
      </c>
      <c r="DG301" s="4">
        <v>0.37933999999999996</v>
      </c>
      <c r="DH301" s="4"/>
      <c r="DI301" s="4"/>
      <c r="DJ301" s="4"/>
      <c r="DK301" s="4"/>
      <c r="DL301" s="4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>
        <v>7.48562618236852E8</v>
      </c>
      <c r="EA301" s="3">
        <v>6.25963592625173E8</v>
      </c>
      <c r="EB301" s="3">
        <v>6.22012823228142E8</v>
      </c>
      <c r="EC301" s="3">
        <v>7.74832296591192E8</v>
      </c>
      <c r="ED301" s="3">
        <v>7.37717761055561E8</v>
      </c>
      <c r="EE301" s="3">
        <v>7.79841792216419E8</v>
      </c>
      <c r="EF301" s="3">
        <v>7.11132423459978E8</v>
      </c>
      <c r="EG301" s="3">
        <v>5.06414517717779E8</v>
      </c>
      <c r="EH301" s="3">
        <v>6.45782461422657E8</v>
      </c>
      <c r="EI301" s="3">
        <v>6.63190363282242E8</v>
      </c>
      <c r="EJ301" s="3">
        <v>7.62065934065934E8</v>
      </c>
      <c r="EK301" s="3">
        <v>7.89725667042465E8</v>
      </c>
      <c r="EL301" s="3">
        <v>8.17702645693967E8</v>
      </c>
      <c r="EM301" s="3">
        <v>1.52204313280363E8</v>
      </c>
      <c r="EN301" s="3">
        <v>1.16720643412384E8</v>
      </c>
      <c r="EO301" s="3">
        <v>7.09854246490941E7</v>
      </c>
      <c r="EP301" s="3">
        <v>1.2240034834536E8</v>
      </c>
      <c r="EQ301" s="3">
        <v>1.17078136274611E8</v>
      </c>
      <c r="ER301" s="3">
        <v>1.6378762718517E8</v>
      </c>
      <c r="ES301" s="3">
        <v>1.49433788270011E8</v>
      </c>
      <c r="ET301" s="3">
        <v>1.11219407471018E8</v>
      </c>
      <c r="EU301" s="3">
        <v>9.00470455400828E7</v>
      </c>
      <c r="EV301" s="3">
        <v>7.03878397832162E7</v>
      </c>
      <c r="EW301" s="3">
        <v>2.93346031746032E8</v>
      </c>
      <c r="EX301" s="3">
        <v>3.09645138777044E8</v>
      </c>
      <c r="EY301" s="3">
        <v>3.49174350629784E8</v>
      </c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3"/>
      <c r="FN301" s="3">
        <v>1111.0</v>
      </c>
      <c r="FO301" s="3">
        <v>1122.0</v>
      </c>
      <c r="FP301" s="3">
        <v>1118.0</v>
      </c>
      <c r="FQ301" s="3">
        <v>1133.0</v>
      </c>
      <c r="FR301" s="3">
        <v>1163.0</v>
      </c>
      <c r="FS301" s="3">
        <v>1140.0</v>
      </c>
      <c r="FT301" s="3">
        <v>1186.0</v>
      </c>
      <c r="FU301" s="3">
        <v>1213.0</v>
      </c>
      <c r="FV301" s="3">
        <v>1234.0</v>
      </c>
      <c r="FW301" s="3">
        <v>1244.0</v>
      </c>
      <c r="FX301" s="3">
        <v>1309.0</v>
      </c>
      <c r="FY301" s="3">
        <v>1309.0</v>
      </c>
    </row>
    <row r="302" ht="14.25" customHeight="1">
      <c r="A302" s="2" t="s">
        <v>993</v>
      </c>
      <c r="B302" s="2" t="s">
        <v>1984</v>
      </c>
      <c r="C302" s="2" t="s">
        <v>994</v>
      </c>
      <c r="D302" s="2" t="s">
        <v>38</v>
      </c>
      <c r="E302" s="2" t="s">
        <v>85</v>
      </c>
      <c r="F302" s="2" t="s">
        <v>995</v>
      </c>
      <c r="G302" s="2" t="s">
        <v>980</v>
      </c>
      <c r="H302" s="2" t="s">
        <v>41</v>
      </c>
      <c r="I302" s="2" t="s">
        <v>123</v>
      </c>
      <c r="J302" s="2" t="s">
        <v>43</v>
      </c>
      <c r="K302" s="3">
        <v>0.803670347820114</v>
      </c>
      <c r="L302" s="3" t="str">
        <f>IFERROR(VLOOKUP(B302,'ibov_composição_da_carteira'!A:F,6,0),"n")</f>
        <v>n</v>
      </c>
      <c r="M302" s="3">
        <v>9.1220582671207E8</v>
      </c>
      <c r="N302" s="3">
        <v>8.17639085866111E8</v>
      </c>
      <c r="O302" s="3">
        <v>9.00264936365212E8</v>
      </c>
      <c r="P302" s="3">
        <v>1.12619581985569E9</v>
      </c>
      <c r="Q302" s="3">
        <v>9.9493763529533E8</v>
      </c>
      <c r="R302" s="3">
        <v>1.07967996135382E9</v>
      </c>
      <c r="S302" s="3">
        <v>1.00019058158121E9</v>
      </c>
      <c r="T302" s="3">
        <v>7.69237491475766E8</v>
      </c>
      <c r="U302" s="3">
        <v>1.00941400075273E9</v>
      </c>
      <c r="V302" s="3">
        <v>1.00319332712338E9</v>
      </c>
      <c r="W302" s="3">
        <v>1.11914627594628E9</v>
      </c>
      <c r="X302" s="3">
        <v>1.09820368282601E9</v>
      </c>
      <c r="Y302" s="3">
        <v>1.2042915687338E9</v>
      </c>
      <c r="Z302" s="3">
        <v>2.84801362088536E7</v>
      </c>
      <c r="AA302" s="3">
        <v>3.63831391486994E7</v>
      </c>
      <c r="AB302" s="3">
        <v>1.94037006373106E7</v>
      </c>
      <c r="AC302" s="3">
        <v>4.3584224931575E7</v>
      </c>
      <c r="AD302" s="3">
        <v>3.94101123595506E7</v>
      </c>
      <c r="AE302" s="3">
        <v>3.73258657649226E7</v>
      </c>
      <c r="AF302" s="3">
        <v>3.8538054838313E7</v>
      </c>
      <c r="AG302" s="3">
        <v>5.37531886949713E7</v>
      </c>
      <c r="AH302" s="3">
        <v>6.44926608957471E7</v>
      </c>
      <c r="AI302" s="3">
        <v>4.98501143195868E7</v>
      </c>
      <c r="AJ302" s="3">
        <v>6.73811965811966E7</v>
      </c>
      <c r="AK302" s="3">
        <v>5.94159016481452E7</v>
      </c>
      <c r="AL302" s="3">
        <v>1.09242451636232E8</v>
      </c>
      <c r="AM302" s="3">
        <v>4289056.1861521</v>
      </c>
      <c r="AN302" s="3">
        <v>2284569.55663256</v>
      </c>
      <c r="AO302" s="3">
        <v>1446220.80597647</v>
      </c>
      <c r="AP302" s="3">
        <v>5154539.32472444</v>
      </c>
      <c r="AQ302" s="3">
        <v>2460544.78919699</v>
      </c>
      <c r="AR302" s="3">
        <v>3495399.29349959</v>
      </c>
      <c r="AS302" s="3">
        <v>2007343.23127997</v>
      </c>
      <c r="AT302" s="3">
        <v>1013292.24862981</v>
      </c>
      <c r="AU302" s="3">
        <v>736544.975536319</v>
      </c>
      <c r="AV302" s="3">
        <v>1179982.21770608</v>
      </c>
      <c r="AW302" s="3">
        <v>2679531.02100635</v>
      </c>
      <c r="AX302" s="3">
        <v>2146686.68239331</v>
      </c>
      <c r="AY302" s="3">
        <v>1048382.23775381</v>
      </c>
      <c r="AZ302" s="3">
        <v>1.02913825198638E9</v>
      </c>
      <c r="BA302" s="3">
        <v>1.4007689822294E9</v>
      </c>
      <c r="BB302" s="3">
        <v>1.4556290890887E9</v>
      </c>
      <c r="BC302" s="3">
        <v>2.75646906023736E9</v>
      </c>
      <c r="BD302" s="3">
        <v>1.90643026492114E9</v>
      </c>
      <c r="BE302" s="3">
        <v>2.58309954409589E9</v>
      </c>
      <c r="BF302" s="3">
        <v>1.62506381409074E9</v>
      </c>
      <c r="BG302" s="3">
        <v>1.27904548783875E9</v>
      </c>
      <c r="BH302" s="3">
        <v>1.73165826119683E9</v>
      </c>
      <c r="BI302" s="3">
        <v>2.30324095008256E9</v>
      </c>
      <c r="BJ302" s="3">
        <v>2.42250747435271E9</v>
      </c>
      <c r="BK302" s="3">
        <v>1.23983315462148E9</v>
      </c>
      <c r="BL302" s="3">
        <v>1.68868494306199E9</v>
      </c>
      <c r="BM302" s="3">
        <v>4.75341657207718E8</v>
      </c>
      <c r="BN302" s="3">
        <v>4.20542161104429E8</v>
      </c>
      <c r="BO302" s="3">
        <v>3.65208810674471E8</v>
      </c>
      <c r="BP302" s="3">
        <v>5.15310773824334E8</v>
      </c>
      <c r="BQ302" s="3">
        <v>6.01343160498918E8</v>
      </c>
      <c r="BR302" s="3">
        <v>6.79922707647716E8</v>
      </c>
      <c r="BS302" s="3">
        <v>6.28647178163039E8</v>
      </c>
      <c r="BT302" s="3">
        <v>5.56359962619655E8</v>
      </c>
      <c r="BU302" s="3">
        <v>8.40533684606699E8</v>
      </c>
      <c r="BV302" s="3">
        <v>9.26100431873994E8</v>
      </c>
      <c r="BW302" s="3">
        <v>9.19328937728938E8</v>
      </c>
      <c r="BX302" s="3">
        <v>7.95960702206474E8</v>
      </c>
      <c r="BY302" s="3">
        <v>9.66978243837763E8</v>
      </c>
      <c r="BZ302" s="3">
        <v>0.795633116348113</v>
      </c>
      <c r="CA302" s="3">
        <v>0.692274435703023</v>
      </c>
      <c r="CB302" s="3">
        <v>0.57532413031593</v>
      </c>
      <c r="CC302" s="3">
        <v>0.656614885085566</v>
      </c>
      <c r="CD302" s="3">
        <v>0.656538354769829</v>
      </c>
      <c r="CE302" s="3">
        <v>0.602720670170288</v>
      </c>
      <c r="CF302" s="3">
        <v>0.581695094982361</v>
      </c>
      <c r="CG302" s="3">
        <v>0.624446520518682</v>
      </c>
      <c r="CH302" s="3"/>
      <c r="CI302" s="3"/>
      <c r="CJ302" s="3"/>
      <c r="CK302" s="3"/>
      <c r="CL302" s="3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>
        <v>0.166</v>
      </c>
      <c r="CZ302" s="4"/>
      <c r="DA302" s="4"/>
      <c r="DB302" s="4"/>
      <c r="DC302" s="4"/>
      <c r="DD302" s="4"/>
      <c r="DE302" s="4"/>
      <c r="DF302" s="4">
        <v>0.20145</v>
      </c>
      <c r="DG302" s="4">
        <v>0.22746</v>
      </c>
      <c r="DH302" s="4">
        <v>0.22399999999999998</v>
      </c>
      <c r="DI302" s="4">
        <v>0.2161</v>
      </c>
      <c r="DJ302" s="4">
        <v>0.2286</v>
      </c>
      <c r="DK302" s="4"/>
      <c r="DL302" s="4">
        <v>0.19899999999999998</v>
      </c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>
        <v>8.25601967461218E8</v>
      </c>
      <c r="EA302" s="3">
        <v>7.3502863400535E8</v>
      </c>
      <c r="EB302" s="3">
        <v>8.14480620752065E8</v>
      </c>
      <c r="EC302" s="3">
        <v>9.96939288380194E8</v>
      </c>
      <c r="ED302" s="3">
        <v>8.92960004123286E8</v>
      </c>
      <c r="EE302" s="3">
        <v>9.71470970079406E8</v>
      </c>
      <c r="EF302" s="3">
        <v>8.9819193409566E8</v>
      </c>
      <c r="EG302" s="3">
        <v>6.60846361730609E8</v>
      </c>
      <c r="EH302" s="3">
        <v>8.71424162589386E8</v>
      </c>
      <c r="EI302" s="3">
        <v>8.72526886273181E8</v>
      </c>
      <c r="EJ302" s="3">
        <v>9.53519902319903E8</v>
      </c>
      <c r="EK302" s="3">
        <v>9.66641434476835E8</v>
      </c>
      <c r="EL302" s="3">
        <v>1.0096377990719E9</v>
      </c>
      <c r="EM302" s="3">
        <v>1.08837873628453E8</v>
      </c>
      <c r="EN302" s="3">
        <v>9.92278692350502E7</v>
      </c>
      <c r="EO302" s="3">
        <v>8.44507769027861E7</v>
      </c>
      <c r="EP302" s="3">
        <v>2.34826822592685E8</v>
      </c>
      <c r="EQ302" s="3">
        <v>1.58705545820019E8</v>
      </c>
      <c r="ER302" s="3">
        <v>2.12581745720238E8</v>
      </c>
      <c r="ES302" s="3">
        <v>2.05370711914423E8</v>
      </c>
      <c r="ET302" s="3">
        <v>1.4726820397545E8</v>
      </c>
      <c r="EU302" s="3">
        <v>1.97567557395559E8</v>
      </c>
      <c r="EV302" s="3">
        <v>2.128927089508E8</v>
      </c>
      <c r="EW302" s="3">
        <v>2.41899877899878E8</v>
      </c>
      <c r="EX302" s="3">
        <v>1.82689644065067E8</v>
      </c>
      <c r="EY302" s="3">
        <v>1.99410594829145E8</v>
      </c>
      <c r="EZ302" s="5">
        <v>20432.0</v>
      </c>
      <c r="FA302" s="5">
        <v>18000.0</v>
      </c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3">
        <v>17192.0</v>
      </c>
      <c r="FN302" s="3"/>
      <c r="FO302" s="3">
        <v>18340.0</v>
      </c>
      <c r="FP302" s="3">
        <v>18809.0</v>
      </c>
      <c r="FQ302" s="3">
        <v>20240.0</v>
      </c>
      <c r="FR302" s="3">
        <v>20080.0</v>
      </c>
      <c r="FS302" s="3">
        <v>20401.0</v>
      </c>
      <c r="FT302" s="3">
        <v>24176.0</v>
      </c>
      <c r="FU302" s="3">
        <v>26543.0</v>
      </c>
      <c r="FV302" s="3">
        <v>28085.0</v>
      </c>
      <c r="FW302" s="3">
        <v>24084.0</v>
      </c>
      <c r="FX302" s="3">
        <v>24396.0</v>
      </c>
      <c r="FY302" s="3">
        <v>28586.0</v>
      </c>
    </row>
    <row r="303" ht="14.25" customHeight="1">
      <c r="A303" s="2" t="s">
        <v>996</v>
      </c>
      <c r="B303" s="2" t="s">
        <v>1985</v>
      </c>
      <c r="C303" s="2" t="s">
        <v>997</v>
      </c>
      <c r="D303" s="2" t="s">
        <v>38</v>
      </c>
      <c r="E303" s="2" t="s">
        <v>76</v>
      </c>
      <c r="F303" s="2" t="s">
        <v>998</v>
      </c>
      <c r="G303" s="2" t="s">
        <v>980</v>
      </c>
      <c r="H303" s="2" t="s">
        <v>42</v>
      </c>
      <c r="I303" s="2" t="s">
        <v>135</v>
      </c>
      <c r="J303" s="2" t="s">
        <v>43</v>
      </c>
      <c r="K303" s="3">
        <v>1.47768576228939</v>
      </c>
      <c r="L303" s="3" t="str">
        <f>IFERROR(VLOOKUP(B303,'ibov_composição_da_carteira'!A:F,6,0),"n")</f>
        <v>n</v>
      </c>
      <c r="M303" s="3">
        <v>2.08001364378938E7</v>
      </c>
      <c r="N303" s="3">
        <v>1.53449371353756E7</v>
      </c>
      <c r="O303" s="3">
        <v>6.19509828315501E7</v>
      </c>
      <c r="P303" s="3">
        <v>6.68405319039274E7</v>
      </c>
      <c r="Q303" s="3">
        <v>7.34174692793092E7</v>
      </c>
      <c r="R303" s="3">
        <v>7.49133161195131E7</v>
      </c>
      <c r="S303" s="3">
        <v>5.53562498421438E7</v>
      </c>
      <c r="T303" s="3">
        <v>7.80647346631539E7</v>
      </c>
      <c r="U303" s="3">
        <v>8.95837920230333E7</v>
      </c>
      <c r="V303" s="3">
        <v>2.31426617826618E8</v>
      </c>
      <c r="W303" s="3">
        <v>7.21393675846889E7</v>
      </c>
      <c r="X303" s="3">
        <v>8.14692942807208E7</v>
      </c>
      <c r="Y303" s="3">
        <v>6.10714490674319E7</v>
      </c>
      <c r="Z303" s="3">
        <v>30339.4790226738</v>
      </c>
      <c r="AA303" s="3">
        <v>1.0187188324316E8</v>
      </c>
      <c r="AB303" s="3">
        <v>2.33910425478975E8</v>
      </c>
      <c r="AC303" s="3">
        <v>2.31224100608185E8</v>
      </c>
      <c r="AD303" s="3">
        <v>2.43686482896048E8</v>
      </c>
      <c r="AE303" s="3">
        <v>2.7087636788393E8</v>
      </c>
      <c r="AF303" s="3">
        <v>1.9789356704468E8</v>
      </c>
      <c r="AG303" s="3">
        <v>2.66922092585623E8</v>
      </c>
      <c r="AH303" s="3">
        <v>2.84641798628165E8</v>
      </c>
      <c r="AI303" s="3">
        <v>2.74475702075702E8</v>
      </c>
      <c r="AJ303" s="3">
        <v>2.12245664895045E8</v>
      </c>
      <c r="AK303" s="3">
        <v>2.40601458446333E8</v>
      </c>
      <c r="AL303" s="3">
        <v>2.32486657101865E8</v>
      </c>
      <c r="AM303" s="3">
        <v>3834.65758607643</v>
      </c>
      <c r="AN303" s="3">
        <v>3680.12924071082</v>
      </c>
      <c r="AO303" s="3">
        <v>745628.549974007</v>
      </c>
      <c r="AP303" s="3">
        <v>179464.556741559</v>
      </c>
      <c r="AQ303" s="3">
        <v>8893.15534480981</v>
      </c>
      <c r="AR303" s="3">
        <v>3857.06953292473</v>
      </c>
      <c r="AS303" s="3">
        <v>44054.7768351162</v>
      </c>
      <c r="AT303" s="3">
        <v>1749.04654863233</v>
      </c>
      <c r="AU303" s="3">
        <v>12043.6582611968</v>
      </c>
      <c r="AV303" s="3">
        <v>1270.1638511368</v>
      </c>
      <c r="AW303" s="3">
        <v>81094.2843185149</v>
      </c>
      <c r="AX303" s="3">
        <v>655693.759382372</v>
      </c>
      <c r="AY303" s="3">
        <v>201843.706693981</v>
      </c>
      <c r="AZ303" s="3">
        <v>8043296.25425653</v>
      </c>
      <c r="BA303" s="3">
        <v>5723864.29725363</v>
      </c>
      <c r="BB303" s="3">
        <v>2.40771819704642E7</v>
      </c>
      <c r="BC303" s="3">
        <v>1.01120008832823E7</v>
      </c>
      <c r="BD303" s="3">
        <v>5413963.65323162</v>
      </c>
      <c r="BE303" s="3">
        <v>4341871.33540653</v>
      </c>
      <c r="BF303" s="3">
        <v>5266139.42887003</v>
      </c>
      <c r="BG303" s="3">
        <v>8053864.53413482</v>
      </c>
      <c r="BH303" s="3">
        <v>1.29897286112156E7</v>
      </c>
      <c r="BI303" s="3">
        <v>2.55192603158474E7</v>
      </c>
      <c r="BJ303" s="3">
        <v>6.22499334294088E7</v>
      </c>
      <c r="BK303" s="3">
        <v>8.03852425101865E7</v>
      </c>
      <c r="BL303" s="3">
        <v>5.17618384587576E7</v>
      </c>
      <c r="BM303" s="3">
        <v>987559.018365259</v>
      </c>
      <c r="BN303" s="3">
        <v>1009107.18755415</v>
      </c>
      <c r="BO303" s="3">
        <v>1313262.005474</v>
      </c>
      <c r="BP303" s="3">
        <v>1167405.42212143</v>
      </c>
      <c r="BQ303" s="3">
        <v>1365296.94151747</v>
      </c>
      <c r="BR303" s="3">
        <v>2562707.4880118</v>
      </c>
      <c r="BS303" s="3">
        <v>2162756.04273483</v>
      </c>
      <c r="BT303" s="3">
        <v>3139631.16296575</v>
      </c>
      <c r="BU303" s="3">
        <v>1433652.29909391</v>
      </c>
      <c r="BV303" s="3">
        <v>7089133.08913309</v>
      </c>
      <c r="BW303" s="3">
        <v>0.0</v>
      </c>
      <c r="BX303" s="3">
        <v>161513.891399988</v>
      </c>
      <c r="BY303" s="3">
        <v>2270301.29124821</v>
      </c>
      <c r="BZ303" s="3">
        <v>1.47416037581036</v>
      </c>
      <c r="CA303" s="3">
        <v>1.16490338102472</v>
      </c>
      <c r="CB303" s="3">
        <v>0.961734783339125</v>
      </c>
      <c r="CC303" s="3">
        <v>1.04246217509042</v>
      </c>
      <c r="CD303" s="3">
        <v>0.695315683912937</v>
      </c>
      <c r="CE303" s="3">
        <v>0.712081640484047</v>
      </c>
      <c r="CF303" s="3">
        <v>0.715770732484724</v>
      </c>
      <c r="CG303" s="3">
        <v>0.812559370688894</v>
      </c>
      <c r="CH303" s="3"/>
      <c r="CI303" s="3"/>
      <c r="CJ303" s="3"/>
      <c r="CK303" s="3"/>
      <c r="CL303" s="3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>
        <v>-0.16119</v>
      </c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>
        <v>-0.35633000000000004</v>
      </c>
      <c r="DL303" s="4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>
        <v>-1.87192969857997E8</v>
      </c>
      <c r="EA303" s="3">
        <v>-1.90338294472149E8</v>
      </c>
      <c r="EB303" s="3">
        <v>-2.24868126399602E8</v>
      </c>
      <c r="EC303" s="3">
        <v>-2.16275641686424E8</v>
      </c>
      <c r="ED303" s="3">
        <v>-2.31612270160925E8</v>
      </c>
      <c r="EE303" s="3">
        <v>-2.49331734907168E8</v>
      </c>
      <c r="EF303" s="3">
        <v>-1.80251559619125E8</v>
      </c>
      <c r="EG303" s="3">
        <v>-2.39467444486263E8</v>
      </c>
      <c r="EH303" s="3">
        <v>-2.60639766279956E8</v>
      </c>
      <c r="EI303" s="3">
        <v>-1.49226862026862E8</v>
      </c>
      <c r="EJ303" s="3">
        <v>-2.4635368014173E8</v>
      </c>
      <c r="EK303" s="3">
        <v>-2.7222081600675E8</v>
      </c>
      <c r="EL303" s="3">
        <v>-2.82611190817791E8</v>
      </c>
      <c r="EM303" s="3">
        <v>-9723174.69436117</v>
      </c>
      <c r="EN303" s="3">
        <v>-1.63301692435066E7</v>
      </c>
      <c r="EO303" s="3">
        <v>-1.60512565314755E7</v>
      </c>
      <c r="EP303" s="3">
        <v>-1.85839088753737E7</v>
      </c>
      <c r="EQ303" s="3">
        <v>1.32855288185743E7</v>
      </c>
      <c r="ER303" s="3">
        <v>-2.99569654494037E7</v>
      </c>
      <c r="ES303" s="3">
        <v>-1.95501730103806E7</v>
      </c>
      <c r="ET303" s="3">
        <v>-7785472.33722243</v>
      </c>
      <c r="EU303" s="3">
        <v>-2.03552375306969E7</v>
      </c>
      <c r="EV303" s="3">
        <v>-3.80644688644689E7</v>
      </c>
      <c r="EW303" s="3">
        <v>-2.02968808718527E7</v>
      </c>
      <c r="EX303" s="3">
        <v>-8074489.24245164</v>
      </c>
      <c r="EY303" s="3">
        <v>-3.0909612625538E7</v>
      </c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</row>
    <row r="304" ht="14.25" customHeight="1">
      <c r="A304" s="2" t="s">
        <v>999</v>
      </c>
      <c r="B304" s="2" t="s">
        <v>1986</v>
      </c>
      <c r="C304" s="2" t="s">
        <v>1000</v>
      </c>
      <c r="D304" s="2" t="s">
        <v>38</v>
      </c>
      <c r="E304" s="2" t="s">
        <v>157</v>
      </c>
      <c r="F304" s="2" t="s">
        <v>1001</v>
      </c>
      <c r="G304" s="2" t="s">
        <v>1002</v>
      </c>
      <c r="H304" s="2" t="s">
        <v>91</v>
      </c>
      <c r="I304" s="2" t="s">
        <v>78</v>
      </c>
      <c r="J304" s="2" t="s">
        <v>43</v>
      </c>
      <c r="K304" s="3"/>
      <c r="L304" s="3" t="str">
        <f>IFERROR(VLOOKUP(B304,'ibov_composição_da_carteira'!A:F,6,0),"n")</f>
        <v>n</v>
      </c>
      <c r="M304" s="3">
        <v>8.5740750049369E8</v>
      </c>
      <c r="N304" s="3">
        <v>7.06651135028978E8</v>
      </c>
      <c r="O304" s="3">
        <v>5.47201542672307E8</v>
      </c>
      <c r="P304" s="3">
        <v>4.4130063910937E8</v>
      </c>
      <c r="Q304" s="3">
        <v>2.63582319374415E8</v>
      </c>
      <c r="R304" s="3">
        <v>2.44033874339112E8</v>
      </c>
      <c r="S304" s="3"/>
      <c r="T304" s="3"/>
      <c r="U304" s="3"/>
      <c r="V304" s="3"/>
      <c r="W304" s="3"/>
      <c r="X304" s="3"/>
      <c r="Y304" s="3"/>
      <c r="Z304" s="3">
        <v>4.27212537924349E8</v>
      </c>
      <c r="AA304" s="3">
        <v>4.46999249090244E8</v>
      </c>
      <c r="AB304" s="3">
        <v>3.26370490171685E8</v>
      </c>
      <c r="AC304" s="3">
        <v>2.27155963302752E8</v>
      </c>
      <c r="AD304" s="3">
        <v>8.44748045046949E7</v>
      </c>
      <c r="AE304" s="3">
        <v>8.67773269396287E7</v>
      </c>
      <c r="AF304" s="3"/>
      <c r="AG304" s="3"/>
      <c r="AH304" s="3"/>
      <c r="AI304" s="3"/>
      <c r="AJ304" s="3"/>
      <c r="AK304" s="3"/>
      <c r="AL304" s="3"/>
      <c r="AM304" s="3">
        <v>311416.193719258</v>
      </c>
      <c r="AN304" s="3">
        <v>2943700.41285227</v>
      </c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>
        <v>2.77373704426788E8</v>
      </c>
      <c r="BA304" s="3">
        <v>5.27738511577813E8</v>
      </c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>
        <v>3.26843257993286E8</v>
      </c>
      <c r="BN304" s="3">
        <v>3.46760113214086E8</v>
      </c>
      <c r="BO304" s="3">
        <v>3.66819855685494E8</v>
      </c>
      <c r="BP304" s="3">
        <v>3.23488815586022E8</v>
      </c>
      <c r="BQ304" s="3">
        <v>3.03847407988889E8</v>
      </c>
      <c r="BR304" s="3">
        <v>2.68514078445838E8</v>
      </c>
      <c r="BS304" s="3"/>
      <c r="BT304" s="3"/>
      <c r="BU304" s="3"/>
      <c r="BV304" s="3"/>
      <c r="BW304" s="3"/>
      <c r="BX304" s="3"/>
      <c r="BY304" s="3"/>
      <c r="BZ304" s="3">
        <v>0.975217392736452</v>
      </c>
      <c r="CA304" s="3">
        <v>1.26326132410769</v>
      </c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>
        <v>0.08710000000000001</v>
      </c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>
        <v>2.60989174730266E8</v>
      </c>
      <c r="EA304" s="3">
        <v>8.7029285480486E7</v>
      </c>
      <c r="EB304" s="3">
        <v>1.27094053247076E8</v>
      </c>
      <c r="EC304" s="3">
        <v>1.13752705906608E8</v>
      </c>
      <c r="ED304" s="3">
        <v>1.16385374837716E8</v>
      </c>
      <c r="EE304" s="3">
        <v>1.00776773638264E8</v>
      </c>
      <c r="EF304" s="3"/>
      <c r="EG304" s="3"/>
      <c r="EH304" s="3"/>
      <c r="EI304" s="3"/>
      <c r="EJ304" s="3"/>
      <c r="EK304" s="3"/>
      <c r="EL304" s="3"/>
      <c r="EM304" s="3">
        <v>1.42787641599196E7</v>
      </c>
      <c r="EN304" s="3">
        <v>-8307372.39347671</v>
      </c>
      <c r="EO304" s="3">
        <v>2.40500124409057E7</v>
      </c>
      <c r="EP304" s="3">
        <v>3.08344500566952E7</v>
      </c>
      <c r="EQ304" s="3">
        <v>2.81742701005404E7</v>
      </c>
      <c r="ER304" s="3">
        <v>2.38340710684864E7</v>
      </c>
      <c r="ES304" s="3"/>
      <c r="ET304" s="3"/>
      <c r="EU304" s="3"/>
      <c r="EV304" s="3"/>
      <c r="EW304" s="3"/>
      <c r="EX304" s="3"/>
      <c r="EY304" s="3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3">
        <v>6746.0</v>
      </c>
      <c r="FN304" s="3">
        <v>7400.0</v>
      </c>
      <c r="FO304" s="3">
        <v>8826.0</v>
      </c>
      <c r="FP304" s="3">
        <v>8911.0</v>
      </c>
      <c r="FQ304" s="3">
        <v>8078.0</v>
      </c>
      <c r="FR304" s="3"/>
      <c r="FS304" s="3"/>
      <c r="FT304" s="3"/>
      <c r="FU304" s="3"/>
      <c r="FV304" s="3"/>
      <c r="FW304" s="3"/>
      <c r="FX304" s="3"/>
      <c r="FY304" s="3"/>
    </row>
    <row r="305" ht="14.25" customHeight="1">
      <c r="A305" s="2" t="s">
        <v>1003</v>
      </c>
      <c r="B305" s="2" t="s">
        <v>1987</v>
      </c>
      <c r="C305" s="2" t="s">
        <v>1004</v>
      </c>
      <c r="D305" s="2" t="s">
        <v>38</v>
      </c>
      <c r="E305" s="2" t="s">
        <v>39</v>
      </c>
      <c r="F305" s="2" t="s">
        <v>1005</v>
      </c>
      <c r="G305" s="2" t="s">
        <v>1006</v>
      </c>
      <c r="H305" s="2"/>
      <c r="I305" s="2"/>
      <c r="J305" s="2" t="s">
        <v>43</v>
      </c>
      <c r="K305" s="3">
        <v>1.38444207231532</v>
      </c>
      <c r="L305" s="3" t="str">
        <f>IFERROR(VLOOKUP(B305,'ibov_composição_da_carteira'!A:F,6,0),"n")</f>
        <v>n</v>
      </c>
      <c r="M305" s="3">
        <v>8.43516269390844E9</v>
      </c>
      <c r="N305" s="3">
        <v>6.14874782327702E9</v>
      </c>
      <c r="O305" s="3">
        <v>5.42321639678842E9</v>
      </c>
      <c r="P305" s="3">
        <v>4.87023637720826E9</v>
      </c>
      <c r="Q305" s="3">
        <v>4.47606715802495E9</v>
      </c>
      <c r="R305" s="3">
        <v>5.04132212191661E9</v>
      </c>
      <c r="S305" s="3">
        <v>4.88448911840649E9</v>
      </c>
      <c r="T305" s="3">
        <v>4.31422574697548E9</v>
      </c>
      <c r="U305" s="3">
        <v>6.39255363191569E9</v>
      </c>
      <c r="V305" s="3">
        <v>1.19014903886866E10</v>
      </c>
      <c r="W305" s="3">
        <v>1.262376996337E10</v>
      </c>
      <c r="X305" s="3"/>
      <c r="Y305" s="3"/>
      <c r="Z305" s="3">
        <v>1.10676295875899E9</v>
      </c>
      <c r="AA305" s="3">
        <v>7.66492289463763E8</v>
      </c>
      <c r="AB305" s="3">
        <v>1.21688815295454E9</v>
      </c>
      <c r="AC305" s="3">
        <v>7.10805921871112E8</v>
      </c>
      <c r="AD305" s="3">
        <v>8.80024482012164E8</v>
      </c>
      <c r="AE305" s="3">
        <v>1.21369493674708E9</v>
      </c>
      <c r="AF305" s="3">
        <v>1.51351192671831E9</v>
      </c>
      <c r="AG305" s="3">
        <v>8.5762912636072E8</v>
      </c>
      <c r="AH305" s="3">
        <v>1.12538313887843E9</v>
      </c>
      <c r="AI305" s="3">
        <v>2.63250740960285E9</v>
      </c>
      <c r="AJ305" s="3">
        <v>1.17169377289377E9</v>
      </c>
      <c r="AK305" s="3"/>
      <c r="AL305" s="3"/>
      <c r="AM305" s="3">
        <v>363008.513053349</v>
      </c>
      <c r="AN305" s="3">
        <v>875664.153652845</v>
      </c>
      <c r="AO305" s="3">
        <v>5847252.05537478</v>
      </c>
      <c r="AP305" s="3">
        <v>1.1497024707024E7</v>
      </c>
      <c r="AQ305" s="3"/>
      <c r="AR305" s="3"/>
      <c r="AS305" s="3"/>
      <c r="AT305" s="3"/>
      <c r="AU305" s="3"/>
      <c r="AV305" s="3"/>
      <c r="AW305" s="3"/>
      <c r="AX305" s="3"/>
      <c r="AY305" s="3"/>
      <c r="AZ305" s="3">
        <v>8.79299241779938E7</v>
      </c>
      <c r="BA305" s="3">
        <v>1.17909349229941E8</v>
      </c>
      <c r="BB305" s="3">
        <v>2.2967066112983E8</v>
      </c>
      <c r="BC305" s="3">
        <v>4.95573295471623E8</v>
      </c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>
        <v>0.98311538478243</v>
      </c>
      <c r="CA305" s="3">
        <v>1.05871119478119</v>
      </c>
      <c r="CB305" s="3">
        <v>1.01498402304616</v>
      </c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4"/>
      <c r="CN305" s="4"/>
      <c r="CO305" s="4">
        <v>0.013999999999999999</v>
      </c>
      <c r="CP305" s="4">
        <v>0.02</v>
      </c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>
        <v>0.0605</v>
      </c>
      <c r="DB305" s="4">
        <v>0.08070000000000001</v>
      </c>
      <c r="DC305" s="4">
        <v>0.11</v>
      </c>
      <c r="DD305" s="4"/>
      <c r="DE305" s="4"/>
      <c r="DF305" s="4"/>
      <c r="DG305" s="4"/>
      <c r="DH305" s="4"/>
      <c r="DI305" s="4"/>
      <c r="DJ305" s="4"/>
      <c r="DK305" s="4"/>
      <c r="DL305" s="4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>
        <v>7.75588914112751E8</v>
      </c>
      <c r="EA305" s="3">
        <v>6.82330036084232E8</v>
      </c>
      <c r="EB305" s="3">
        <v>7.96813061978936E8</v>
      </c>
      <c r="EC305" s="3">
        <v>1.00866608609107E9</v>
      </c>
      <c r="ED305" s="3">
        <v>6.75055406659107E8</v>
      </c>
      <c r="EE305" s="3">
        <v>8.43610398236768E8</v>
      </c>
      <c r="EF305" s="3">
        <v>8.74875199803271E8</v>
      </c>
      <c r="EG305" s="3">
        <v>7.51560881974086E8</v>
      </c>
      <c r="EH305" s="3">
        <v>1.16713398569816E9</v>
      </c>
      <c r="EI305" s="3">
        <v>1.4389711237192E9</v>
      </c>
      <c r="EJ305" s="3">
        <v>1.43932112332112E9</v>
      </c>
      <c r="EK305" s="3"/>
      <c r="EL305" s="3"/>
      <c r="EM305" s="3">
        <v>-4.74941354521377E7</v>
      </c>
      <c r="EN305" s="3">
        <v>-1.06252805055383E7</v>
      </c>
      <c r="EO305" s="3">
        <v>6.82663611683386E7</v>
      </c>
      <c r="EP305" s="3">
        <v>3.60345857178403E7</v>
      </c>
      <c r="EQ305" s="3">
        <v>9.95026285949902E7</v>
      </c>
      <c r="ER305" s="3">
        <v>-4898402.82600163</v>
      </c>
      <c r="ES305" s="3">
        <v>8.39991393089881E7</v>
      </c>
      <c r="ET305" s="3">
        <v>-5.51279266537014E7</v>
      </c>
      <c r="EU305" s="3">
        <v>1.42273616861122E8</v>
      </c>
      <c r="EV305" s="3">
        <v>2.52333813193327E8</v>
      </c>
      <c r="EW305" s="3">
        <v>-5.55967765567766E8</v>
      </c>
      <c r="EX305" s="3"/>
      <c r="EY305" s="3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</row>
    <row r="306" ht="14.25" customHeight="1">
      <c r="A306" s="2" t="s">
        <v>1007</v>
      </c>
      <c r="B306" s="2" t="s">
        <v>1988</v>
      </c>
      <c r="C306" s="2" t="s">
        <v>1008</v>
      </c>
      <c r="D306" s="2" t="s">
        <v>38</v>
      </c>
      <c r="E306" s="2" t="s">
        <v>168</v>
      </c>
      <c r="F306" s="2" t="s">
        <v>1009</v>
      </c>
      <c r="G306" s="2" t="s">
        <v>1006</v>
      </c>
      <c r="H306" s="2" t="s">
        <v>42</v>
      </c>
      <c r="I306" s="2" t="s">
        <v>54</v>
      </c>
      <c r="J306" s="2" t="s">
        <v>43</v>
      </c>
      <c r="K306" s="3"/>
      <c r="L306" s="3" t="str">
        <f>IFERROR(VLOOKUP(B306,'ibov_composição_da_carteira'!A:F,6,0),"n")</f>
        <v>n</v>
      </c>
      <c r="M306" s="3">
        <v>1.55923798713583E9</v>
      </c>
      <c r="N306" s="3">
        <v>1.2786110263361E9</v>
      </c>
      <c r="O306" s="3">
        <v>9.3165874039702E8</v>
      </c>
      <c r="P306" s="3">
        <v>5.04310375715352E9</v>
      </c>
      <c r="Q306" s="3"/>
      <c r="R306" s="3"/>
      <c r="S306" s="3"/>
      <c r="T306" s="3"/>
      <c r="U306" s="3"/>
      <c r="V306" s="3"/>
      <c r="W306" s="3"/>
      <c r="X306" s="3"/>
      <c r="Y306" s="3"/>
      <c r="Z306" s="3">
        <v>9.02083238743852E8</v>
      </c>
      <c r="AA306" s="3">
        <v>7.08246773064287E8</v>
      </c>
      <c r="AB306" s="3">
        <v>4.87894564568612E8</v>
      </c>
      <c r="AC306" s="3">
        <v>3.61112391142075E9</v>
      </c>
      <c r="AD306" s="3"/>
      <c r="AE306" s="3"/>
      <c r="AF306" s="3"/>
      <c r="AG306" s="3"/>
      <c r="AH306" s="3"/>
      <c r="AI306" s="3"/>
      <c r="AJ306" s="3"/>
      <c r="AK306" s="3"/>
      <c r="AL306" s="3"/>
      <c r="AM306" s="3">
        <v>551775.444570564</v>
      </c>
      <c r="AN306" s="3">
        <v>406709.746903608</v>
      </c>
      <c r="AO306" s="3">
        <v>318843.213893756</v>
      </c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>
        <v>2.99611823179437E8</v>
      </c>
      <c r="BA306" s="3">
        <v>3.87152399450727E8</v>
      </c>
      <c r="BB306" s="3">
        <v>5.83303514635038E8</v>
      </c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>
        <v>1.13931233446841E9</v>
      </c>
      <c r="BN306" s="3">
        <v>7.7122919770928E8</v>
      </c>
      <c r="BO306" s="3">
        <v>5.44274216839633E8</v>
      </c>
      <c r="BP306" s="3">
        <v>7.71828315501369E8</v>
      </c>
      <c r="BQ306" s="3"/>
      <c r="BR306" s="3"/>
      <c r="BS306" s="3"/>
      <c r="BT306" s="3"/>
      <c r="BU306" s="3"/>
      <c r="BV306" s="3"/>
      <c r="BW306" s="3"/>
      <c r="BX306" s="3"/>
      <c r="BY306" s="3"/>
      <c r="BZ306" s="3">
        <v>1.17842248630127</v>
      </c>
      <c r="CA306" s="3">
        <v>1.2121922818025</v>
      </c>
      <c r="CB306" s="3"/>
      <c r="CC306" s="3">
        <v>1.35126186597168</v>
      </c>
      <c r="CD306" s="3">
        <v>1.08025235885756</v>
      </c>
      <c r="CE306" s="3">
        <v>0.780600607822965</v>
      </c>
      <c r="CF306" s="3">
        <v>0.681607348378063</v>
      </c>
      <c r="CG306" s="3">
        <v>0.586502391495916</v>
      </c>
      <c r="CH306" s="3"/>
      <c r="CI306" s="3"/>
      <c r="CJ306" s="3"/>
      <c r="CK306" s="3"/>
      <c r="CL306" s="3"/>
      <c r="CM306" s="4">
        <v>0.0374</v>
      </c>
      <c r="CN306" s="4">
        <v>0.01</v>
      </c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>
        <v>0.205</v>
      </c>
      <c r="DA306" s="4">
        <v>0.023799999999999998</v>
      </c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>
        <v>2.6744438138479E8</v>
      </c>
      <c r="EA306" s="3">
        <v>2.37579125002244E8</v>
      </c>
      <c r="EB306" s="3">
        <v>2.04732271790824E8</v>
      </c>
      <c r="EC306" s="3">
        <v>3.35169196317492E8</v>
      </c>
      <c r="ED306" s="3"/>
      <c r="EE306" s="3"/>
      <c r="EF306" s="3"/>
      <c r="EG306" s="3"/>
      <c r="EH306" s="3"/>
      <c r="EI306" s="3"/>
      <c r="EJ306" s="3"/>
      <c r="EK306" s="3"/>
      <c r="EL306" s="3"/>
      <c r="EM306" s="3">
        <v>3.14788119561105E7</v>
      </c>
      <c r="EN306" s="3">
        <v>5.79010107175556E7</v>
      </c>
      <c r="EO306" s="3">
        <v>2050561.25690741</v>
      </c>
      <c r="EP306" s="3">
        <v>3860661.85618313</v>
      </c>
      <c r="EQ306" s="3"/>
      <c r="ER306" s="3"/>
      <c r="ES306" s="3"/>
      <c r="ET306" s="3"/>
      <c r="EU306" s="3"/>
      <c r="EV306" s="3"/>
      <c r="EW306" s="3"/>
      <c r="EX306" s="3"/>
      <c r="EY306" s="3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3">
        <v>28000.0</v>
      </c>
      <c r="FN306" s="3">
        <v>25500.0</v>
      </c>
      <c r="FO306" s="3">
        <v>18500.0</v>
      </c>
      <c r="FP306" s="3"/>
      <c r="FQ306" s="3"/>
      <c r="FR306" s="3"/>
      <c r="FS306" s="3"/>
      <c r="FT306" s="3"/>
      <c r="FU306" s="3"/>
      <c r="FV306" s="3"/>
      <c r="FW306" s="3"/>
      <c r="FX306" s="3"/>
      <c r="FY306" s="3"/>
    </row>
    <row r="307" ht="14.25" customHeight="1">
      <c r="A307" s="2" t="s">
        <v>1010</v>
      </c>
      <c r="B307" s="2" t="s">
        <v>1989</v>
      </c>
      <c r="C307" s="2" t="s">
        <v>1011</v>
      </c>
      <c r="D307" s="2" t="s">
        <v>38</v>
      </c>
      <c r="E307" s="2" t="s">
        <v>52</v>
      </c>
      <c r="F307" s="2" t="s">
        <v>1012</v>
      </c>
      <c r="G307" s="2" t="s">
        <v>1006</v>
      </c>
      <c r="H307" s="2" t="s">
        <v>98</v>
      </c>
      <c r="I307" s="2" t="s">
        <v>41</v>
      </c>
      <c r="J307" s="2" t="s">
        <v>43</v>
      </c>
      <c r="K307" s="3"/>
      <c r="L307" s="3" t="str">
        <f>IFERROR(VLOOKUP(B307,'ibov_composição_da_carteira'!A:F,6,0),"n")</f>
        <v>n</v>
      </c>
      <c r="M307" s="3">
        <v>8.07756148316307E8</v>
      </c>
      <c r="N307" s="3">
        <v>6.71345888013213E8</v>
      </c>
      <c r="O307" s="3">
        <v>6.56993280320388E8</v>
      </c>
      <c r="P307" s="3">
        <v>8.07544911669569E8</v>
      </c>
      <c r="Q307" s="3">
        <v>8.394057313679E8</v>
      </c>
      <c r="R307" s="3">
        <v>9.36099151595665E8</v>
      </c>
      <c r="S307" s="3">
        <v>8.63009959424567E8</v>
      </c>
      <c r="T307" s="3">
        <v>6.71780870355871E8</v>
      </c>
      <c r="U307" s="3">
        <v>9.46920963492661E8</v>
      </c>
      <c r="V307" s="3">
        <v>9.08761961216021E8</v>
      </c>
      <c r="W307" s="3">
        <v>1.00468376068376E9</v>
      </c>
      <c r="X307" s="3">
        <v>1.03506522789499E9</v>
      </c>
      <c r="Y307" s="3">
        <v>1.21095823540047E9</v>
      </c>
      <c r="Z307" s="3">
        <v>2.38271282633371E8</v>
      </c>
      <c r="AA307" s="3">
        <v>2.15450873382044E8</v>
      </c>
      <c r="AB307" s="3">
        <v>2.29200569921251E8</v>
      </c>
      <c r="AC307" s="3">
        <v>2.51111470515054E8</v>
      </c>
      <c r="AD307" s="3">
        <v>2.32651015359241E8</v>
      </c>
      <c r="AE307" s="3">
        <v>2.77944808429697E8</v>
      </c>
      <c r="AF307" s="3">
        <v>2.88420324603467E8</v>
      </c>
      <c r="AG307" s="3">
        <v>2.21649786578436E8</v>
      </c>
      <c r="AH307" s="3">
        <v>2.76359804290553E8</v>
      </c>
      <c r="AI307" s="3">
        <v>2.02681852824117E8</v>
      </c>
      <c r="AJ307" s="3">
        <v>2.25402197802198E8</v>
      </c>
      <c r="AK307" s="3">
        <v>2.663096580233E8</v>
      </c>
      <c r="AL307" s="3">
        <v>4.05379979509432E8</v>
      </c>
      <c r="AM307" s="3">
        <v>1887.15252009075</v>
      </c>
      <c r="AN307" s="3">
        <v>1016.97292747931</v>
      </c>
      <c r="AO307" s="3">
        <v>4650.27036455608</v>
      </c>
      <c r="AP307" s="3">
        <v>5762.52027325896</v>
      </c>
      <c r="AQ307" s="3">
        <v>3369.92596374777</v>
      </c>
      <c r="AR307" s="3">
        <v>25122.5110104832</v>
      </c>
      <c r="AS307" s="3">
        <v>2123.89380530973</v>
      </c>
      <c r="AT307" s="3">
        <v>2583236.47165181</v>
      </c>
      <c r="AU307" s="3">
        <v>4071579.25903994</v>
      </c>
      <c r="AV307" s="3">
        <v>3615482.77328796</v>
      </c>
      <c r="AW307" s="3">
        <v>9603072.98335467</v>
      </c>
      <c r="AX307" s="3">
        <v>2293.05205228159</v>
      </c>
      <c r="AY307" s="3">
        <v>5283.8607409147</v>
      </c>
      <c r="AZ307" s="3">
        <v>4.35155074869549E9</v>
      </c>
      <c r="BA307" s="3">
        <v>2.70310329492012E9</v>
      </c>
      <c r="BB307" s="3">
        <v>2.9994539384254E9</v>
      </c>
      <c r="BC307" s="3">
        <v>3.02978518344903E9</v>
      </c>
      <c r="BD307" s="3">
        <v>2.20803142871868E9</v>
      </c>
      <c r="BE307" s="3">
        <v>2.09204688010263E9</v>
      </c>
      <c r="BF307" s="3">
        <v>1.89173526423091E9</v>
      </c>
      <c r="BG307" s="3">
        <v>1.31166465674741E9</v>
      </c>
      <c r="BH307" s="3">
        <v>2.14999974989085E9</v>
      </c>
      <c r="BI307" s="3">
        <v>1.86876726787755E9</v>
      </c>
      <c r="BJ307" s="3">
        <v>1.62861476158915E9</v>
      </c>
      <c r="BK307" s="3">
        <v>1.09078804905357E9</v>
      </c>
      <c r="BL307" s="3">
        <v>1.35313955119977E9</v>
      </c>
      <c r="BM307" s="3">
        <v>1.16037760121075E9</v>
      </c>
      <c r="BN307" s="3">
        <v>7.92325188948531E8</v>
      </c>
      <c r="BO307" s="3">
        <v>6.13241234572655E8</v>
      </c>
      <c r="BP307" s="3">
        <v>1.15230455337149E9</v>
      </c>
      <c r="BQ307" s="3">
        <v>1.07033604783012E9</v>
      </c>
      <c r="BR307" s="3">
        <v>1.15681682316355E9</v>
      </c>
      <c r="BS307" s="3">
        <v>9.59140538546662E8</v>
      </c>
      <c r="BT307" s="3">
        <v>9.4160356628697E8</v>
      </c>
      <c r="BU307" s="3">
        <v>1.32634700790365E9</v>
      </c>
      <c r="BV307" s="3">
        <v>1.32006901515793E9</v>
      </c>
      <c r="BW307" s="3">
        <v>1.33618217338217E9</v>
      </c>
      <c r="BX307" s="3">
        <v>1.23694261018951E9</v>
      </c>
      <c r="BY307" s="3">
        <v>1.36421683842584E9</v>
      </c>
      <c r="BZ307" s="3">
        <v>0.815216045289034</v>
      </c>
      <c r="CA307" s="3">
        <v>0.755418429844957</v>
      </c>
      <c r="CB307" s="3">
        <v>0.772654240849433</v>
      </c>
      <c r="CC307" s="3">
        <v>0.787419955997083</v>
      </c>
      <c r="CD307" s="3">
        <v>0.78135304943475</v>
      </c>
      <c r="CE307" s="3">
        <v>0.746161492852876</v>
      </c>
      <c r="CF307" s="3">
        <v>0.890304780242734</v>
      </c>
      <c r="CG307" s="3">
        <v>0.711962924910678</v>
      </c>
      <c r="CH307" s="3"/>
      <c r="CI307" s="3"/>
      <c r="CJ307" s="3"/>
      <c r="CK307" s="3"/>
      <c r="CL307" s="3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>
        <v>2.17983163072266E8</v>
      </c>
      <c r="EA307" s="3">
        <v>1.8325404376784E8</v>
      </c>
      <c r="EB307" s="3">
        <v>2.29914896894314E8</v>
      </c>
      <c r="EC307" s="3">
        <v>2.27179895496392E8</v>
      </c>
      <c r="ED307" s="3">
        <v>3.33299917534275E8</v>
      </c>
      <c r="EE307" s="3">
        <v>4.05758582168413E8</v>
      </c>
      <c r="EF307" s="3">
        <v>3.86654371080782E8</v>
      </c>
      <c r="EG307" s="3">
        <v>2.71237339933827E8</v>
      </c>
      <c r="EH307" s="3">
        <v>3.55214527662778E8</v>
      </c>
      <c r="EI307" s="3">
        <v>4.02965534761622E8</v>
      </c>
      <c r="EJ307" s="3">
        <v>4.32715018315018E8</v>
      </c>
      <c r="EK307" s="3">
        <v>4.65946207118699E8</v>
      </c>
      <c r="EL307" s="3">
        <v>4.52337130115109E8</v>
      </c>
      <c r="EM307" s="3">
        <v>7.41642073401438E7</v>
      </c>
      <c r="EN307" s="3">
        <v>1.267642676337E8</v>
      </c>
      <c r="EO307" s="3">
        <v>1.00371026435874E8</v>
      </c>
      <c r="EP307" s="3">
        <v>1.35991540184125E8</v>
      </c>
      <c r="EQ307" s="3">
        <v>5.89694361406041E7</v>
      </c>
      <c r="ER307" s="3">
        <v>1.44384227529362E8</v>
      </c>
      <c r="ES307" s="3">
        <v>1.26019304069839E8</v>
      </c>
      <c r="ET307" s="3">
        <v>1.05119591847044E8</v>
      </c>
      <c r="EU307" s="3">
        <v>1.77773428678961E8</v>
      </c>
      <c r="EV307" s="3">
        <v>2.12200863747989E8</v>
      </c>
      <c r="EW307" s="3">
        <v>2.06762881562882E8</v>
      </c>
      <c r="EX307" s="3">
        <v>1.94147742524293E8</v>
      </c>
      <c r="EY307" s="3">
        <v>1.91883324293377E8</v>
      </c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3"/>
      <c r="FN307" s="3"/>
      <c r="FO307" s="3"/>
      <c r="FP307" s="3">
        <v>393.0</v>
      </c>
      <c r="FQ307" s="3">
        <v>412.0</v>
      </c>
      <c r="FR307" s="3">
        <v>474.0</v>
      </c>
      <c r="FS307" s="3">
        <v>454.0</v>
      </c>
      <c r="FT307" s="3">
        <v>462.0</v>
      </c>
      <c r="FU307" s="3">
        <v>442.0</v>
      </c>
      <c r="FV307" s="3">
        <v>427.0</v>
      </c>
      <c r="FW307" s="3">
        <v>437.0</v>
      </c>
      <c r="FX307" s="3">
        <v>440.0</v>
      </c>
      <c r="FY307" s="3">
        <v>439.0</v>
      </c>
    </row>
    <row r="308" ht="14.25" customHeight="1">
      <c r="A308" s="2" t="s">
        <v>1013</v>
      </c>
      <c r="B308" s="2" t="s">
        <v>1990</v>
      </c>
      <c r="C308" s="2" t="s">
        <v>1014</v>
      </c>
      <c r="D308" s="2" t="s">
        <v>38</v>
      </c>
      <c r="E308" s="2" t="s">
        <v>398</v>
      </c>
      <c r="F308" s="2" t="s">
        <v>1015</v>
      </c>
      <c r="G308" s="2" t="s">
        <v>1006</v>
      </c>
      <c r="H308" s="2" t="s">
        <v>54</v>
      </c>
      <c r="I308" s="2" t="s">
        <v>375</v>
      </c>
      <c r="J308" s="2" t="s">
        <v>43</v>
      </c>
      <c r="K308" s="3">
        <v>0.600420316720714</v>
      </c>
      <c r="L308" s="3" t="str">
        <f>IFERROR(VLOOKUP(B308,'ibov_composição_da_carteira'!A:F,6,0),"n")</f>
        <v>n</v>
      </c>
      <c r="M308" s="3">
        <v>1.12170044701363E9</v>
      </c>
      <c r="N308" s="3">
        <v>8.68031846275295E8</v>
      </c>
      <c r="O308" s="3">
        <v>9.25310027369992E8</v>
      </c>
      <c r="P308" s="3">
        <v>1.04180754561385E9</v>
      </c>
      <c r="Q308" s="3">
        <v>1.04657981341143E9</v>
      </c>
      <c r="R308" s="3">
        <v>1.07423429238903E9</v>
      </c>
      <c r="S308" s="3">
        <v>4.20542520142449E8</v>
      </c>
      <c r="T308" s="3">
        <v>6.118069251035E8</v>
      </c>
      <c r="U308" s="3">
        <v>6.98699720552121E8</v>
      </c>
      <c r="V308" s="3">
        <v>3.14757997557998E8</v>
      </c>
      <c r="W308" s="3">
        <v>4.777054812906E8</v>
      </c>
      <c r="X308" s="3">
        <v>6.08355933224854E8</v>
      </c>
      <c r="Y308" s="3">
        <v>3.78600401721664E9</v>
      </c>
      <c r="Z308" s="3">
        <v>2.64766529630361E8</v>
      </c>
      <c r="AA308" s="3">
        <v>1.37385678803165E8</v>
      </c>
      <c r="AB308" s="3">
        <v>1.68586215476487E8</v>
      </c>
      <c r="AC308" s="3">
        <v>2.64881455520049E8</v>
      </c>
      <c r="AD308" s="3">
        <v>2.53726638688445E8</v>
      </c>
      <c r="AE308" s="3">
        <v>1.85013217754826E8</v>
      </c>
      <c r="AF308" s="3">
        <v>1.47837243957265E8</v>
      </c>
      <c r="AG308" s="3">
        <v>2.44713210387655E8</v>
      </c>
      <c r="AH308" s="3">
        <v>3.13665848081971E8</v>
      </c>
      <c r="AI308" s="3">
        <v>1.07033455433455E8</v>
      </c>
      <c r="AJ308" s="3">
        <v>2.40496590970097E8</v>
      </c>
      <c r="AK308" s="3">
        <v>3.4468088953173E8</v>
      </c>
      <c r="AL308" s="3">
        <v>5.63624103299857E8</v>
      </c>
      <c r="AM308" s="3">
        <v>3420042.37608778</v>
      </c>
      <c r="AN308" s="3">
        <v>6333459.1635254</v>
      </c>
      <c r="AO308" s="3">
        <v>1.46160916109902E7</v>
      </c>
      <c r="AP308" s="3">
        <v>1132326.14266876</v>
      </c>
      <c r="AQ308" s="3">
        <v>1283454.2830636</v>
      </c>
      <c r="AR308" s="3">
        <v>1138477.0991214</v>
      </c>
      <c r="AS308" s="3">
        <v>19198.0204106726</v>
      </c>
      <c r="AT308" s="3">
        <v>121732.882075114</v>
      </c>
      <c r="AU308" s="3">
        <v>36883.7034249153</v>
      </c>
      <c r="AV308" s="3">
        <v>11008.0867098522</v>
      </c>
      <c r="AW308" s="3">
        <v>150464.093795799</v>
      </c>
      <c r="AX308" s="3">
        <v>230538.280077204</v>
      </c>
      <c r="AY308" s="3">
        <v>900765.198529855</v>
      </c>
      <c r="AZ308" s="3">
        <v>1.69048976843912E9</v>
      </c>
      <c r="BA308" s="3">
        <v>1.74963750834321E9</v>
      </c>
      <c r="BB308" s="3">
        <v>9.15057542385967E8</v>
      </c>
      <c r="BC308" s="3">
        <v>9.04398212378393E8</v>
      </c>
      <c r="BD308" s="3">
        <v>8.71190228216163E8</v>
      </c>
      <c r="BE308" s="3">
        <v>4.07114270909694E8</v>
      </c>
      <c r="BF308" s="3">
        <v>1.82405254042173E8</v>
      </c>
      <c r="BG308" s="3">
        <v>1.03111567782183E8</v>
      </c>
      <c r="BH308" s="3">
        <v>1.55251426661648E8</v>
      </c>
      <c r="BI308" s="3">
        <v>1.97271720991574E8</v>
      </c>
      <c r="BJ308" s="3">
        <v>1.72944873815339E8</v>
      </c>
      <c r="BK308" s="3">
        <v>1.55806884516405E8</v>
      </c>
      <c r="BL308" s="3">
        <v>3.32714560390432E8</v>
      </c>
      <c r="BM308" s="3">
        <v>1.12908981562932E9</v>
      </c>
      <c r="BN308" s="3">
        <v>7.44791381866492E8</v>
      </c>
      <c r="BO308" s="3">
        <v>7.58579248569296E8</v>
      </c>
      <c r="BP308" s="3">
        <v>8.94014276878672E8</v>
      </c>
      <c r="BQ308" s="3">
        <v>9.11685033664442E8</v>
      </c>
      <c r="BR308" s="3">
        <v>2.73486413377597E8</v>
      </c>
      <c r="BS308" s="3">
        <v>2.16951481322456E8</v>
      </c>
      <c r="BT308" s="3">
        <v>2.92240496800903E8</v>
      </c>
      <c r="BU308" s="3">
        <v>7.93077313913117E7</v>
      </c>
      <c r="BV308" s="3">
        <v>0.0</v>
      </c>
      <c r="BW308" s="3">
        <v>1.8540344660976E8</v>
      </c>
      <c r="BX308" s="3">
        <v>1.90582775869342E8</v>
      </c>
      <c r="BY308" s="3">
        <v>2.08255380200861E8</v>
      </c>
      <c r="BZ308" s="3">
        <v>0.67279350294493</v>
      </c>
      <c r="CA308" s="3">
        <v>0.592671570843175</v>
      </c>
      <c r="CB308" s="3">
        <v>0.451434438629256</v>
      </c>
      <c r="CC308" s="3">
        <v>0.180184633798291</v>
      </c>
      <c r="CD308" s="3">
        <v>0.267997949576155</v>
      </c>
      <c r="CE308" s="3">
        <v>0.45186678945874</v>
      </c>
      <c r="CF308" s="3">
        <v>0.484774023035854</v>
      </c>
      <c r="CG308" s="3">
        <v>0.456160586790538</v>
      </c>
      <c r="CH308" s="3"/>
      <c r="CI308" s="3"/>
      <c r="CJ308" s="3"/>
      <c r="CK308" s="3"/>
      <c r="CL308" s="3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>
        <v>0.00797</v>
      </c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>
        <v>0.08439999999999999</v>
      </c>
      <c r="DK308" s="4"/>
      <c r="DL308" s="4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>
        <v>4.10883255839003E8</v>
      </c>
      <c r="EA308" s="3">
        <v>3.32134509116815E8</v>
      </c>
      <c r="EB308" s="3">
        <v>3.66522269221199E8</v>
      </c>
      <c r="EC308" s="3">
        <v>3.4726316874549E8</v>
      </c>
      <c r="ED308" s="3">
        <v>2.99183297605749E8</v>
      </c>
      <c r="EE308" s="3">
        <v>3.3251813598918E8</v>
      </c>
      <c r="EF308" s="3">
        <v>2.08931629328417E8</v>
      </c>
      <c r="EG308" s="3">
        <v>2.92386149793E8</v>
      </c>
      <c r="EH308" s="3">
        <v>3.14181133034127E8</v>
      </c>
      <c r="EI308" s="3">
        <v>2.01175091575092E8</v>
      </c>
      <c r="EJ308" s="3">
        <v>2.04699092714876E8</v>
      </c>
      <c r="EK308" s="3">
        <v>2.25448683179654E8</v>
      </c>
      <c r="EL308" s="3">
        <v>1.97306743185079E8</v>
      </c>
      <c r="EM308" s="3">
        <v>5.44911943701416E8</v>
      </c>
      <c r="EN308" s="3">
        <v>1.15747347748233E8</v>
      </c>
      <c r="EO308" s="3">
        <v>6.3849216222941E7</v>
      </c>
      <c r="EP308" s="3">
        <v>1.74398773322338E8</v>
      </c>
      <c r="EQ308" s="3">
        <v>1.0170616829202E8</v>
      </c>
      <c r="ER308" s="3">
        <v>1.44044940366408E8</v>
      </c>
      <c r="ES308" s="3">
        <v>2.44649306695628E7</v>
      </c>
      <c r="ET308" s="3">
        <v>2.8150545728265E7</v>
      </c>
      <c r="EU308" s="3">
        <v>1.49722669150648E8</v>
      </c>
      <c r="EV308" s="3">
        <v>1.82603174603175E7</v>
      </c>
      <c r="EW308" s="3">
        <v>1.11971868792613E7</v>
      </c>
      <c r="EX308" s="3">
        <v>2.56566021816429E7</v>
      </c>
      <c r="EY308" s="3">
        <v>-1.4467718794835E7</v>
      </c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3">
        <v>1400.0</v>
      </c>
      <c r="FN308" s="3">
        <v>1400.0</v>
      </c>
      <c r="FO308" s="3">
        <v>1326.0</v>
      </c>
      <c r="FP308" s="3">
        <v>1324.0</v>
      </c>
      <c r="FQ308" s="3">
        <v>1357.0</v>
      </c>
      <c r="FR308" s="3">
        <v>1378.0</v>
      </c>
      <c r="FS308" s="3"/>
      <c r="FT308" s="3"/>
      <c r="FU308" s="3"/>
      <c r="FV308" s="3"/>
      <c r="FW308" s="3"/>
      <c r="FX308" s="3"/>
      <c r="FY308" s="3"/>
    </row>
    <row r="309" ht="14.25" customHeight="1">
      <c r="A309" s="2" t="s">
        <v>1016</v>
      </c>
      <c r="B309" s="2" t="s">
        <v>1991</v>
      </c>
      <c r="C309" s="2" t="s">
        <v>1017</v>
      </c>
      <c r="D309" s="2" t="s">
        <v>38</v>
      </c>
      <c r="E309" s="2" t="s">
        <v>85</v>
      </c>
      <c r="F309" s="2" t="s">
        <v>1018</v>
      </c>
      <c r="G309" s="2" t="s">
        <v>1019</v>
      </c>
      <c r="H309" s="2" t="s">
        <v>63</v>
      </c>
      <c r="I309" s="2" t="s">
        <v>123</v>
      </c>
      <c r="J309" s="2" t="s">
        <v>43</v>
      </c>
      <c r="K309" s="3"/>
      <c r="L309" s="3" t="str">
        <f>IFERROR(VLOOKUP(B309,'ibov_composição_da_carteira'!A:F,6,0),"n")</f>
        <v>n</v>
      </c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</row>
    <row r="310" ht="14.25" customHeight="1">
      <c r="A310" s="2" t="s">
        <v>1020</v>
      </c>
      <c r="B310" s="2" t="s">
        <v>1992</v>
      </c>
      <c r="C310" s="2" t="s">
        <v>1021</v>
      </c>
      <c r="D310" s="2" t="s">
        <v>38</v>
      </c>
      <c r="E310" s="2" t="s">
        <v>85</v>
      </c>
      <c r="F310" s="2" t="s">
        <v>1022</v>
      </c>
      <c r="G310" s="2" t="s">
        <v>1019</v>
      </c>
      <c r="H310" s="2" t="s">
        <v>41</v>
      </c>
      <c r="I310" s="2" t="s">
        <v>54</v>
      </c>
      <c r="J310" s="2" t="s">
        <v>43</v>
      </c>
      <c r="K310" s="3"/>
      <c r="L310" s="3" t="str">
        <f>IFERROR(VLOOKUP(B310,'ibov_composição_da_carteira'!A:F,6,0),"n")</f>
        <v>n</v>
      </c>
      <c r="M310" s="3">
        <v>5.6294095470621E7</v>
      </c>
      <c r="N310" s="3">
        <v>5.84350270520053E7</v>
      </c>
      <c r="O310" s="3">
        <v>6.53500870863399E7</v>
      </c>
      <c r="P310" s="3">
        <v>6.5784455210803E7</v>
      </c>
      <c r="Q310" s="3">
        <v>8.60855650493645E7</v>
      </c>
      <c r="R310" s="3">
        <v>8.19543833763679E7</v>
      </c>
      <c r="S310" s="3">
        <v>7.60058596216503E7</v>
      </c>
      <c r="T310" s="3">
        <v>1.95467444486263E8</v>
      </c>
      <c r="U310" s="3">
        <v>1.89854348378355E8</v>
      </c>
      <c r="V310" s="3">
        <v>1.40805372405372E8</v>
      </c>
      <c r="W310" s="3">
        <v>1.50047243249047E8</v>
      </c>
      <c r="X310" s="3">
        <v>1.72946423190502E8</v>
      </c>
      <c r="Y310" s="3">
        <v>1.65124246771879E8</v>
      </c>
      <c r="Z310" s="3">
        <v>0.0</v>
      </c>
      <c r="AA310" s="3">
        <v>0.0</v>
      </c>
      <c r="AB310" s="3">
        <v>0.0</v>
      </c>
      <c r="AC310" s="3">
        <v>0.0</v>
      </c>
      <c r="AD310" s="3">
        <v>0.0</v>
      </c>
      <c r="AE310" s="3">
        <v>0.0</v>
      </c>
      <c r="AF310" s="3">
        <v>0.0</v>
      </c>
      <c r="AG310" s="3">
        <v>0.0</v>
      </c>
      <c r="AH310" s="3">
        <v>635108.815310356</v>
      </c>
      <c r="AI310" s="3">
        <v>0.0</v>
      </c>
      <c r="AJ310" s="3">
        <v>0.0</v>
      </c>
      <c r="AK310" s="3">
        <v>0.0</v>
      </c>
      <c r="AL310" s="3">
        <v>0.0</v>
      </c>
      <c r="AM310" s="3">
        <v>3846.44972690207</v>
      </c>
      <c r="AN310" s="3">
        <v>987.255429904865</v>
      </c>
      <c r="AO310" s="3">
        <v>3083.35250364236</v>
      </c>
      <c r="AP310" s="3">
        <v>862.171247775361</v>
      </c>
      <c r="AQ310" s="3">
        <v>3868.07292606823</v>
      </c>
      <c r="AR310" s="3">
        <v>16035.9158861113</v>
      </c>
      <c r="AS310" s="3">
        <v>1888.57412653447</v>
      </c>
      <c r="AT310" s="3">
        <v>430.354325060967</v>
      </c>
      <c r="AU310" s="3">
        <v>1947.13527722339</v>
      </c>
      <c r="AV310" s="3">
        <v>3905.10592599824</v>
      </c>
      <c r="AW310" s="3">
        <v>574.085768413801</v>
      </c>
      <c r="AX310" s="3">
        <v>588.304506412519</v>
      </c>
      <c r="AY310" s="3"/>
      <c r="AZ310" s="3">
        <v>3.23323112489562E7</v>
      </c>
      <c r="BA310" s="3">
        <v>4.25225891222401E7</v>
      </c>
      <c r="BB310" s="3">
        <v>3.74909862699039E7</v>
      </c>
      <c r="BC310" s="3">
        <v>6.45022547435993E7</v>
      </c>
      <c r="BD310" s="3">
        <v>1.45131716957288E8</v>
      </c>
      <c r="BE310" s="3">
        <v>2.10897952205549E8</v>
      </c>
      <c r="BF310" s="3">
        <v>9.57369379380302E7</v>
      </c>
      <c r="BG310" s="3">
        <v>1.93788826307681E7</v>
      </c>
      <c r="BH310" s="3">
        <v>288815.769665036</v>
      </c>
      <c r="BI310" s="3">
        <v>3.71494993437486E7</v>
      </c>
      <c r="BJ310" s="3">
        <v>5.84357500977039E7</v>
      </c>
      <c r="BK310" s="3">
        <v>7.36398459291067E7</v>
      </c>
      <c r="BL310" s="3">
        <v>8.77069013195155E7</v>
      </c>
      <c r="BM310" s="3">
        <v>3.11911387178428E7</v>
      </c>
      <c r="BN310" s="3">
        <v>4.11207809461463E7</v>
      </c>
      <c r="BO310" s="3">
        <v>2.85737745707887E7</v>
      </c>
      <c r="BP310" s="3">
        <v>2.01293681063808E7</v>
      </c>
      <c r="BQ310" s="3">
        <v>3.55300262673228E7</v>
      </c>
      <c r="BR310" s="3">
        <v>5.68415713758761E7</v>
      </c>
      <c r="BS310" s="3">
        <v>4.91447983229359E7</v>
      </c>
      <c r="BT310" s="3">
        <v>7.36115920210764E7</v>
      </c>
      <c r="BU310" s="3">
        <v>7.66860022017106E7</v>
      </c>
      <c r="BV310" s="3">
        <v>1.00449328449328E8</v>
      </c>
      <c r="BW310" s="3">
        <v>1.06503999570516E8</v>
      </c>
      <c r="BX310" s="3">
        <v>1.16388838666908E8</v>
      </c>
      <c r="BY310" s="3">
        <v>7.39810616929699E7</v>
      </c>
      <c r="BZ310" s="3">
        <v>1.17238374476447</v>
      </c>
      <c r="CA310" s="3">
        <v>1.23099983152441</v>
      </c>
      <c r="CB310" s="3">
        <v>1.25812780698996</v>
      </c>
      <c r="CC310" s="3">
        <v>0.981314676957058</v>
      </c>
      <c r="CD310" s="3">
        <v>0.885971108410552</v>
      </c>
      <c r="CE310" s="3">
        <v>0.91504594116574</v>
      </c>
      <c r="CF310" s="3">
        <v>0.884496901733472</v>
      </c>
      <c r="CG310" s="3">
        <v>0.783513331458281</v>
      </c>
      <c r="CH310" s="3"/>
      <c r="CI310" s="3"/>
      <c r="CJ310" s="3"/>
      <c r="CK310" s="3"/>
      <c r="CL310" s="3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>
        <v>-1.2694289356049E7</v>
      </c>
      <c r="EA310" s="3">
        <v>695457.958680709</v>
      </c>
      <c r="EB310" s="3">
        <v>6772082.60761383</v>
      </c>
      <c r="EC310" s="3">
        <v>1.032084321204E7</v>
      </c>
      <c r="ED310" s="3">
        <v>2.6437003713656E7</v>
      </c>
      <c r="EE310" s="3">
        <v>1.66036517890077E7</v>
      </c>
      <c r="EF310" s="3">
        <v>2.93329628974819E7</v>
      </c>
      <c r="EG310" s="3">
        <v>3.32928114414754E7</v>
      </c>
      <c r="EH310" s="3">
        <v>3.52756372258447E7</v>
      </c>
      <c r="EI310" s="3">
        <v>3.70681318681319E7</v>
      </c>
      <c r="EJ310" s="3">
        <v>3.4560047243249E7</v>
      </c>
      <c r="EK310" s="3">
        <v>4.39570903392997E7</v>
      </c>
      <c r="EL310" s="3">
        <v>4.03965566714491E7</v>
      </c>
      <c r="EM310" s="3">
        <v>-1.33956878444608E7</v>
      </c>
      <c r="EN310" s="3">
        <v>-4607312.70577815</v>
      </c>
      <c r="EO310" s="3">
        <v>-1.05896989300821E7</v>
      </c>
      <c r="EP310" s="3">
        <v>-1.41846201422534E7</v>
      </c>
      <c r="EQ310" s="3">
        <v>-6356390.20560973</v>
      </c>
      <c r="ER310" s="3">
        <v>-2.09486044510021E7</v>
      </c>
      <c r="ES310" s="3">
        <v>-3295279.46859293</v>
      </c>
      <c r="ET310" s="3">
        <v>1936018.06548739</v>
      </c>
      <c r="EU310" s="3">
        <v>616055.550851046</v>
      </c>
      <c r="EV310" s="3">
        <v>1172161.17216117</v>
      </c>
      <c r="EW310" s="3">
        <v>-7281365.75938154</v>
      </c>
      <c r="EX310" s="3">
        <v>1598866.9921051</v>
      </c>
      <c r="EY310" s="3">
        <v>4078622.66857963</v>
      </c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</row>
    <row r="311" ht="14.25" customHeight="1">
      <c r="A311" s="2" t="s">
        <v>1023</v>
      </c>
      <c r="B311" s="2" t="s">
        <v>1993</v>
      </c>
      <c r="C311" s="2" t="s">
        <v>1024</v>
      </c>
      <c r="D311" s="2" t="s">
        <v>38</v>
      </c>
      <c r="E311" s="2" t="s">
        <v>52</v>
      </c>
      <c r="F311" s="2" t="s">
        <v>1025</v>
      </c>
      <c r="G311" s="2" t="s">
        <v>1019</v>
      </c>
      <c r="H311" s="2" t="s">
        <v>73</v>
      </c>
      <c r="I311" s="2" t="s">
        <v>95</v>
      </c>
      <c r="J311" s="2" t="s">
        <v>43</v>
      </c>
      <c r="K311" s="3">
        <v>0.710392089081859</v>
      </c>
      <c r="L311" s="3" t="str">
        <f>IFERROR(VLOOKUP(B311,'ibov_composição_da_carteira'!A:F,6,0),"n")</f>
        <v>n</v>
      </c>
      <c r="M311" s="3">
        <v>2.71867942480656E8</v>
      </c>
      <c r="N311" s="3">
        <v>7.38162003966344E8</v>
      </c>
      <c r="O311" s="3">
        <v>9.2229161482956E8</v>
      </c>
      <c r="P311" s="3">
        <v>9.67301566848778E8</v>
      </c>
      <c r="Q311" s="3">
        <v>1.08775338908849E9</v>
      </c>
      <c r="R311" s="3">
        <v>9.46306098610599E8</v>
      </c>
      <c r="S311" s="3">
        <v>8.49783042457E8</v>
      </c>
      <c r="T311" s="3">
        <v>1.05525103500188E9</v>
      </c>
      <c r="U311" s="3">
        <v>1.03092175459395E9</v>
      </c>
      <c r="V311" s="3">
        <v>1.16821929181929E9</v>
      </c>
      <c r="W311" s="3">
        <v>1.14668008804424E9</v>
      </c>
      <c r="X311" s="3">
        <v>1.28381004037847E9</v>
      </c>
      <c r="Y311" s="3">
        <v>1.15529411764706E9</v>
      </c>
      <c r="Z311" s="3">
        <v>0.0</v>
      </c>
      <c r="AA311" s="3">
        <v>1.83108381308123E7</v>
      </c>
      <c r="AB311" s="3">
        <v>1.24950236377208E8</v>
      </c>
      <c r="AC311" s="3">
        <v>1.38403257396145E8</v>
      </c>
      <c r="AD311" s="3">
        <v>1.53066030615018E8</v>
      </c>
      <c r="AE311" s="3">
        <v>1.23230665191196E8</v>
      </c>
      <c r="AF311" s="3">
        <v>1.03069481979138E8</v>
      </c>
      <c r="AG311" s="3">
        <v>1.20854723372224E8</v>
      </c>
      <c r="AH311" s="3">
        <v>1.10656279109154E8</v>
      </c>
      <c r="AI311" s="3">
        <v>1.91985347985348E8</v>
      </c>
      <c r="AJ311" s="3">
        <v>2.11546679551189E8</v>
      </c>
      <c r="AK311" s="3">
        <v>2.94433194720665E8</v>
      </c>
      <c r="AL311" s="3">
        <v>2.71069153515065E8</v>
      </c>
      <c r="AM311" s="3">
        <v>54403.7079076807</v>
      </c>
      <c r="AN311" s="3">
        <v>4147.0113085622</v>
      </c>
      <c r="AO311" s="3">
        <v>320103.779579105</v>
      </c>
      <c r="AP311" s="3">
        <v>1336.56067233499</v>
      </c>
      <c r="AQ311" s="3">
        <v>4224.57627118644</v>
      </c>
      <c r="AR311" s="3">
        <v>754.671416065445</v>
      </c>
      <c r="AS311" s="3">
        <v>6021.95920114995</v>
      </c>
      <c r="AT311" s="3">
        <v>7349.21439432337</v>
      </c>
      <c r="AU311" s="3">
        <v>3519.57765068192</v>
      </c>
      <c r="AV311" s="3">
        <v>1270.1638511368</v>
      </c>
      <c r="AW311" s="3">
        <v>76646.7065868263</v>
      </c>
      <c r="AX311" s="3">
        <v>36104.97386431</v>
      </c>
      <c r="AY311" s="3">
        <v>1205.03705488944</v>
      </c>
      <c r="AZ311" s="3">
        <v>1.40249391136381E8</v>
      </c>
      <c r="BA311" s="3">
        <v>2.03304800897504E8</v>
      </c>
      <c r="BB311" s="3">
        <v>3.78485703448408E8</v>
      </c>
      <c r="BC311" s="3">
        <v>1.97360132469955E8</v>
      </c>
      <c r="BD311" s="3">
        <v>1.10833936552932E8</v>
      </c>
      <c r="BE311" s="3">
        <v>1.10421555236858E8</v>
      </c>
      <c r="BF311" s="3">
        <v>1.17769646243698E8</v>
      </c>
      <c r="BG311" s="3">
        <v>5.81289806001061E7</v>
      </c>
      <c r="BH311" s="3">
        <v>1.18092445505011E8</v>
      </c>
      <c r="BI311" s="3">
        <v>6.87505467123925E7</v>
      </c>
      <c r="BJ311" s="3">
        <v>7.63092926819736E7</v>
      </c>
      <c r="BK311" s="3">
        <v>1.00575253795839E8</v>
      </c>
      <c r="BL311" s="3">
        <v>1.31122620377176E8</v>
      </c>
      <c r="BM311" s="3">
        <v>6.15923738398291E7</v>
      </c>
      <c r="BN311" s="3">
        <v>4.91322178793538E7</v>
      </c>
      <c r="BO311" s="3">
        <v>7.58240855934312E7</v>
      </c>
      <c r="BP311" s="3">
        <v>6.67511081331822E8</v>
      </c>
      <c r="BQ311" s="3">
        <v>8.20100842365871E8</v>
      </c>
      <c r="BR311" s="3">
        <v>6.49992007869175E8</v>
      </c>
      <c r="BS311" s="3">
        <v>6.05158487611446E8</v>
      </c>
      <c r="BT311" s="3">
        <v>7.50277756868649E8</v>
      </c>
      <c r="BU311" s="3">
        <v>6.81121602167838E8</v>
      </c>
      <c r="BV311" s="3">
        <v>7.95864224664225E8</v>
      </c>
      <c r="BW311" s="3">
        <v>7.38733558812477E8</v>
      </c>
      <c r="BX311" s="3">
        <v>7.74057735189538E8</v>
      </c>
      <c r="BY311" s="3">
        <v>6.87974175035868E8</v>
      </c>
      <c r="BZ311" s="3">
        <v>0.718112859389798</v>
      </c>
      <c r="CA311" s="3">
        <v>0.610068972898674</v>
      </c>
      <c r="CB311" s="3">
        <v>0.215076051928325</v>
      </c>
      <c r="CC311" s="3">
        <v>0.91029791696818</v>
      </c>
      <c r="CD311" s="3">
        <v>0.903498110959879</v>
      </c>
      <c r="CE311" s="3">
        <v>0.926607048113514</v>
      </c>
      <c r="CF311" s="3">
        <v>0.934340199653715</v>
      </c>
      <c r="CG311" s="3">
        <v>0.904239696427218</v>
      </c>
      <c r="CH311" s="3"/>
      <c r="CI311" s="3"/>
      <c r="CJ311" s="3"/>
      <c r="CK311" s="3"/>
      <c r="CL311" s="3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>
        <v>1.48825377448252E8</v>
      </c>
      <c r="EA311" s="3">
        <v>1.30690836975567E8</v>
      </c>
      <c r="EB311" s="3">
        <v>1.89945011196815E8</v>
      </c>
      <c r="EC311" s="3">
        <v>1.87965673641893E8</v>
      </c>
      <c r="ED311" s="3">
        <v>1.98379577911295E8</v>
      </c>
      <c r="EE311" s="3">
        <v>1.67073343169802E8</v>
      </c>
      <c r="EF311" s="3">
        <v>1.36685525219104E8</v>
      </c>
      <c r="EG311" s="3">
        <v>4.64143771170493E7</v>
      </c>
      <c r="EH311" s="3">
        <v>1.30554661698704E8</v>
      </c>
      <c r="EI311" s="3">
        <v>2.08065445665446E8</v>
      </c>
      <c r="EJ311" s="3">
        <v>2.40820851452193E8</v>
      </c>
      <c r="EK311" s="3">
        <v>2.97096365937443E8</v>
      </c>
      <c r="EL311" s="3">
        <v>2.81734863701578E8</v>
      </c>
      <c r="EM311" s="3">
        <v>3.4687682889611E8</v>
      </c>
      <c r="EN311" s="3">
        <v>2.53824826231781E7</v>
      </c>
      <c r="EO311" s="3">
        <v>3.74864394127892E7</v>
      </c>
      <c r="EP311" s="3">
        <v>3.17763632615194E7</v>
      </c>
      <c r="EQ311" s="3">
        <v>8.49361432323903E7</v>
      </c>
      <c r="ER311" s="3">
        <v>2.95253903848518E7</v>
      </c>
      <c r="ES311" s="3">
        <v>3.06286464779128E7</v>
      </c>
      <c r="ET311" s="3">
        <v>-3.5297704177644E7</v>
      </c>
      <c r="EU311" s="3">
        <v>-1.90016089423321E7</v>
      </c>
      <c r="EV311" s="3">
        <v>5.92849816849817E7</v>
      </c>
      <c r="EW311" s="3">
        <v>4.28335212326193E7</v>
      </c>
      <c r="EX311" s="3">
        <v>2.36822756584102E7</v>
      </c>
      <c r="EY311" s="3">
        <v>4.80522238163558E7</v>
      </c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3"/>
      <c r="FN311" s="3">
        <v>845.0</v>
      </c>
      <c r="FO311" s="3">
        <v>1046.0</v>
      </c>
      <c r="FP311" s="3">
        <v>1042.0</v>
      </c>
      <c r="FQ311" s="3">
        <v>1091.0</v>
      </c>
      <c r="FR311" s="3"/>
      <c r="FS311" s="3">
        <v>1090.0</v>
      </c>
      <c r="FT311" s="3">
        <v>1203.0</v>
      </c>
      <c r="FU311" s="3">
        <v>1173.0</v>
      </c>
      <c r="FV311" s="3">
        <v>1234.0</v>
      </c>
      <c r="FW311" s="3">
        <v>1027.0</v>
      </c>
      <c r="FX311" s="3">
        <v>802.0</v>
      </c>
      <c r="FY311" s="3">
        <v>661.0</v>
      </c>
    </row>
    <row r="312" ht="14.25" customHeight="1">
      <c r="A312" s="2" t="s">
        <v>1026</v>
      </c>
      <c r="B312" s="2" t="s">
        <v>1994</v>
      </c>
      <c r="C312" s="2" t="s">
        <v>1027</v>
      </c>
      <c r="D312" s="2" t="s">
        <v>38</v>
      </c>
      <c r="E312" s="2" t="s">
        <v>398</v>
      </c>
      <c r="F312" s="2" t="s">
        <v>1028</v>
      </c>
      <c r="G312" s="2" t="s">
        <v>1019</v>
      </c>
      <c r="H312" s="2" t="s">
        <v>78</v>
      </c>
      <c r="I312" s="2" t="s">
        <v>88</v>
      </c>
      <c r="J312" s="2" t="s">
        <v>43</v>
      </c>
      <c r="K312" s="3">
        <v>1.27012334311509</v>
      </c>
      <c r="L312" s="3" t="str">
        <f>IFERROR(VLOOKUP(B312,'ibov_composição_da_carteira'!A:F,6,0),"n")</f>
        <v>n</v>
      </c>
      <c r="M312" s="3">
        <v>5.17274294023661E8</v>
      </c>
      <c r="N312" s="3">
        <v>3.48674933092015E8</v>
      </c>
      <c r="O312" s="3">
        <v>3.98012689723812E8</v>
      </c>
      <c r="P312" s="3">
        <v>4.70498402226575E8</v>
      </c>
      <c r="Q312" s="3">
        <v>8.89178466833731E8</v>
      </c>
      <c r="R312" s="3">
        <v>8.76065105127259E8</v>
      </c>
      <c r="S312" s="3">
        <v>8.41944283080343E8</v>
      </c>
      <c r="T312" s="3">
        <v>1.24617275122318E9</v>
      </c>
      <c r="U312" s="3">
        <v>1.26881954441528E9</v>
      </c>
      <c r="V312" s="3">
        <v>1.49504810744811E9</v>
      </c>
      <c r="W312" s="3">
        <v>1.39233478284211E9</v>
      </c>
      <c r="X312" s="3">
        <v>1.21909479901163E9</v>
      </c>
      <c r="Y312" s="3">
        <v>1.03793629842181E9</v>
      </c>
      <c r="Z312" s="3">
        <v>1.46047071073371E8</v>
      </c>
      <c r="AA312" s="3">
        <v>1.26082176483047E8</v>
      </c>
      <c r="AB312" s="3">
        <v>1.43967653645185E8</v>
      </c>
      <c r="AC312" s="3">
        <v>2.58276724049067E8</v>
      </c>
      <c r="AD312" s="3">
        <v>3.71494520092992E8</v>
      </c>
      <c r="AE312" s="3">
        <v>3.23763678839297E8</v>
      </c>
      <c r="AF312" s="3">
        <v>4.19055136008891E8</v>
      </c>
      <c r="AG312" s="3">
        <v>5.01129469326308E8</v>
      </c>
      <c r="AH312" s="3">
        <v>4.26315522059446E8</v>
      </c>
      <c r="AI312" s="3">
        <v>6.01360683760684E8</v>
      </c>
      <c r="AJ312" s="3">
        <v>5.38801739410533E8</v>
      </c>
      <c r="AK312" s="3">
        <v>4.72134635087085E8</v>
      </c>
      <c r="AL312" s="3">
        <v>3.61413486370158E8</v>
      </c>
      <c r="AM312" s="3">
        <v>452920.355656451</v>
      </c>
      <c r="AN312" s="3">
        <v>6525287.3810806</v>
      </c>
      <c r="AO312" s="3">
        <v>104651.597127289</v>
      </c>
      <c r="AP312" s="3">
        <v>921434.649548406</v>
      </c>
      <c r="AQ312" s="3">
        <v>115872.848159983</v>
      </c>
      <c r="AR312" s="3">
        <v>29002.7475015851</v>
      </c>
      <c r="AS312" s="3">
        <v>10558.2195991639</v>
      </c>
      <c r="AT312" s="3">
        <v>25194.6051069634</v>
      </c>
      <c r="AU312" s="3">
        <v>20323.6733157697</v>
      </c>
      <c r="AV312" s="3">
        <v>223972.225750455</v>
      </c>
      <c r="AW312" s="3">
        <v>429897.410845139</v>
      </c>
      <c r="AX312" s="3">
        <v>382264.636500107</v>
      </c>
      <c r="AY312" s="3">
        <v>134964.150147617</v>
      </c>
      <c r="AZ312" s="3">
        <v>1.76572878479763E8</v>
      </c>
      <c r="BA312" s="3">
        <v>1.77590792870221E8</v>
      </c>
      <c r="BB312" s="3">
        <v>3.06944106590677E7</v>
      </c>
      <c r="BC312" s="3">
        <v>4.83752071956408E7</v>
      </c>
      <c r="BD312" s="3">
        <v>6.24569059890732E7</v>
      </c>
      <c r="BE312" s="3">
        <v>4.14649540170888E7</v>
      </c>
      <c r="BF312" s="3">
        <v>3.39381016230173E7</v>
      </c>
      <c r="BG312" s="3">
        <v>1.83636838330007E7</v>
      </c>
      <c r="BH312" s="3">
        <v>1.06822689755363E8</v>
      </c>
      <c r="BI312" s="3">
        <v>1.43655467631991E8</v>
      </c>
      <c r="BJ312" s="3">
        <v>2.46737694645823E8</v>
      </c>
      <c r="BK312" s="3">
        <v>2.88458405372078E8</v>
      </c>
      <c r="BL312" s="3">
        <v>2.70729615526902E8</v>
      </c>
      <c r="BM312" s="3">
        <v>7.70401594169075E8</v>
      </c>
      <c r="BN312" s="3">
        <v>4.26322660145946E8</v>
      </c>
      <c r="BO312" s="3">
        <v>2.93938790743966E8</v>
      </c>
      <c r="BP312" s="3">
        <v>9.50603546026183E8</v>
      </c>
      <c r="BQ312" s="3">
        <v>1.44612874007427E9</v>
      </c>
      <c r="BR312" s="3">
        <v>1.59687999508177E9</v>
      </c>
      <c r="BS312" s="3">
        <v>1.5933132119314E9</v>
      </c>
      <c r="BT312" s="3">
        <v>2.24004478735416E9</v>
      </c>
      <c r="BU312" s="3">
        <v>2.29821957828775E9</v>
      </c>
      <c r="BV312" s="3">
        <v>2.60349548229548E9</v>
      </c>
      <c r="BW312" s="3">
        <v>2.52537177215869E9</v>
      </c>
      <c r="BX312" s="3">
        <v>2.12226300247092E9</v>
      </c>
      <c r="BY312" s="3">
        <v>1.83202984218077E9</v>
      </c>
      <c r="BZ312" s="3">
        <v>1.26060960412348</v>
      </c>
      <c r="CA312" s="3">
        <v>1.5030700532915</v>
      </c>
      <c r="CB312" s="3">
        <v>1.4389748742397</v>
      </c>
      <c r="CC312" s="3">
        <v>1.49173730645855</v>
      </c>
      <c r="CD312" s="3">
        <v>1.31689453026164</v>
      </c>
      <c r="CE312" s="3">
        <v>1.25961124118003</v>
      </c>
      <c r="CF312" s="3">
        <v>1.11108070903311</v>
      </c>
      <c r="CG312" s="3">
        <v>0.873237606655823</v>
      </c>
      <c r="CH312" s="3"/>
      <c r="CI312" s="3"/>
      <c r="CJ312" s="3"/>
      <c r="CK312" s="3"/>
      <c r="CL312" s="3"/>
      <c r="CM312" s="4"/>
      <c r="CN312" s="4">
        <v>0.3268</v>
      </c>
      <c r="CO312" s="4"/>
      <c r="CP312" s="4"/>
      <c r="CQ312" s="4"/>
      <c r="CR312" s="4">
        <v>0.00244</v>
      </c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>
        <v>0.01805</v>
      </c>
      <c r="DF312" s="4">
        <v>-0.0746</v>
      </c>
      <c r="DG312" s="4">
        <v>-0.00522</v>
      </c>
      <c r="DH312" s="4">
        <v>0.14465999999999998</v>
      </c>
      <c r="DI312" s="4">
        <v>0.16315000000000002</v>
      </c>
      <c r="DJ312" s="4">
        <v>0.2563</v>
      </c>
      <c r="DK312" s="4"/>
      <c r="DL312" s="4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>
        <v>9.31890562447265E7</v>
      </c>
      <c r="EA312" s="3">
        <v>-2.85189749119125E7</v>
      </c>
      <c r="EB312" s="3">
        <v>1.27056481711869E7</v>
      </c>
      <c r="EC312" s="3">
        <v>-1.60250489640243E8</v>
      </c>
      <c r="ED312" s="3">
        <v>4.93955496512787E7</v>
      </c>
      <c r="EE312" s="3">
        <v>8.88992376736751E7</v>
      </c>
      <c r="EF312" s="3">
        <v>6.21357310635718E7</v>
      </c>
      <c r="EG312" s="3">
        <v>1.67561159202108E8</v>
      </c>
      <c r="EH312" s="3">
        <v>1.85131255821831E8</v>
      </c>
      <c r="EI312" s="3">
        <v>2.30107936507937E8</v>
      </c>
      <c r="EJ312" s="3">
        <v>2.54261018950985E8</v>
      </c>
      <c r="EK312" s="3">
        <v>2.46924606761888E8</v>
      </c>
      <c r="EL312" s="3">
        <v>1.99665423242468E8</v>
      </c>
      <c r="EM312" s="3">
        <v>1.232357323663E8</v>
      </c>
      <c r="EN312" s="3">
        <v>-3.72788185686505E7</v>
      </c>
      <c r="EO312" s="3">
        <v>2.28200547399851E8</v>
      </c>
      <c r="EP312" s="3">
        <v>-1.36252190495825E8</v>
      </c>
      <c r="EQ312" s="3">
        <v>-5.82265028229824E7</v>
      </c>
      <c r="ER312" s="3">
        <v>1.85408213451371E7</v>
      </c>
      <c r="ES312" s="3">
        <v>-1.3006895158235E8</v>
      </c>
      <c r="ET312" s="3">
        <v>3681219.42039895</v>
      </c>
      <c r="EU312" s="3">
        <v>-2.25137606909984E7</v>
      </c>
      <c r="EV312" s="3">
        <v>-3886691.08669109</v>
      </c>
      <c r="EW312" s="3">
        <v>5.10511622912976E7</v>
      </c>
      <c r="EX312" s="3">
        <v>5.32724642921714E7</v>
      </c>
      <c r="EY312" s="3">
        <v>4.55799139167862E7</v>
      </c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3">
        <v>1252.0</v>
      </c>
      <c r="FN312" s="3">
        <v>1153.0</v>
      </c>
      <c r="FO312" s="3">
        <v>1079.0</v>
      </c>
      <c r="FP312" s="3">
        <v>1962.0</v>
      </c>
      <c r="FQ312" s="3">
        <v>3050.0</v>
      </c>
      <c r="FR312" s="3">
        <v>3041.0</v>
      </c>
      <c r="FS312" s="3">
        <v>3199.0</v>
      </c>
      <c r="FT312" s="3">
        <v>3501.0</v>
      </c>
      <c r="FU312" s="3">
        <v>3622.0</v>
      </c>
      <c r="FV312" s="3">
        <v>3752.0</v>
      </c>
      <c r="FW312" s="3">
        <v>3425.0</v>
      </c>
      <c r="FX312" s="3">
        <v>3405.0</v>
      </c>
      <c r="FY312" s="3">
        <v>2888.0</v>
      </c>
    </row>
    <row r="313" ht="14.25" customHeight="1">
      <c r="A313" s="2" t="s">
        <v>1029</v>
      </c>
      <c r="B313" s="2" t="s">
        <v>1995</v>
      </c>
      <c r="C313" s="2" t="s">
        <v>1030</v>
      </c>
      <c r="D313" s="2" t="s">
        <v>38</v>
      </c>
      <c r="E313" s="2" t="s">
        <v>286</v>
      </c>
      <c r="F313" s="2" t="s">
        <v>1031</v>
      </c>
      <c r="G313" s="2" t="s">
        <v>1019</v>
      </c>
      <c r="H313" s="2" t="s">
        <v>54</v>
      </c>
      <c r="I313" s="2" t="s">
        <v>48</v>
      </c>
      <c r="J313" s="2" t="s">
        <v>43</v>
      </c>
      <c r="K313" s="3">
        <v>0.848140489891738</v>
      </c>
      <c r="L313" s="3" t="str">
        <f>IFERROR(VLOOKUP(B313,'ibov_composição_da_carteira'!A:F,6,0),"n")</f>
        <v>n</v>
      </c>
      <c r="M313" s="3">
        <v>2.70538570633539E8</v>
      </c>
      <c r="N313" s="3">
        <v>3.13799603365616E8</v>
      </c>
      <c r="O313" s="3">
        <v>3.50380442896243E8</v>
      </c>
      <c r="P313" s="3">
        <v>3.79607514689207E8</v>
      </c>
      <c r="Q313" s="3">
        <v>5.46177349717702E8</v>
      </c>
      <c r="R313" s="3">
        <v>5.9922384114103E8</v>
      </c>
      <c r="S313" s="3">
        <v>5.7726239486778E8</v>
      </c>
      <c r="T313" s="3">
        <v>1.00508242378623E9</v>
      </c>
      <c r="U313" s="3">
        <v>1.35377466339233E9</v>
      </c>
      <c r="V313" s="3">
        <v>1.45055824175824E9</v>
      </c>
      <c r="W313" s="3">
        <v>2.01860686100821E9</v>
      </c>
      <c r="X313" s="3">
        <v>2.0528680768999E9</v>
      </c>
      <c r="Y313" s="3">
        <v>1.6520700143472E9</v>
      </c>
      <c r="Z313" s="3">
        <v>1.51987864208391E8</v>
      </c>
      <c r="AA313" s="3">
        <v>1.68949496505382E8</v>
      </c>
      <c r="AB313" s="3">
        <v>1.6373475989052E8</v>
      </c>
      <c r="AC313" s="3">
        <v>1.59290021647253E8</v>
      </c>
      <c r="AD313" s="3">
        <v>1.96411038314061E8</v>
      </c>
      <c r="AE313" s="3">
        <v>1.80003688675765E8</v>
      </c>
      <c r="AF313" s="3">
        <v>1.47840527365949E8</v>
      </c>
      <c r="AG313" s="3">
        <v>6.44829130598419E8</v>
      </c>
      <c r="AH313" s="3">
        <v>7.58897027690744E8</v>
      </c>
      <c r="AI313" s="3">
        <v>6.93263492063492E8</v>
      </c>
      <c r="AJ313" s="3">
        <v>7.39477639984968E8</v>
      </c>
      <c r="AK313" s="3">
        <v>6.85677092749955E8</v>
      </c>
      <c r="AL313" s="3">
        <v>5.49066284074605E8</v>
      </c>
      <c r="AM313" s="3">
        <v>104459.515701854</v>
      </c>
      <c r="AN313" s="3">
        <v>175255.07090289</v>
      </c>
      <c r="AO313" s="3">
        <v>20658.6826347305</v>
      </c>
      <c r="AP313" s="3">
        <v>22022.8409345376</v>
      </c>
      <c r="AQ313" s="3">
        <v>25389.1351407071</v>
      </c>
      <c r="AR313" s="3">
        <v>5303.28190573956</v>
      </c>
      <c r="AS313" s="3">
        <v>4374.76945776466</v>
      </c>
      <c r="AT313" s="3">
        <v>5843.45717677367</v>
      </c>
      <c r="AU313" s="3">
        <v>9785.47233722243</v>
      </c>
      <c r="AV313" s="3">
        <v>169778.568101952</v>
      </c>
      <c r="AW313" s="3">
        <v>152906.692721055</v>
      </c>
      <c r="AX313" s="3">
        <v>541496.890413897</v>
      </c>
      <c r="AY313" s="3">
        <v>1561125.50460927</v>
      </c>
      <c r="AZ313" s="3">
        <v>3.94356734168347E7</v>
      </c>
      <c r="BA313" s="3">
        <v>4.52512856578711E7</v>
      </c>
      <c r="BB313" s="3">
        <v>1.72019004139631E7</v>
      </c>
      <c r="BC313" s="3">
        <v>1.55090836530566E7</v>
      </c>
      <c r="BD313" s="3">
        <v>1.19780257705391E7</v>
      </c>
      <c r="BE313" s="3">
        <v>2786811.73575677</v>
      </c>
      <c r="BF313" s="3">
        <v>2988391.90335669</v>
      </c>
      <c r="BG313" s="3">
        <v>6887736.87773091</v>
      </c>
      <c r="BH313" s="3">
        <v>7430125.05457282</v>
      </c>
      <c r="BI313" s="3">
        <v>4.07509743088191E7</v>
      </c>
      <c r="BJ313" s="3">
        <v>6.83692745139228E7</v>
      </c>
      <c r="BK313" s="3">
        <v>1.12969962116663E8</v>
      </c>
      <c r="BL313" s="3">
        <v>3.21356752690245E8</v>
      </c>
      <c r="BM313" s="3">
        <v>4377681.63294616</v>
      </c>
      <c r="BN313" s="3">
        <v>1478907.1374935</v>
      </c>
      <c r="BO313" s="3">
        <v>3270216.47175914</v>
      </c>
      <c r="BP313" s="3">
        <v>1.25932893516132E7</v>
      </c>
      <c r="BQ313" s="3">
        <v>1.20174511639141E7</v>
      </c>
      <c r="BR313" s="3">
        <v>2.11637772039838E7</v>
      </c>
      <c r="BS313" s="3">
        <v>1.13913318010759E8</v>
      </c>
      <c r="BT313" s="3">
        <v>2.33094091080166E8</v>
      </c>
      <c r="BU313" s="3">
        <v>4.52647980353967E8</v>
      </c>
      <c r="BV313" s="3">
        <v>5.88945054945055E8</v>
      </c>
      <c r="BW313" s="3">
        <v>8.24874107478392E8</v>
      </c>
      <c r="BX313" s="3">
        <v>8.59157476044115E8</v>
      </c>
      <c r="BY313" s="3">
        <v>6.87216068866571E8</v>
      </c>
      <c r="BZ313" s="3">
        <v>0.70899482104179</v>
      </c>
      <c r="CA313" s="3">
        <v>0.564109542735151</v>
      </c>
      <c r="CB313" s="3">
        <v>0.534076422024974</v>
      </c>
      <c r="CC313" s="3">
        <v>0.079434480786732</v>
      </c>
      <c r="CD313" s="3">
        <v>0.176053802638604</v>
      </c>
      <c r="CE313" s="3">
        <v>0.231104204896492</v>
      </c>
      <c r="CF313" s="3">
        <v>0.199115095223618</v>
      </c>
      <c r="CG313" s="3">
        <v>0.10221289956347</v>
      </c>
      <c r="CH313" s="3"/>
      <c r="CI313" s="3"/>
      <c r="CJ313" s="3"/>
      <c r="CK313" s="3"/>
      <c r="CL313" s="3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>
        <v>-2.29163779329659E8</v>
      </c>
      <c r="EA313" s="3">
        <v>-4.95790669464929E8</v>
      </c>
      <c r="EB313" s="3">
        <v>-4.88566558845484E8</v>
      </c>
      <c r="EC313" s="3">
        <v>-3.98301721472013E8</v>
      </c>
      <c r="ED313" s="3">
        <v>-3.76975936716887E8</v>
      </c>
      <c r="EE313" s="3">
        <v>-2.88041005778925E8</v>
      </c>
      <c r="EF313" s="3">
        <v>-8.46745636855E7</v>
      </c>
      <c r="EG313" s="3">
        <v>-5.62612721114038E8</v>
      </c>
      <c r="EH313" s="3">
        <v>-1.58008722161064E8</v>
      </c>
      <c r="EI313" s="3">
        <v>1.34773626373626E8</v>
      </c>
      <c r="EJ313" s="3">
        <v>3.30254469318731E8</v>
      </c>
      <c r="EK313" s="3">
        <v>3.6033086241186E8</v>
      </c>
      <c r="EL313" s="3">
        <v>2.50020659971306E8</v>
      </c>
      <c r="EM313" s="3">
        <v>2.31372277974256E8</v>
      </c>
      <c r="EN313" s="3">
        <v>-9.60022719833645E7</v>
      </c>
      <c r="EO313" s="3">
        <v>-1.12170689226176E8</v>
      </c>
      <c r="EP313" s="3">
        <v>-8.10859705185033E7</v>
      </c>
      <c r="EQ313" s="3">
        <v>-9.57933033422904E7</v>
      </c>
      <c r="ER313" s="3">
        <v>-1.84988933972704E8</v>
      </c>
      <c r="ES313" s="3">
        <v>-8.69805268608087E7</v>
      </c>
      <c r="ET313" s="3">
        <v>-3.15593526533685E8</v>
      </c>
      <c r="EU313" s="3">
        <v>-1.80328562960454E8</v>
      </c>
      <c r="EV313" s="3">
        <v>-6.80610500610501E7</v>
      </c>
      <c r="EW313" s="3">
        <v>1.14682987061792E7</v>
      </c>
      <c r="EX313" s="3">
        <v>3.03652142469716E7</v>
      </c>
      <c r="EY313" s="3">
        <v>-8.95414634146342E7</v>
      </c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3"/>
      <c r="FN313" s="3"/>
      <c r="FO313" s="3"/>
      <c r="FP313" s="3"/>
      <c r="FQ313" s="3"/>
      <c r="FR313" s="3"/>
      <c r="FS313" s="3"/>
      <c r="FT313" s="3"/>
      <c r="FU313" s="3">
        <v>6012.0</v>
      </c>
      <c r="FV313" s="3">
        <v>5477.0</v>
      </c>
      <c r="FW313" s="3">
        <v>4173.0</v>
      </c>
      <c r="FX313" s="3">
        <v>4739.0</v>
      </c>
      <c r="FY313" s="3">
        <v>5468.0</v>
      </c>
    </row>
    <row r="314" ht="14.25" customHeight="1">
      <c r="A314" s="2" t="s">
        <v>1032</v>
      </c>
      <c r="B314" s="2" t="s">
        <v>1996</v>
      </c>
      <c r="C314" s="2" t="s">
        <v>1033</v>
      </c>
      <c r="D314" s="2" t="s">
        <v>38</v>
      </c>
      <c r="E314" s="2" t="s">
        <v>85</v>
      </c>
      <c r="F314" s="2" t="s">
        <v>1034</v>
      </c>
      <c r="G314" s="2" t="s">
        <v>1035</v>
      </c>
      <c r="H314" s="2" t="s">
        <v>42</v>
      </c>
      <c r="I314" s="2" t="s">
        <v>79</v>
      </c>
      <c r="J314" s="2" t="s">
        <v>43</v>
      </c>
      <c r="K314" s="3"/>
      <c r="L314" s="3" t="str">
        <f>IFERROR(VLOOKUP(B314,'ibov_composição_da_carteira'!A:F,6,0),"n")</f>
        <v>n</v>
      </c>
      <c r="M314" s="3">
        <v>4.83289948476743E8</v>
      </c>
      <c r="N314" s="3">
        <v>4.27189094479851E8</v>
      </c>
      <c r="O314" s="3">
        <v>4.09256531475491E8</v>
      </c>
      <c r="P314" s="3">
        <v>3.006674569632E8</v>
      </c>
      <c r="Q314" s="3">
        <v>2.05777905256484E8</v>
      </c>
      <c r="R314" s="3"/>
      <c r="S314" s="3"/>
      <c r="T314" s="3"/>
      <c r="U314" s="3"/>
      <c r="V314" s="3"/>
      <c r="W314" s="3"/>
      <c r="X314" s="3"/>
      <c r="Y314" s="3"/>
      <c r="Z314" s="3">
        <v>1.29486383139149E8</v>
      </c>
      <c r="AA314" s="3">
        <v>1.31651038758496E8</v>
      </c>
      <c r="AB314" s="3">
        <v>1.35264742473252E8</v>
      </c>
      <c r="AC314" s="3">
        <v>6.32638387795073E7</v>
      </c>
      <c r="AD314" s="3">
        <v>3.73183176836448E7</v>
      </c>
      <c r="AE314" s="3"/>
      <c r="AF314" s="3"/>
      <c r="AG314" s="3"/>
      <c r="AH314" s="3"/>
      <c r="AI314" s="3"/>
      <c r="AJ314" s="3"/>
      <c r="AK314" s="3"/>
      <c r="AL314" s="3"/>
      <c r="AM314" s="3">
        <v>2992135.64131669</v>
      </c>
      <c r="AN314" s="3">
        <v>3425215.04218273</v>
      </c>
      <c r="AO314" s="3">
        <v>1.54455935075187E7</v>
      </c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>
        <v>1.49331598792619E8</v>
      </c>
      <c r="BA314" s="3">
        <v>3.76194239833064E8</v>
      </c>
      <c r="BB314" s="3">
        <v>5.88155705448909E8</v>
      </c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>
        <v>3.65080157262625E8</v>
      </c>
      <c r="BN314" s="3">
        <v>3.1214047788667E8</v>
      </c>
      <c r="BO314" s="3">
        <v>3.34419507340134E8</v>
      </c>
      <c r="BP314" s="3">
        <v>3.04221472013195E8</v>
      </c>
      <c r="BQ314" s="3">
        <v>2.93621267473808E8</v>
      </c>
      <c r="BR314" s="3"/>
      <c r="BS314" s="3"/>
      <c r="BT314" s="3"/>
      <c r="BU314" s="3"/>
      <c r="BV314" s="3"/>
      <c r="BW314" s="3"/>
      <c r="BX314" s="3"/>
      <c r="BY314" s="3"/>
      <c r="BZ314" s="3">
        <v>1.38237412175805</v>
      </c>
      <c r="CA314" s="3">
        <v>0.756016416046947</v>
      </c>
      <c r="CB314" s="3">
        <v>0.390050550924722</v>
      </c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4"/>
      <c r="CN314" s="4">
        <v>0.0351</v>
      </c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>
        <v>0.13369999999999999</v>
      </c>
      <c r="DA314" s="4">
        <v>0.21719999999999998</v>
      </c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>
        <v>9.72136150656159E7</v>
      </c>
      <c r="EA314" s="3">
        <v>9.22900822149912E7</v>
      </c>
      <c r="EB314" s="3">
        <v>3.62443393879074E7</v>
      </c>
      <c r="EC314" s="3">
        <v>3.57323987217813E7</v>
      </c>
      <c r="ED314" s="3">
        <v>3.56305667099423E7</v>
      </c>
      <c r="EE314" s="3"/>
      <c r="EF314" s="3"/>
      <c r="EG314" s="3"/>
      <c r="EH314" s="3"/>
      <c r="EI314" s="3"/>
      <c r="EJ314" s="3"/>
      <c r="EK314" s="3"/>
      <c r="EL314" s="3"/>
      <c r="EM314" s="3">
        <v>1.65608674577671E7</v>
      </c>
      <c r="EN314" s="3">
        <v>1.89541174884957E7</v>
      </c>
      <c r="EO314" s="3">
        <v>1.18248320477731E7</v>
      </c>
      <c r="EP314" s="3">
        <v>8301206.0612308</v>
      </c>
      <c r="EQ314" s="3">
        <v>7065607.92246611</v>
      </c>
      <c r="ER314" s="3"/>
      <c r="ES314" s="3"/>
      <c r="ET314" s="3"/>
      <c r="EU314" s="3"/>
      <c r="EV314" s="3"/>
      <c r="EW314" s="3"/>
      <c r="EX314" s="3"/>
      <c r="EY314" s="3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3">
        <v>7800.0</v>
      </c>
      <c r="FN314" s="3">
        <v>7000.0</v>
      </c>
      <c r="FO314" s="3">
        <v>6000.0</v>
      </c>
      <c r="FP314" s="3"/>
      <c r="FQ314" s="3"/>
      <c r="FR314" s="3"/>
      <c r="FS314" s="3"/>
      <c r="FT314" s="3"/>
      <c r="FU314" s="3"/>
      <c r="FV314" s="3"/>
      <c r="FW314" s="3"/>
      <c r="FX314" s="3"/>
      <c r="FY314" s="3"/>
    </row>
    <row r="315" ht="14.25" customHeight="1">
      <c r="A315" s="2" t="s">
        <v>1036</v>
      </c>
      <c r="B315" s="2" t="s">
        <v>1997</v>
      </c>
      <c r="C315" s="2" t="s">
        <v>1037</v>
      </c>
      <c r="D315" s="2" t="s">
        <v>38</v>
      </c>
      <c r="E315" s="2" t="s">
        <v>39</v>
      </c>
      <c r="F315" s="2" t="s">
        <v>1038</v>
      </c>
      <c r="G315" s="2" t="s">
        <v>1035</v>
      </c>
      <c r="H315" s="2" t="s">
        <v>48</v>
      </c>
      <c r="I315" s="2" t="s">
        <v>48</v>
      </c>
      <c r="J315" s="2" t="s">
        <v>43</v>
      </c>
      <c r="K315" s="3"/>
      <c r="L315" s="3" t="str">
        <f>IFERROR(VLOOKUP(B315,'ibov_composição_da_carteira'!A:F,6,0),"n")</f>
        <v>n</v>
      </c>
      <c r="M315" s="3">
        <v>2.21514718123345E9</v>
      </c>
      <c r="N315" s="3">
        <v>1.91284383246863E9</v>
      </c>
      <c r="O315" s="3">
        <v>1.82091919055779E9</v>
      </c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>
        <v>0.0</v>
      </c>
      <c r="AA315" s="3">
        <v>0.0</v>
      </c>
      <c r="AB315" s="3">
        <v>0.0</v>
      </c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>
        <v>2462955.35376466</v>
      </c>
      <c r="AN315" s="3">
        <v>4764474.6006103</v>
      </c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>
        <v>4.75548636950414E9</v>
      </c>
      <c r="BA315" s="3">
        <v>4.50188476036618E9</v>
      </c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>
        <v>3.66652667423382E8</v>
      </c>
      <c r="BN315" s="3">
        <v>2.38360052420875E8</v>
      </c>
      <c r="BO315" s="3">
        <v>2.44652367291141E8</v>
      </c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>
        <v>0.87787832502246</v>
      </c>
      <c r="CA315" s="3">
        <v>1.04133440222541</v>
      </c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4">
        <v>0.2641</v>
      </c>
      <c r="CN315" s="4">
        <v>0.1886</v>
      </c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>
        <v>0.27539</v>
      </c>
      <c r="DA315" s="4">
        <v>0.193</v>
      </c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>
        <v>2.05999091940976E9</v>
      </c>
      <c r="EA315" s="3">
        <v>1.89554763657254E9</v>
      </c>
      <c r="EB315" s="3">
        <v>1.7493130138437E9</v>
      </c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>
        <v>6.46823496027242E8</v>
      </c>
      <c r="EN315" s="3">
        <v>3.94275891783207E8</v>
      </c>
      <c r="EO315" s="3">
        <v>3.93904730731463E8</v>
      </c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3">
        <v>135.0</v>
      </c>
      <c r="FN315" s="3">
        <v>121.0</v>
      </c>
      <c r="FO315" s="3">
        <v>78.0</v>
      </c>
      <c r="FP315" s="3"/>
      <c r="FQ315" s="3"/>
      <c r="FR315" s="3"/>
      <c r="FS315" s="3"/>
      <c r="FT315" s="3"/>
      <c r="FU315" s="3"/>
      <c r="FV315" s="3"/>
      <c r="FW315" s="3"/>
      <c r="FX315" s="3"/>
      <c r="FY315" s="3"/>
    </row>
    <row r="316" ht="14.25" customHeight="1">
      <c r="A316" s="2" t="s">
        <v>1039</v>
      </c>
      <c r="B316" s="2" t="s">
        <v>1998</v>
      </c>
      <c r="C316" s="2" t="s">
        <v>1040</v>
      </c>
      <c r="D316" s="2" t="s">
        <v>38</v>
      </c>
      <c r="E316" s="2" t="s">
        <v>85</v>
      </c>
      <c r="F316" s="2" t="s">
        <v>1041</v>
      </c>
      <c r="G316" s="2" t="s">
        <v>1035</v>
      </c>
      <c r="H316" s="2" t="s">
        <v>73</v>
      </c>
      <c r="I316" s="2" t="s">
        <v>54</v>
      </c>
      <c r="J316" s="2" t="s">
        <v>43</v>
      </c>
      <c r="K316" s="3">
        <v>1.3781625197024</v>
      </c>
      <c r="L316" s="3" t="str">
        <f>IFERROR(VLOOKUP(B316,'ibov_composição_da_carteira'!A:F,6,0),"n")</f>
        <v>n</v>
      </c>
      <c r="M316" s="3">
        <v>7.59185142631456E8</v>
      </c>
      <c r="N316" s="3">
        <v>8.20407031595972E8</v>
      </c>
      <c r="O316" s="3">
        <v>1.07233291863648E9</v>
      </c>
      <c r="P316" s="3">
        <v>1.0973917637357E9</v>
      </c>
      <c r="Q316" s="3">
        <v>1.06865221460705E9</v>
      </c>
      <c r="R316" s="3">
        <v>1.0263328415099E9</v>
      </c>
      <c r="S316" s="3">
        <v>8.40803424847827E8</v>
      </c>
      <c r="T316" s="3">
        <v>1.2257158449379E9</v>
      </c>
      <c r="U316" s="3">
        <v>1.34664831907867E9</v>
      </c>
      <c r="V316" s="3">
        <v>1.5191032967033E9</v>
      </c>
      <c r="W316" s="3">
        <v>1.80996939925914E9</v>
      </c>
      <c r="X316" s="3">
        <v>2.00365997709878E9</v>
      </c>
      <c r="Y316" s="3">
        <v>1.87006255380201E9</v>
      </c>
      <c r="Z316" s="3">
        <v>3.24945873651329E8</v>
      </c>
      <c r="AA316" s="3">
        <v>3.64607120164815E8</v>
      </c>
      <c r="AB316" s="3">
        <v>4.47100273699925E8</v>
      </c>
      <c r="AC316" s="3">
        <v>4.05006700340171E8</v>
      </c>
      <c r="AD316" s="3">
        <v>4.33234201865886E8</v>
      </c>
      <c r="AE316" s="3">
        <v>4.27544264109185E8</v>
      </c>
      <c r="AF316" s="3">
        <v>3.12937135352209E8</v>
      </c>
      <c r="AG316" s="3">
        <v>4.18002634550245E8</v>
      </c>
      <c r="AH316" s="3">
        <v>3.93559996612753E8</v>
      </c>
      <c r="AI316" s="3">
        <v>4.06726251526252E8</v>
      </c>
      <c r="AJ316" s="3">
        <v>5.23501368980512E8</v>
      </c>
      <c r="AK316" s="3">
        <v>3.45945880793106E8</v>
      </c>
      <c r="AL316" s="3">
        <v>2.34157245337159E8</v>
      </c>
      <c r="AM316" s="3">
        <v>3728.90654559213</v>
      </c>
      <c r="AN316" s="3">
        <v>8463.47154909352</v>
      </c>
      <c r="AO316" s="3">
        <v>22487.2441611953</v>
      </c>
      <c r="AP316" s="3">
        <v>19993.5308900002</v>
      </c>
      <c r="AQ316" s="3">
        <v>29734.0480362849</v>
      </c>
      <c r="AR316" s="3">
        <v>55837.6860602035</v>
      </c>
      <c r="AS316" s="3">
        <v>2379.11084043849</v>
      </c>
      <c r="AT316" s="3">
        <v>9899.72975020837</v>
      </c>
      <c r="AU316" s="3">
        <v>27098.2310876929</v>
      </c>
      <c r="AV316" s="3">
        <v>35141.1998814514</v>
      </c>
      <c r="AW316" s="3">
        <v>1412310.69858329</v>
      </c>
      <c r="AX316" s="3">
        <v>4825.21981556938</v>
      </c>
      <c r="AY316" s="3">
        <v>52419.1118876905</v>
      </c>
      <c r="AZ316" s="3">
        <v>1.80599004975407E7</v>
      </c>
      <c r="BA316" s="3">
        <v>3.45573008257045E7</v>
      </c>
      <c r="BB316" s="3">
        <v>5.14975409765677E7</v>
      </c>
      <c r="BC316" s="3">
        <v>8.07070523226593E7</v>
      </c>
      <c r="BD316" s="3">
        <v>6.03452342438923E7</v>
      </c>
      <c r="BE316" s="3">
        <v>5.67109748135623E7</v>
      </c>
      <c r="BF316" s="3">
        <v>3.30133654924382E7</v>
      </c>
      <c r="BG316" s="3">
        <v>2.16900804889753E7</v>
      </c>
      <c r="BH316" s="3">
        <v>4.40145847196085E7</v>
      </c>
      <c r="BI316" s="3">
        <v>1.13441273974342E8</v>
      </c>
      <c r="BJ316" s="3">
        <v>1.86944231314118E8</v>
      </c>
      <c r="BK316" s="3">
        <v>2.28171992542354E8</v>
      </c>
      <c r="BL316" s="3">
        <v>3.78827868084593E8</v>
      </c>
      <c r="BM316" s="3">
        <v>3.971437804068E8</v>
      </c>
      <c r="BN316" s="3">
        <v>3.80647130176945E8</v>
      </c>
      <c r="BO316" s="3">
        <v>4.64244339387907E8</v>
      </c>
      <c r="BP316" s="3">
        <v>4.58435470570044E8</v>
      </c>
      <c r="BQ316" s="3">
        <v>5.41409075812928E8</v>
      </c>
      <c r="BR316" s="3">
        <v>8.17302963236198E8</v>
      </c>
      <c r="BS316" s="3">
        <v>6.51090344252772E8</v>
      </c>
      <c r="BT316" s="3">
        <v>9.21935641701167E8</v>
      </c>
      <c r="BU316" s="3">
        <v>1.01538656956559E9</v>
      </c>
      <c r="BV316" s="3">
        <v>9.98852258852259E8</v>
      </c>
      <c r="BW316" s="3">
        <v>9.33611961131691E8</v>
      </c>
      <c r="BX316" s="3">
        <v>1.22025552944013E9</v>
      </c>
      <c r="BY316" s="3">
        <v>1.52353744619799E9</v>
      </c>
      <c r="BZ316" s="3">
        <v>1.54897372136452</v>
      </c>
      <c r="CA316" s="3">
        <v>1.66909395296853</v>
      </c>
      <c r="CB316" s="3">
        <v>1.66118548283758</v>
      </c>
      <c r="CC316" s="3">
        <v>1.74232090193682</v>
      </c>
      <c r="CD316" s="3">
        <v>1.51712089432062</v>
      </c>
      <c r="CE316" s="3">
        <v>1.13455336935459</v>
      </c>
      <c r="CF316" s="3">
        <v>1.06512122343715</v>
      </c>
      <c r="CG316" s="3">
        <v>0.636535116490264</v>
      </c>
      <c r="CH316" s="3"/>
      <c r="CI316" s="3"/>
      <c r="CJ316" s="3"/>
      <c r="CK316" s="3"/>
      <c r="CL316" s="3"/>
      <c r="CM316" s="4"/>
      <c r="CN316" s="4"/>
      <c r="CO316" s="4"/>
      <c r="CP316" s="4"/>
      <c r="CQ316" s="4"/>
      <c r="CR316" s="4"/>
      <c r="CS316" s="4"/>
      <c r="CT316" s="4"/>
      <c r="CU316" s="4">
        <v>0.11694</v>
      </c>
      <c r="CV316" s="4"/>
      <c r="CW316" s="4">
        <v>0.06084</v>
      </c>
      <c r="CX316" s="4"/>
      <c r="CY316" s="4">
        <v>0.013859999999999999</v>
      </c>
      <c r="CZ316" s="4"/>
      <c r="DA316" s="4"/>
      <c r="DB316" s="4"/>
      <c r="DC316" s="4"/>
      <c r="DD316" s="4"/>
      <c r="DE316" s="4"/>
      <c r="DF316" s="4"/>
      <c r="DG316" s="4"/>
      <c r="DH316" s="4">
        <v>0.13919</v>
      </c>
      <c r="DI316" s="4">
        <v>0.14668</v>
      </c>
      <c r="DJ316" s="4">
        <v>0.08281000000000001</v>
      </c>
      <c r="DK316" s="4"/>
      <c r="DL316" s="4">
        <v>0.01927</v>
      </c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>
        <v>1.37975692512073E8</v>
      </c>
      <c r="EA316" s="3">
        <v>1.60520630764195E8</v>
      </c>
      <c r="EB316" s="3">
        <v>2.48572281662105E8</v>
      </c>
      <c r="EC316" s="3">
        <v>2.6495258220802E8</v>
      </c>
      <c r="ED316" s="3">
        <v>2.49369886174934E8</v>
      </c>
      <c r="EE316" s="3">
        <v>2.2138694208779E8</v>
      </c>
      <c r="EF316" s="3">
        <v>2.21724547268457E8</v>
      </c>
      <c r="EG316" s="3">
        <v>3.64365073391043E8</v>
      </c>
      <c r="EH316" s="3">
        <v>4.21708866119062E8</v>
      </c>
      <c r="EI316" s="3">
        <v>5.18860073260073E8</v>
      </c>
      <c r="EJ316" s="3">
        <v>6.5355827562141E8</v>
      </c>
      <c r="EK316" s="3">
        <v>8.98551798951365E8</v>
      </c>
      <c r="EL316" s="3">
        <v>8.67220086083214E8</v>
      </c>
      <c r="EM316" s="3">
        <v>-2.70534800639104E7</v>
      </c>
      <c r="EN316" s="3">
        <v>-4.12493983094903E7</v>
      </c>
      <c r="EO316" s="3">
        <v>-5.93898979845733E7</v>
      </c>
      <c r="EP316" s="3">
        <v>5.96930728790846E7</v>
      </c>
      <c r="EQ316" s="3">
        <v>-2147580.08514236</v>
      </c>
      <c r="ER316" s="3">
        <v>-6.29303455059634E7</v>
      </c>
      <c r="ES316" s="3">
        <v>-1.73563508701033E7</v>
      </c>
      <c r="ET316" s="3">
        <v>-3.67406849830636E7</v>
      </c>
      <c r="EU316" s="3">
        <v>-4397493.43720891</v>
      </c>
      <c r="EV316" s="3">
        <v>1.11526251526252E7</v>
      </c>
      <c r="EW316" s="3">
        <v>-5856552.31652977</v>
      </c>
      <c r="EX316" s="3">
        <v>3.99312963297776E7</v>
      </c>
      <c r="EY316" s="3">
        <v>8863701.57819225</v>
      </c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</row>
    <row r="317" ht="14.25" customHeight="1">
      <c r="A317" s="2" t="s">
        <v>1042</v>
      </c>
      <c r="B317" s="2" t="s">
        <v>1999</v>
      </c>
      <c r="C317" s="2" t="s">
        <v>1043</v>
      </c>
      <c r="D317" s="2" t="s">
        <v>38</v>
      </c>
      <c r="E317" s="2" t="s">
        <v>398</v>
      </c>
      <c r="F317" s="2" t="s">
        <v>1044</v>
      </c>
      <c r="G317" s="2" t="s">
        <v>1035</v>
      </c>
      <c r="H317" s="2" t="s">
        <v>91</v>
      </c>
      <c r="I317" s="2" t="s">
        <v>64</v>
      </c>
      <c r="J317" s="2" t="s">
        <v>43</v>
      </c>
      <c r="K317" s="3">
        <v>0.470694472360571</v>
      </c>
      <c r="L317" s="3" t="str">
        <f>IFERROR(VLOOKUP(B317,'ibov_composição_da_carteira'!A:F,6,0),"n")</f>
        <v>n</v>
      </c>
      <c r="M317" s="3">
        <v>3.59359818388195E8</v>
      </c>
      <c r="N317" s="3">
        <v>3.57623287794194E8</v>
      </c>
      <c r="O317" s="3">
        <v>2.63702755261182E8</v>
      </c>
      <c r="P317" s="3">
        <v>2.37760388156258E8</v>
      </c>
      <c r="Q317" s="3">
        <v>2.30725956087001E8</v>
      </c>
      <c r="R317" s="3">
        <v>2.35786962954017E8</v>
      </c>
      <c r="S317" s="3">
        <v>2.31683573097258E8</v>
      </c>
      <c r="T317" s="3">
        <v>1.62497158588639E8</v>
      </c>
      <c r="U317" s="3">
        <v>2.3899435453519E8</v>
      </c>
      <c r="V317" s="3">
        <v>2.46594546532306E8</v>
      </c>
      <c r="W317" s="3">
        <v>1.68671062271062E8</v>
      </c>
      <c r="X317" s="3">
        <v>1.58241799538305E8</v>
      </c>
      <c r="Y317" s="3">
        <v>1.70309166516001E8</v>
      </c>
      <c r="Z317" s="3">
        <v>1.17290389708664E8</v>
      </c>
      <c r="AA317" s="3">
        <v>1.35199719943271E8</v>
      </c>
      <c r="AB317" s="3">
        <v>7.66703891252864E7</v>
      </c>
      <c r="AC317" s="3">
        <v>8.56474247325205E7</v>
      </c>
      <c r="AD317" s="3">
        <v>7.65385011854448E7</v>
      </c>
      <c r="AE317" s="3">
        <v>8.32206153195858E7</v>
      </c>
      <c r="AF317" s="3">
        <v>8.08434771916882E7</v>
      </c>
      <c r="AG317" s="3">
        <v>5.96966635516379E7</v>
      </c>
      <c r="AH317" s="3">
        <v>7.54166353029733E7</v>
      </c>
      <c r="AI317" s="3">
        <v>7.2990515708358E7</v>
      </c>
      <c r="AJ317" s="3">
        <v>4.29010989010989E7</v>
      </c>
      <c r="AK317" s="3">
        <v>2.97981424813443E7</v>
      </c>
      <c r="AL317" s="3">
        <v>3.96299644428373E7</v>
      </c>
      <c r="AM317" s="3">
        <v>981.888232072371</v>
      </c>
      <c r="AN317" s="3">
        <v>1038.4581536566</v>
      </c>
      <c r="AO317" s="3">
        <v>2813.51861382741</v>
      </c>
      <c r="AP317" s="3">
        <v>4489.8160964999</v>
      </c>
      <c r="AQ317" s="3">
        <v>691.616076231461</v>
      </c>
      <c r="AR317" s="3">
        <v>1196.64586091671</v>
      </c>
      <c r="AS317" s="3">
        <v>3444.8419797257</v>
      </c>
      <c r="AT317" s="3">
        <v>1523.95712256231</v>
      </c>
      <c r="AU317" s="3">
        <v>742.473178156439</v>
      </c>
      <c r="AV317" s="3">
        <v>855.35882302626</v>
      </c>
      <c r="AW317" s="3">
        <v>1415.42816702052</v>
      </c>
      <c r="AX317" s="3">
        <v>3752.94874544285</v>
      </c>
      <c r="AY317" s="3">
        <v>1183.57202035744</v>
      </c>
      <c r="AZ317" s="3">
        <v>1.62287754664056E8</v>
      </c>
      <c r="BA317" s="3">
        <v>3.00085459023514E8</v>
      </c>
      <c r="BB317" s="3">
        <v>1.03259981660473E8</v>
      </c>
      <c r="BC317" s="3">
        <v>1.04506330397352E8</v>
      </c>
      <c r="BD317" s="3">
        <v>6.82400547366251E7</v>
      </c>
      <c r="BE317" s="3">
        <v>6.03905641617101E7</v>
      </c>
      <c r="BF317" s="3">
        <v>5.71908058219599E7</v>
      </c>
      <c r="BG317" s="3">
        <v>4.80075035991211E7</v>
      </c>
      <c r="BH317" s="3">
        <v>1.04768116861121E8</v>
      </c>
      <c r="BI317" s="3">
        <v>1.11204641496253E8</v>
      </c>
      <c r="BJ317" s="3">
        <v>6.78498087933561E7</v>
      </c>
      <c r="BK317" s="3">
        <v>7.84555817660304E7</v>
      </c>
      <c r="BL317" s="3">
        <v>1.26865009682472E8</v>
      </c>
      <c r="BM317" s="3">
        <v>4.4100113507378E8</v>
      </c>
      <c r="BN317" s="3">
        <v>4.79008491463656E8</v>
      </c>
      <c r="BO317" s="3">
        <v>2.76547740531798E8</v>
      </c>
      <c r="BP317" s="3">
        <v>2.61391639711371E8</v>
      </c>
      <c r="BQ317" s="3">
        <v>2.7473739820637E8</v>
      </c>
      <c r="BR317" s="3">
        <v>2.45751637933637E8</v>
      </c>
      <c r="BS317" s="3">
        <v>2.10199495880979E8</v>
      </c>
      <c r="BT317" s="3">
        <v>1.60363953224055E8</v>
      </c>
      <c r="BU317" s="3">
        <v>2.77351524275499E8</v>
      </c>
      <c r="BV317" s="3">
        <v>3.16018291133881E8</v>
      </c>
      <c r="BW317" s="3">
        <v>1.83070573870574E8</v>
      </c>
      <c r="BX317" s="3">
        <v>1.96264025339561E8</v>
      </c>
      <c r="BY317" s="3">
        <v>2.27605616826373E8</v>
      </c>
      <c r="BZ317" s="3">
        <v>0.471872480633913</v>
      </c>
      <c r="CA317" s="3">
        <v>0.500059148996988</v>
      </c>
      <c r="CB317" s="3">
        <v>0.348871843706083</v>
      </c>
      <c r="CC317" s="3">
        <v>0.342582270841593</v>
      </c>
      <c r="CD317" s="3">
        <v>0.377332424111228</v>
      </c>
      <c r="CE317" s="3">
        <v>0.333067196961706</v>
      </c>
      <c r="CF317" s="3">
        <v>0.254132709211767</v>
      </c>
      <c r="CG317" s="3">
        <v>-0.024617756674022</v>
      </c>
      <c r="CH317" s="3"/>
      <c r="CI317" s="3"/>
      <c r="CJ317" s="3"/>
      <c r="CK317" s="3"/>
      <c r="CL317" s="3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>
        <v>1.58980892924707E8</v>
      </c>
      <c r="EA317" s="3">
        <v>1.53376119778109E8</v>
      </c>
      <c r="EB317" s="3">
        <v>1.16415272349192E8</v>
      </c>
      <c r="EC317" s="3">
        <v>1.06087335158E8</v>
      </c>
      <c r="ED317" s="3">
        <v>1.06637975466447E8</v>
      </c>
      <c r="EE317" s="3">
        <v>1.05562633978443E8</v>
      </c>
      <c r="EF317" s="3">
        <v>1.02227960162302E8</v>
      </c>
      <c r="EG317" s="3">
        <v>8.0039653474099E7</v>
      </c>
      <c r="EH317" s="3">
        <v>1.15104252916823E8</v>
      </c>
      <c r="EI317" s="3">
        <v>1.19158269116775E8</v>
      </c>
      <c r="EJ317" s="3">
        <v>8.5013431013431E7</v>
      </c>
      <c r="EK317" s="3">
        <v>8.51430718848983E7</v>
      </c>
      <c r="EL317" s="3">
        <v>8.74248176942084E7</v>
      </c>
      <c r="EM317" s="3">
        <v>1.66744230041619E7</v>
      </c>
      <c r="EN317" s="3">
        <v>7.92023768917294E7</v>
      </c>
      <c r="EO317" s="3">
        <v>5.32999595663978E7</v>
      </c>
      <c r="EP317" s="3">
        <v>6957700.92062702</v>
      </c>
      <c r="EQ317" s="3">
        <v>1.99559323781053E7</v>
      </c>
      <c r="ER317" s="3">
        <v>7436973.52133088</v>
      </c>
      <c r="ES317" s="3">
        <v>6500983.64687077</v>
      </c>
      <c r="ET317" s="3">
        <v>4373752.93612507</v>
      </c>
      <c r="EU317" s="3">
        <v>8526157.32028604</v>
      </c>
      <c r="EV317" s="3">
        <v>2.93081547971886E7</v>
      </c>
      <c r="EW317" s="3">
        <v>9928205.12820513</v>
      </c>
      <c r="EX317" s="3">
        <v>9030976.53943201</v>
      </c>
      <c r="EY317" s="3">
        <v>1.66365334779726E7</v>
      </c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</row>
    <row r="318" ht="14.25" customHeight="1">
      <c r="A318" s="2" t="s">
        <v>1045</v>
      </c>
      <c r="B318" s="2" t="s">
        <v>2000</v>
      </c>
      <c r="C318" s="2" t="s">
        <v>1046</v>
      </c>
      <c r="D318" s="2" t="s">
        <v>38</v>
      </c>
      <c r="E318" s="2" t="s">
        <v>39</v>
      </c>
      <c r="F318" s="2" t="s">
        <v>1047</v>
      </c>
      <c r="G318" s="2" t="s">
        <v>1048</v>
      </c>
      <c r="H318" s="2" t="s">
        <v>42</v>
      </c>
      <c r="I318" s="2" t="s">
        <v>88</v>
      </c>
      <c r="J318" s="2" t="s">
        <v>43</v>
      </c>
      <c r="K318" s="3">
        <v>1.37774606885268</v>
      </c>
      <c r="L318" s="3" t="str">
        <f>IFERROR(VLOOKUP(B318,'ibov_composição_da_carteira'!A:F,6,0),"n")</f>
        <v>y</v>
      </c>
      <c r="M318" s="3">
        <v>1.06194076806659E10</v>
      </c>
      <c r="N318" s="3">
        <v>8.59981724503169E9</v>
      </c>
      <c r="O318" s="3">
        <v>7.41743804994513E9</v>
      </c>
      <c r="P318" s="3">
        <v>8.16076909679025E9</v>
      </c>
      <c r="Q318" s="3">
        <v>7.01742887331203E9</v>
      </c>
      <c r="R318" s="3">
        <v>7.79998309229794E9</v>
      </c>
      <c r="S318" s="3">
        <v>8.45492930038116E9</v>
      </c>
      <c r="T318" s="3">
        <v>6.59133988331271E9</v>
      </c>
      <c r="U318" s="3">
        <v>9.59744674444863E9</v>
      </c>
      <c r="V318" s="3">
        <v>9.14256626301973E9</v>
      </c>
      <c r="W318" s="3">
        <v>9.0494989010989E9</v>
      </c>
      <c r="X318" s="3">
        <v>8.1958125301981E9</v>
      </c>
      <c r="Y318" s="3">
        <v>9.9972404025794E9</v>
      </c>
      <c r="Z318" s="3">
        <v>3.70117196367764E9</v>
      </c>
      <c r="AA318" s="3">
        <v>2.4884444284868E9</v>
      </c>
      <c r="AB318" s="3">
        <v>1.56992048058224E9</v>
      </c>
      <c r="AC318" s="3">
        <v>1.2399054491167E9</v>
      </c>
      <c r="AD318" s="3">
        <v>1.08671992578085E9</v>
      </c>
      <c r="AE318" s="3">
        <v>1.75514658373841E9</v>
      </c>
      <c r="AF318" s="3">
        <v>2.21983739087668E9</v>
      </c>
      <c r="AG318" s="3">
        <v>2.01746318793726E9</v>
      </c>
      <c r="AH318" s="3">
        <v>3.07715129845691E9</v>
      </c>
      <c r="AI318" s="3">
        <v>3.40501270217631E9</v>
      </c>
      <c r="AJ318" s="3">
        <v>3.14365128205128E9</v>
      </c>
      <c r="AK318" s="3">
        <v>1.16926182423364E9</v>
      </c>
      <c r="AL318" s="3">
        <v>1.59515759657687E9</v>
      </c>
      <c r="AM318" s="3">
        <v>3050994.13545214</v>
      </c>
      <c r="AN318" s="3">
        <v>1.05695060132831E7</v>
      </c>
      <c r="AO318" s="3">
        <v>9391280.39740455</v>
      </c>
      <c r="AP318" s="3">
        <v>7216148.64024284</v>
      </c>
      <c r="AQ318" s="3">
        <v>18028.2960519534</v>
      </c>
      <c r="AR318" s="3">
        <v>15435.2223664744</v>
      </c>
      <c r="AS318" s="3">
        <v>3337.32939874585</v>
      </c>
      <c r="AT318" s="3">
        <v>1630.08612633546</v>
      </c>
      <c r="AU318" s="3">
        <v>50056.4546480994</v>
      </c>
      <c r="AV318" s="3">
        <v>1722765.57009188</v>
      </c>
      <c r="AW318" s="3">
        <v>856375.183194919</v>
      </c>
      <c r="AX318" s="3">
        <v>3077417.97126314</v>
      </c>
      <c r="AY318" s="3">
        <v>395252.154003736</v>
      </c>
      <c r="AZ318" s="3">
        <v>7.44995559137344E8</v>
      </c>
      <c r="BA318" s="3">
        <v>1.04958746912224E9</v>
      </c>
      <c r="BB318" s="3">
        <v>1.00460788678206E9</v>
      </c>
      <c r="BC318" s="3">
        <v>1.44396809026896E9</v>
      </c>
      <c r="BD318" s="3">
        <v>2.43345711189568E8</v>
      </c>
      <c r="BE318" s="3">
        <v>2.73403296645633E8</v>
      </c>
      <c r="BF318" s="3">
        <v>1.56237992327554E8</v>
      </c>
      <c r="BG318" s="3">
        <v>1.61214576798929E8</v>
      </c>
      <c r="BH318" s="3">
        <v>3.48484936996613E8</v>
      </c>
      <c r="BI318" s="3">
        <v>4.71481509907278E8</v>
      </c>
      <c r="BJ318" s="3">
        <v>6.10383622984856E8</v>
      </c>
      <c r="BK318" s="3">
        <v>3.64786949174351E8</v>
      </c>
      <c r="BL318" s="3">
        <v>2.74432001928059E8</v>
      </c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>
        <v>1.33381832336516</v>
      </c>
      <c r="CA318" s="3">
        <v>1.34658923412445</v>
      </c>
      <c r="CB318" s="3">
        <v>0.971237189891339</v>
      </c>
      <c r="CC318" s="3">
        <v>0.546618492000515</v>
      </c>
      <c r="CD318" s="3">
        <v>0.644382933185182</v>
      </c>
      <c r="CE318" s="3">
        <v>0.64016466240397</v>
      </c>
      <c r="CF318" s="3">
        <v>0.614762966107896</v>
      </c>
      <c r="CG318" s="3">
        <v>1.01437507950814</v>
      </c>
      <c r="CH318" s="3"/>
      <c r="CI318" s="3"/>
      <c r="CJ318" s="3"/>
      <c r="CK318" s="3"/>
      <c r="CL318" s="3"/>
      <c r="CM318" s="4"/>
      <c r="CN318" s="4">
        <v>0.0179</v>
      </c>
      <c r="CO318" s="4">
        <v>0.0184</v>
      </c>
      <c r="CP318" s="4"/>
      <c r="CQ318" s="4">
        <v>0.0074</v>
      </c>
      <c r="CR318" s="4"/>
      <c r="CS318" s="4"/>
      <c r="CT318" s="4"/>
      <c r="CU318" s="4"/>
      <c r="CV318" s="4"/>
      <c r="CW318" s="4"/>
      <c r="CX318" s="4">
        <v>0.00449</v>
      </c>
      <c r="CY318" s="4"/>
      <c r="CZ318" s="4">
        <v>0.105</v>
      </c>
      <c r="DA318" s="4">
        <v>0.13939000000000001</v>
      </c>
      <c r="DB318" s="4">
        <v>0.128</v>
      </c>
      <c r="DC318" s="4"/>
      <c r="DD318" s="4">
        <v>0.05799000000000001</v>
      </c>
      <c r="DE318" s="4"/>
      <c r="DF318" s="4"/>
      <c r="DG318" s="4"/>
      <c r="DH318" s="4"/>
      <c r="DI318" s="4"/>
      <c r="DJ318" s="4"/>
      <c r="DK318" s="4">
        <v>0.162</v>
      </c>
      <c r="DL318" s="4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>
        <v>1.45782179341657E9</v>
      </c>
      <c r="EA318" s="3">
        <v>1.04099114948926E9</v>
      </c>
      <c r="EB318" s="3">
        <v>1.02383040991971E9</v>
      </c>
      <c r="EC318" s="3">
        <v>1.22571983080368E9</v>
      </c>
      <c r="ED318" s="3">
        <v>1.05554040820534E9</v>
      </c>
      <c r="EE318" s="3">
        <v>1.07358594245343E9</v>
      </c>
      <c r="EF318" s="3">
        <v>1.04886327308496E9</v>
      </c>
      <c r="EG318" s="3">
        <v>9.20313439244311E8</v>
      </c>
      <c r="EH318" s="3">
        <v>1.36789085434701E9</v>
      </c>
      <c r="EI318" s="3">
        <v>9.75891269370819E8</v>
      </c>
      <c r="EJ318" s="3">
        <v>1.20727472527473E9</v>
      </c>
      <c r="EK318" s="3">
        <v>5.22124872496913E8</v>
      </c>
      <c r="EL318" s="3">
        <v>-2.40823841378895E8</v>
      </c>
      <c r="EM318" s="3">
        <v>1.64385546727204E8</v>
      </c>
      <c r="EN318" s="3">
        <v>1.9922068829327E8</v>
      </c>
      <c r="EO318" s="3">
        <v>1.80545083466508E8</v>
      </c>
      <c r="EP318" s="3">
        <v>8.86148295595919E7</v>
      </c>
      <c r="EQ318" s="3">
        <v>1.1773683125451E8</v>
      </c>
      <c r="ER318" s="3">
        <v>7.64753479665469E7</v>
      </c>
      <c r="ES318" s="3">
        <v>-1.38450756178532E8</v>
      </c>
      <c r="ET318" s="3">
        <v>-5.02204935215821E7</v>
      </c>
      <c r="EU318" s="3">
        <v>-1.51053820097855E7</v>
      </c>
      <c r="EV318" s="3">
        <v>-4.93915657549327E7</v>
      </c>
      <c r="EW318" s="3">
        <v>-3.16874725274725E8</v>
      </c>
      <c r="EX318" s="3">
        <v>-1.73035378751275E8</v>
      </c>
      <c r="EY318" s="3">
        <v>-1.4875128066052E8</v>
      </c>
      <c r="EZ318" s="5">
        <v>3140.0</v>
      </c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</row>
    <row r="319" ht="14.25" customHeight="1">
      <c r="A319" s="2" t="s">
        <v>1049</v>
      </c>
      <c r="B319" s="2" t="s">
        <v>2001</v>
      </c>
      <c r="C319" s="2" t="s">
        <v>1050</v>
      </c>
      <c r="D319" s="2" t="s">
        <v>38</v>
      </c>
      <c r="E319" s="2" t="s">
        <v>39</v>
      </c>
      <c r="F319" s="2" t="s">
        <v>1051</v>
      </c>
      <c r="G319" s="2" t="s">
        <v>1048</v>
      </c>
      <c r="H319" s="2" t="s">
        <v>98</v>
      </c>
      <c r="I319" s="2" t="s">
        <v>148</v>
      </c>
      <c r="J319" s="2" t="s">
        <v>43</v>
      </c>
      <c r="K319" s="3">
        <v>0.184914439835228</v>
      </c>
      <c r="L319" s="3" t="str">
        <f>IFERROR(VLOOKUP(B319,'ibov_composição_da_carteira'!A:F,6,0),"n")</f>
        <v>n</v>
      </c>
      <c r="M319" s="3">
        <v>5.06072720393492E9</v>
      </c>
      <c r="N319" s="3">
        <v>4.31977272319265E9</v>
      </c>
      <c r="O319" s="3">
        <v>3.16755434468683E9</v>
      </c>
      <c r="P319" s="3">
        <v>3.01085692958447E9</v>
      </c>
      <c r="Q319" s="3">
        <v>3.43272523451191E9</v>
      </c>
      <c r="R319" s="3">
        <v>3.81123999879231E9</v>
      </c>
      <c r="S319" s="3">
        <v>3.7800750030739E9</v>
      </c>
      <c r="T319" s="3">
        <v>3.10939080140429E9</v>
      </c>
      <c r="U319" s="3">
        <v>5.21718479488144E9</v>
      </c>
      <c r="V319" s="3">
        <v>5.72782411719875E9</v>
      </c>
      <c r="W319" s="3">
        <v>6.8291536019536E9</v>
      </c>
      <c r="X319" s="3">
        <v>5.82659258066248E9</v>
      </c>
      <c r="Y319" s="3">
        <v>5.62753329717351E9</v>
      </c>
      <c r="Z319" s="3">
        <v>1.83064093832766E9</v>
      </c>
      <c r="AA319" s="3">
        <v>1.67652442417823E9</v>
      </c>
      <c r="AB319" s="3">
        <v>1.8506906444346E9</v>
      </c>
      <c r="AC319" s="3">
        <v>2.28685966658373E9</v>
      </c>
      <c r="AD319" s="3">
        <v>2.75797598185754E9</v>
      </c>
      <c r="AE319" s="3">
        <v>3.0760686573473E9</v>
      </c>
      <c r="AF319" s="3">
        <v>2.97766322390262E9</v>
      </c>
      <c r="AG319" s="3">
        <v>2.48464501300735E9</v>
      </c>
      <c r="AH319" s="3">
        <v>3.81537975159955E9</v>
      </c>
      <c r="AI319" s="3">
        <v>4.45486408671352E9</v>
      </c>
      <c r="AJ319" s="3">
        <v>3.97862808302808E9</v>
      </c>
      <c r="AK319" s="3">
        <v>3.2644167069308E9</v>
      </c>
      <c r="AL319" s="3">
        <v>3.39238293256192E9</v>
      </c>
      <c r="AM319" s="3">
        <v>176.693151721529</v>
      </c>
      <c r="AN319" s="3">
        <v>127.998316734465</v>
      </c>
      <c r="AO319" s="3">
        <v>852.956466488245</v>
      </c>
      <c r="AP319" s="3">
        <v>439.650668060013</v>
      </c>
      <c r="AQ319" s="3">
        <v>539.313740575473</v>
      </c>
      <c r="AR319" s="3">
        <v>17254.9138009118</v>
      </c>
      <c r="AS319" s="3">
        <v>3439.82960596379</v>
      </c>
      <c r="AT319" s="3">
        <v>929.709797186371</v>
      </c>
      <c r="AU319" s="3">
        <v>742.059958444642</v>
      </c>
      <c r="AV319" s="3">
        <v>2138.39705756565</v>
      </c>
      <c r="AW319" s="3">
        <v>19052.2716170005</v>
      </c>
      <c r="AX319" s="3">
        <v>536.135535063264</v>
      </c>
      <c r="AY319" s="3">
        <v>30728.4448996807</v>
      </c>
      <c r="AZ319" s="3">
        <v>1.56218980667802E8</v>
      </c>
      <c r="BA319" s="3">
        <v>1.16161451759109E8</v>
      </c>
      <c r="BB319" s="3">
        <v>1.52841512958006E8</v>
      </c>
      <c r="BC319" s="3">
        <v>1.94602608076435E8</v>
      </c>
      <c r="BD319" s="3">
        <v>1.31185221819915E8</v>
      </c>
      <c r="BE319" s="3">
        <v>1.57846627387458E8</v>
      </c>
      <c r="BF319" s="3">
        <v>1.44670040790606E8</v>
      </c>
      <c r="BG319" s="3">
        <v>1.45273685603515E8</v>
      </c>
      <c r="BH319" s="3">
        <v>2.07107711919458E8</v>
      </c>
      <c r="BI319" s="3">
        <v>2.42711693285067E8</v>
      </c>
      <c r="BJ319" s="3">
        <v>2.43311230644846E8</v>
      </c>
      <c r="BK319" s="3">
        <v>2.75698681294231E8</v>
      </c>
      <c r="BL319" s="3">
        <v>4.01605980147014E8</v>
      </c>
      <c r="BM319" s="3">
        <v>5.66126182368521E8</v>
      </c>
      <c r="BN319" s="3">
        <v>2.35778683374325E8</v>
      </c>
      <c r="BO319" s="3">
        <v>1.6115717118817E8</v>
      </c>
      <c r="BP319" s="3">
        <v>2.34388653894003E8</v>
      </c>
      <c r="BQ319" s="3">
        <v>2.43456602412122E8</v>
      </c>
      <c r="BR319" s="3">
        <v>3.46813803931041E8</v>
      </c>
      <c r="BS319" s="3">
        <v>4.76350670109431E8</v>
      </c>
      <c r="BT319" s="3">
        <v>4.27674336372591E8</v>
      </c>
      <c r="BU319" s="3">
        <v>5.23593902898005E8</v>
      </c>
      <c r="BV319" s="3">
        <v>4.77622576001355E8</v>
      </c>
      <c r="BW319" s="3">
        <v>5.07372405372405E8</v>
      </c>
      <c r="BX319" s="3">
        <v>6.24350136898051E8</v>
      </c>
      <c r="BY319" s="3">
        <v>5.95090700897969E8</v>
      </c>
      <c r="BZ319" s="3">
        <v>0.17247931586164</v>
      </c>
      <c r="CA319" s="3">
        <v>0.269179412539418</v>
      </c>
      <c r="CB319" s="3">
        <v>0.193293745732853</v>
      </c>
      <c r="CC319" s="3">
        <v>0.272377786141442</v>
      </c>
      <c r="CD319" s="3">
        <v>0.155408057366221</v>
      </c>
      <c r="CE319" s="3">
        <v>-0.021846130237173</v>
      </c>
      <c r="CF319" s="3">
        <v>0.066523748124736</v>
      </c>
      <c r="CG319" s="3">
        <v>0.18033624339239</v>
      </c>
      <c r="CH319" s="3"/>
      <c r="CI319" s="3"/>
      <c r="CJ319" s="3"/>
      <c r="CK319" s="3"/>
      <c r="CL319" s="3"/>
      <c r="CM319" s="4"/>
      <c r="CN319" s="4"/>
      <c r="CO319" s="4"/>
      <c r="CP319" s="4">
        <v>0.013879999999999998</v>
      </c>
      <c r="CQ319" s="4">
        <v>0.012669999999999999</v>
      </c>
      <c r="CR319" s="4">
        <v>0.02245</v>
      </c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>
        <v>0.09813000000000001</v>
      </c>
      <c r="DD319" s="4">
        <v>0.08053</v>
      </c>
      <c r="DE319" s="4">
        <v>0.14678000000000002</v>
      </c>
      <c r="DF319" s="4"/>
      <c r="DG319" s="4"/>
      <c r="DH319" s="4"/>
      <c r="DI319" s="4"/>
      <c r="DJ319" s="4"/>
      <c r="DK319" s="4"/>
      <c r="DL319" s="4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>
        <v>3.20976541808551E8</v>
      </c>
      <c r="EA319" s="3">
        <v>2.86899269339174E8</v>
      </c>
      <c r="EB319" s="3">
        <v>3.00320580703545E8</v>
      </c>
      <c r="EC319" s="3">
        <v>3.70320477730779E8</v>
      </c>
      <c r="ED319" s="3">
        <v>3.71900577260076E8</v>
      </c>
      <c r="EE319" s="3">
        <v>4.24343467890462E8</v>
      </c>
      <c r="EF319" s="3">
        <v>4.16726915037502E8</v>
      </c>
      <c r="EG319" s="3">
        <v>3.25392619907559E8</v>
      </c>
      <c r="EH319" s="3">
        <v>4.66582988332706E8</v>
      </c>
      <c r="EI319" s="3">
        <v>5.05163434668473E8</v>
      </c>
      <c r="EJ319" s="3">
        <v>5.57386568986569E8</v>
      </c>
      <c r="EK319" s="3">
        <v>5.86512589252161E8</v>
      </c>
      <c r="EL319" s="3">
        <v>6.25553546676309E8</v>
      </c>
      <c r="EM319" s="3">
        <v>3.3338819523269E7</v>
      </c>
      <c r="EN319" s="3">
        <v>2.0076656553507E7</v>
      </c>
      <c r="EO319" s="3">
        <v>1.95654350463061E7</v>
      </c>
      <c r="EP319" s="3">
        <v>2.50102015426723E7</v>
      </c>
      <c r="EQ319" s="3">
        <v>2.16026698278528E7</v>
      </c>
      <c r="ER319" s="3">
        <v>1.91727302919598E7</v>
      </c>
      <c r="ES319" s="3">
        <v>3.69568424935448E7</v>
      </c>
      <c r="ET319" s="3">
        <v>2.93700906725936E7</v>
      </c>
      <c r="EU319" s="3">
        <v>3.54798645088446E7</v>
      </c>
      <c r="EV319" s="3">
        <v>4.96976882039123E7</v>
      </c>
      <c r="EW319" s="3">
        <v>7.32029304029304E7</v>
      </c>
      <c r="EX319" s="3">
        <v>6.2314919203307E7</v>
      </c>
      <c r="EY319" s="3">
        <v>7.49207497137347E7</v>
      </c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</row>
    <row r="320" ht="14.25" customHeight="1">
      <c r="A320" s="2" t="s">
        <v>1052</v>
      </c>
      <c r="B320" s="2" t="s">
        <v>2002</v>
      </c>
      <c r="C320" s="2" t="s">
        <v>1053</v>
      </c>
      <c r="D320" s="2" t="s">
        <v>38</v>
      </c>
      <c r="E320" s="2" t="s">
        <v>46</v>
      </c>
      <c r="F320" s="2" t="s">
        <v>1054</v>
      </c>
      <c r="G320" s="2" t="s">
        <v>1048</v>
      </c>
      <c r="H320" s="2" t="s">
        <v>42</v>
      </c>
      <c r="I320" s="2" t="s">
        <v>48</v>
      </c>
      <c r="J320" s="2" t="s">
        <v>43</v>
      </c>
      <c r="K320" s="3"/>
      <c r="L320" s="3" t="str">
        <f>IFERROR(VLOOKUP(B320,'ibov_composição_da_carteira'!A:F,6,0),"n")</f>
        <v>n</v>
      </c>
      <c r="M320" s="3">
        <v>3642353.19462148</v>
      </c>
      <c r="N320" s="3">
        <v>4474266.90028304</v>
      </c>
      <c r="O320" s="3">
        <v>2969395.37198308</v>
      </c>
      <c r="P320" s="3">
        <v>3519224.82218328</v>
      </c>
      <c r="Q320" s="3">
        <v>4674979.62018055</v>
      </c>
      <c r="R320" s="3">
        <v>5356571.99065535</v>
      </c>
      <c r="S320" s="3">
        <v>4778369.91387367</v>
      </c>
      <c r="T320" s="3">
        <v>8236733.15769665</v>
      </c>
      <c r="U320" s="3">
        <v>1.01033110339571E7</v>
      </c>
      <c r="V320" s="3">
        <v>9978998.77899878</v>
      </c>
      <c r="W320" s="3">
        <v>1.15144682450207E7</v>
      </c>
      <c r="X320" s="3">
        <v>1.28331224010125E7</v>
      </c>
      <c r="Y320" s="3">
        <v>6133142.03730273</v>
      </c>
      <c r="Z320" s="3">
        <v>0.0</v>
      </c>
      <c r="AA320" s="3">
        <v>0.0</v>
      </c>
      <c r="AB320" s="3">
        <v>0.0</v>
      </c>
      <c r="AC320" s="3">
        <v>0.0</v>
      </c>
      <c r="AD320" s="3">
        <v>0.0</v>
      </c>
      <c r="AE320" s="3">
        <v>0.0</v>
      </c>
      <c r="AF320" s="3">
        <v>0.0</v>
      </c>
      <c r="AG320" s="3">
        <v>0.0</v>
      </c>
      <c r="AH320" s="3">
        <v>458548.564654077</v>
      </c>
      <c r="AI320" s="3">
        <v>0.0</v>
      </c>
      <c r="AJ320" s="3">
        <v>79454.5552155473</v>
      </c>
      <c r="AK320" s="3">
        <v>195865.726511179</v>
      </c>
      <c r="AL320" s="3">
        <v>4017.21664275466</v>
      </c>
      <c r="AM320" s="3">
        <v>555.957080113415</v>
      </c>
      <c r="AN320" s="3">
        <v>579.609343302614</v>
      </c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>
        <v>208834.587180757</v>
      </c>
      <c r="BB320" s="3">
        <v>203770.337139226</v>
      </c>
      <c r="BC320" s="3">
        <v>267139.409320495</v>
      </c>
      <c r="BD320" s="3">
        <v>363022.559615138</v>
      </c>
      <c r="BE320" s="3">
        <v>671480.32970019</v>
      </c>
      <c r="BF320" s="3">
        <v>377179.392598057</v>
      </c>
      <c r="BG320" s="3">
        <v>448483.383426363</v>
      </c>
      <c r="BH320" s="3"/>
      <c r="BI320" s="3"/>
      <c r="BJ320" s="3">
        <v>4659453.82315583</v>
      </c>
      <c r="BK320" s="3">
        <v>5164164.70083637</v>
      </c>
      <c r="BL320" s="3">
        <v>1848285.83478942</v>
      </c>
      <c r="BM320" s="3">
        <v>162109.760695115</v>
      </c>
      <c r="BN320" s="3">
        <v>3796330.16924351</v>
      </c>
      <c r="BO320" s="3">
        <v>495148.046777805</v>
      </c>
      <c r="BP320" s="3">
        <v>382177.09514483</v>
      </c>
      <c r="BQ320" s="3">
        <v>1666616.34612481</v>
      </c>
      <c r="BR320" s="3">
        <v>774929.300381163</v>
      </c>
      <c r="BS320" s="3">
        <v>783219.255929078</v>
      </c>
      <c r="BT320" s="3">
        <v>5709446.74444863</v>
      </c>
      <c r="BU320" s="3">
        <v>4162926.58142095</v>
      </c>
      <c r="BV320" s="3">
        <v>1180463.98046398</v>
      </c>
      <c r="BW320" s="3">
        <v>2657432.75889837</v>
      </c>
      <c r="BX320" s="3">
        <v>1.06147170493582E7</v>
      </c>
      <c r="BY320" s="3">
        <v>657675.75322812</v>
      </c>
      <c r="BZ320" s="3"/>
      <c r="CA320" s="3">
        <v>1.07965892620622</v>
      </c>
      <c r="CB320" s="3">
        <v>1.09822972365073</v>
      </c>
      <c r="CC320" s="3">
        <v>1.14213416807178</v>
      </c>
      <c r="CD320" s="3">
        <v>1.07343666411089</v>
      </c>
      <c r="CE320" s="3">
        <v>1.11575983433111</v>
      </c>
      <c r="CF320" s="3">
        <v>1.14947916057835</v>
      </c>
      <c r="CG320" s="3">
        <v>1.13084787154433</v>
      </c>
      <c r="CH320" s="3"/>
      <c r="CI320" s="3"/>
      <c r="CJ320" s="3"/>
      <c r="CK320" s="3"/>
      <c r="CL320" s="3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>
        <v>-139489.794086494</v>
      </c>
      <c r="EA320" s="3">
        <v>216608.583476135</v>
      </c>
      <c r="EB320" s="3">
        <v>-986563.82184623</v>
      </c>
      <c r="EC320" s="3">
        <v>245077.827028141</v>
      </c>
      <c r="ED320" s="3">
        <v>806437.003713656</v>
      </c>
      <c r="EE320" s="3">
        <v>1377413.00872987</v>
      </c>
      <c r="EF320" s="3">
        <v>1527542.74745536</v>
      </c>
      <c r="EG320" s="3">
        <v>3320662.40120437</v>
      </c>
      <c r="EH320" s="3">
        <v>3194173.93513422</v>
      </c>
      <c r="EI320" s="3">
        <v>3626862.02686203</v>
      </c>
      <c r="EJ320" s="3">
        <v>5092070.65013153</v>
      </c>
      <c r="EK320" s="3">
        <v>5277526.66787199</v>
      </c>
      <c r="EL320" s="3">
        <v>-972740.315638451</v>
      </c>
      <c r="EM320" s="3">
        <v>-280774.823618118</v>
      </c>
      <c r="EN320" s="3">
        <v>1162562.3351368</v>
      </c>
      <c r="EO320" s="3">
        <v>-350833.540681762</v>
      </c>
      <c r="EP320" s="3">
        <v>-1368673.33264612</v>
      </c>
      <c r="EQ320" s="3">
        <v>-419371.39579119</v>
      </c>
      <c r="ER320" s="3">
        <v>-309541.374646502</v>
      </c>
      <c r="ES320" s="3">
        <v>-595559.821180512</v>
      </c>
      <c r="ET320" s="3">
        <v>708694.015807302</v>
      </c>
      <c r="EU320" s="3">
        <v>264628.673045982</v>
      </c>
      <c r="EV320" s="3">
        <v>-639804.63980464</v>
      </c>
      <c r="EW320" s="3">
        <v>557255.596714447</v>
      </c>
      <c r="EX320" s="3">
        <v>7180738.86578678</v>
      </c>
      <c r="EY320" s="3">
        <v>-833285.509325681</v>
      </c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</row>
    <row r="321" ht="14.25" customHeight="1">
      <c r="A321" s="2" t="s">
        <v>1055</v>
      </c>
      <c r="B321" s="2" t="s">
        <v>2003</v>
      </c>
      <c r="C321" s="2" t="s">
        <v>1056</v>
      </c>
      <c r="D321" s="2" t="s">
        <v>38</v>
      </c>
      <c r="E321" s="2" t="s">
        <v>286</v>
      </c>
      <c r="F321" s="2" t="s">
        <v>1057</v>
      </c>
      <c r="G321" s="2" t="s">
        <v>1048</v>
      </c>
      <c r="H321" s="2" t="s">
        <v>91</v>
      </c>
      <c r="I321" s="2" t="s">
        <v>42</v>
      </c>
      <c r="J321" s="2" t="s">
        <v>43</v>
      </c>
      <c r="K321" s="3">
        <v>1.01401271992836</v>
      </c>
      <c r="L321" s="3" t="str">
        <f>IFERROR(VLOOKUP(B321,'ibov_composição_da_carteira'!A:F,6,0),"n")</f>
        <v>y</v>
      </c>
      <c r="M321" s="3">
        <v>2.54417313658721E10</v>
      </c>
      <c r="N321" s="3">
        <v>1.75649467712691E10</v>
      </c>
      <c r="O321" s="3">
        <v>6.88542349384832E9</v>
      </c>
      <c r="P321" s="3">
        <v>8.1774421497885E9</v>
      </c>
      <c r="Q321" s="3">
        <v>7.41927636326152E9</v>
      </c>
      <c r="R321" s="3">
        <v>8.61667008846351E9</v>
      </c>
      <c r="S321" s="3">
        <v>8.39168480265585E9</v>
      </c>
      <c r="T321" s="3">
        <v>7.65886848685374E9</v>
      </c>
      <c r="U321" s="3">
        <v>1.02008701543094E10</v>
      </c>
      <c r="V321" s="3">
        <v>1.21087191972225E10</v>
      </c>
      <c r="W321" s="3">
        <v>8.66547406474229E9</v>
      </c>
      <c r="X321" s="3">
        <v>1.1122469506589E10</v>
      </c>
      <c r="Y321" s="3">
        <v>8.93415115496748E9</v>
      </c>
      <c r="Z321" s="3">
        <v>1.06922765796443E10</v>
      </c>
      <c r="AA321" s="3">
        <v>8.78349729817066E9</v>
      </c>
      <c r="AB321" s="3">
        <v>2.98573078922541E9</v>
      </c>
      <c r="AC321" s="3">
        <v>3.33788330430455E9</v>
      </c>
      <c r="AD321" s="3">
        <v>2.56600814349036E9</v>
      </c>
      <c r="AE321" s="3">
        <v>2.92110564294556E9</v>
      </c>
      <c r="AF321" s="3">
        <v>2.80896624861675E9</v>
      </c>
      <c r="AG321" s="3">
        <v>2.46399691864724E9</v>
      </c>
      <c r="AH321" s="3">
        <v>2.78419345126082E9</v>
      </c>
      <c r="AI321" s="3">
        <v>3.73874121432805E9</v>
      </c>
      <c r="AJ321" s="3">
        <v>1.03633893848935E9</v>
      </c>
      <c r="AK321" s="3">
        <v>4.40778118296047E9</v>
      </c>
      <c r="AL321" s="3">
        <v>3.32559430365553E9</v>
      </c>
      <c r="AM321" s="3">
        <v>1.6396103102535E7</v>
      </c>
      <c r="AN321" s="3">
        <v>2.21920037695207E7</v>
      </c>
      <c r="AO321" s="3">
        <v>2.45911523576641E7</v>
      </c>
      <c r="AP321" s="3">
        <v>1.21289761389366E7</v>
      </c>
      <c r="AQ321" s="3">
        <v>6610882.12555407</v>
      </c>
      <c r="AR321" s="3">
        <v>1.17549467105462E7</v>
      </c>
      <c r="AS321" s="3">
        <v>8441080.78199926</v>
      </c>
      <c r="AT321" s="3">
        <v>4695534.31162074</v>
      </c>
      <c r="AU321" s="3">
        <v>1.02860368837034E7</v>
      </c>
      <c r="AV321" s="3">
        <v>9176933.82446336</v>
      </c>
      <c r="AW321" s="3">
        <v>1.68822667318026E7</v>
      </c>
      <c r="AX321" s="3">
        <v>1.46906497962685E7</v>
      </c>
      <c r="AY321" s="3">
        <v>2.80514550822438E7</v>
      </c>
      <c r="AZ321" s="3">
        <v>6.06963570863413E9</v>
      </c>
      <c r="BA321" s="3">
        <v>7.29646356400646E9</v>
      </c>
      <c r="BB321" s="3">
        <v>5.74802612780869E9</v>
      </c>
      <c r="BC321" s="3">
        <v>6.82371418974397E9</v>
      </c>
      <c r="BD321" s="3">
        <v>3.51728678780022E9</v>
      </c>
      <c r="BE321" s="3">
        <v>5.11096604857945E9</v>
      </c>
      <c r="BF321" s="3">
        <v>4.77630627288515E9</v>
      </c>
      <c r="BG321" s="3">
        <v>2.59182221493698E9</v>
      </c>
      <c r="BH321" s="3">
        <v>4.42157850359427E9</v>
      </c>
      <c r="BI321" s="3">
        <v>6.82397395814386E9</v>
      </c>
      <c r="BJ321" s="3">
        <v>8.30542219723986E9</v>
      </c>
      <c r="BK321" s="3">
        <v>5.89469629583958E9</v>
      </c>
      <c r="BL321" s="3">
        <v>6.7723577522022E9</v>
      </c>
      <c r="BM321" s="3">
        <v>7.51747408248203E9</v>
      </c>
      <c r="BN321" s="3">
        <v>4.47141985171355E9</v>
      </c>
      <c r="BO321" s="3">
        <v>2.60099485915629E9</v>
      </c>
      <c r="BP321" s="3">
        <v>3.37408434934063E9</v>
      </c>
      <c r="BQ321" s="3">
        <v>2.65177172456448E9</v>
      </c>
      <c r="BR321" s="3">
        <v>2.3159859303765E9</v>
      </c>
      <c r="BS321" s="3">
        <v>2.31826908889709E9</v>
      </c>
      <c r="BT321" s="3">
        <v>2.10875179956053E9</v>
      </c>
      <c r="BU321" s="3">
        <v>3.06618855852465E9</v>
      </c>
      <c r="BV321" s="3">
        <v>2.59498179354729E9</v>
      </c>
      <c r="BW321" s="3">
        <v>1.28117708276278E10</v>
      </c>
      <c r="BX321" s="3">
        <v>1.10717008887527E10</v>
      </c>
      <c r="BY321" s="3">
        <v>8.59837127158556E9</v>
      </c>
      <c r="BZ321" s="3">
        <v>0.987378837088407</v>
      </c>
      <c r="CA321" s="3">
        <v>0.950700716613275</v>
      </c>
      <c r="CB321" s="3">
        <v>0.886930253793778</v>
      </c>
      <c r="CC321" s="3">
        <v>0.86258045514615</v>
      </c>
      <c r="CD321" s="3">
        <v>0.85227632717326</v>
      </c>
      <c r="CE321" s="3">
        <v>0.924674005464796</v>
      </c>
      <c r="CF321" s="3">
        <v>0.894611279834527</v>
      </c>
      <c r="CG321" s="3">
        <v>1.00198174609977</v>
      </c>
      <c r="CH321" s="3"/>
      <c r="CI321" s="3"/>
      <c r="CJ321" s="3"/>
      <c r="CK321" s="3"/>
      <c r="CL321" s="3"/>
      <c r="CM321" s="4">
        <v>0.0557</v>
      </c>
      <c r="CN321" s="4">
        <v>0.034390000000000004</v>
      </c>
      <c r="CO321" s="4">
        <v>0.0144</v>
      </c>
      <c r="CP321" s="4">
        <v>0.05168999999999999</v>
      </c>
      <c r="CQ321" s="4"/>
      <c r="CR321" s="4">
        <v>0.0441</v>
      </c>
      <c r="CS321" s="4">
        <v>0.0359</v>
      </c>
      <c r="CT321" s="4">
        <v>0.02319</v>
      </c>
      <c r="CU321" s="4">
        <v>0.01977</v>
      </c>
      <c r="CV321" s="4"/>
      <c r="CW321" s="4"/>
      <c r="CX321" s="4"/>
      <c r="CY321" s="4"/>
      <c r="CZ321" s="4">
        <v>0.09140000000000001</v>
      </c>
      <c r="DA321" s="4">
        <v>0.2141</v>
      </c>
      <c r="DB321" s="4">
        <v>0.0791</v>
      </c>
      <c r="DC321" s="4">
        <v>0.15560000000000002</v>
      </c>
      <c r="DD321" s="4">
        <v>0.06599000000000001</v>
      </c>
      <c r="DE321" s="4">
        <v>0.14279999999999998</v>
      </c>
      <c r="DF321" s="4">
        <v>0.1124</v>
      </c>
      <c r="DG321" s="4">
        <v>0.07183</v>
      </c>
      <c r="DH321" s="4">
        <v>0.05934999999999999</v>
      </c>
      <c r="DI321" s="4"/>
      <c r="DJ321" s="4"/>
      <c r="DK321" s="4"/>
      <c r="DL321" s="4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>
        <v>3.90714472190692E9</v>
      </c>
      <c r="EA321" s="3">
        <v>2.64634525968081E9</v>
      </c>
      <c r="EB321" s="3">
        <v>2.08861986637657E9</v>
      </c>
      <c r="EC321" s="3">
        <v>2.62596018910177E9</v>
      </c>
      <c r="ED321" s="3">
        <v>2.55868338315638E9</v>
      </c>
      <c r="EE321" s="3">
        <v>2.85216931855922E9</v>
      </c>
      <c r="EF321" s="3">
        <v>2.75593446452723E9</v>
      </c>
      <c r="EG321" s="3">
        <v>2.19250018942742E9</v>
      </c>
      <c r="EH321" s="3">
        <v>3.31888445615356E9</v>
      </c>
      <c r="EI321" s="3">
        <v>4.12264289948345E9</v>
      </c>
      <c r="EJ321" s="3">
        <v>5.00128608205072E9</v>
      </c>
      <c r="EK321" s="3">
        <v>3.95884829911125E9</v>
      </c>
      <c r="EL321" s="3">
        <v>3.31860170441803E9</v>
      </c>
      <c r="EM321" s="3">
        <v>5.11250662126372E8</v>
      </c>
      <c r="EN321" s="3">
        <v>1.05919304166741E9</v>
      </c>
      <c r="EO321" s="3">
        <v>2.24630802703275E8</v>
      </c>
      <c r="EP321" s="3">
        <v>7.96485692958447E8</v>
      </c>
      <c r="EQ321" s="3">
        <v>6.31147304401608E8</v>
      </c>
      <c r="ER321" s="3">
        <v>5.94261948612663E8</v>
      </c>
      <c r="ES321" s="3">
        <v>4.56646378949957E8</v>
      </c>
      <c r="ET321" s="3">
        <v>1.75707069431465E8</v>
      </c>
      <c r="EU321" s="3">
        <v>2.01762514113662E8</v>
      </c>
      <c r="EV321" s="3">
        <v>1.34982640359048E8</v>
      </c>
      <c r="EW321" s="3">
        <v>2.02492906830257E9</v>
      </c>
      <c r="EX321" s="3">
        <v>7.30045969966289E8</v>
      </c>
      <c r="EY321" s="3">
        <v>8.25775958735142E8</v>
      </c>
      <c r="EZ321" s="5">
        <v>41088.0</v>
      </c>
      <c r="FA321" s="5">
        <v>41762.0</v>
      </c>
      <c r="FB321" s="5">
        <v>40462.0</v>
      </c>
      <c r="FC321" s="5">
        <v>39966.0</v>
      </c>
      <c r="FD321" s="5"/>
      <c r="FE321" s="5">
        <v>40658.0</v>
      </c>
      <c r="FF321" s="5"/>
      <c r="FG321" s="5"/>
      <c r="FH321" s="5">
        <v>43121.0</v>
      </c>
      <c r="FI321" s="5">
        <v>47253.0</v>
      </c>
      <c r="FJ321" s="5"/>
      <c r="FK321" s="5">
        <v>40812.0</v>
      </c>
      <c r="FL321" s="5"/>
      <c r="FM321" s="3">
        <v>53498.0</v>
      </c>
      <c r="FN321" s="3">
        <v>41763.0</v>
      </c>
      <c r="FO321" s="3">
        <v>30717.0</v>
      </c>
      <c r="FP321" s="3">
        <v>27161.0</v>
      </c>
      <c r="FQ321" s="3">
        <v>28531.0</v>
      </c>
      <c r="FR321" s="3">
        <v>29072.0</v>
      </c>
      <c r="FS321" s="3">
        <v>29161.0</v>
      </c>
      <c r="FT321" s="3">
        <v>29142.0</v>
      </c>
      <c r="FU321" s="3">
        <v>34972.0</v>
      </c>
      <c r="FV321" s="3">
        <v>35324.0</v>
      </c>
      <c r="FW321" s="3">
        <v>37614.0</v>
      </c>
      <c r="FX321" s="3">
        <v>35351.0</v>
      </c>
      <c r="FY321" s="3">
        <v>39399.0</v>
      </c>
    </row>
    <row r="322" ht="14.25" customHeight="1">
      <c r="A322" s="2" t="s">
        <v>1058</v>
      </c>
      <c r="B322" s="2" t="s">
        <v>2004</v>
      </c>
      <c r="C322" s="2" t="s">
        <v>1059</v>
      </c>
      <c r="D322" s="2" t="s">
        <v>38</v>
      </c>
      <c r="E322" s="2" t="s">
        <v>172</v>
      </c>
      <c r="F322" s="2" t="s">
        <v>1060</v>
      </c>
      <c r="G322" s="2" t="s">
        <v>1048</v>
      </c>
      <c r="H322" s="2" t="s">
        <v>91</v>
      </c>
      <c r="I322" s="2" t="s">
        <v>91</v>
      </c>
      <c r="J322" s="2" t="s">
        <v>43</v>
      </c>
      <c r="K322" s="3">
        <v>0.259011741691318</v>
      </c>
      <c r="L322" s="3" t="str">
        <f>IFERROR(VLOOKUP(B322,'ibov_composição_da_carteira'!A:F,6,0),"n")</f>
        <v>n</v>
      </c>
      <c r="M322" s="3">
        <v>4.17390517566379E9</v>
      </c>
      <c r="N322" s="3">
        <v>2.56916957082619E9</v>
      </c>
      <c r="O322" s="3">
        <v>2.19934834535954E9</v>
      </c>
      <c r="P322" s="3">
        <v>1.86155885991135E9</v>
      </c>
      <c r="Q322" s="3">
        <v>1.88595966305365E9</v>
      </c>
      <c r="R322" s="3">
        <v>1.5873616746588E9</v>
      </c>
      <c r="S322" s="3">
        <v>1.18248074154522E9</v>
      </c>
      <c r="T322" s="3">
        <v>1.73486488520888E9</v>
      </c>
      <c r="U322" s="3">
        <v>1.98654035058007E9</v>
      </c>
      <c r="V322" s="3">
        <v>2.08653235653236E9</v>
      </c>
      <c r="W322" s="3">
        <v>2.2764621248725E9</v>
      </c>
      <c r="X322" s="3">
        <v>1.17214427770747E9</v>
      </c>
      <c r="Y322" s="3">
        <v>9.50851076040172E8</v>
      </c>
      <c r="Z322" s="3">
        <v>1.75320611098146E9</v>
      </c>
      <c r="AA322" s="3">
        <v>1.31396422588906E9</v>
      </c>
      <c r="AB322" s="3">
        <v>9.30634486190595E8</v>
      </c>
      <c r="AC322" s="3">
        <v>6.55415936501392E8</v>
      </c>
      <c r="AD322" s="3">
        <v>5.41157573744754E8</v>
      </c>
      <c r="AE322" s="3">
        <v>4.14454075986721E8</v>
      </c>
      <c r="AF322" s="3">
        <v>3.15600232364307E8</v>
      </c>
      <c r="AG322" s="3">
        <v>4.62272111403839E8</v>
      </c>
      <c r="AH322" s="3">
        <v>6.2459776441697E8</v>
      </c>
      <c r="AI322" s="3">
        <v>5.40357020757021E8</v>
      </c>
      <c r="AJ322" s="3">
        <v>5.95454447844527E8</v>
      </c>
      <c r="AK322" s="3">
        <v>4.86371361417465E8</v>
      </c>
      <c r="AL322" s="3">
        <v>3.9989612625538E8</v>
      </c>
      <c r="AM322" s="3">
        <v>3618566.02345819</v>
      </c>
      <c r="AN322" s="3">
        <v>2438833.60258481</v>
      </c>
      <c r="AO322" s="3">
        <v>23453.9923368697</v>
      </c>
      <c r="AP322" s="3">
        <v>43278.5947102585</v>
      </c>
      <c r="AQ322" s="3">
        <v>15240.1477832512</v>
      </c>
      <c r="AR322" s="3">
        <v>1648.23638706584</v>
      </c>
      <c r="AS322" s="3">
        <v>3788.67235079172</v>
      </c>
      <c r="AT322" s="3">
        <v>294820.54908696</v>
      </c>
      <c r="AU322" s="3">
        <v>437335.34060971</v>
      </c>
      <c r="AV322" s="3">
        <v>5896100.59697701</v>
      </c>
      <c r="AW322" s="3">
        <v>5580361.50464094</v>
      </c>
      <c r="AX322" s="3">
        <v>4.77509114304096E7</v>
      </c>
      <c r="AY322" s="3">
        <v>1.92107007290474E7</v>
      </c>
      <c r="AZ322" s="3">
        <v>1.45606121163829E9</v>
      </c>
      <c r="BA322" s="3">
        <v>3.31866414703284E9</v>
      </c>
      <c r="BB322" s="3">
        <v>6.71178494233398E9</v>
      </c>
      <c r="BC322" s="3">
        <v>6.90397401761091E9</v>
      </c>
      <c r="BD322" s="3">
        <v>2.17039629419647E9</v>
      </c>
      <c r="BE322" s="3">
        <v>2.5898882431086E9</v>
      </c>
      <c r="BF322" s="3">
        <v>1.69262721274744E9</v>
      </c>
      <c r="BG322" s="3">
        <v>7.95395764781653E8</v>
      </c>
      <c r="BH322" s="3">
        <v>1.30729604331953E9</v>
      </c>
      <c r="BI322" s="3">
        <v>1.92211859028748E9</v>
      </c>
      <c r="BJ322" s="3">
        <v>2.00912641321446E9</v>
      </c>
      <c r="BK322" s="3">
        <v>2.59111448236114E9</v>
      </c>
      <c r="BL322" s="3">
        <v>3.11276986804844E9</v>
      </c>
      <c r="BM322" s="3">
        <v>1.87039728560401E9</v>
      </c>
      <c r="BN322" s="3">
        <v>1.35535957024857E9</v>
      </c>
      <c r="BO322" s="3">
        <v>1.08598780791242E9</v>
      </c>
      <c r="BP322" s="3">
        <v>1.01367152870838E9</v>
      </c>
      <c r="BQ322" s="3">
        <v>1.02633012288276E9</v>
      </c>
      <c r="BR322" s="3">
        <v>9.34702754211238E8</v>
      </c>
      <c r="BS322" s="3">
        <v>7.0578107241179E8</v>
      </c>
      <c r="BT322" s="3">
        <v>1.01527022958224E9</v>
      </c>
      <c r="BU322" s="3">
        <v>1.03640528410534E9</v>
      </c>
      <c r="BV322" s="3">
        <v>1.10580805860806E9</v>
      </c>
      <c r="BW322" s="3">
        <v>1.17027648037795E9</v>
      </c>
      <c r="BX322" s="3">
        <v>9.05181100464051E8</v>
      </c>
      <c r="BY322" s="3">
        <v>7.96736298421808E8</v>
      </c>
      <c r="BZ322" s="3">
        <v>0.225256677317538</v>
      </c>
      <c r="CA322" s="3">
        <v>0.141080688172046</v>
      </c>
      <c r="CB322" s="3">
        <v>0.329357438473541</v>
      </c>
      <c r="CC322" s="3">
        <v>0.564616352571891</v>
      </c>
      <c r="CD322" s="3">
        <v>0.41697818045671</v>
      </c>
      <c r="CE322" s="3">
        <v>0.397685338584166</v>
      </c>
      <c r="CF322" s="3">
        <v>0.317508704804932</v>
      </c>
      <c r="CG322" s="3">
        <v>0.030177862570901</v>
      </c>
      <c r="CH322" s="3"/>
      <c r="CI322" s="3"/>
      <c r="CJ322" s="3"/>
      <c r="CK322" s="3"/>
      <c r="CL322" s="3"/>
      <c r="CM322" s="4"/>
      <c r="CN322" s="4"/>
      <c r="CO322" s="4"/>
      <c r="CP322" s="4"/>
      <c r="CQ322" s="4"/>
      <c r="CR322" s="4"/>
      <c r="CS322" s="4"/>
      <c r="CT322" s="4">
        <v>0.02538</v>
      </c>
      <c r="CU322" s="4">
        <v>0.029300000000000003</v>
      </c>
      <c r="CV322" s="4">
        <v>0.0226</v>
      </c>
      <c r="CW322" s="4">
        <v>0.06336</v>
      </c>
      <c r="CX322" s="4">
        <v>0.10705999999999999</v>
      </c>
      <c r="CY322" s="4">
        <v>0.0655</v>
      </c>
      <c r="CZ322" s="4"/>
      <c r="DA322" s="4"/>
      <c r="DB322" s="4"/>
      <c r="DC322" s="4"/>
      <c r="DD322" s="4"/>
      <c r="DE322" s="4"/>
      <c r="DF322" s="4"/>
      <c r="DG322" s="4">
        <v>0.04308</v>
      </c>
      <c r="DH322" s="4">
        <v>0.049400000000000006</v>
      </c>
      <c r="DI322" s="4">
        <v>0.0374</v>
      </c>
      <c r="DJ322" s="4">
        <v>0.12498</v>
      </c>
      <c r="DK322" s="4">
        <v>0.32999</v>
      </c>
      <c r="DL322" s="4">
        <v>0.20550000000000002</v>
      </c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>
        <v>1.35401827549683E9</v>
      </c>
      <c r="EA322" s="3">
        <v>6.80869322448351E8</v>
      </c>
      <c r="EB322" s="3">
        <v>8.14189599402837E8</v>
      </c>
      <c r="EC322" s="3">
        <v>8.59869343366663E8</v>
      </c>
      <c r="ED322" s="3">
        <v>1.00705383291567E9</v>
      </c>
      <c r="EE322" s="3">
        <v>8.79144842001721E8</v>
      </c>
      <c r="EF322" s="3">
        <v>7.04428560604147E8</v>
      </c>
      <c r="EG322" s="3">
        <v>1.04300790365073E9</v>
      </c>
      <c r="EH322" s="3">
        <v>1.14667372343128E9</v>
      </c>
      <c r="EI322" s="3">
        <v>1.27316727716728E9</v>
      </c>
      <c r="EJ322" s="3">
        <v>1.36487249691308E9</v>
      </c>
      <c r="EK322" s="3">
        <v>3.70570119930091E8</v>
      </c>
      <c r="EL322" s="3">
        <v>3.17726829268293E8</v>
      </c>
      <c r="EM322" s="3">
        <v>-6.71825574924151E7</v>
      </c>
      <c r="EN322" s="3">
        <v>-4.22515740223733E7</v>
      </c>
      <c r="EO322" s="3">
        <v>3.44909181388405E7</v>
      </c>
      <c r="EP322" s="3">
        <v>5.00028347593032E7</v>
      </c>
      <c r="EQ322" s="3">
        <v>5.45056006763081E7</v>
      </c>
      <c r="ER322" s="3">
        <v>6.00602483708349E7</v>
      </c>
      <c r="ES322" s="3">
        <v>1.34650064405324E7</v>
      </c>
      <c r="ET322" s="3">
        <v>5.55984192698532E7</v>
      </c>
      <c r="EU322" s="3">
        <v>8.21564061309171E7</v>
      </c>
      <c r="EV322" s="3">
        <v>6.41069597069597E7</v>
      </c>
      <c r="EW322" s="3">
        <v>1.13216835776024E8</v>
      </c>
      <c r="EX322" s="3">
        <v>8.44277707467004E7</v>
      </c>
      <c r="EY322" s="3">
        <v>6.92608321377331E7</v>
      </c>
      <c r="EZ322" s="5">
        <v>40130.0</v>
      </c>
      <c r="FA322" s="5">
        <v>37640.0</v>
      </c>
      <c r="FB322" s="5">
        <v>24027.0</v>
      </c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3"/>
      <c r="FN322" s="3"/>
      <c r="FO322" s="3"/>
      <c r="FP322" s="3"/>
      <c r="FQ322" s="3"/>
      <c r="FR322" s="3"/>
      <c r="FS322" s="3">
        <v>18142.0</v>
      </c>
      <c r="FT322" s="3">
        <v>20134.0</v>
      </c>
      <c r="FU322" s="3">
        <v>19272.0</v>
      </c>
      <c r="FV322" s="3">
        <v>18910.0</v>
      </c>
      <c r="FW322" s="3">
        <v>17911.0</v>
      </c>
      <c r="FX322" s="3">
        <v>11743.0</v>
      </c>
      <c r="FY322" s="3">
        <v>11899.0</v>
      </c>
    </row>
    <row r="323" ht="14.25" customHeight="1">
      <c r="A323" s="2" t="s">
        <v>1061</v>
      </c>
      <c r="B323" s="2" t="s">
        <v>2005</v>
      </c>
      <c r="C323" s="2" t="s">
        <v>1062</v>
      </c>
      <c r="D323" s="2" t="s">
        <v>38</v>
      </c>
      <c r="E323" s="2" t="s">
        <v>39</v>
      </c>
      <c r="F323" s="2" t="s">
        <v>1063</v>
      </c>
      <c r="G323" s="2" t="s">
        <v>1048</v>
      </c>
      <c r="H323" s="2" t="s">
        <v>54</v>
      </c>
      <c r="I323" s="2" t="s">
        <v>98</v>
      </c>
      <c r="J323" s="2" t="s">
        <v>43</v>
      </c>
      <c r="K323" s="3">
        <v>1.04117611780604</v>
      </c>
      <c r="L323" s="3" t="str">
        <f>IFERROR(VLOOKUP(B323,'ibov_composição_da_carteira'!A:F,6,0),"n")</f>
        <v>y</v>
      </c>
      <c r="M323" s="3">
        <v>1.54356138807605E10</v>
      </c>
      <c r="N323" s="3">
        <v>1.39784739203266E10</v>
      </c>
      <c r="O323" s="3">
        <v>1.6789251057477E10</v>
      </c>
      <c r="P323" s="3">
        <v>1.70093289351613E10</v>
      </c>
      <c r="Q323" s="3">
        <v>1.94037015790586E10</v>
      </c>
      <c r="R323" s="3">
        <v>1.81421369728268E10</v>
      </c>
      <c r="S323" s="3">
        <v>1.38484075467886E10</v>
      </c>
      <c r="T323" s="3">
        <v>1.82890477982687E10</v>
      </c>
      <c r="U323" s="3">
        <v>1.7752985011432E10</v>
      </c>
      <c r="V323" s="3">
        <v>1.90720390720391E10</v>
      </c>
      <c r="W323" s="3">
        <v>2.00869705266549E10</v>
      </c>
      <c r="X323" s="3">
        <v>1.66029048393901E11</v>
      </c>
      <c r="Y323" s="3">
        <v>1.22527403156385E11</v>
      </c>
      <c r="Z323" s="3">
        <v>1.66741468143547E9</v>
      </c>
      <c r="AA323" s="3">
        <v>1.16891618691877E9</v>
      </c>
      <c r="AB323" s="3">
        <v>1.17914904205026E9</v>
      </c>
      <c r="AC323" s="3">
        <v>1.04911864756211E9</v>
      </c>
      <c r="AD323" s="3">
        <v>1.43594698227711E9</v>
      </c>
      <c r="AE323" s="3">
        <v>1.1441042665683E9</v>
      </c>
      <c r="AF323" s="3">
        <v>7.8246154623292E8</v>
      </c>
      <c r="AG323" s="3">
        <v>1.13850207000376E9</v>
      </c>
      <c r="AH323" s="3">
        <v>1.17029384367855E9</v>
      </c>
      <c r="AI323" s="3">
        <v>1.57313797313797E9</v>
      </c>
      <c r="AJ323" s="3">
        <v>1.58640682879691E9</v>
      </c>
      <c r="AK323" s="3">
        <v>1.13272464292171E11</v>
      </c>
      <c r="AL323" s="3">
        <v>8.11179340028694E10</v>
      </c>
      <c r="AM323" s="3">
        <v>2.54807220961029E7</v>
      </c>
      <c r="AN323" s="3">
        <v>3.7442689822294E7</v>
      </c>
      <c r="AO323" s="3">
        <v>5.43392473573753E7</v>
      </c>
      <c r="AP323" s="3">
        <v>4.3671688188898E7</v>
      </c>
      <c r="AQ323" s="3">
        <v>6.11558818678487E7</v>
      </c>
      <c r="AR323" s="3">
        <v>4.79923969686906E7</v>
      </c>
      <c r="AS323" s="3">
        <v>3.58583554653879E7</v>
      </c>
      <c r="AT323" s="3">
        <v>2.76414611168641E7</v>
      </c>
      <c r="AU323" s="3">
        <v>3.42811441475348E7</v>
      </c>
      <c r="AV323" s="3">
        <v>2.68914856683179E7</v>
      </c>
      <c r="AW323" s="3">
        <v>4.57127503663898E7</v>
      </c>
      <c r="AX323" s="3">
        <v>3.65832082350418E7</v>
      </c>
      <c r="AY323" s="3">
        <v>6.17955052117852E7</v>
      </c>
      <c r="AZ323" s="3">
        <v>1.58644014191638E10</v>
      </c>
      <c r="BA323" s="3">
        <v>1.43576930837264E10</v>
      </c>
      <c r="BB323" s="3">
        <v>1.93352831639486E10</v>
      </c>
      <c r="BC323" s="3">
        <v>2.94575374717971E10</v>
      </c>
      <c r="BD323" s="3">
        <v>2.70917524119936E10</v>
      </c>
      <c r="BE323" s="3">
        <v>2.41591830284894E10</v>
      </c>
      <c r="BF323" s="3">
        <v>1.86916139072974E10</v>
      </c>
      <c r="BG323" s="3">
        <v>1.1861684900836E10</v>
      </c>
      <c r="BH323" s="3">
        <v>2.18680502362476E10</v>
      </c>
      <c r="BI323" s="3">
        <v>2.40029637555781E10</v>
      </c>
      <c r="BJ323" s="3">
        <v>2.73229481229262E10</v>
      </c>
      <c r="BK323" s="3">
        <v>2.95411259661591E10</v>
      </c>
      <c r="BL323" s="3">
        <v>3.60860009762246E10</v>
      </c>
      <c r="BM323" s="3">
        <v>1.46670735867009E9</v>
      </c>
      <c r="BN323" s="3">
        <v>1.1321408629686E9</v>
      </c>
      <c r="BO323" s="3">
        <v>1.24608111470515E9</v>
      </c>
      <c r="BP323" s="3">
        <v>1.38516647768271E9</v>
      </c>
      <c r="BQ323" s="3">
        <v>1.50025663476344E9</v>
      </c>
      <c r="BR323" s="3">
        <v>1.4407352760359E9</v>
      </c>
      <c r="BS323" s="3">
        <v>1.23380395524461E9</v>
      </c>
      <c r="BT323" s="3">
        <v>1.88972525404592E9</v>
      </c>
      <c r="BU323" s="3">
        <v>2.23939368278432E9</v>
      </c>
      <c r="BV323" s="3">
        <v>2.38485958485959E9</v>
      </c>
      <c r="BW323" s="3">
        <v>2.83137381220809E9</v>
      </c>
      <c r="BX323" s="3">
        <v>2.57976255047309E10</v>
      </c>
      <c r="BY323" s="3">
        <v>2.06725968436155E10</v>
      </c>
      <c r="BZ323" s="3">
        <v>1.09304206505627</v>
      </c>
      <c r="CA323" s="3">
        <v>1.07813389154771</v>
      </c>
      <c r="CB323" s="3">
        <v>1.06542328177436</v>
      </c>
      <c r="CC323" s="3">
        <v>1.20149054828688</v>
      </c>
      <c r="CD323" s="3">
        <v>1.21134316402809</v>
      </c>
      <c r="CE323" s="3">
        <v>1.07137178599357</v>
      </c>
      <c r="CF323" s="3">
        <v>0.928758395832582</v>
      </c>
      <c r="CG323" s="3">
        <v>0.977159167716266</v>
      </c>
      <c r="CH323" s="3"/>
      <c r="CI323" s="3"/>
      <c r="CJ323" s="3"/>
      <c r="CK323" s="3"/>
      <c r="CL323" s="3"/>
      <c r="CM323" s="4">
        <v>0.1539</v>
      </c>
      <c r="CN323" s="4">
        <v>0.1007</v>
      </c>
      <c r="CO323" s="4"/>
      <c r="CP323" s="4">
        <v>0.15699</v>
      </c>
      <c r="CQ323" s="4">
        <v>0.1368</v>
      </c>
      <c r="CR323" s="4">
        <v>0.1377</v>
      </c>
      <c r="CS323" s="4">
        <v>0.16274999999999998</v>
      </c>
      <c r="CT323" s="4"/>
      <c r="CU323" s="4"/>
      <c r="CV323" s="4"/>
      <c r="CW323" s="4"/>
      <c r="CX323" s="4"/>
      <c r="CY323" s="4"/>
      <c r="CZ323" s="4">
        <v>0.198</v>
      </c>
      <c r="DA323" s="4">
        <v>0.12539</v>
      </c>
      <c r="DB323" s="4"/>
      <c r="DC323" s="4">
        <v>0.168</v>
      </c>
      <c r="DD323" s="4">
        <v>0.19390000000000002</v>
      </c>
      <c r="DE323" s="4">
        <v>0.1865</v>
      </c>
      <c r="DF323" s="4">
        <v>0.18678999999999998</v>
      </c>
      <c r="DG323" s="4">
        <v>0.201</v>
      </c>
      <c r="DH323" s="4">
        <v>0.192</v>
      </c>
      <c r="DI323" s="4"/>
      <c r="DJ323" s="4"/>
      <c r="DK323" s="4"/>
      <c r="DL323" s="4"/>
      <c r="DM323" s="3"/>
      <c r="DN323" s="3"/>
      <c r="DO323" s="3"/>
      <c r="DP323" s="3"/>
      <c r="DQ323" s="3"/>
      <c r="DR323" s="3"/>
      <c r="DS323" s="3"/>
      <c r="DT323" s="3"/>
      <c r="DU323" s="3"/>
      <c r="DV323" s="3">
        <v>3.12576312576313E7</v>
      </c>
      <c r="DW323" s="3"/>
      <c r="DX323" s="3"/>
      <c r="DY323" s="3"/>
      <c r="DZ323" s="3">
        <v>1.18280882537745E10</v>
      </c>
      <c r="EA323" s="3">
        <v>1.1040876446464E10</v>
      </c>
      <c r="EB323" s="3">
        <v>1.37427220701667E10</v>
      </c>
      <c r="EC323" s="3">
        <v>1.42106483867643E10</v>
      </c>
      <c r="ED323" s="3">
        <v>1.56776667371154E10</v>
      </c>
      <c r="EE323" s="3">
        <v>1.46714004672323E10</v>
      </c>
      <c r="EF323" s="3">
        <v>1.13267496779734E10</v>
      </c>
      <c r="EG323" s="3">
        <v>1.47632668423034E10</v>
      </c>
      <c r="EH323" s="3">
        <v>1.40278601066983E10</v>
      </c>
      <c r="EI323" s="3">
        <v>1.46652014652015E10</v>
      </c>
      <c r="EJ323" s="3">
        <v>1.57518655714823E10</v>
      </c>
      <c r="EK323" s="3">
        <v>1.57650816609414E10</v>
      </c>
      <c r="EL323" s="3">
        <v>1.33078909612626E10</v>
      </c>
      <c r="EM323" s="3">
        <v>2.3768917293503E9</v>
      </c>
      <c r="EN323" s="3">
        <v>1.45079615688238E9</v>
      </c>
      <c r="EO323" s="3">
        <v>2.66981836277681E9</v>
      </c>
      <c r="EP323" s="3">
        <v>2.53040923616122E9</v>
      </c>
      <c r="EQ323" s="3">
        <v>2.44829564324749E9</v>
      </c>
      <c r="ER323" s="3">
        <v>2.4704905938768E9</v>
      </c>
      <c r="ES323" s="3">
        <v>2.26706741090597E9</v>
      </c>
      <c r="ET323" s="3">
        <v>3.10989838163342E9</v>
      </c>
      <c r="EU323" s="3">
        <v>2.64671013633669E9</v>
      </c>
      <c r="EV323" s="3">
        <v>2.41269841269841E9</v>
      </c>
      <c r="EW323" s="3">
        <v>2.72615021205777E9</v>
      </c>
      <c r="EX323" s="3">
        <v>4.25661423491834E9</v>
      </c>
      <c r="EY323" s="3">
        <v>4.42410329985653E9</v>
      </c>
      <c r="EZ323" s="5">
        <v>85.0</v>
      </c>
      <c r="FA323" s="5">
        <v>80.0</v>
      </c>
      <c r="FB323" s="5">
        <v>74.0</v>
      </c>
      <c r="FC323" s="5">
        <v>79.0</v>
      </c>
      <c r="FD323" s="5"/>
      <c r="FE323" s="5"/>
      <c r="FF323" s="5"/>
      <c r="FG323" s="5"/>
      <c r="FH323" s="5">
        <v>113000.0</v>
      </c>
      <c r="FI323" s="5">
        <v>122000.0</v>
      </c>
      <c r="FJ323" s="5">
        <v>123999.0</v>
      </c>
      <c r="FK323" s="5">
        <v>117311.0</v>
      </c>
      <c r="FL323" s="5">
        <v>122492.0</v>
      </c>
      <c r="FM323" s="3"/>
      <c r="FN323" s="3">
        <v>126000.0</v>
      </c>
      <c r="FO323" s="3">
        <v>112000.0</v>
      </c>
      <c r="FP323" s="3">
        <v>129000.0</v>
      </c>
      <c r="FQ323" s="3">
        <v>131000.0</v>
      </c>
      <c r="FR323" s="3">
        <v>106400.0</v>
      </c>
      <c r="FS323" s="3">
        <v>103000.0</v>
      </c>
      <c r="FT323" s="3">
        <v>106000.0</v>
      </c>
      <c r="FU323" s="3">
        <v>112000.0</v>
      </c>
      <c r="FV323" s="3">
        <v>113400.0</v>
      </c>
      <c r="FW323" s="3">
        <v>122000.0</v>
      </c>
      <c r="FX323" s="3">
        <v>125000.0</v>
      </c>
      <c r="FY323" s="3">
        <v>117000.0</v>
      </c>
    </row>
    <row r="324" ht="14.25" customHeight="1">
      <c r="A324" s="2" t="s">
        <v>1064</v>
      </c>
      <c r="B324" s="2" t="s">
        <v>2006</v>
      </c>
      <c r="C324" s="2" t="s">
        <v>1065</v>
      </c>
      <c r="D324" s="2" t="s">
        <v>38</v>
      </c>
      <c r="E324" s="2" t="s">
        <v>398</v>
      </c>
      <c r="F324" s="2" t="s">
        <v>1066</v>
      </c>
      <c r="G324" s="2" t="s">
        <v>1048</v>
      </c>
      <c r="H324" s="2" t="s">
        <v>48</v>
      </c>
      <c r="I324" s="2" t="s">
        <v>123</v>
      </c>
      <c r="J324" s="2" t="s">
        <v>43</v>
      </c>
      <c r="K324" s="3">
        <v>0.572749163669661</v>
      </c>
      <c r="L324" s="3" t="str">
        <f>IFERROR(VLOOKUP(B324,'ibov_composição_da_carteira'!A:F,6,0),"n")</f>
        <v>n</v>
      </c>
      <c r="M324" s="3">
        <v>2.15169021417159E8</v>
      </c>
      <c r="N324" s="3">
        <v>2.04748060149797E8</v>
      </c>
      <c r="O324" s="3">
        <v>1.96418512067679E8</v>
      </c>
      <c r="P324" s="3">
        <v>1.72611071023606E8</v>
      </c>
      <c r="Q324" s="3">
        <v>1.88831255094955E8</v>
      </c>
      <c r="R324" s="3">
        <v>1.98065904340342E8</v>
      </c>
      <c r="S324" s="3">
        <v>1.42018033490769E8</v>
      </c>
      <c r="T324" s="3">
        <v>1.96272111403839E8</v>
      </c>
      <c r="U324" s="3">
        <v>2.3695825218054E8</v>
      </c>
      <c r="V324" s="3">
        <v>2.97198046398046E8</v>
      </c>
      <c r="W324" s="3">
        <v>2.68343802007838E8</v>
      </c>
      <c r="X324" s="3">
        <v>2.7925149159284E8</v>
      </c>
      <c r="Y324" s="3">
        <v>2.84731707317073E8</v>
      </c>
      <c r="Z324" s="3">
        <v>661723.785074413</v>
      </c>
      <c r="AA324" s="3">
        <v>966748.175674375</v>
      </c>
      <c r="AB324" s="3">
        <v>2035580.99029609</v>
      </c>
      <c r="AC324" s="3">
        <v>290691.681269972</v>
      </c>
      <c r="AD324" s="3">
        <v>736390.809456236</v>
      </c>
      <c r="AE324" s="3">
        <v>1.55616008852822E7</v>
      </c>
      <c r="AF324" s="3">
        <v>2.26219281186068E7</v>
      </c>
      <c r="AG324" s="3">
        <v>1.51343620624765E7</v>
      </c>
      <c r="AH324" s="3">
        <v>1503090.86290118</v>
      </c>
      <c r="AI324" s="3">
        <v>8427838.82783883</v>
      </c>
      <c r="AJ324" s="3">
        <v>7099908.73463252</v>
      </c>
      <c r="AK324" s="3">
        <v>4107756.28276984</v>
      </c>
      <c r="AL324" s="3">
        <v>1.50725968436155E7</v>
      </c>
      <c r="AM324" s="3">
        <v>52747.4460839955</v>
      </c>
      <c r="AN324" s="3">
        <v>147710.28540657</v>
      </c>
      <c r="AO324" s="3">
        <v>114334.674702043</v>
      </c>
      <c r="AP324" s="3">
        <v>177735.065064318</v>
      </c>
      <c r="AQ324" s="3">
        <v>156104.783012061</v>
      </c>
      <c r="AR324" s="3">
        <v>68090.9392832342</v>
      </c>
      <c r="AS324" s="3">
        <v>3674.84323127997</v>
      </c>
      <c r="AT324" s="3">
        <v>287.929684540196</v>
      </c>
      <c r="AU324" s="3">
        <v>2634.55024463681</v>
      </c>
      <c r="AV324" s="3">
        <v>16512.1300647784</v>
      </c>
      <c r="AW324" s="3">
        <v>92330.2393746947</v>
      </c>
      <c r="AX324" s="3">
        <v>104546.429337336</v>
      </c>
      <c r="AY324" s="3">
        <v>13717.4211248285</v>
      </c>
      <c r="AZ324" s="3">
        <v>1.99598183319214E8</v>
      </c>
      <c r="BA324" s="3">
        <v>3.74545299307126E8</v>
      </c>
      <c r="BB324" s="3">
        <v>1.9132579546566E8</v>
      </c>
      <c r="BC324" s="3">
        <v>1.88241479833793E8</v>
      </c>
      <c r="BD324" s="3">
        <v>2.03834624023296E8</v>
      </c>
      <c r="BE324" s="3">
        <v>1.20927585278222E8</v>
      </c>
      <c r="BF324" s="3">
        <v>2.81181095229312E7</v>
      </c>
      <c r="BG324" s="3">
        <v>1.44548709165761E7</v>
      </c>
      <c r="BH324" s="3">
        <v>4.36759249905909E7</v>
      </c>
      <c r="BI324" s="3">
        <v>1.29971664676743E8</v>
      </c>
      <c r="BJ324" s="3">
        <v>1.99014919931607E8</v>
      </c>
      <c r="BK324" s="3">
        <v>1.95112167703195E8</v>
      </c>
      <c r="BL324" s="3">
        <v>1.90944932939687E8</v>
      </c>
      <c r="BM324" s="3">
        <v>1.72025025582105E8</v>
      </c>
      <c r="BN324" s="3">
        <v>1.40841596549666E8</v>
      </c>
      <c r="BO324" s="3">
        <v>1.46637223189848E8</v>
      </c>
      <c r="BP324" s="3">
        <v>1.63912225543758E8</v>
      </c>
      <c r="BQ324" s="3">
        <v>1.7156184897799E8</v>
      </c>
      <c r="BR324" s="3">
        <v>1.29996618713882E8</v>
      </c>
      <c r="BS324" s="3">
        <v>1.0673376606976E8</v>
      </c>
      <c r="BT324" s="3">
        <v>1.48546857357922E8</v>
      </c>
      <c r="BU324" s="3">
        <v>1.71456092810568E8</v>
      </c>
      <c r="BV324" s="3">
        <v>2.22600244200244E8</v>
      </c>
      <c r="BW324" s="3">
        <v>2.04763515327213E8</v>
      </c>
      <c r="BX324" s="3">
        <v>1.70662930151269E8</v>
      </c>
      <c r="BY324" s="3">
        <v>1.6931649928264E8</v>
      </c>
      <c r="BZ324" s="3">
        <v>0.594238137832104</v>
      </c>
      <c r="CA324" s="3">
        <v>0.595413595813219</v>
      </c>
      <c r="CB324" s="3">
        <v>0.304973938613898</v>
      </c>
      <c r="CC324" s="3">
        <v>-0.098703810648776</v>
      </c>
      <c r="CD324" s="3">
        <v>0.047565827221567</v>
      </c>
      <c r="CE324" s="3">
        <v>0.147629759693065</v>
      </c>
      <c r="CF324" s="3">
        <v>0.002272337670712</v>
      </c>
      <c r="CG324" s="3">
        <v>0.143262906173029</v>
      </c>
      <c r="CH324" s="3"/>
      <c r="CI324" s="3"/>
      <c r="CJ324" s="3"/>
      <c r="CK324" s="3"/>
      <c r="CL324" s="3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>
        <v>1.57421323806617E8</v>
      </c>
      <c r="EA324" s="3">
        <v>1.40113984250149E8</v>
      </c>
      <c r="EB324" s="3">
        <v>1.43700422990794E8</v>
      </c>
      <c r="EC324" s="3">
        <v>1.28338831048346E8</v>
      </c>
      <c r="ED324" s="3">
        <v>1.32689532320884E8</v>
      </c>
      <c r="EE324" s="3">
        <v>1.29650497971228E8</v>
      </c>
      <c r="EF324" s="3">
        <v>8.63549112216806E7</v>
      </c>
      <c r="EG324" s="3">
        <v>1.36552502822732E8</v>
      </c>
      <c r="EH324" s="3">
        <v>1.7844398340249E8</v>
      </c>
      <c r="EI324" s="3">
        <v>2.01404151404151E8</v>
      </c>
      <c r="EJ324" s="3">
        <v>2.01637408063564E8</v>
      </c>
      <c r="EK324" s="3">
        <v>2.10774422949437E8</v>
      </c>
      <c r="EL324" s="3">
        <v>2.15643615494978E8</v>
      </c>
      <c r="EM324" s="3">
        <v>5.14324183616681E7</v>
      </c>
      <c r="EN324" s="3">
        <v>2.49096020178293E7</v>
      </c>
      <c r="EO324" s="3">
        <v>2.76914655386912E7</v>
      </c>
      <c r="EP324" s="3">
        <v>4.04692815173693E7</v>
      </c>
      <c r="EQ324" s="3">
        <v>2.97578575526101E7</v>
      </c>
      <c r="ER324" s="3">
        <v>2.70487519980327E7</v>
      </c>
      <c r="ES324" s="3">
        <v>-4181547.24319956</v>
      </c>
      <c r="ET324" s="3">
        <v>-7068874.67068122</v>
      </c>
      <c r="EU324" s="3">
        <v>4692183.92751291</v>
      </c>
      <c r="EV324" s="3">
        <v>3.1423199023199E7</v>
      </c>
      <c r="EW324" s="3">
        <v>2.20905137703334E7</v>
      </c>
      <c r="EX324" s="3">
        <v>-1.60615922376906E7</v>
      </c>
      <c r="EY324" s="3">
        <v>1784791.96556671</v>
      </c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</row>
    <row r="325" ht="14.25" customHeight="1">
      <c r="A325" s="2" t="s">
        <v>1067</v>
      </c>
      <c r="B325" s="2" t="s">
        <v>2007</v>
      </c>
      <c r="C325" s="2" t="s">
        <v>1068</v>
      </c>
      <c r="D325" s="2" t="s">
        <v>38</v>
      </c>
      <c r="E325" s="2" t="s">
        <v>85</v>
      </c>
      <c r="F325" s="2" t="s">
        <v>1069</v>
      </c>
      <c r="G325" s="2" t="s">
        <v>1070</v>
      </c>
      <c r="H325" s="2"/>
      <c r="I325" s="2"/>
      <c r="J325" s="2" t="s">
        <v>43</v>
      </c>
      <c r="K325" s="3">
        <v>1.63576738797684</v>
      </c>
      <c r="L325" s="3" t="str">
        <f>IFERROR(VLOOKUP(B325,'ibov_composição_da_carteira'!A:F,6,0),"n")</f>
        <v>n</v>
      </c>
      <c r="M325" s="3">
        <v>5.29809525519272E8</v>
      </c>
      <c r="N325" s="3">
        <v>5.300610354853E8</v>
      </c>
      <c r="O325" s="3">
        <v>6.68238367753172E8</v>
      </c>
      <c r="P325" s="3">
        <v>4.22245644778889E8</v>
      </c>
      <c r="Q325" s="3">
        <v>4.56635971136137E8</v>
      </c>
      <c r="R325" s="3">
        <v>4.62132054592401E8</v>
      </c>
      <c r="S325" s="3">
        <v>5.6195867956457E8</v>
      </c>
      <c r="T325" s="3">
        <v>7.09700037636432E8</v>
      </c>
      <c r="U325" s="3">
        <v>1.67001862985858E8</v>
      </c>
      <c r="V325" s="3">
        <v>6.98516727716728E8</v>
      </c>
      <c r="W325" s="3">
        <v>7.02111987974446E8</v>
      </c>
      <c r="X325" s="3">
        <v>6.72276261073947E8</v>
      </c>
      <c r="Y325" s="3">
        <v>5.55179340028694E8</v>
      </c>
      <c r="Z325" s="3">
        <v>2.42368454122758E8</v>
      </c>
      <c r="AA325" s="3">
        <v>2.1222519591043E8</v>
      </c>
      <c r="AB325" s="3">
        <v>2.39585469022145E8</v>
      </c>
      <c r="AC325" s="3">
        <v>7.67209566024121E7</v>
      </c>
      <c r="AD325" s="3">
        <v>5.16952990549802E7</v>
      </c>
      <c r="AE325" s="3">
        <v>3.97390261895979E7</v>
      </c>
      <c r="AF325" s="3">
        <v>9.10062384764984E7</v>
      </c>
      <c r="AG325" s="3">
        <v>1.80441851712458E8</v>
      </c>
      <c r="AH325" s="3">
        <v>3.21081378609535E7</v>
      </c>
      <c r="AI325" s="3">
        <v>1.09680097680098E8</v>
      </c>
      <c r="AJ325" s="3">
        <v>1.30164814516562E8</v>
      </c>
      <c r="AK325" s="3">
        <v>2.45203399023685E8</v>
      </c>
      <c r="AL325" s="3">
        <v>2.54476901004304E8</v>
      </c>
      <c r="AM325" s="3">
        <v>1283493.18955732</v>
      </c>
      <c r="AN325" s="3">
        <v>1096281.637049</v>
      </c>
      <c r="AO325" s="3">
        <v>7875968.38477386</v>
      </c>
      <c r="AP325" s="3">
        <v>4339759.89649424</v>
      </c>
      <c r="AQ325" s="3">
        <v>1018803.47386867</v>
      </c>
      <c r="AR325" s="3">
        <v>3259486.73047311</v>
      </c>
      <c r="AS325" s="3">
        <v>250627.689659412</v>
      </c>
      <c r="AT325" s="3">
        <v>58637.6379663072</v>
      </c>
      <c r="AU325" s="3">
        <v>461422.657132104</v>
      </c>
      <c r="AV325" s="3">
        <v>1286675.98120158</v>
      </c>
      <c r="AW325" s="3">
        <v>2051783.09721544</v>
      </c>
      <c r="AX325" s="3">
        <v>1608.40660518979</v>
      </c>
      <c r="AY325" s="3"/>
      <c r="AZ325" s="3">
        <v>1.52220116181942E8</v>
      </c>
      <c r="BA325" s="3">
        <v>1.24910780452342E8</v>
      </c>
      <c r="BB325" s="3">
        <v>2.32130412095423E8</v>
      </c>
      <c r="BC325" s="3">
        <v>4.09475766216317E8</v>
      </c>
      <c r="BD325" s="3">
        <v>3.04275086073601E8</v>
      </c>
      <c r="BE325" s="3">
        <v>4.36931132514114E8</v>
      </c>
      <c r="BF325" s="3">
        <v>2.54414746096151E8</v>
      </c>
      <c r="BG325" s="3">
        <v>1.70767129543101E8</v>
      </c>
      <c r="BH325" s="3">
        <v>3.81555707941287E8</v>
      </c>
      <c r="BI325" s="3">
        <v>6.52784187412676E8</v>
      </c>
      <c r="BJ325" s="3">
        <v>1.03918496741573E9</v>
      </c>
      <c r="BK325" s="3">
        <v>5.82786585910358E8</v>
      </c>
      <c r="BL325" s="3"/>
      <c r="BM325" s="3">
        <v>3.32521587706228E8</v>
      </c>
      <c r="BN325" s="3">
        <v>2.22128732887922E8</v>
      </c>
      <c r="BO325" s="3">
        <v>3.98920627021647E8</v>
      </c>
      <c r="BP325" s="3">
        <v>4.07710803009999E8</v>
      </c>
      <c r="BQ325" s="3">
        <v>4.51227619939012E8</v>
      </c>
      <c r="BR325" s="3">
        <v>4.73576171154555E8</v>
      </c>
      <c r="BS325" s="3">
        <v>4.07915035486071E8</v>
      </c>
      <c r="BT325" s="3">
        <v>1.65313511479112E8</v>
      </c>
      <c r="BU325" s="3">
        <v>1.2468032856296E8</v>
      </c>
      <c r="BV325" s="3">
        <v>5.72613919413919E8</v>
      </c>
      <c r="BW325" s="3">
        <v>4.82421216513663E8</v>
      </c>
      <c r="BX325" s="3">
        <v>4.51823660579763E8</v>
      </c>
      <c r="BY325" s="3">
        <v>2.81602295552367E8</v>
      </c>
      <c r="BZ325" s="3">
        <v>1.60020127683142</v>
      </c>
      <c r="CA325" s="3">
        <v>1.59723243682244</v>
      </c>
      <c r="CB325" s="3">
        <v>1.44157472253061</v>
      </c>
      <c r="CC325" s="3">
        <v>1.0695587890748</v>
      </c>
      <c r="CD325" s="3">
        <v>1.04585569525779</v>
      </c>
      <c r="CE325" s="3">
        <v>1.2518759155149</v>
      </c>
      <c r="CF325" s="3">
        <v>1.06589216715728</v>
      </c>
      <c r="CG325" s="3"/>
      <c r="CH325" s="3"/>
      <c r="CI325" s="3"/>
      <c r="CJ325" s="3"/>
      <c r="CK325" s="3"/>
      <c r="CL325" s="3"/>
      <c r="CM325" s="4"/>
      <c r="CN325" s="4"/>
      <c r="CO325" s="4"/>
      <c r="CP325" s="4">
        <v>0.0209</v>
      </c>
      <c r="CQ325" s="4">
        <v>0.0092</v>
      </c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>
        <v>0.0327</v>
      </c>
      <c r="DD325" s="4">
        <v>0.0137</v>
      </c>
      <c r="DE325" s="4">
        <v>-0.011899999999999999</v>
      </c>
      <c r="DF325" s="4">
        <v>-0.06509999999999999</v>
      </c>
      <c r="DG325" s="4">
        <v>-7.000000000000001E-4</v>
      </c>
      <c r="DH325" s="4">
        <v>0.0046</v>
      </c>
      <c r="DI325" s="4">
        <v>0.04122</v>
      </c>
      <c r="DJ325" s="4">
        <v>0.06792</v>
      </c>
      <c r="DK325" s="4"/>
      <c r="DL325" s="4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>
        <v>2.02266664273019E8</v>
      </c>
      <c r="EA325" s="3">
        <v>2.27467893794405E8</v>
      </c>
      <c r="EB325" s="3">
        <v>2.84923115202787E8</v>
      </c>
      <c r="EC325" s="3">
        <v>2.61627151840016E8</v>
      </c>
      <c r="ED325" s="3">
        <v>3.00806738926965E8</v>
      </c>
      <c r="EE325" s="3">
        <v>3.168123693594E8</v>
      </c>
      <c r="EF325" s="3">
        <v>3.01095900790544E8</v>
      </c>
      <c r="EG325" s="3">
        <v>3.42894994354535E8</v>
      </c>
      <c r="EH325" s="3">
        <v>6.67660259124397E7</v>
      </c>
      <c r="EI325" s="3">
        <v>4.293221001221E8</v>
      </c>
      <c r="EJ325" s="3">
        <v>4.40947549256456E8</v>
      </c>
      <c r="EK325" s="3">
        <v>3.10216958958597E8</v>
      </c>
      <c r="EL325" s="3">
        <v>1.84763271162123E8</v>
      </c>
      <c r="EM325" s="3">
        <v>-1.36863364630271E7</v>
      </c>
      <c r="EN325" s="3">
        <v>-1.17058744247839E8</v>
      </c>
      <c r="EO325" s="3">
        <v>-1980343.36899726</v>
      </c>
      <c r="EP325" s="3">
        <v>1990258.73621276</v>
      </c>
      <c r="EQ325" s="3">
        <v>5953322.66537846</v>
      </c>
      <c r="ER325" s="3">
        <v>-1.98029632361982E7</v>
      </c>
      <c r="ES325" s="3">
        <v>-3.24845300937034E7</v>
      </c>
      <c r="ET325" s="3">
        <v>-4347007.90365073</v>
      </c>
      <c r="EU325" s="3">
        <v>1.68367346938775E7</v>
      </c>
      <c r="EV325" s="3">
        <v>1.94813186813187E7</v>
      </c>
      <c r="EW325" s="3">
        <v>1.01417297471412E7</v>
      </c>
      <c r="EX325" s="3">
        <v>1.3587054782137E7</v>
      </c>
      <c r="EY325" s="3">
        <v>-2345480.6312769</v>
      </c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3"/>
      <c r="FN325" s="3"/>
      <c r="FO325" s="3"/>
      <c r="FP325" s="3">
        <v>8427.0</v>
      </c>
      <c r="FQ325" s="3">
        <v>9445.0</v>
      </c>
      <c r="FR325" s="3">
        <v>9991.0</v>
      </c>
      <c r="FS325" s="3">
        <v>11670.0</v>
      </c>
      <c r="FT325" s="3">
        <v>14896.0</v>
      </c>
      <c r="FU325" s="3">
        <v>13175.0</v>
      </c>
      <c r="FV325" s="3">
        <v>12242.0</v>
      </c>
      <c r="FW325" s="3">
        <v>10500.0</v>
      </c>
      <c r="FX325" s="3">
        <v>8290.0</v>
      </c>
      <c r="FY325" s="3">
        <v>7250.0</v>
      </c>
    </row>
    <row r="326" ht="14.25" customHeight="1">
      <c r="A326" s="2" t="s">
        <v>1071</v>
      </c>
      <c r="B326" s="2" t="s">
        <v>2008</v>
      </c>
      <c r="C326" s="2" t="s">
        <v>1072</v>
      </c>
      <c r="D326" s="2" t="s">
        <v>38</v>
      </c>
      <c r="E326" s="2" t="s">
        <v>85</v>
      </c>
      <c r="F326" s="2" t="s">
        <v>1073</v>
      </c>
      <c r="G326" s="2" t="s">
        <v>1070</v>
      </c>
      <c r="H326" s="2" t="s">
        <v>98</v>
      </c>
      <c r="I326" s="2" t="s">
        <v>67</v>
      </c>
      <c r="J326" s="2" t="s">
        <v>43</v>
      </c>
      <c r="K326" s="3">
        <v>1.1963897033808</v>
      </c>
      <c r="L326" s="3" t="str">
        <f>IFERROR(VLOOKUP(B326,'ibov_composição_da_carteira'!A:F,6,0),"n")</f>
        <v>y</v>
      </c>
      <c r="M326" s="3">
        <v>4.00092546348846E9</v>
      </c>
      <c r="N326" s="3">
        <v>3.84395544225625E9</v>
      </c>
      <c r="O326" s="3">
        <v>2.81929703294376E9</v>
      </c>
      <c r="P326" s="3">
        <v>2.87457128638965E9</v>
      </c>
      <c r="Q326" s="3">
        <v>2.27323162560561E9</v>
      </c>
      <c r="R326" s="3">
        <v>2.27881344162314E9</v>
      </c>
      <c r="S326" s="3">
        <v>1.99041313168572E9</v>
      </c>
      <c r="T326" s="3">
        <v>1.48099891394944E9</v>
      </c>
      <c r="U326" s="3">
        <v>2.00183816334212E9</v>
      </c>
      <c r="V326" s="3">
        <v>1.91189939876365E9</v>
      </c>
      <c r="W326" s="3">
        <v>1.84128351648352E9</v>
      </c>
      <c r="X326" s="3">
        <v>1.60170934664734E9</v>
      </c>
      <c r="Y326" s="3">
        <v>1.48015126860724E9</v>
      </c>
      <c r="Z326" s="3">
        <v>1.00554010594022E9</v>
      </c>
      <c r="AA326" s="3">
        <v>1.10014505502397E9</v>
      </c>
      <c r="AB326" s="3">
        <v>1.01033290332518E9</v>
      </c>
      <c r="AC326" s="3">
        <v>8.42097536700672E8</v>
      </c>
      <c r="AD326" s="3">
        <v>4.95718998041439E8</v>
      </c>
      <c r="AE326" s="3">
        <v>5.64842848947798E8</v>
      </c>
      <c r="AF326" s="3">
        <v>5.76638386819132E8</v>
      </c>
      <c r="AG326" s="3">
        <v>4.80643548101937E8</v>
      </c>
      <c r="AH326" s="3">
        <v>7.34485509973655E8</v>
      </c>
      <c r="AI326" s="3">
        <v>7.54697688203912E8</v>
      </c>
      <c r="AJ326" s="3">
        <v>6.42445421245421E8</v>
      </c>
      <c r="AK326" s="3">
        <v>4.55856015461427E8</v>
      </c>
      <c r="AL326" s="3">
        <v>3.9564997288013E8</v>
      </c>
      <c r="AM326" s="3">
        <v>5.8697469163829E7</v>
      </c>
      <c r="AN326" s="3">
        <v>3.30599001974511E7</v>
      </c>
      <c r="AO326" s="3">
        <v>3.68665159712729E7</v>
      </c>
      <c r="AP326" s="3">
        <v>4.38027147868926E7</v>
      </c>
      <c r="AQ326" s="3">
        <v>3.11451169982476E7</v>
      </c>
      <c r="AR326" s="3">
        <v>1.88624531264153E7</v>
      </c>
      <c r="AS326" s="3">
        <v>1.25410134636665E7</v>
      </c>
      <c r="AT326" s="3">
        <v>1.08102078650266E7</v>
      </c>
      <c r="AU326" s="3">
        <v>1.40534437335341E7</v>
      </c>
      <c r="AV326" s="3">
        <v>1.60387823362547E7</v>
      </c>
      <c r="AW326" s="3">
        <v>1.35324865657059E7</v>
      </c>
      <c r="AX326" s="3">
        <v>1.89095003216813E7</v>
      </c>
      <c r="AY326" s="3">
        <v>2.33590407905043E7</v>
      </c>
      <c r="AZ326" s="3">
        <v>3.84039516016648E9</v>
      </c>
      <c r="BA326" s="3">
        <v>4.33778097267277E9</v>
      </c>
      <c r="BB326" s="3">
        <v>6.67448080239521E9</v>
      </c>
      <c r="BC326" s="3">
        <v>1.11224850562887E10</v>
      </c>
      <c r="BD326" s="3">
        <v>7.86749786496237E9</v>
      </c>
      <c r="BE326" s="3">
        <v>7.64249768234352E9</v>
      </c>
      <c r="BF326" s="3">
        <v>4.58350756877843E9</v>
      </c>
      <c r="BG326" s="3">
        <v>2.76430345199909E9</v>
      </c>
      <c r="BH326" s="3">
        <v>3.66648941872412E9</v>
      </c>
      <c r="BI326" s="3">
        <v>3.25144450019052E9</v>
      </c>
      <c r="BJ326" s="3">
        <v>4.83759779372252E9</v>
      </c>
      <c r="BK326" s="3">
        <v>3.18773737757345E9</v>
      </c>
      <c r="BL326" s="3">
        <v>4.15767142616135E9</v>
      </c>
      <c r="BM326" s="3">
        <v>2.51061993946273E9</v>
      </c>
      <c r="BN326" s="3">
        <v>1.89784320413622E9</v>
      </c>
      <c r="BO326" s="3">
        <v>1.45121589618191E9</v>
      </c>
      <c r="BP326" s="3">
        <v>2.38577681015178E9</v>
      </c>
      <c r="BQ326" s="3">
        <v>2.17156504484074E9</v>
      </c>
      <c r="BR326" s="3">
        <v>2.24760876785121E9</v>
      </c>
      <c r="BS326" s="3">
        <v>1.98314828476577E9</v>
      </c>
      <c r="BT326" s="3">
        <v>1.55209203647109E9</v>
      </c>
      <c r="BU326" s="3">
        <v>1.96342491531803E9</v>
      </c>
      <c r="BV326" s="3">
        <v>1.85068422389703E9</v>
      </c>
      <c r="BW326" s="3">
        <v>1.88645079365079E9</v>
      </c>
      <c r="BX326" s="3">
        <v>1.73862833521233E9</v>
      </c>
      <c r="BY326" s="3">
        <v>1.65813174230097E9</v>
      </c>
      <c r="BZ326" s="3">
        <v>1.16214769673406</v>
      </c>
      <c r="CA326" s="3">
        <v>1.04561226081597</v>
      </c>
      <c r="CB326" s="3">
        <v>0.925477889725488</v>
      </c>
      <c r="CC326" s="3">
        <v>0.898465876922768</v>
      </c>
      <c r="CD326" s="3">
        <v>0.887342556520298</v>
      </c>
      <c r="CE326" s="3">
        <v>0.916467506068676</v>
      </c>
      <c r="CF326" s="3">
        <v>0.938354241767723</v>
      </c>
      <c r="CG326" s="3">
        <v>0.997746436064431</v>
      </c>
      <c r="CH326" s="3"/>
      <c r="CI326" s="3"/>
      <c r="CJ326" s="3"/>
      <c r="CK326" s="3"/>
      <c r="CL326" s="3"/>
      <c r="CM326" s="4">
        <v>0.035089999999999996</v>
      </c>
      <c r="CN326" s="4">
        <v>0.08289999999999999</v>
      </c>
      <c r="CO326" s="4">
        <v>0.1066</v>
      </c>
      <c r="CP326" s="4">
        <v>0.1246</v>
      </c>
      <c r="CQ326" s="4">
        <v>0.1045</v>
      </c>
      <c r="CR326" s="4">
        <v>0.1013</v>
      </c>
      <c r="CS326" s="4">
        <v>0.1035</v>
      </c>
      <c r="CT326" s="4">
        <v>0.09585</v>
      </c>
      <c r="CU326" s="4">
        <v>0.0983</v>
      </c>
      <c r="CV326" s="4">
        <v>0.1052</v>
      </c>
      <c r="CW326" s="4">
        <v>0.12389</v>
      </c>
      <c r="CX326" s="4">
        <v>0.14074</v>
      </c>
      <c r="CY326" s="4"/>
      <c r="CZ326" s="4">
        <v>0.08269</v>
      </c>
      <c r="DA326" s="4">
        <v>0.2148</v>
      </c>
      <c r="DB326" s="4">
        <v>0.2539</v>
      </c>
      <c r="DC326" s="4">
        <v>0.2842</v>
      </c>
      <c r="DD326" s="4">
        <v>0.25</v>
      </c>
      <c r="DE326" s="4">
        <v>0.47409999999999997</v>
      </c>
      <c r="DF326" s="4">
        <v>0.27748</v>
      </c>
      <c r="DG326" s="4">
        <v>0.28157</v>
      </c>
      <c r="DH326" s="4">
        <v>0.29109999999999997</v>
      </c>
      <c r="DI326" s="4">
        <v>0.2887</v>
      </c>
      <c r="DJ326" s="4">
        <v>0.30961</v>
      </c>
      <c r="DK326" s="4">
        <v>0.32635</v>
      </c>
      <c r="DL326" s="4">
        <v>0.25463</v>
      </c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>
        <v>1.90834562996595E9</v>
      </c>
      <c r="EA326" s="3">
        <v>1.76051936161428E9</v>
      </c>
      <c r="EB326" s="3">
        <v>1.05922868090186E9</v>
      </c>
      <c r="EC326" s="3">
        <v>1.16721050012441E9</v>
      </c>
      <c r="ED326" s="3">
        <v>1.01909906195238E9</v>
      </c>
      <c r="EE326" s="3">
        <v>9.73233296096132E8</v>
      </c>
      <c r="EF326" s="3">
        <v>8.10523791958687E8</v>
      </c>
      <c r="EG326" s="3">
        <v>5.8366276867123E8</v>
      </c>
      <c r="EH326" s="3">
        <v>6.98256680466692E8</v>
      </c>
      <c r="EI326" s="3">
        <v>6.32252095859091E8</v>
      </c>
      <c r="EJ326" s="3">
        <v>6.37696214896215E8</v>
      </c>
      <c r="EK326" s="3">
        <v>6.20066570032748E8</v>
      </c>
      <c r="EL326" s="3">
        <v>6.15505333574399E8</v>
      </c>
      <c r="EM326" s="3">
        <v>2.61877601210745E8</v>
      </c>
      <c r="EN326" s="3">
        <v>1.14868678527189E8</v>
      </c>
      <c r="EO326" s="3">
        <v>2.31195679380788E8</v>
      </c>
      <c r="EP326" s="3">
        <v>3.71232147300323E8</v>
      </c>
      <c r="EQ326" s="3">
        <v>3.53106123080095E8</v>
      </c>
      <c r="ER326" s="3">
        <v>3.03172307599408E8</v>
      </c>
      <c r="ES326" s="3">
        <v>2.68160580351654E8</v>
      </c>
      <c r="ET326" s="3">
        <v>2.09296340262168E8</v>
      </c>
      <c r="EU326" s="3">
        <v>2.66531802785096E8</v>
      </c>
      <c r="EV326" s="3">
        <v>2.46724532136506E8</v>
      </c>
      <c r="EW326" s="3">
        <v>2.48507936507936E8</v>
      </c>
      <c r="EX326" s="3">
        <v>2.57161647071455E8</v>
      </c>
      <c r="EY326" s="3">
        <v>2.64463930573133E8</v>
      </c>
      <c r="EZ326" s="5">
        <v>25705.0</v>
      </c>
      <c r="FA326" s="5">
        <v>24757.0</v>
      </c>
      <c r="FB326" s="5">
        <v>24162.0</v>
      </c>
      <c r="FC326" s="5">
        <v>22334.0</v>
      </c>
      <c r="FD326" s="5">
        <v>20994.0</v>
      </c>
      <c r="FE326" s="5">
        <v>19018.0</v>
      </c>
      <c r="FF326" s="5">
        <v>17869.0</v>
      </c>
      <c r="FG326" s="5">
        <v>16730.0</v>
      </c>
      <c r="FH326" s="5">
        <v>16248.0</v>
      </c>
      <c r="FI326" s="5">
        <v>15749.0</v>
      </c>
      <c r="FJ326" s="5">
        <v>14035.0</v>
      </c>
      <c r="FK326" s="5">
        <v>13025.0</v>
      </c>
      <c r="FL326" s="5"/>
      <c r="FM326" s="3">
        <v>26233.0</v>
      </c>
      <c r="FN326" s="3">
        <v>25474.0</v>
      </c>
      <c r="FO326" s="3">
        <v>24757.0</v>
      </c>
      <c r="FP326" s="3">
        <v>24162.0</v>
      </c>
      <c r="FQ326" s="3">
        <v>21376.0</v>
      </c>
      <c r="FR326" s="3">
        <v>19989.0</v>
      </c>
      <c r="FS326" s="3">
        <v>18079.0</v>
      </c>
      <c r="FT326" s="3">
        <v>16907.0</v>
      </c>
      <c r="FU326" s="3">
        <v>16870.0</v>
      </c>
      <c r="FV326" s="3">
        <v>16367.0</v>
      </c>
      <c r="FW326" s="3">
        <v>14881.0</v>
      </c>
      <c r="FX326" s="3">
        <v>13340.0</v>
      </c>
      <c r="FY326" s="3">
        <v>12423.0</v>
      </c>
    </row>
    <row r="327" ht="14.25" customHeight="1">
      <c r="A327" s="2" t="s">
        <v>1074</v>
      </c>
      <c r="B327" s="2" t="s">
        <v>2009</v>
      </c>
      <c r="C327" s="2" t="s">
        <v>1075</v>
      </c>
      <c r="D327" s="2" t="s">
        <v>38</v>
      </c>
      <c r="E327" s="2" t="s">
        <v>39</v>
      </c>
      <c r="F327" s="2" t="s">
        <v>1076</v>
      </c>
      <c r="G327" s="2" t="s">
        <v>1077</v>
      </c>
      <c r="H327" s="2" t="s">
        <v>73</v>
      </c>
      <c r="I327" s="2" t="s">
        <v>67</v>
      </c>
      <c r="J327" s="2" t="s">
        <v>43</v>
      </c>
      <c r="K327" s="3"/>
      <c r="L327" s="3" t="str">
        <f>IFERROR(VLOOKUP(B327,'ibov_composição_da_carteira'!A:F,6,0),"n")</f>
        <v>n</v>
      </c>
      <c r="M327" s="3">
        <v>5.69275999497334E9</v>
      </c>
      <c r="N327" s="3">
        <v>4.88561564972948E9</v>
      </c>
      <c r="O327" s="3">
        <v>4.23518163722319E9</v>
      </c>
      <c r="P327" s="3">
        <v>3.9235627770333E9</v>
      </c>
      <c r="Q327" s="3">
        <v>4.26367138673349E9</v>
      </c>
      <c r="R327" s="3">
        <v>4.16953522685356E9</v>
      </c>
      <c r="S327" s="3">
        <v>3.44516555956861E9</v>
      </c>
      <c r="T327" s="3">
        <v>4.73740195709447E9</v>
      </c>
      <c r="U327" s="3">
        <v>4.8867118299602E9</v>
      </c>
      <c r="V327" s="3">
        <v>4.77336556776557E9</v>
      </c>
      <c r="W327" s="3">
        <v>4.67593547001664E9</v>
      </c>
      <c r="X327" s="3">
        <v>4.72740975109986E9</v>
      </c>
      <c r="Y327" s="3">
        <v>3.7946243902439E9</v>
      </c>
      <c r="Z327" s="3">
        <v>5.74658815503653E8</v>
      </c>
      <c r="AA327" s="3">
        <v>2.62236363286289E8</v>
      </c>
      <c r="AB327" s="3">
        <v>2.67053247076387E8</v>
      </c>
      <c r="AC327" s="3">
        <v>2.96260952479126E8</v>
      </c>
      <c r="AD327" s="3">
        <v>4.00897315902298E8</v>
      </c>
      <c r="AE327" s="3">
        <v>4.37055821959916E8</v>
      </c>
      <c r="AF327" s="3">
        <v>3.61896799939383E8</v>
      </c>
      <c r="AG327" s="3">
        <v>3.86703801279639E8</v>
      </c>
      <c r="AH327" s="3">
        <v>3.31470065204505E8</v>
      </c>
      <c r="AI327" s="3">
        <v>1.2614652014652E8</v>
      </c>
      <c r="AJ327" s="3">
        <v>0.0</v>
      </c>
      <c r="AK327" s="3">
        <v>0.0</v>
      </c>
      <c r="AL327" s="3">
        <v>1.48292682926829E7</v>
      </c>
      <c r="AM327" s="3">
        <v>341.711595413471</v>
      </c>
      <c r="AN327" s="3">
        <v>1457.25206901389</v>
      </c>
      <c r="AO327" s="3">
        <v>9116.98098473312</v>
      </c>
      <c r="AP327" s="3">
        <v>1271.2382349346</v>
      </c>
      <c r="AQ327" s="3">
        <v>877.021068103871</v>
      </c>
      <c r="AR327" s="3">
        <v>950.455615231428</v>
      </c>
      <c r="AS327" s="3">
        <v>634.533871418056</v>
      </c>
      <c r="AT327" s="3">
        <v>50890.5852417303</v>
      </c>
      <c r="AU327" s="3">
        <v>6783.03337252419</v>
      </c>
      <c r="AV327" s="3">
        <v>3888.21385176185</v>
      </c>
      <c r="AW327" s="3">
        <v>4308.71977163785</v>
      </c>
      <c r="AX327" s="3">
        <v>1770.22481855196</v>
      </c>
      <c r="AY327" s="3"/>
      <c r="AZ327" s="3">
        <v>1.38362089510973E9</v>
      </c>
      <c r="BA327" s="3">
        <v>1.95882489176091E9</v>
      </c>
      <c r="BB327" s="3">
        <v>1.00385745745655E9</v>
      </c>
      <c r="BC327" s="3">
        <v>4.56769603639994E8</v>
      </c>
      <c r="BD327" s="3">
        <v>3.13326076683901E8</v>
      </c>
      <c r="BE327" s="3">
        <v>3.28101685962765E8</v>
      </c>
      <c r="BF327" s="3">
        <v>2.52025402600487E8</v>
      </c>
      <c r="BG327" s="3">
        <v>2.11098816807263E8</v>
      </c>
      <c r="BH327" s="3">
        <v>3.35354252916823E8</v>
      </c>
      <c r="BI327" s="3">
        <v>4.49469597781447E8</v>
      </c>
      <c r="BJ327" s="3">
        <v>4.70233439179286E8</v>
      </c>
      <c r="BK327" s="3">
        <v>5.27889368432339E8</v>
      </c>
      <c r="BL327" s="3">
        <v>6.71211363499427E8</v>
      </c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>
        <v>0.422695526823135</v>
      </c>
      <c r="CA327" s="3">
        <v>1.05228604840589</v>
      </c>
      <c r="CB327" s="3">
        <v>1.05361413508799</v>
      </c>
      <c r="CC327" s="3">
        <v>0.946737621721256</v>
      </c>
      <c r="CD327" s="3">
        <v>0.942549789656826</v>
      </c>
      <c r="CE327" s="3">
        <v>0.980139017501332</v>
      </c>
      <c r="CF327" s="3">
        <v>0.965869964263009</v>
      </c>
      <c r="CG327" s="3">
        <v>0.97703223485041</v>
      </c>
      <c r="CH327" s="3"/>
      <c r="CI327" s="3"/>
      <c r="CJ327" s="3"/>
      <c r="CK327" s="3"/>
      <c r="CL327" s="3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>
        <v>4.54401917311455E8</v>
      </c>
      <c r="EA327" s="3">
        <v>3.80833702370179E8</v>
      </c>
      <c r="EB327" s="3">
        <v>4.32277929833292E8</v>
      </c>
      <c r="EC327" s="3">
        <v>3.51792083290382E8</v>
      </c>
      <c r="ED327" s="3">
        <v>3.81494822016243E8</v>
      </c>
      <c r="EE327" s="3">
        <v>3.60923398499938E8</v>
      </c>
      <c r="EF327" s="3">
        <v>2.77801379031647E8</v>
      </c>
      <c r="EG327" s="3">
        <v>4.3857960105382E8</v>
      </c>
      <c r="EH327" s="3">
        <v>4.51387501058515E8</v>
      </c>
      <c r="EI327" s="3">
        <v>4.67012454212454E8</v>
      </c>
      <c r="EJ327" s="3">
        <v>4.41763569012723E8</v>
      </c>
      <c r="EK327" s="3">
        <v>4.3925149159284E8</v>
      </c>
      <c r="EL327" s="3">
        <v>3.33649928263989E8</v>
      </c>
      <c r="EM327" s="3">
        <v>1.45262014613217E8</v>
      </c>
      <c r="EN327" s="3">
        <v>1.4093343858906E8</v>
      </c>
      <c r="EO327" s="3">
        <v>1.5801194326947E8</v>
      </c>
      <c r="EP327" s="3">
        <v>1.21657818781569E8</v>
      </c>
      <c r="EQ327" s="3">
        <v>1.32129464690076E8</v>
      </c>
      <c r="ER327" s="3">
        <v>9.22983523914914E7</v>
      </c>
      <c r="ES327" s="3">
        <v>2135983.63347056</v>
      </c>
      <c r="ET327" s="3">
        <v>7.80481746330448E7</v>
      </c>
      <c r="EU327" s="3">
        <v>1.16245660089762E8</v>
      </c>
      <c r="EV327" s="3">
        <v>1.38076678876679E8</v>
      </c>
      <c r="EW327" s="3">
        <v>9.76163633435336E7</v>
      </c>
      <c r="EX327" s="3">
        <v>2.02290122340746E8</v>
      </c>
      <c r="EY327" s="3">
        <v>2.1271506456241E8</v>
      </c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3">
        <v>3280.0</v>
      </c>
      <c r="FN327" s="3">
        <v>2963.0</v>
      </c>
      <c r="FO327" s="3">
        <v>2926.0</v>
      </c>
      <c r="FP327" s="3">
        <v>3067.0</v>
      </c>
      <c r="FQ327" s="3">
        <v>3107.0</v>
      </c>
      <c r="FR327" s="3">
        <v>3185.0</v>
      </c>
      <c r="FS327" s="3">
        <v>3271.0</v>
      </c>
      <c r="FT327" s="3">
        <v>3253.0</v>
      </c>
      <c r="FU327" s="3">
        <v>3180.0</v>
      </c>
      <c r="FV327" s="3"/>
      <c r="FW327" s="3"/>
      <c r="FX327" s="3">
        <v>2474.0</v>
      </c>
      <c r="FY327" s="3">
        <v>2379.0</v>
      </c>
    </row>
    <row r="328" ht="14.25" customHeight="1">
      <c r="A328" s="2" t="s">
        <v>1078</v>
      </c>
      <c r="B328" s="2" t="s">
        <v>2010</v>
      </c>
      <c r="C328" s="2" t="s">
        <v>1079</v>
      </c>
      <c r="D328" s="2" t="s">
        <v>38</v>
      </c>
      <c r="E328" s="2" t="s">
        <v>39</v>
      </c>
      <c r="F328" s="2" t="s">
        <v>1080</v>
      </c>
      <c r="G328" s="2" t="s">
        <v>1077</v>
      </c>
      <c r="H328" s="2" t="s">
        <v>63</v>
      </c>
      <c r="I328" s="2" t="s">
        <v>54</v>
      </c>
      <c r="J328" s="2" t="s">
        <v>43</v>
      </c>
      <c r="K328" s="3"/>
      <c r="L328" s="3" t="str">
        <f>IFERROR(VLOOKUP(B328,'ibov_composição_da_carteira'!A:F,6,0),"n")</f>
        <v>n</v>
      </c>
      <c r="M328" s="3">
        <v>2.85516458569807E7</v>
      </c>
      <c r="N328" s="3">
        <v>4.27634059206865E7</v>
      </c>
      <c r="O328" s="3">
        <v>4.45961453299189E7</v>
      </c>
      <c r="P328" s="3">
        <v>5.68064195073401E7</v>
      </c>
      <c r="Q328" s="3">
        <v>5.6779713431605E7</v>
      </c>
      <c r="R328" s="3">
        <v>6.45819872588388E7</v>
      </c>
      <c r="S328" s="3">
        <v>6.25983646870773E7</v>
      </c>
      <c r="T328" s="3">
        <v>4.74606622382744E7</v>
      </c>
      <c r="U328" s="3">
        <v>6.44260444109898E7</v>
      </c>
      <c r="V328" s="3">
        <v>6.79786603438056E7</v>
      </c>
      <c r="W328" s="3">
        <v>7.43091575091575E7</v>
      </c>
      <c r="X328" s="3">
        <v>7.75433510495517E7</v>
      </c>
      <c r="Y328" s="3">
        <v>8.13813053697342E7</v>
      </c>
      <c r="Z328" s="3">
        <v>142073.40143776</v>
      </c>
      <c r="AA328" s="3">
        <v>0.0</v>
      </c>
      <c r="AB328" s="3">
        <v>0.0</v>
      </c>
      <c r="AC328" s="3">
        <v>0.0</v>
      </c>
      <c r="AD328" s="3">
        <v>0.0</v>
      </c>
      <c r="AE328" s="3">
        <v>0.0</v>
      </c>
      <c r="AF328" s="3">
        <v>0.0</v>
      </c>
      <c r="AG328" s="3">
        <v>0.0</v>
      </c>
      <c r="AH328" s="3">
        <v>0.0</v>
      </c>
      <c r="AI328" s="3">
        <v>0.0</v>
      </c>
      <c r="AJ328" s="3">
        <v>0.0</v>
      </c>
      <c r="AK328" s="3">
        <v>0.0</v>
      </c>
      <c r="AL328" s="3">
        <v>0.0</v>
      </c>
      <c r="AM328" s="3">
        <v>235.425350789644</v>
      </c>
      <c r="AN328" s="3">
        <v>1095.2623535405</v>
      </c>
      <c r="AO328" s="3">
        <v>1460.81367321598</v>
      </c>
      <c r="AP328" s="3">
        <v>2122.35369024248</v>
      </c>
      <c r="AQ328" s="3">
        <v>1899.93666877771</v>
      </c>
      <c r="AR328" s="3">
        <v>1741.85681936945</v>
      </c>
      <c r="AS328" s="3"/>
      <c r="AT328" s="3"/>
      <c r="AU328" s="3"/>
      <c r="AV328" s="3"/>
      <c r="AW328" s="3"/>
      <c r="AX328" s="3"/>
      <c r="AY328" s="3"/>
      <c r="AZ328" s="3">
        <v>1802733.96140749</v>
      </c>
      <c r="BA328" s="3"/>
      <c r="BB328" s="3"/>
      <c r="BC328" s="3"/>
      <c r="BD328" s="3"/>
      <c r="BE328" s="3"/>
      <c r="BF328" s="3">
        <v>2.87933770607572E7</v>
      </c>
      <c r="BG328" s="3">
        <v>2.38564549517743E7</v>
      </c>
      <c r="BH328" s="3">
        <v>3.55880466691757E7</v>
      </c>
      <c r="BI328" s="3">
        <v>2.46747094581953E7</v>
      </c>
      <c r="BJ328" s="3">
        <v>4.23018430330106E7</v>
      </c>
      <c r="BK328" s="3">
        <v>3.80217027664593E7</v>
      </c>
      <c r="BL328" s="3">
        <v>5.76026050973067E7</v>
      </c>
      <c r="BM328" s="3">
        <v>4114264.09383277</v>
      </c>
      <c r="BN328" s="3">
        <v>1910848.60779491</v>
      </c>
      <c r="BO328" s="3">
        <v>1188940.44708012</v>
      </c>
      <c r="BP328" s="3">
        <v>3246329.93281911</v>
      </c>
      <c r="BQ328" s="3">
        <v>3369755.69528915</v>
      </c>
      <c r="BR328" s="3">
        <v>5969626.52093838</v>
      </c>
      <c r="BS328" s="3">
        <v>0.0</v>
      </c>
      <c r="BT328" s="3">
        <v>0.0</v>
      </c>
      <c r="BU328" s="3">
        <v>0.0</v>
      </c>
      <c r="BV328" s="3">
        <v>0.0</v>
      </c>
      <c r="BW328" s="3">
        <v>0.0</v>
      </c>
      <c r="BX328" s="3">
        <v>0.0</v>
      </c>
      <c r="BY328" s="3">
        <v>0.0</v>
      </c>
      <c r="BZ328" s="3">
        <v>0.924466907871284</v>
      </c>
      <c r="CA328" s="3"/>
      <c r="CB328" s="3"/>
      <c r="CC328" s="3"/>
      <c r="CD328" s="3"/>
      <c r="CE328" s="3">
        <v>1.34488482032461</v>
      </c>
      <c r="CF328" s="3">
        <v>1.40080561192997</v>
      </c>
      <c r="CG328" s="3">
        <v>1.28704408938071</v>
      </c>
      <c r="CH328" s="3"/>
      <c r="CI328" s="3"/>
      <c r="CJ328" s="3"/>
      <c r="CK328" s="3"/>
      <c r="CL328" s="3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>
        <v>2.80559969731366E7</v>
      </c>
      <c r="EA328" s="3">
        <v>4.26576665529684E7</v>
      </c>
      <c r="EB328" s="3">
        <v>4.4493520996592E7</v>
      </c>
      <c r="EC328" s="3">
        <v>5.66601144563324E7</v>
      </c>
      <c r="ED328" s="3">
        <v>5.67018864034636E7</v>
      </c>
      <c r="EE328" s="3">
        <v>6.32782826605477E7</v>
      </c>
      <c r="EF328" s="3">
        <v>6.07423459977868E7</v>
      </c>
      <c r="EG328" s="3">
        <v>4.59780769327912E7</v>
      </c>
      <c r="EH328" s="3">
        <v>6.32047421904404E7</v>
      </c>
      <c r="EI328" s="3">
        <v>6.65759166737234E7</v>
      </c>
      <c r="EJ328" s="3">
        <v>7.31594627594628E7</v>
      </c>
      <c r="EK328" s="3">
        <v>7.62736887314114E7</v>
      </c>
      <c r="EL328" s="3">
        <v>7.98957391671187E7</v>
      </c>
      <c r="EM328" s="3">
        <v>3848278.47143398</v>
      </c>
      <c r="EN328" s="3">
        <v>1711577.47338563</v>
      </c>
      <c r="EO328" s="3">
        <v>1051658.74039702</v>
      </c>
      <c r="EP328" s="3">
        <v>2989052.00298582</v>
      </c>
      <c r="EQ328" s="3">
        <v>3073652.20080404</v>
      </c>
      <c r="ER328" s="3">
        <v>5489870.47492527</v>
      </c>
      <c r="ES328" s="3">
        <v>7311570.14631747</v>
      </c>
      <c r="ET328" s="3">
        <v>5410299.80046978</v>
      </c>
      <c r="EU328" s="3">
        <v>6182536.69552126</v>
      </c>
      <c r="EV328" s="3">
        <v>4943263.61249894</v>
      </c>
      <c r="EW328" s="3">
        <v>5776312.57631258</v>
      </c>
      <c r="EX328" s="3">
        <v>7789767.54174048</v>
      </c>
      <c r="EY328" s="3">
        <v>6878804.31507262</v>
      </c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</row>
    <row r="329" ht="14.25" customHeight="1">
      <c r="A329" s="2" t="s">
        <v>1081</v>
      </c>
      <c r="B329" s="2" t="s">
        <v>2011</v>
      </c>
      <c r="C329" s="2" t="s">
        <v>1082</v>
      </c>
      <c r="D329" s="2" t="s">
        <v>38</v>
      </c>
      <c r="E329" s="2" t="s">
        <v>85</v>
      </c>
      <c r="F329" s="2" t="s">
        <v>1083</v>
      </c>
      <c r="G329" s="2" t="s">
        <v>1077</v>
      </c>
      <c r="H329" s="2" t="s">
        <v>98</v>
      </c>
      <c r="I329" s="2" t="s">
        <v>49</v>
      </c>
      <c r="J329" s="2" t="s">
        <v>43</v>
      </c>
      <c r="K329" s="3">
        <v>0.404765325145938</v>
      </c>
      <c r="L329" s="3" t="str">
        <f>IFERROR(VLOOKUP(B329,'ibov_composição_da_carteira'!A:F,6,0),"n")</f>
        <v>n</v>
      </c>
      <c r="M329" s="3">
        <v>1.5521491952361E8</v>
      </c>
      <c r="N329" s="3">
        <v>1.45370277341706E8</v>
      </c>
      <c r="O329" s="3">
        <v>1.28312447631767E8</v>
      </c>
      <c r="P329" s="3">
        <v>1.34747723142427E8</v>
      </c>
      <c r="Q329" s="3">
        <v>1.22386670966078E8</v>
      </c>
      <c r="R329" s="3">
        <v>1.27894740344191E8</v>
      </c>
      <c r="S329" s="3">
        <v>1.33914601880097E8</v>
      </c>
      <c r="T329" s="3">
        <v>1.31801337846551E8</v>
      </c>
      <c r="U329" s="3">
        <v>1.48924998870669E8</v>
      </c>
      <c r="V329" s="3">
        <v>1.5026036746583E8</v>
      </c>
      <c r="W329" s="3">
        <v>1.59320286681266E8</v>
      </c>
      <c r="X329" s="3">
        <v>2.00450304155728E8</v>
      </c>
      <c r="Y329" s="3">
        <v>1.72928435992682E8</v>
      </c>
      <c r="Z329" s="3">
        <v>4.03537156120391E7</v>
      </c>
      <c r="AA329" s="3">
        <v>4.21428933703659E7</v>
      </c>
      <c r="AB329" s="3">
        <v>4.26486599220651E7</v>
      </c>
      <c r="AC329" s="3">
        <v>2.83481073783686E7</v>
      </c>
      <c r="AD329" s="3">
        <v>2.65215529472462E7</v>
      </c>
      <c r="AE329" s="3">
        <v>3.33065390315458E7</v>
      </c>
      <c r="AF329" s="3">
        <v>4.75771368984623E7</v>
      </c>
      <c r="AG329" s="3">
        <v>4.76357511283043E7</v>
      </c>
      <c r="AH329" s="3">
        <v>4.8062171929349E7</v>
      </c>
      <c r="AI329" s="3">
        <v>5.47770737172306E7</v>
      </c>
      <c r="AJ329" s="3">
        <v>5.5735536531953E7</v>
      </c>
      <c r="AK329" s="3">
        <v>6.50407312544023E7</v>
      </c>
      <c r="AL329" s="3">
        <v>3.51554804013971E7</v>
      </c>
      <c r="AM329" s="3">
        <v>1044.45705637533</v>
      </c>
      <c r="AN329" s="3">
        <v>44805.7799317896</v>
      </c>
      <c r="AO329" s="3">
        <v>22305.1004101123</v>
      </c>
      <c r="AP329" s="3">
        <v>382.442201880135</v>
      </c>
      <c r="AQ329" s="3">
        <v>361.302958457891</v>
      </c>
      <c r="AR329" s="3">
        <v>250.24272604842</v>
      </c>
      <c r="AS329" s="3">
        <v>382.810570511237</v>
      </c>
      <c r="AT329" s="3">
        <v>329.044782994966</v>
      </c>
      <c r="AU329" s="3">
        <v>1460.81367321598</v>
      </c>
      <c r="AV329" s="3">
        <v>460.193281178095</v>
      </c>
      <c r="AW329" s="3">
        <v>2743.93590165734</v>
      </c>
      <c r="AX329" s="3">
        <v>10300.8945513689</v>
      </c>
      <c r="AY329" s="3">
        <v>591.786010178719</v>
      </c>
      <c r="AZ329" s="3">
        <v>6.57033473764143E7</v>
      </c>
      <c r="BA329" s="3">
        <v>7.94616456217965E7</v>
      </c>
      <c r="BB329" s="3">
        <v>5.10343235583257E7</v>
      </c>
      <c r="BC329" s="3">
        <v>7.104033058668E7</v>
      </c>
      <c r="BD329" s="3">
        <v>5.49355010210287E7</v>
      </c>
      <c r="BE329" s="3">
        <v>7.18814411552038E7</v>
      </c>
      <c r="BF329" s="3">
        <v>4.75340042196624E7</v>
      </c>
      <c r="BG329" s="3">
        <v>3.87330618516467E7</v>
      </c>
      <c r="BH329" s="3">
        <v>4.40031812846927E7</v>
      </c>
      <c r="BI329" s="3">
        <v>3.00736599541867E7</v>
      </c>
      <c r="BJ329" s="3">
        <v>2.71492285119966E7</v>
      </c>
      <c r="BK329" s="3">
        <v>3.07399300230589E7</v>
      </c>
      <c r="BL329" s="3">
        <v>4.34236594331448E7</v>
      </c>
      <c r="BM329" s="3">
        <v>1.60574755526806E8</v>
      </c>
      <c r="BN329" s="3">
        <v>1.52577790524494E8</v>
      </c>
      <c r="BO329" s="3">
        <v>8.66962203399133E7</v>
      </c>
      <c r="BP329" s="3">
        <v>1.42222259722727E8</v>
      </c>
      <c r="BQ329" s="3">
        <v>1.19460846124081E8</v>
      </c>
      <c r="BR329" s="3">
        <v>1.46251495629556E8</v>
      </c>
      <c r="BS329" s="3">
        <v>1.59609948328457E8</v>
      </c>
      <c r="BT329" s="3">
        <v>1.41133504190845E8</v>
      </c>
      <c r="BU329" s="3">
        <v>1.70906830193793E8</v>
      </c>
      <c r="BV329" s="3">
        <v>1.44510436925835E8</v>
      </c>
      <c r="BW329" s="3">
        <v>1.48828688035039E8</v>
      </c>
      <c r="BX329" s="3">
        <v>1.95129692002305E8</v>
      </c>
      <c r="BY329" s="3">
        <v>1.60918916671287E8</v>
      </c>
      <c r="BZ329" s="3">
        <v>0.663923177116316</v>
      </c>
      <c r="CA329" s="3">
        <v>0.658480469240324</v>
      </c>
      <c r="CB329" s="3">
        <v>0.690347959028041</v>
      </c>
      <c r="CC329" s="3">
        <v>1.01589755632199</v>
      </c>
      <c r="CD329" s="3">
        <v>0.919683978891515</v>
      </c>
      <c r="CE329" s="3">
        <v>0.975527337152668</v>
      </c>
      <c r="CF329" s="3">
        <v>0.988771619729054</v>
      </c>
      <c r="CG329" s="3">
        <v>0.978191805783948</v>
      </c>
      <c r="CH329" s="3"/>
      <c r="CI329" s="3"/>
      <c r="CJ329" s="3"/>
      <c r="CK329" s="3"/>
      <c r="CL329" s="3"/>
      <c r="CM329" s="4"/>
      <c r="CN329" s="4"/>
      <c r="CO329" s="4"/>
      <c r="CP329" s="4">
        <v>-0.00297</v>
      </c>
      <c r="CQ329" s="4">
        <v>-0.00231</v>
      </c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>
        <v>-0.0052</v>
      </c>
      <c r="DD329" s="4">
        <v>-0.00431</v>
      </c>
      <c r="DE329" s="4">
        <v>0.01</v>
      </c>
      <c r="DF329" s="4"/>
      <c r="DG329" s="4"/>
      <c r="DH329" s="4"/>
      <c r="DI329" s="4"/>
      <c r="DJ329" s="4"/>
      <c r="DK329" s="4"/>
      <c r="DL329" s="4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>
        <v>6.39397054906587E7</v>
      </c>
      <c r="EA329" s="3">
        <v>5.55520066014571E7</v>
      </c>
      <c r="EB329" s="3">
        <v>4.50090777702567E7</v>
      </c>
      <c r="EC329" s="3">
        <v>5.29057765200685E7</v>
      </c>
      <c r="ED329" s="3">
        <v>4.86208951373662E7</v>
      </c>
      <c r="EE329" s="3">
        <v>4.92467440946073E7</v>
      </c>
      <c r="EF329" s="3">
        <v>4.46664601880097E7</v>
      </c>
      <c r="EG329" s="3">
        <v>4.52710509348807E7</v>
      </c>
      <c r="EH329" s="3">
        <v>5.47674978542711E7</v>
      </c>
      <c r="EI329" s="3">
        <v>5.29821017252969E7</v>
      </c>
      <c r="EJ329" s="3">
        <v>5.85673949830778E7</v>
      </c>
      <c r="EK329" s="3">
        <v>7.6280706921944E7</v>
      </c>
      <c r="EL329" s="3">
        <v>7.32699894660975E7</v>
      </c>
      <c r="EM329" s="3">
        <v>2.06683155131083E7</v>
      </c>
      <c r="EN329" s="3">
        <v>1.75144326369601E7</v>
      </c>
      <c r="EO329" s="3">
        <v>-481500.521395511</v>
      </c>
      <c r="EP329" s="3">
        <v>1.02241030167714E7</v>
      </c>
      <c r="EQ329" s="3">
        <v>9665618.47026957</v>
      </c>
      <c r="ER329" s="3">
        <v>1.53362399056347E7</v>
      </c>
      <c r="ES329" s="3">
        <v>8276377.38903069</v>
      </c>
      <c r="ET329" s="3">
        <v>7713865.24822695</v>
      </c>
      <c r="EU329" s="3">
        <v>6067285.54004608</v>
      </c>
      <c r="EV329" s="3">
        <v>1991794.75688998</v>
      </c>
      <c r="EW329" s="3">
        <v>-2921635.47680669</v>
      </c>
      <c r="EX329" s="3">
        <v>-7410341.29474291</v>
      </c>
      <c r="EY329" s="3">
        <v>6219631.86782724</v>
      </c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3"/>
      <c r="FN329" s="3">
        <v>1745.0</v>
      </c>
      <c r="FO329" s="3">
        <v>1572.0</v>
      </c>
      <c r="FP329" s="3">
        <v>1791.0</v>
      </c>
      <c r="FQ329" s="3"/>
      <c r="FR329" s="3"/>
      <c r="FS329" s="3"/>
      <c r="FT329" s="3"/>
      <c r="FU329" s="3">
        <v>2463.0</v>
      </c>
      <c r="FV329" s="3">
        <v>2490.0</v>
      </c>
      <c r="FW329" s="3">
        <v>2556.0</v>
      </c>
      <c r="FX329" s="3">
        <v>2746.0</v>
      </c>
      <c r="FY329" s="3">
        <v>2838.0</v>
      </c>
    </row>
    <row r="330" ht="14.25" customHeight="1">
      <c r="A330" s="2" t="s">
        <v>1084</v>
      </c>
      <c r="B330" s="2" t="s">
        <v>2012</v>
      </c>
      <c r="C330" s="2" t="s">
        <v>1085</v>
      </c>
      <c r="D330" s="2" t="s">
        <v>38</v>
      </c>
      <c r="E330" s="2" t="s">
        <v>172</v>
      </c>
      <c r="F330" s="2" t="s">
        <v>1086</v>
      </c>
      <c r="G330" s="2" t="s">
        <v>1077</v>
      </c>
      <c r="H330" s="2" t="s">
        <v>67</v>
      </c>
      <c r="I330" s="2" t="s">
        <v>88</v>
      </c>
      <c r="J330" s="2" t="s">
        <v>43</v>
      </c>
      <c r="K330" s="3">
        <v>0.633823261615961</v>
      </c>
      <c r="L330" s="3" t="str">
        <f>IFERROR(VLOOKUP(B330,'ibov_composição_da_carteira'!A:F,6,0),"n")</f>
        <v>y</v>
      </c>
      <c r="M330" s="3">
        <v>1.09038471895589E9</v>
      </c>
      <c r="N330" s="3">
        <v>1.06182913914935E9</v>
      </c>
      <c r="O330" s="3">
        <v>1.26813933814382E9</v>
      </c>
      <c r="P330" s="3">
        <v>1.00774353159468E9</v>
      </c>
      <c r="Q330" s="3">
        <v>1.06498354518281E9</v>
      </c>
      <c r="R330" s="3">
        <v>9.23957949096274E8</v>
      </c>
      <c r="S330" s="3">
        <v>8.09293561993282E8</v>
      </c>
      <c r="T330" s="3">
        <v>1.15836958976289E9</v>
      </c>
      <c r="U330" s="3">
        <v>1.35962697942247E9</v>
      </c>
      <c r="V330" s="3">
        <v>1.33731819291819E9</v>
      </c>
      <c r="W330" s="3">
        <v>1.52570838030815E9</v>
      </c>
      <c r="X330" s="3">
        <v>8.00438739227385E8</v>
      </c>
      <c r="Y330" s="3">
        <v>7.2087862266858E8</v>
      </c>
      <c r="Z330" s="3">
        <v>5.29352997145576E8</v>
      </c>
      <c r="AA330" s="3">
        <v>5.17848547278434E8</v>
      </c>
      <c r="AB330" s="3">
        <v>5.92010201542672E8</v>
      </c>
      <c r="AC330" s="3">
        <v>3.26245232450263E8</v>
      </c>
      <c r="AD330" s="3">
        <v>3.20732767730443E8</v>
      </c>
      <c r="AE330" s="3">
        <v>2.55754641583671E8</v>
      </c>
      <c r="AF330" s="3">
        <v>2.50051019119541E8</v>
      </c>
      <c r="AG330" s="3">
        <v>3.90974783590516E8</v>
      </c>
      <c r="AH330" s="3">
        <v>4.16854094334829E8</v>
      </c>
      <c r="AI330" s="3">
        <v>2.73535042735043E8</v>
      </c>
      <c r="AJ330" s="3">
        <v>3.16474472539861E8</v>
      </c>
      <c r="AK330" s="3">
        <v>5.44850238052191E7</v>
      </c>
      <c r="AL330" s="3">
        <v>7.59012912482066E7</v>
      </c>
      <c r="AM330" s="3">
        <v>9604640.93832766</v>
      </c>
      <c r="AN330" s="3">
        <v>5826286.30407467</v>
      </c>
      <c r="AO330" s="3">
        <v>7492068.27502551</v>
      </c>
      <c r="AP330" s="3">
        <v>8371391.35627379</v>
      </c>
      <c r="AQ330" s="3">
        <v>8440244.56241624</v>
      </c>
      <c r="AR330" s="3">
        <v>5.45391349898856E7</v>
      </c>
      <c r="AS330" s="3">
        <v>5660528.71019304</v>
      </c>
      <c r="AT330" s="3">
        <v>967344.732654762</v>
      </c>
      <c r="AU330" s="3">
        <v>1495295.44599172</v>
      </c>
      <c r="AV330" s="3">
        <v>1554257.16584106</v>
      </c>
      <c r="AW330" s="3">
        <v>1939912.06643869</v>
      </c>
      <c r="AX330" s="3">
        <v>1690971.47758953</v>
      </c>
      <c r="AY330" s="3">
        <v>3883231.90938121</v>
      </c>
      <c r="AZ330" s="3">
        <v>1.0732491738933E9</v>
      </c>
      <c r="BA330" s="3">
        <v>1.02671198851911E9</v>
      </c>
      <c r="BB330" s="3">
        <v>1.65108344784257E9</v>
      </c>
      <c r="BC330" s="3">
        <v>2.40606313945908E9</v>
      </c>
      <c r="BD330" s="3">
        <v>1.61136065425213E9</v>
      </c>
      <c r="BE330" s="3">
        <v>2.81887443166571E9</v>
      </c>
      <c r="BF330" s="3">
        <v>1.72173681490532E9</v>
      </c>
      <c r="BG330" s="3">
        <v>6.31599953527138E8</v>
      </c>
      <c r="BH330" s="3">
        <v>9.57642392051185E8</v>
      </c>
      <c r="BI330" s="3">
        <v>1.2175781152462E9</v>
      </c>
      <c r="BJ330" s="3">
        <v>1.75992274342941E9</v>
      </c>
      <c r="BK330" s="3">
        <v>1.79217449420973E9</v>
      </c>
      <c r="BL330" s="3">
        <v>2.10827640989335E9</v>
      </c>
      <c r="BM330" s="3">
        <v>6.95232034181283E8</v>
      </c>
      <c r="BN330" s="3">
        <v>5.72157806573349E8</v>
      </c>
      <c r="BO330" s="3">
        <v>7.22843244588206E8</v>
      </c>
      <c r="BP330" s="3">
        <v>6.86646479744356E8</v>
      </c>
      <c r="BQ330" s="3">
        <v>7.19486730473114E8</v>
      </c>
      <c r="BR330" s="3">
        <v>6.44323435386696E8</v>
      </c>
      <c r="BS330" s="3">
        <v>4.78609855277448E8</v>
      </c>
      <c r="BT330" s="3">
        <v>6.31878057960105E8</v>
      </c>
      <c r="BU330" s="3">
        <v>7.01539503768312E8</v>
      </c>
      <c r="BV330" s="3">
        <v>7.33471550671551E8</v>
      </c>
      <c r="BW330" s="3">
        <v>6.04359800289902E8</v>
      </c>
      <c r="BX330" s="3">
        <v>5.2524618815163E8</v>
      </c>
      <c r="BY330" s="3">
        <v>4.41956384505022E8</v>
      </c>
      <c r="BZ330" s="3">
        <v>0.610635365002497</v>
      </c>
      <c r="CA330" s="3">
        <v>0.684026475409661</v>
      </c>
      <c r="CB330" s="3">
        <v>0.782634986546777</v>
      </c>
      <c r="CC330" s="3">
        <v>0.777117781437817</v>
      </c>
      <c r="CD330" s="3">
        <v>0.625466194710879</v>
      </c>
      <c r="CE330" s="3">
        <v>0.724107728842498</v>
      </c>
      <c r="CF330" s="3">
        <v>0.644651917624966</v>
      </c>
      <c r="CG330" s="3">
        <v>0.236921928063431</v>
      </c>
      <c r="CH330" s="3"/>
      <c r="CI330" s="3"/>
      <c r="CJ330" s="3"/>
      <c r="CK330" s="3"/>
      <c r="CL330" s="3"/>
      <c r="CM330" s="4">
        <v>0.060590000000000005</v>
      </c>
      <c r="CN330" s="4">
        <v>0.04839</v>
      </c>
      <c r="CO330" s="4">
        <v>0.06929</v>
      </c>
      <c r="CP330" s="4">
        <v>0.0892</v>
      </c>
      <c r="CQ330" s="4">
        <v>0.09820000000000001</v>
      </c>
      <c r="CR330" s="4">
        <v>0.07367</v>
      </c>
      <c r="CS330" s="4"/>
      <c r="CT330" s="4"/>
      <c r="CU330" s="4">
        <v>0.0206</v>
      </c>
      <c r="CV330" s="4">
        <v>0.0382</v>
      </c>
      <c r="CW330" s="4">
        <v>0.04839</v>
      </c>
      <c r="CX330" s="4">
        <v>0.10034000000000001</v>
      </c>
      <c r="CY330" s="4">
        <v>0.08897000000000001</v>
      </c>
      <c r="CZ330" s="4">
        <v>0.1948</v>
      </c>
      <c r="DA330" s="4">
        <v>0.1463</v>
      </c>
      <c r="DB330" s="4">
        <v>0.17800000000000002</v>
      </c>
      <c r="DC330" s="4">
        <v>0.19199000000000002</v>
      </c>
      <c r="DD330" s="4">
        <v>0.198</v>
      </c>
      <c r="DE330" s="4">
        <v>0.14385</v>
      </c>
      <c r="DF330" s="4">
        <v>0.066</v>
      </c>
      <c r="DG330" s="4">
        <v>0.10078</v>
      </c>
      <c r="DH330" s="4">
        <v>0.036000000000000004</v>
      </c>
      <c r="DI330" s="4">
        <v>0.06387</v>
      </c>
      <c r="DJ330" s="4">
        <v>0.07614</v>
      </c>
      <c r="DK330" s="4">
        <v>0.13994</v>
      </c>
      <c r="DL330" s="4">
        <v>0.1679</v>
      </c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>
        <v>3.31271744789329E8</v>
      </c>
      <c r="EA330" s="3">
        <v>3.37110345225947E8</v>
      </c>
      <c r="EB330" s="3">
        <v>4.37665090818612E8</v>
      </c>
      <c r="EC330" s="3">
        <v>4.50974384084115E8</v>
      </c>
      <c r="ED330" s="3">
        <v>5.15240481869509E8</v>
      </c>
      <c r="EE330" s="3">
        <v>4.72065965818271E8</v>
      </c>
      <c r="EF330" s="3">
        <v>4.18114060566262E8</v>
      </c>
      <c r="EG330" s="3">
        <v>5.92007527286413E8</v>
      </c>
      <c r="EH330" s="3">
        <v>7.15146498433398E8</v>
      </c>
      <c r="EI330" s="3">
        <v>8.331663003663E8</v>
      </c>
      <c r="EJ330" s="3">
        <v>8.76083642025017E8</v>
      </c>
      <c r="EK330" s="3">
        <v>6.09777014403664E8</v>
      </c>
      <c r="EL330" s="3">
        <v>4.81474318507891E8</v>
      </c>
      <c r="EM330" s="3">
        <v>8.90630666211874E7</v>
      </c>
      <c r="EN330" s="3">
        <v>6.560505997651E7</v>
      </c>
      <c r="EO330" s="3">
        <v>1.0604652898731E8</v>
      </c>
      <c r="EP330" s="3">
        <v>1.16261210184517E8</v>
      </c>
      <c r="EQ330" s="3">
        <v>1.29152199510884E8</v>
      </c>
      <c r="ER330" s="3">
        <v>9.04881347596213E7</v>
      </c>
      <c r="ES330" s="3">
        <v>4.35632561311343E7</v>
      </c>
      <c r="ET330" s="3">
        <v>5.40451637184795E7</v>
      </c>
      <c r="EU330" s="3">
        <v>4.7072995173173E7</v>
      </c>
      <c r="EV330" s="3">
        <v>7.61377289377289E7</v>
      </c>
      <c r="EW330" s="3">
        <v>7.15815751328716E7</v>
      </c>
      <c r="EX330" s="3">
        <v>1.17706261676611E8</v>
      </c>
      <c r="EY330" s="3">
        <v>7.2938880918221E7</v>
      </c>
      <c r="EZ330" s="5">
        <v>12952.0</v>
      </c>
      <c r="FA330" s="5">
        <v>11242.0</v>
      </c>
      <c r="FB330" s="5">
        <v>9994.0</v>
      </c>
      <c r="FC330" s="5">
        <v>9386.0</v>
      </c>
      <c r="FD330" s="5">
        <v>8693.0</v>
      </c>
      <c r="FE330" s="5"/>
      <c r="FF330" s="5"/>
      <c r="FG330" s="5"/>
      <c r="FH330" s="5"/>
      <c r="FI330" s="5"/>
      <c r="FJ330" s="5"/>
      <c r="FK330" s="5"/>
      <c r="FL330" s="5"/>
      <c r="FM330" s="3">
        <v>16000.0</v>
      </c>
      <c r="FN330" s="3">
        <v>11200.0</v>
      </c>
      <c r="FO330" s="3">
        <v>10000.0</v>
      </c>
      <c r="FP330" s="3">
        <v>9400.0</v>
      </c>
      <c r="FQ330" s="3">
        <v>8700.0</v>
      </c>
      <c r="FR330" s="3">
        <v>8400.0</v>
      </c>
      <c r="FS330" s="3">
        <v>8600.0</v>
      </c>
      <c r="FT330" s="3">
        <v>8800.0</v>
      </c>
      <c r="FU330" s="3"/>
      <c r="FV330" s="3"/>
      <c r="FW330" s="3"/>
      <c r="FX330" s="3"/>
      <c r="FY330" s="3"/>
    </row>
    <row r="331" ht="14.25" customHeight="1">
      <c r="A331" s="2" t="s">
        <v>1087</v>
      </c>
      <c r="B331" s="2" t="s">
        <v>2013</v>
      </c>
      <c r="C331" s="2" t="s">
        <v>1088</v>
      </c>
      <c r="D331" s="2" t="s">
        <v>38</v>
      </c>
      <c r="E331" s="2" t="s">
        <v>76</v>
      </c>
      <c r="F331" s="2" t="s">
        <v>1089</v>
      </c>
      <c r="G331" s="2" t="s">
        <v>1090</v>
      </c>
      <c r="H331" s="2" t="s">
        <v>49</v>
      </c>
      <c r="I331" s="2" t="s">
        <v>55</v>
      </c>
      <c r="J331" s="2" t="s">
        <v>43</v>
      </c>
      <c r="K331" s="3">
        <v>1.39790393446697</v>
      </c>
      <c r="L331" s="3" t="str">
        <f>IFERROR(VLOOKUP(B331,'ibov_composição_da_carteira'!A:F,6,0),"n")</f>
        <v>n</v>
      </c>
      <c r="M331" s="3">
        <v>1.39939457479848E10</v>
      </c>
      <c r="N331" s="3">
        <v>1.42171837033329E10</v>
      </c>
      <c r="O331" s="3">
        <v>1.78879875590943E10</v>
      </c>
      <c r="P331" s="3">
        <v>1.68636730749407E10</v>
      </c>
      <c r="Q331" s="3">
        <v>2.07237209021467E10</v>
      </c>
      <c r="R331" s="3">
        <v>2.02791531415222E10</v>
      </c>
      <c r="S331" s="3">
        <v>2.60166190993357E10</v>
      </c>
      <c r="T331" s="3">
        <v>3.86861580730147E10</v>
      </c>
      <c r="U331" s="3">
        <v>2.96790884071471E10</v>
      </c>
      <c r="V331" s="3">
        <v>3.79932947496947E10</v>
      </c>
      <c r="W331" s="3">
        <v>1.69989966178129E10</v>
      </c>
      <c r="X331" s="3">
        <v>1.62032869282227E10</v>
      </c>
      <c r="Y331" s="3">
        <v>1.40969411764706E10</v>
      </c>
      <c r="Z331" s="3">
        <v>6.46128431143745E9</v>
      </c>
      <c r="AA331" s="3">
        <v>5.64634306948803E9</v>
      </c>
      <c r="AB331" s="3">
        <v>6.56301940781289E9</v>
      </c>
      <c r="AC331" s="3">
        <v>4.23922946088032E9</v>
      </c>
      <c r="AD331" s="3">
        <v>1.64594163823556E10</v>
      </c>
      <c r="AE331" s="3">
        <v>1.47812267920816E10</v>
      </c>
      <c r="AF331" s="3">
        <v>1.51181817492991E10</v>
      </c>
      <c r="AG331" s="3">
        <v>1.34924331953331E10</v>
      </c>
      <c r="AH331" s="3">
        <v>1.51806359556271E10</v>
      </c>
      <c r="AI331" s="3">
        <v>1.62862461538462E10</v>
      </c>
      <c r="AJ331" s="3">
        <v>4.35132388468352E9</v>
      </c>
      <c r="AK331" s="3">
        <v>2.63067920207316E9</v>
      </c>
      <c r="AL331" s="3">
        <v>2.54953744619799E9</v>
      </c>
      <c r="AM331" s="3">
        <v>112753.688989784</v>
      </c>
      <c r="AN331" s="3">
        <v>98073.4159037875</v>
      </c>
      <c r="AO331" s="3">
        <v>1536575.85151241</v>
      </c>
      <c r="AP331" s="3">
        <v>278120.723545072</v>
      </c>
      <c r="AQ331" s="3">
        <v>590767.188949593</v>
      </c>
      <c r="AR331" s="3">
        <v>1000660.90999668</v>
      </c>
      <c r="AS331" s="3">
        <v>1070622.46403541</v>
      </c>
      <c r="AT331" s="3">
        <v>2733147.77864774</v>
      </c>
      <c r="AU331" s="3">
        <v>3948061.72374859</v>
      </c>
      <c r="AV331" s="3">
        <v>6703078.03039926</v>
      </c>
      <c r="AW331" s="3">
        <v>9492427.94333171</v>
      </c>
      <c r="AX331" s="3">
        <v>3700407.46300665</v>
      </c>
      <c r="AY331" s="3">
        <v>5464843.0439236</v>
      </c>
      <c r="AZ331" s="3">
        <v>2.22656432563375E8</v>
      </c>
      <c r="BA331" s="3">
        <v>9.14857022882785E8</v>
      </c>
      <c r="BB331" s="3">
        <v>2.54097115575023E9</v>
      </c>
      <c r="BC331" s="3">
        <v>1.28859082382374E9</v>
      </c>
      <c r="BD331" s="3">
        <v>1.31399145446603E9</v>
      </c>
      <c r="BE331" s="3">
        <v>8.97399147278161E8</v>
      </c>
      <c r="BF331" s="3">
        <v>6.49150012504611E8</v>
      </c>
      <c r="BG331" s="3">
        <v>4.82622914745031E8</v>
      </c>
      <c r="BH331" s="3">
        <v>2.84003308096349E9</v>
      </c>
      <c r="BI331" s="3">
        <v>2.73657663869765E9</v>
      </c>
      <c r="BJ331" s="3">
        <v>7.55003719083536E9</v>
      </c>
      <c r="BK331" s="3">
        <v>3.60585262333261E9</v>
      </c>
      <c r="BL331" s="3">
        <v>4.76934383312646E9</v>
      </c>
      <c r="BM331" s="3">
        <v>1.88203130890616E9</v>
      </c>
      <c r="BN331" s="3">
        <v>2.10451547066638E9</v>
      </c>
      <c r="BO331" s="3">
        <v>2.61062353819358E9</v>
      </c>
      <c r="BP331" s="3">
        <v>5.68498453767653E9</v>
      </c>
      <c r="BQ331" s="3">
        <v>7.18264967845174E9</v>
      </c>
      <c r="BR331" s="3">
        <v>7.99103129226608E9</v>
      </c>
      <c r="BS331" s="3">
        <v>6.9087376556462E9</v>
      </c>
      <c r="BT331" s="3">
        <v>1.06312002258186E10</v>
      </c>
      <c r="BU331" s="3">
        <v>1.20341040731645E10</v>
      </c>
      <c r="BV331" s="3">
        <v>1.22886598290598E10</v>
      </c>
      <c r="BW331" s="3">
        <v>4.96336232350888E9</v>
      </c>
      <c r="BX331" s="3">
        <v>6.18531428915808E9</v>
      </c>
      <c r="BY331" s="3">
        <v>6.26679483500717E9</v>
      </c>
      <c r="BZ331" s="3">
        <v>1.32086769978779</v>
      </c>
      <c r="CA331" s="3">
        <v>1.34863556825771</v>
      </c>
      <c r="CB331" s="3">
        <v>1.32811847260049</v>
      </c>
      <c r="CC331" s="3">
        <v>1.23149659454343</v>
      </c>
      <c r="CD331" s="3">
        <v>0.983132864569283</v>
      </c>
      <c r="CE331" s="3">
        <v>1.01882311117811</v>
      </c>
      <c r="CF331" s="3">
        <v>0.958333047428189</v>
      </c>
      <c r="CG331" s="3">
        <v>0.622461489434934</v>
      </c>
      <c r="CH331" s="3"/>
      <c r="CI331" s="3"/>
      <c r="CJ331" s="3"/>
      <c r="CK331" s="3"/>
      <c r="CL331" s="3"/>
      <c r="CM331" s="4"/>
      <c r="CN331" s="4"/>
      <c r="CO331" s="4">
        <v>-0.13109</v>
      </c>
      <c r="CP331" s="4">
        <v>0.3668</v>
      </c>
      <c r="CQ331" s="4">
        <v>-0.08439999999999999</v>
      </c>
      <c r="CR331" s="4">
        <v>-0.0775</v>
      </c>
      <c r="CS331" s="4">
        <v>-0.0642</v>
      </c>
      <c r="CT331" s="4"/>
      <c r="CU331" s="4">
        <v>0.021400000000000002</v>
      </c>
      <c r="CV331" s="4"/>
      <c r="CW331" s="4"/>
      <c r="CX331" s="4"/>
      <c r="CY331" s="4"/>
      <c r="CZ331" s="4"/>
      <c r="DA331" s="4"/>
      <c r="DB331" s="4">
        <v>-0.44659999999999994</v>
      </c>
      <c r="DC331" s="4">
        <v>5.5596000000000005</v>
      </c>
      <c r="DD331" s="4">
        <v>5.9448</v>
      </c>
      <c r="DE331" s="4">
        <v>-0.79077</v>
      </c>
      <c r="DF331" s="4">
        <v>-0.5414</v>
      </c>
      <c r="DG331" s="4"/>
      <c r="DH331" s="4">
        <v>0.1319</v>
      </c>
      <c r="DI331" s="4">
        <v>0.055099999999999996</v>
      </c>
      <c r="DJ331" s="4"/>
      <c r="DK331" s="4">
        <v>0.17514</v>
      </c>
      <c r="DL331" s="4">
        <v>0.25315</v>
      </c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>
        <v>-1.35661274976213E8</v>
      </c>
      <c r="EA331" s="3">
        <v>1.49247973506363E9</v>
      </c>
      <c r="EB331" s="3">
        <v>4.39172082607614E9</v>
      </c>
      <c r="EC331" s="3">
        <v>5.83762498711473E9</v>
      </c>
      <c r="ED331" s="3">
        <v>-4.16834636635367E9</v>
      </c>
      <c r="EE331" s="3">
        <v>-2.29216771179147E9</v>
      </c>
      <c r="EF331" s="3">
        <v>4.85147829161721E9</v>
      </c>
      <c r="EG331" s="3">
        <v>6.7001475348137E9</v>
      </c>
      <c r="EH331" s="3">
        <v>4.87938775510204E9</v>
      </c>
      <c r="EI331" s="3">
        <v>9.68332991452991E9</v>
      </c>
      <c r="EJ331" s="3">
        <v>5.68465238632093E9</v>
      </c>
      <c r="EK331" s="3">
        <v>6.83209064063159E9</v>
      </c>
      <c r="EL331" s="3">
        <v>5.68443213773314E9</v>
      </c>
      <c r="EM331" s="3">
        <v>-2.08086332872556E9</v>
      </c>
      <c r="EN331" s="3">
        <v>-2.71395921982402E9</v>
      </c>
      <c r="EO331" s="3">
        <v>-2.481786016422E9</v>
      </c>
      <c r="EP331" s="3">
        <v>5.49958973301721E9</v>
      </c>
      <c r="EQ331" s="3">
        <v>-1.67795054497147E9</v>
      </c>
      <c r="ER331" s="3">
        <v>-1.56147208902004E9</v>
      </c>
      <c r="ES331" s="3">
        <v>-1.52921223448589E9</v>
      </c>
      <c r="ET331" s="3">
        <v>4.24566428302597E8</v>
      </c>
      <c r="EU331" s="3">
        <v>8.51964179862817E8</v>
      </c>
      <c r="EV331" s="3">
        <v>1.2424253968254E9</v>
      </c>
      <c r="EW331" s="3">
        <v>8.02799699361142E8</v>
      </c>
      <c r="EX331" s="3">
        <v>1.43390285059965E9</v>
      </c>
      <c r="EY331" s="3">
        <v>-7.79338880918221E8</v>
      </c>
      <c r="EZ331" s="5">
        <v>12905.0</v>
      </c>
      <c r="FA331" s="5">
        <v>14535.0</v>
      </c>
      <c r="FB331" s="5">
        <v>15040.0</v>
      </c>
      <c r="FC331" s="5">
        <v>14793.0</v>
      </c>
      <c r="FD331" s="5">
        <v>14431.0</v>
      </c>
      <c r="FE331" s="5">
        <v>16557.0</v>
      </c>
      <c r="FF331" s="5">
        <v>18295.0</v>
      </c>
      <c r="FG331" s="5">
        <v>18947.0</v>
      </c>
      <c r="FH331" s="5">
        <v>15146.0</v>
      </c>
      <c r="FI331" s="5">
        <v>13224.0</v>
      </c>
      <c r="FJ331" s="5"/>
      <c r="FK331" s="5"/>
      <c r="FL331" s="5"/>
      <c r="FM331" s="3">
        <v>11288.0</v>
      </c>
      <c r="FN331" s="3">
        <v>13460.0</v>
      </c>
      <c r="FO331" s="3">
        <v>15173.0</v>
      </c>
      <c r="FP331" s="3">
        <v>15250.0</v>
      </c>
      <c r="FQ331" s="3">
        <v>14793.0</v>
      </c>
      <c r="FR331" s="3">
        <v>14431.0</v>
      </c>
      <c r="FS331" s="3"/>
      <c r="FT331" s="3">
        <v>42571.0</v>
      </c>
      <c r="FU331" s="3">
        <v>42571.0</v>
      </c>
      <c r="FV331" s="3"/>
      <c r="FW331" s="3"/>
      <c r="FX331" s="3"/>
      <c r="FY331" s="3"/>
    </row>
    <row r="332" ht="14.25" customHeight="1">
      <c r="A332" s="2" t="s">
        <v>1091</v>
      </c>
      <c r="B332" s="2" t="s">
        <v>2014</v>
      </c>
      <c r="C332" s="2" t="s">
        <v>1092</v>
      </c>
      <c r="D332" s="2" t="s">
        <v>38</v>
      </c>
      <c r="E332" s="2" t="s">
        <v>39</v>
      </c>
      <c r="F332" s="2" t="s">
        <v>1093</v>
      </c>
      <c r="G332" s="2" t="s">
        <v>1090</v>
      </c>
      <c r="H332" s="2" t="s">
        <v>98</v>
      </c>
      <c r="I332" s="2" t="s">
        <v>139</v>
      </c>
      <c r="J332" s="2" t="s">
        <v>43</v>
      </c>
      <c r="K332" s="3">
        <v>0.256023937845674</v>
      </c>
      <c r="L332" s="3" t="str">
        <f>IFERROR(VLOOKUP(B332,'ibov_composição_da_carteira'!A:F,6,0),"n")</f>
        <v>n</v>
      </c>
      <c r="M332" s="3">
        <v>1.57762769580023E9</v>
      </c>
      <c r="N332" s="3">
        <v>1.40124302102221E9</v>
      </c>
      <c r="O332" s="3">
        <v>1.39390838900976E9</v>
      </c>
      <c r="P332" s="3">
        <v>1.48396367255536E9</v>
      </c>
      <c r="Q332" s="3">
        <v>1.41135166477683E9</v>
      </c>
      <c r="R332" s="3">
        <v>1.53224178013949E9</v>
      </c>
      <c r="S332" s="3">
        <v>1.34238380671339E9</v>
      </c>
      <c r="T332" s="3">
        <v>1.01063748642437E9</v>
      </c>
      <c r="U332" s="3">
        <v>1.49409559653745E9</v>
      </c>
      <c r="V332" s="3">
        <v>1.5008146329071E9</v>
      </c>
      <c r="W332" s="3">
        <v>1.46153162393162E9</v>
      </c>
      <c r="X332" s="3">
        <v>1.508355075965E9</v>
      </c>
      <c r="Y332" s="3">
        <v>1.56256373169409E9</v>
      </c>
      <c r="Z332" s="3">
        <v>5.33745743473326E7</v>
      </c>
      <c r="AA332" s="3">
        <v>6.02953162307237E7</v>
      </c>
      <c r="AB332" s="3">
        <v>6.34445578296783E7</v>
      </c>
      <c r="AC332" s="3">
        <v>7.19746205523762E7</v>
      </c>
      <c r="AD332" s="3">
        <v>9.5658694979899E7</v>
      </c>
      <c r="AE332" s="3">
        <v>1.11456779686604E8</v>
      </c>
      <c r="AF332" s="3">
        <v>1.00450633222673E8</v>
      </c>
      <c r="AG332" s="3">
        <v>1.12518627030031E8</v>
      </c>
      <c r="AH332" s="3">
        <v>1.48883327060595E8</v>
      </c>
      <c r="AI332" s="3">
        <v>1.65313320348886E8</v>
      </c>
      <c r="AJ332" s="3">
        <v>1.43672771672772E8</v>
      </c>
      <c r="AK332" s="3">
        <v>1.01025393246363E8</v>
      </c>
      <c r="AL332" s="3">
        <v>9.19803531609715E7</v>
      </c>
      <c r="AM332" s="3">
        <v>498.696588461974</v>
      </c>
      <c r="AN332" s="3">
        <v>1260.99138310807</v>
      </c>
      <c r="AO332" s="3">
        <v>846.120807465542</v>
      </c>
      <c r="AP332" s="3">
        <v>1298.2721178359</v>
      </c>
      <c r="AQ332" s="3">
        <v>953.99153155014</v>
      </c>
      <c r="AR332" s="3">
        <v>1162.40451677184</v>
      </c>
      <c r="AS332" s="3">
        <v>567.765567765568</v>
      </c>
      <c r="AT332" s="3">
        <v>394.299555004788</v>
      </c>
      <c r="AU332" s="3">
        <v>1976.59709044908</v>
      </c>
      <c r="AV332" s="3">
        <v>276243.093922652</v>
      </c>
      <c r="AW332" s="3">
        <v>2405.9282071023</v>
      </c>
      <c r="AX332" s="3">
        <v>4743.08300395257</v>
      </c>
      <c r="AY332" s="3">
        <v>587.993179279121</v>
      </c>
      <c r="AZ332" s="3">
        <v>6.2964970629966E7</v>
      </c>
      <c r="BA332" s="3">
        <v>8.25575943457189E7</v>
      </c>
      <c r="BB332" s="3">
        <v>1.03711529660935E8</v>
      </c>
      <c r="BC332" s="3">
        <v>1.77795515787116E8</v>
      </c>
      <c r="BD332" s="3">
        <v>1.42692089797443E8</v>
      </c>
      <c r="BE332" s="3">
        <v>1.71882846849431E8</v>
      </c>
      <c r="BF332" s="3">
        <v>7.81122037532275E7</v>
      </c>
      <c r="BG332" s="3">
        <v>4.65572268662615E7</v>
      </c>
      <c r="BH332" s="3">
        <v>1.42093234098607E8</v>
      </c>
      <c r="BI332" s="3">
        <v>2.21917714940523E8</v>
      </c>
      <c r="BJ332" s="3">
        <v>2.46439036106497E8</v>
      </c>
      <c r="BK332" s="3">
        <v>2.63937011368288E8</v>
      </c>
      <c r="BL332" s="3">
        <v>1.71454359716424E8</v>
      </c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>
        <v>0.270663843737096</v>
      </c>
      <c r="CA332" s="3">
        <v>0.321208616650112</v>
      </c>
      <c r="CB332" s="3">
        <v>0.429971393428428</v>
      </c>
      <c r="CC332" s="3">
        <v>0.946737621721256</v>
      </c>
      <c r="CD332" s="3">
        <v>0.942549789656826</v>
      </c>
      <c r="CE332" s="3">
        <v>0.980139017501332</v>
      </c>
      <c r="CF332" s="3">
        <v>0.965869964263009</v>
      </c>
      <c r="CG332" s="3">
        <v>0.97703223485041</v>
      </c>
      <c r="CH332" s="3"/>
      <c r="CI332" s="3"/>
      <c r="CJ332" s="3"/>
      <c r="CK332" s="3"/>
      <c r="CL332" s="3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>
        <v>1.12666666666667E8</v>
      </c>
      <c r="EA332" s="3">
        <v>1.00770515053049E8</v>
      </c>
      <c r="EB332" s="3">
        <v>9.39230221229567E7</v>
      </c>
      <c r="EC332" s="3">
        <v>1.07951480467778E8</v>
      </c>
      <c r="ED332" s="3">
        <v>1.04612926502422E8</v>
      </c>
      <c r="EE332" s="3">
        <v>1.09014220585127E8</v>
      </c>
      <c r="EF332" s="3">
        <v>1.02811385712529E8</v>
      </c>
      <c r="EG332" s="3">
        <v>7.2900007577097E7</v>
      </c>
      <c r="EH332" s="3">
        <v>1.04878057960105E8</v>
      </c>
      <c r="EI332" s="3">
        <v>1.1833559149801E8</v>
      </c>
      <c r="EJ332" s="3">
        <v>1.25913064713065E8</v>
      </c>
      <c r="EK332" s="3">
        <v>1.32156546947979E8</v>
      </c>
      <c r="EL332" s="3">
        <v>1.14147532091846E8</v>
      </c>
      <c r="EM332" s="3">
        <v>1.22262580401059E7</v>
      </c>
      <c r="EN332" s="3">
        <v>2.73529253361578E7</v>
      </c>
      <c r="EO332" s="3">
        <v>1.80832547124401E7</v>
      </c>
      <c r="EP332" s="3">
        <v>3.61027618810649E7</v>
      </c>
      <c r="EQ332" s="3">
        <v>4.03270281414287E7</v>
      </c>
      <c r="ER332" s="3">
        <v>5.64330787113916E7</v>
      </c>
      <c r="ES332" s="3">
        <v>4.65984261650068E7</v>
      </c>
      <c r="ET332" s="3">
        <v>1.50761498244639E7</v>
      </c>
      <c r="EU332" s="3">
        <v>-2.23353406097102E7</v>
      </c>
      <c r="EV332" s="3">
        <v>3.30197307138623E7</v>
      </c>
      <c r="EW332" s="3">
        <v>8.23448107448107E7</v>
      </c>
      <c r="EX332" s="3">
        <v>8.5515112471144E7</v>
      </c>
      <c r="EY332" s="3">
        <v>5.69951184234316E7</v>
      </c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3">
        <v>850.0</v>
      </c>
      <c r="FN332" s="3">
        <v>799.0</v>
      </c>
      <c r="FO332" s="3">
        <v>965.0</v>
      </c>
      <c r="FP332" s="3">
        <v>985.0</v>
      </c>
      <c r="FQ332" s="3">
        <v>998.0</v>
      </c>
      <c r="FR332" s="3">
        <v>1021.0</v>
      </c>
      <c r="FS332" s="3"/>
      <c r="FT332" s="3">
        <v>1037.0</v>
      </c>
      <c r="FU332" s="3">
        <v>1169.0</v>
      </c>
      <c r="FV332" s="3">
        <v>1123.0</v>
      </c>
      <c r="FW332" s="3"/>
      <c r="FX332" s="3">
        <v>1091.0</v>
      </c>
      <c r="FY332" s="3">
        <v>1113.0</v>
      </c>
    </row>
    <row r="333" ht="14.25" customHeight="1">
      <c r="A333" s="2" t="s">
        <v>1094</v>
      </c>
      <c r="B333" s="2" t="s">
        <v>2015</v>
      </c>
      <c r="C333" s="2" t="s">
        <v>1095</v>
      </c>
      <c r="D333" s="2" t="s">
        <v>38</v>
      </c>
      <c r="E333" s="2" t="s">
        <v>52</v>
      </c>
      <c r="F333" s="2" t="s">
        <v>1096</v>
      </c>
      <c r="G333" s="2" t="s">
        <v>1090</v>
      </c>
      <c r="H333" s="2" t="s">
        <v>91</v>
      </c>
      <c r="I333" s="2" t="s">
        <v>54</v>
      </c>
      <c r="J333" s="2" t="s">
        <v>43</v>
      </c>
      <c r="K333" s="3">
        <v>0.891997362040757</v>
      </c>
      <c r="L333" s="3" t="str">
        <f>IFERROR(VLOOKUP(B333,'ibov_composição_da_carteira'!A:F,6,0),"n")</f>
        <v>n</v>
      </c>
      <c r="M333" s="3">
        <v>2.28383570005206E9</v>
      </c>
      <c r="N333" s="3">
        <v>2.2666802087144E9</v>
      </c>
      <c r="O333" s="3">
        <v>2.86857800447873E9</v>
      </c>
      <c r="P333" s="3">
        <v>2.8807347180703E9</v>
      </c>
      <c r="Q333" s="3">
        <v>3.26378792910842E9</v>
      </c>
      <c r="R333" s="3">
        <v>3.36514232140661E9</v>
      </c>
      <c r="S333" s="3">
        <v>2.76077564215897E9</v>
      </c>
      <c r="T333" s="3">
        <v>3.8246048174633E9</v>
      </c>
      <c r="U333" s="3">
        <v>3.97513337285121E9</v>
      </c>
      <c r="V333" s="3">
        <v>4.43923760683761E9</v>
      </c>
      <c r="W333" s="3">
        <v>4.44024749020239E9</v>
      </c>
      <c r="X333" s="3">
        <v>4.38817694208401E9</v>
      </c>
      <c r="Y333" s="3">
        <v>4.01246829268293E9</v>
      </c>
      <c r="Z333" s="3">
        <v>7.29042600937113E8</v>
      </c>
      <c r="AA333" s="3">
        <v>7.40373722009357E8</v>
      </c>
      <c r="AB333" s="3">
        <v>8.38146802687236E8</v>
      </c>
      <c r="AC333" s="3">
        <v>9.1281001958561E8</v>
      </c>
      <c r="AD333" s="3">
        <v>9.46861205881465E8</v>
      </c>
      <c r="AE333" s="3">
        <v>1.05463082503381E9</v>
      </c>
      <c r="AF333" s="3">
        <v>9.07119692875003E8</v>
      </c>
      <c r="AG333" s="3">
        <v>1.29368837034249E9</v>
      </c>
      <c r="AH333" s="3">
        <v>1.33698873740368E9</v>
      </c>
      <c r="AI333" s="3">
        <v>1.49420170940171E9</v>
      </c>
      <c r="AJ333" s="3">
        <v>1.50854082783057E9</v>
      </c>
      <c r="AK333" s="3">
        <v>1.27172422105707E9</v>
      </c>
      <c r="AL333" s="3">
        <v>1.09618995695839E9</v>
      </c>
      <c r="AM333" s="3">
        <v>7434898.78925464</v>
      </c>
      <c r="AN333" s="3">
        <v>8109322.02477114</v>
      </c>
      <c r="AO333" s="3">
        <v>6844367.40666577</v>
      </c>
      <c r="AP333" s="3">
        <v>7103694.60824563</v>
      </c>
      <c r="AQ333" s="3">
        <v>2.11215774146995E7</v>
      </c>
      <c r="AR333" s="3">
        <v>7293350.14039431</v>
      </c>
      <c r="AS333" s="3">
        <v>4886837.26792082</v>
      </c>
      <c r="AT333" s="3">
        <v>664039.097820322</v>
      </c>
      <c r="AU333" s="3">
        <v>3200602.18291306</v>
      </c>
      <c r="AV333" s="3">
        <v>1868411.02502223</v>
      </c>
      <c r="AW333" s="3">
        <v>1.2866634098681E7</v>
      </c>
      <c r="AX333" s="3">
        <v>2585245.55007506</v>
      </c>
      <c r="AY333" s="3">
        <v>2407061.51714165</v>
      </c>
      <c r="AZ333" s="3">
        <v>1.13261649567355E9</v>
      </c>
      <c r="BA333" s="3">
        <v>8.67531234426494E8</v>
      </c>
      <c r="BB333" s="3">
        <v>1.20071439081964E9</v>
      </c>
      <c r="BC333" s="3">
        <v>2.1442119016123E9</v>
      </c>
      <c r="BD333" s="3">
        <v>2.00984188361766E9</v>
      </c>
      <c r="BE333" s="3">
        <v>1.66049542223061E9</v>
      </c>
      <c r="BF333" s="3">
        <v>1.42211125645518E9</v>
      </c>
      <c r="BG333" s="3">
        <v>4.68544607632662E8</v>
      </c>
      <c r="BH333" s="3">
        <v>1.13423182062476E9</v>
      </c>
      <c r="BI333" s="3">
        <v>1.88503357297091E9</v>
      </c>
      <c r="BJ333" s="3">
        <v>2.55798427576941E9</v>
      </c>
      <c r="BK333" s="3">
        <v>2.06468227750375E9</v>
      </c>
      <c r="BL333" s="3">
        <v>1.99379150738085E9</v>
      </c>
      <c r="BM333" s="3">
        <v>1.05823923307542E9</v>
      </c>
      <c r="BN333" s="3">
        <v>1.02881144463485E9</v>
      </c>
      <c r="BO333" s="3">
        <v>1.28321074894252E9</v>
      </c>
      <c r="BP333" s="3">
        <v>1.22082388413566E9</v>
      </c>
      <c r="BQ333" s="3">
        <v>1.30624105552369E9</v>
      </c>
      <c r="BR333" s="3">
        <v>1.2396640231157E9</v>
      </c>
      <c r="BS333" s="3">
        <v>9.6847144697295E8</v>
      </c>
      <c r="BT333" s="3">
        <v>1.55492359804291E9</v>
      </c>
      <c r="BU333" s="3">
        <v>1.58074223050216E9</v>
      </c>
      <c r="BV333" s="3">
        <v>1.68409084249084E9</v>
      </c>
      <c r="BW333" s="3">
        <v>1.73132120040801E9</v>
      </c>
      <c r="BX333" s="3">
        <v>1.95146808895317E9</v>
      </c>
      <c r="BY333" s="3">
        <v>1.87697733142037E9</v>
      </c>
      <c r="BZ333" s="3">
        <v>0.88411546120854</v>
      </c>
      <c r="CA333" s="3">
        <v>0.930607745481175</v>
      </c>
      <c r="CB333" s="3">
        <v>0.886153860008824</v>
      </c>
      <c r="CC333" s="3">
        <v>0.869913901107833</v>
      </c>
      <c r="CD333" s="3">
        <v>0.992647006330404</v>
      </c>
      <c r="CE333" s="3">
        <v>1.0323708014964</v>
      </c>
      <c r="CF333" s="3">
        <v>0.94940189272822</v>
      </c>
      <c r="CG333" s="3">
        <v>0.884045068463521</v>
      </c>
      <c r="CH333" s="3"/>
      <c r="CI333" s="3"/>
      <c r="CJ333" s="3"/>
      <c r="CK333" s="3"/>
      <c r="CL333" s="3"/>
      <c r="CM333" s="4">
        <v>0.043890000000000005</v>
      </c>
      <c r="CN333" s="4">
        <v>0.07009</v>
      </c>
      <c r="CO333" s="4">
        <v>0.06639</v>
      </c>
      <c r="CP333" s="4">
        <v>0.05266</v>
      </c>
      <c r="CQ333" s="4"/>
      <c r="CR333" s="4">
        <v>0.039599999999999996</v>
      </c>
      <c r="CS333" s="4">
        <v>-0.0011</v>
      </c>
      <c r="CT333" s="4"/>
      <c r="CU333" s="4"/>
      <c r="CV333" s="4">
        <v>0.0564</v>
      </c>
      <c r="CW333" s="4">
        <v>0.05975</v>
      </c>
      <c r="CX333" s="4">
        <v>0.09343</v>
      </c>
      <c r="CY333" s="4">
        <v>0.07209</v>
      </c>
      <c r="CZ333" s="4">
        <v>0.0814</v>
      </c>
      <c r="DA333" s="4">
        <v>0.12369</v>
      </c>
      <c r="DB333" s="4">
        <v>0.11630000000000001</v>
      </c>
      <c r="DC333" s="4">
        <v>0.08900000000000001</v>
      </c>
      <c r="DD333" s="4">
        <v>0.09099</v>
      </c>
      <c r="DE333" s="4">
        <v>0.0794</v>
      </c>
      <c r="DF333" s="4">
        <v>-0.00207</v>
      </c>
      <c r="DG333" s="4">
        <v>0.05851</v>
      </c>
      <c r="DH333" s="4">
        <v>0.0817</v>
      </c>
      <c r="DI333" s="4">
        <v>0.10289999999999999</v>
      </c>
      <c r="DJ333" s="4">
        <v>0.1061</v>
      </c>
      <c r="DK333" s="4">
        <v>0.16747</v>
      </c>
      <c r="DL333" s="4">
        <v>0.1346</v>
      </c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>
        <v>1.21357162091808E9</v>
      </c>
      <c r="EA333" s="3">
        <v>1.24316229277779E9</v>
      </c>
      <c r="EB333" s="3">
        <v>1.67795794973874E9</v>
      </c>
      <c r="EC333" s="3">
        <v>1.6046368931038E9</v>
      </c>
      <c r="ED333" s="3">
        <v>1.88531233960327E9</v>
      </c>
      <c r="EE333" s="3">
        <v>1.82579829091356E9</v>
      </c>
      <c r="EF333" s="3">
        <v>1.42622433258404E9</v>
      </c>
      <c r="EG333" s="3">
        <v>2.08376514866391E9</v>
      </c>
      <c r="EH333" s="3">
        <v>2.25986916758405E9</v>
      </c>
      <c r="EI333" s="3">
        <v>2.41020170940171E9</v>
      </c>
      <c r="EJ333" s="3">
        <v>2.43361518226231E9</v>
      </c>
      <c r="EK333" s="3">
        <v>2.54455794612186E9</v>
      </c>
      <c r="EL333" s="3">
        <v>2.16735839311334E9</v>
      </c>
      <c r="EM333" s="3">
        <v>1.17489004182899E8</v>
      </c>
      <c r="EN333" s="3">
        <v>2.12810712979186E8</v>
      </c>
      <c r="EO333" s="3">
        <v>2.54367753172431E8</v>
      </c>
      <c r="EP333" s="3">
        <v>1.88607360065973E8</v>
      </c>
      <c r="EQ333" s="3">
        <v>2.29069170616829E8</v>
      </c>
      <c r="ER333" s="3">
        <v>1.84587175703922E8</v>
      </c>
      <c r="ES333" s="3">
        <v>-7066905.76617079</v>
      </c>
      <c r="ET333" s="3">
        <v>1.62830259691381E8</v>
      </c>
      <c r="EU333" s="3">
        <v>2.3974129900923E8</v>
      </c>
      <c r="EV333" s="3">
        <v>3.12283272283272E8</v>
      </c>
      <c r="EW333" s="3">
        <v>3.43552907070382E8</v>
      </c>
      <c r="EX333" s="3">
        <v>5.48716928825408E8</v>
      </c>
      <c r="EY333" s="3">
        <v>3.81258536585366E8</v>
      </c>
      <c r="EZ333" s="5"/>
      <c r="FA333" s="5"/>
      <c r="FB333" s="5"/>
      <c r="FC333" s="5">
        <v>11262.0</v>
      </c>
      <c r="FD333" s="5">
        <v>11325.0</v>
      </c>
      <c r="FE333" s="5">
        <v>11986.0</v>
      </c>
      <c r="FF333" s="5">
        <v>12540.0</v>
      </c>
      <c r="FG333" s="5">
        <v>11864.0</v>
      </c>
      <c r="FH333" s="5">
        <v>11611.0</v>
      </c>
      <c r="FI333" s="5">
        <v>11535.0</v>
      </c>
      <c r="FJ333" s="5"/>
      <c r="FK333" s="5"/>
      <c r="FL333" s="5"/>
      <c r="FM333" s="3">
        <v>11163.0</v>
      </c>
      <c r="FN333" s="3">
        <v>11393.0</v>
      </c>
      <c r="FO333" s="3">
        <v>11993.0</v>
      </c>
      <c r="FP333" s="3">
        <v>12001.0</v>
      </c>
      <c r="FQ333" s="3">
        <v>11701.0</v>
      </c>
      <c r="FR333" s="3">
        <v>11735.0</v>
      </c>
      <c r="FS333" s="3">
        <v>12384.0</v>
      </c>
      <c r="FT333" s="3">
        <v>12939.0</v>
      </c>
      <c r="FU333" s="3">
        <v>12241.0</v>
      </c>
      <c r="FV333" s="3">
        <v>11912.0</v>
      </c>
      <c r="FW333" s="3">
        <v>11794.0</v>
      </c>
      <c r="FX333" s="3">
        <v>11685.0</v>
      </c>
      <c r="FY333" s="3">
        <v>11572.0</v>
      </c>
    </row>
    <row r="334" ht="14.25" customHeight="1">
      <c r="A334" s="2" t="s">
        <v>1097</v>
      </c>
      <c r="B334" s="2" t="s">
        <v>2016</v>
      </c>
      <c r="C334" s="2" t="s">
        <v>1098</v>
      </c>
      <c r="D334" s="2" t="s">
        <v>38</v>
      </c>
      <c r="E334" s="2" t="s">
        <v>52</v>
      </c>
      <c r="F334" s="2" t="s">
        <v>1099</v>
      </c>
      <c r="G334" s="2" t="s">
        <v>1090</v>
      </c>
      <c r="H334" s="2" t="s">
        <v>48</v>
      </c>
      <c r="I334" s="2" t="s">
        <v>88</v>
      </c>
      <c r="J334" s="2" t="s">
        <v>43</v>
      </c>
      <c r="K334" s="3">
        <v>0.825350962301849</v>
      </c>
      <c r="L334" s="3" t="str">
        <f>IFERROR(VLOOKUP(B334,'ibov_composição_da_carteira'!A:F,6,0),"n")</f>
        <v>n</v>
      </c>
      <c r="M334" s="3">
        <v>3.15119107075293E9</v>
      </c>
      <c r="N334" s="3">
        <v>2.62833043103603E9</v>
      </c>
      <c r="O334" s="3">
        <v>2.53978050330208E9</v>
      </c>
      <c r="P334" s="3">
        <v>2.9707897486937E9</v>
      </c>
      <c r="Q334" s="3">
        <v>2.77840480362849E9</v>
      </c>
      <c r="R334" s="3">
        <v>3.05626973823254E9</v>
      </c>
      <c r="S334" s="3">
        <v>2.90609830320915E9</v>
      </c>
      <c r="T334" s="3">
        <v>2.08235672972495E9</v>
      </c>
      <c r="U334" s="3">
        <v>2.84220511855476E9</v>
      </c>
      <c r="V334" s="3">
        <v>2.85715428910153E9</v>
      </c>
      <c r="W334" s="3">
        <v>3.01429499389499E9</v>
      </c>
      <c r="X334" s="3">
        <v>2.98709829816932E9</v>
      </c>
      <c r="Y334" s="3">
        <v>3.19826312300368E9</v>
      </c>
      <c r="Z334" s="3">
        <v>9.61642830117291E8</v>
      </c>
      <c r="AA334" s="3">
        <v>7.39738434195645E8</v>
      </c>
      <c r="AB334" s="3">
        <v>7.02310106475153E8</v>
      </c>
      <c r="AC334" s="3">
        <v>7.664670315999E8</v>
      </c>
      <c r="AD334" s="3">
        <v>7.14183589320689E8</v>
      </c>
      <c r="AE334" s="3">
        <v>8.20276561698016E8</v>
      </c>
      <c r="AF334" s="3">
        <v>8.33663469814337E8</v>
      </c>
      <c r="AG334" s="3">
        <v>5.9078498724522E8</v>
      </c>
      <c r="AH334" s="3">
        <v>7.07449378998871E8</v>
      </c>
      <c r="AI334" s="3">
        <v>6.2346557710221E8</v>
      </c>
      <c r="AJ334" s="3">
        <v>4.72174358974359E8</v>
      </c>
      <c r="AK334" s="3">
        <v>5.12758361518226E8</v>
      </c>
      <c r="AL334" s="3">
        <v>6.13998674139697E8</v>
      </c>
      <c r="AM334" s="3">
        <v>2728626.74990541</v>
      </c>
      <c r="AN334" s="3">
        <v>4316627.71495243</v>
      </c>
      <c r="AO334" s="3">
        <v>1.6382921424033E7</v>
      </c>
      <c r="AP334" s="3">
        <v>4899231.91759349</v>
      </c>
      <c r="AQ334" s="3">
        <v>1879715.49324812</v>
      </c>
      <c r="AR334" s="3">
        <v>1435716.31291326</v>
      </c>
      <c r="AS334" s="3">
        <v>1.51410887741301E7</v>
      </c>
      <c r="AT334" s="3">
        <v>289374.636930771</v>
      </c>
      <c r="AU334" s="3">
        <v>179525.780955965</v>
      </c>
      <c r="AV334" s="3">
        <v>19899.2336678098</v>
      </c>
      <c r="AW334" s="3">
        <v>237909.13531998</v>
      </c>
      <c r="AX334" s="3">
        <v>359210.808492387</v>
      </c>
      <c r="AY334" s="3">
        <v>46996.4451406881</v>
      </c>
      <c r="AZ334" s="3">
        <v>1.026338970437E9</v>
      </c>
      <c r="BA334" s="3">
        <v>1.04345788734518E9</v>
      </c>
      <c r="BB334" s="3">
        <v>1.57123243159982E9</v>
      </c>
      <c r="BC334" s="3">
        <v>2.48832380279167E9</v>
      </c>
      <c r="BD334" s="3">
        <v>1.6516829491238E9</v>
      </c>
      <c r="BE334" s="3">
        <v>1.81037036192747E9</v>
      </c>
      <c r="BF334" s="3">
        <v>1.66456200348887E9</v>
      </c>
      <c r="BG334" s="3">
        <v>4.28818081580909E8</v>
      </c>
      <c r="BH334" s="3">
        <v>1.22201375358675E9</v>
      </c>
      <c r="BI334" s="3">
        <v>1.36817180942461E9</v>
      </c>
      <c r="BJ334" s="3">
        <v>1.83070041382511E9</v>
      </c>
      <c r="BK334" s="3">
        <v>1.02787931731717E9</v>
      </c>
      <c r="BL334" s="3">
        <v>7.28517184696029E8</v>
      </c>
      <c r="BM334" s="3">
        <v>1.07333465758608E9</v>
      </c>
      <c r="BN334" s="3">
        <v>9.34314489345278E8</v>
      </c>
      <c r="BO334" s="3">
        <v>9.24130196199241E8</v>
      </c>
      <c r="BP334" s="3">
        <v>1.17512465787509E9</v>
      </c>
      <c r="BQ334" s="3">
        <v>1.07262266776621E9</v>
      </c>
      <c r="BR334" s="3">
        <v>1.16826212976661E9</v>
      </c>
      <c r="BS334" s="3">
        <v>1.06895518258945E9</v>
      </c>
      <c r="BT334" s="3">
        <v>7.5043189452681E8</v>
      </c>
      <c r="BU334" s="3">
        <v>9.8496048174633E8</v>
      </c>
      <c r="BV334" s="3">
        <v>1.00354771784232E9</v>
      </c>
      <c r="BW334" s="3">
        <v>1.03706715506716E9</v>
      </c>
      <c r="BX334" s="3">
        <v>9.35413646856713E8</v>
      </c>
      <c r="BY334" s="3">
        <v>8.9210751521726E8</v>
      </c>
      <c r="BZ334" s="3">
        <v>0.77760279914465</v>
      </c>
      <c r="CA334" s="3">
        <v>0.889248302205356</v>
      </c>
      <c r="CB334" s="3">
        <v>0.897476911899806</v>
      </c>
      <c r="CC334" s="3">
        <v>0.985636630940818</v>
      </c>
      <c r="CD334" s="3">
        <v>0.903713082660991</v>
      </c>
      <c r="CE334" s="3">
        <v>1.0397946511154</v>
      </c>
      <c r="CF334" s="3">
        <v>0.962678605611395</v>
      </c>
      <c r="CG334" s="3">
        <v>0.7254553818285</v>
      </c>
      <c r="CH334" s="3"/>
      <c r="CI334" s="3"/>
      <c r="CJ334" s="3"/>
      <c r="CK334" s="3"/>
      <c r="CL334" s="3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>
        <v>0.1378</v>
      </c>
      <c r="DE334" s="4">
        <v>0.13949999999999999</v>
      </c>
      <c r="DF334" s="4"/>
      <c r="DG334" s="4"/>
      <c r="DH334" s="4"/>
      <c r="DI334" s="4"/>
      <c r="DJ334" s="4"/>
      <c r="DK334" s="4"/>
      <c r="DL334" s="4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>
        <v>1.66229417328793E9</v>
      </c>
      <c r="EA334" s="3">
        <v>1.40501265640989E9</v>
      </c>
      <c r="EB334" s="3">
        <v>1.33684329091014E9</v>
      </c>
      <c r="EC334" s="3">
        <v>1.53618163722319E9</v>
      </c>
      <c r="ED334" s="3">
        <v>1.47335017008556E9</v>
      </c>
      <c r="EE334" s="3">
        <v>1.55570604752272E9</v>
      </c>
      <c r="EF334" s="3">
        <v>1.47813629656953E9</v>
      </c>
      <c r="EG334" s="3">
        <v>1.05581971560629E9</v>
      </c>
      <c r="EH334" s="3">
        <v>1.43059277380504E9</v>
      </c>
      <c r="EI334" s="3">
        <v>1.51022186467948E9</v>
      </c>
      <c r="EJ334" s="3">
        <v>1.18624175824176E9</v>
      </c>
      <c r="EK334" s="3">
        <v>1.24034949267193E9</v>
      </c>
      <c r="EL334" s="3">
        <v>1.31367383836558E9</v>
      </c>
      <c r="EM334" s="3">
        <v>2.92384979190314E8</v>
      </c>
      <c r="EN334" s="3">
        <v>2.87877852180313E8</v>
      </c>
      <c r="EO334" s="3">
        <v>2.62963783044843E8</v>
      </c>
      <c r="EP334" s="3">
        <v>3.61752674794725E8</v>
      </c>
      <c r="EQ334" s="3">
        <v>3.00227296155036E8</v>
      </c>
      <c r="ER334" s="3">
        <v>2.75979891911476E8</v>
      </c>
      <c r="ES334" s="3">
        <v>2.42710254518628E8</v>
      </c>
      <c r="ET334" s="3">
        <v>1.36467052256712E8</v>
      </c>
      <c r="EU334" s="3">
        <v>2.07449755363192E8</v>
      </c>
      <c r="EV334" s="3">
        <v>2.30387839783216E8</v>
      </c>
      <c r="EW334" s="3">
        <v>2.175663003663E8</v>
      </c>
      <c r="EX334" s="3">
        <v>1.97566435818972E8</v>
      </c>
      <c r="EY334" s="3">
        <v>1.10905200988369E8</v>
      </c>
      <c r="EZ334" s="5">
        <v>6486.0</v>
      </c>
      <c r="FA334" s="5">
        <v>7130.0</v>
      </c>
      <c r="FB334" s="5">
        <v>7022.0</v>
      </c>
      <c r="FC334" s="5">
        <v>7165.0</v>
      </c>
      <c r="FD334" s="5"/>
      <c r="FE334" s="5"/>
      <c r="FF334" s="5"/>
      <c r="FG334" s="5"/>
      <c r="FH334" s="5"/>
      <c r="FI334" s="5"/>
      <c r="FJ334" s="5"/>
      <c r="FK334" s="5"/>
      <c r="FL334" s="5"/>
      <c r="FM334" s="3">
        <v>6199.0</v>
      </c>
      <c r="FN334" s="3">
        <v>6281.0</v>
      </c>
      <c r="FO334" s="3">
        <v>6382.0</v>
      </c>
      <c r="FP334" s="3">
        <v>6985.0</v>
      </c>
      <c r="FQ334" s="3">
        <v>7022.0</v>
      </c>
      <c r="FR334" s="3">
        <v>7165.0</v>
      </c>
      <c r="FS334" s="3">
        <v>7344.0</v>
      </c>
      <c r="FT334" s="3">
        <v>7473.0</v>
      </c>
      <c r="FU334" s="3">
        <v>7431.0</v>
      </c>
      <c r="FV334" s="3">
        <v>7273.0</v>
      </c>
      <c r="FW334" s="3">
        <v>6962.0</v>
      </c>
      <c r="FX334" s="3">
        <v>6637.0</v>
      </c>
      <c r="FY334" s="3">
        <v>6820.0</v>
      </c>
    </row>
    <row r="335" ht="14.25" customHeight="1">
      <c r="A335" s="2" t="s">
        <v>1100</v>
      </c>
      <c r="B335" s="2" t="s">
        <v>2017</v>
      </c>
      <c r="C335" s="2" t="s">
        <v>1101</v>
      </c>
      <c r="D335" s="2" t="s">
        <v>38</v>
      </c>
      <c r="E335" s="2" t="s">
        <v>168</v>
      </c>
      <c r="F335" s="2" t="s">
        <v>1102</v>
      </c>
      <c r="G335" s="2" t="s">
        <v>1090</v>
      </c>
      <c r="H335" s="2" t="s">
        <v>91</v>
      </c>
      <c r="I335" s="2" t="s">
        <v>118</v>
      </c>
      <c r="J335" s="2" t="s">
        <v>43</v>
      </c>
      <c r="K335" s="3">
        <v>0.940230890176426</v>
      </c>
      <c r="L335" s="3" t="str">
        <f>IFERROR(VLOOKUP(B335,'ibov_composição_da_carteira'!A:F,6,0),"n")</f>
        <v>n</v>
      </c>
      <c r="M335" s="3">
        <v>4.48415058645479E8</v>
      </c>
      <c r="N335" s="3">
        <v>3.91503150638206E8</v>
      </c>
      <c r="O335" s="3">
        <v>3.43200608429443E8</v>
      </c>
      <c r="P335" s="3">
        <v>3.47671062453347E8</v>
      </c>
      <c r="Q335" s="3">
        <v>3.3274765488094E8</v>
      </c>
      <c r="R335" s="3">
        <v>3.25326228072824E8</v>
      </c>
      <c r="S335" s="3">
        <v>2.87851653756301E8</v>
      </c>
      <c r="T335" s="3">
        <v>2.53569822948501E8</v>
      </c>
      <c r="U335" s="3">
        <v>3.80911930748965E8</v>
      </c>
      <c r="V335" s="3">
        <v>4.05344652383775E8</v>
      </c>
      <c r="W335" s="3">
        <v>4.2003663003663E8</v>
      </c>
      <c r="X335" s="3">
        <v>4.45865141998175E8</v>
      </c>
      <c r="Y335" s="3">
        <v>4.22259386488278E8</v>
      </c>
      <c r="Z335" s="3">
        <v>1.58784903518729E8</v>
      </c>
      <c r="AA335" s="3">
        <v>1.66954742114428E8</v>
      </c>
      <c r="AB335" s="3">
        <v>1.32401178350694E8</v>
      </c>
      <c r="AC335" s="3">
        <v>1.33137596417019E8</v>
      </c>
      <c r="AD335" s="3">
        <v>1.32754870631894E8</v>
      </c>
      <c r="AE335" s="3">
        <v>1.20719483107394E8</v>
      </c>
      <c r="AF335" s="3">
        <v>1.04576417066273E8</v>
      </c>
      <c r="AG335" s="3">
        <v>1.05283762281211E8</v>
      </c>
      <c r="AH335" s="3">
        <v>1.70807677832142E8</v>
      </c>
      <c r="AI335" s="3">
        <v>1.7747692437971E8</v>
      </c>
      <c r="AJ335" s="3">
        <v>1.87163858363858E8</v>
      </c>
      <c r="AK335" s="3">
        <v>2.07568046384281E8</v>
      </c>
      <c r="AL335" s="3">
        <v>1.77630326041102E8</v>
      </c>
      <c r="AM335" s="3">
        <v>157678.584941355</v>
      </c>
      <c r="AN335" s="3">
        <v>2429590.1992461</v>
      </c>
      <c r="AO335" s="3">
        <v>504019.100063539</v>
      </c>
      <c r="AP335" s="3">
        <v>434853.325371352</v>
      </c>
      <c r="AQ335" s="3">
        <v>212365.477785795</v>
      </c>
      <c r="AR335" s="3">
        <v>126947.254008031</v>
      </c>
      <c r="AS335" s="3">
        <v>34474.0563137834</v>
      </c>
      <c r="AT335" s="3">
        <v>17372.2627737226</v>
      </c>
      <c r="AU335" s="3">
        <v>33120.0602182913</v>
      </c>
      <c r="AV335" s="3">
        <v>75786.4431178289</v>
      </c>
      <c r="AW335" s="3">
        <v>47874.9389350269</v>
      </c>
      <c r="AX335" s="3">
        <v>42890.8428050611</v>
      </c>
      <c r="AY335" s="3">
        <v>276556.004097126</v>
      </c>
      <c r="AZ335" s="3">
        <v>9.86046106917156E8</v>
      </c>
      <c r="BA335" s="3">
        <v>1.68766311544696E9</v>
      </c>
      <c r="BB335" s="3">
        <v>1.33007644646398E8</v>
      </c>
      <c r="BC335" s="3">
        <v>1.28973453141251E8</v>
      </c>
      <c r="BD335" s="3">
        <v>9.21765341098855E7</v>
      </c>
      <c r="BE335" s="3">
        <v>7.60339302557289E7</v>
      </c>
      <c r="BF335" s="3">
        <v>1.47104369888071E8</v>
      </c>
      <c r="BG335" s="3">
        <v>1.18458863132371E8</v>
      </c>
      <c r="BH335" s="3">
        <v>7.20827573955589E7</v>
      </c>
      <c r="BI335" s="3">
        <v>1.60166063762225E8</v>
      </c>
      <c r="BJ335" s="3">
        <v>1.43558815046409E8</v>
      </c>
      <c r="BK335" s="3">
        <v>1.95959468153549E8</v>
      </c>
      <c r="BL335" s="3">
        <v>1.99301535217207E8</v>
      </c>
      <c r="BM335" s="3">
        <v>3.95958758986001E8</v>
      </c>
      <c r="BN335" s="3">
        <v>3.06207924169255E8</v>
      </c>
      <c r="BO335" s="3">
        <v>2.02395402121801E8</v>
      </c>
      <c r="BP335" s="3">
        <v>2.63847723314257E8</v>
      </c>
      <c r="BQ335" s="3">
        <v>2.4394057313679E8</v>
      </c>
      <c r="BR335" s="3">
        <v>2.07351529241267E8</v>
      </c>
      <c r="BS335" s="3">
        <v>1.78195622771425E8</v>
      </c>
      <c r="BT335" s="3">
        <v>1.63688025661102E8</v>
      </c>
      <c r="BU335" s="3">
        <v>2.76122694768536E8</v>
      </c>
      <c r="BV335" s="3">
        <v>3.43985096113134E8</v>
      </c>
      <c r="BW335" s="3">
        <v>3.15779242979243E8</v>
      </c>
      <c r="BX335" s="3">
        <v>3.77274923498148E8</v>
      </c>
      <c r="BY335" s="3">
        <v>3.58871813415296E8</v>
      </c>
      <c r="BZ335" s="3">
        <v>0.943445860268733</v>
      </c>
      <c r="CA335" s="3">
        <v>1.07308225258136</v>
      </c>
      <c r="CB335" s="3">
        <v>1.0831484608532</v>
      </c>
      <c r="CC335" s="3">
        <v>0.9646251756874</v>
      </c>
      <c r="CD335" s="3">
        <v>0.814325427517144</v>
      </c>
      <c r="CE335" s="3">
        <v>0.739069450655774</v>
      </c>
      <c r="CF335" s="3">
        <v>0.519889998195711</v>
      </c>
      <c r="CG335" s="3">
        <v>0.117626998640367</v>
      </c>
      <c r="CH335" s="3"/>
      <c r="CI335" s="3"/>
      <c r="CJ335" s="3"/>
      <c r="CK335" s="3"/>
      <c r="CL335" s="3"/>
      <c r="CM335" s="4"/>
      <c r="CN335" s="4"/>
      <c r="CO335" s="4"/>
      <c r="CP335" s="4"/>
      <c r="CQ335" s="4"/>
      <c r="CR335" s="4">
        <v>-0.028769999999999997</v>
      </c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>
        <v>-0.04237</v>
      </c>
      <c r="DF335" s="4"/>
      <c r="DG335" s="4"/>
      <c r="DH335" s="4"/>
      <c r="DI335" s="4"/>
      <c r="DJ335" s="4"/>
      <c r="DK335" s="4"/>
      <c r="DL335" s="4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>
        <v>2.10909761634506E8</v>
      </c>
      <c r="EA335" s="3">
        <v>1.6309372924259E8</v>
      </c>
      <c r="EB335" s="3">
        <v>1.42937790014826E8</v>
      </c>
      <c r="EC335" s="3">
        <v>1.54292361283901E8</v>
      </c>
      <c r="ED335" s="3">
        <v>1.39342851252448E8</v>
      </c>
      <c r="EE335" s="3">
        <v>1.47095800247577E8</v>
      </c>
      <c r="EF335" s="3">
        <v>1.40411902127136E8</v>
      </c>
      <c r="EG335" s="3">
        <v>1.10586972444624E8</v>
      </c>
      <c r="EH335" s="3">
        <v>1.50098983816334E8</v>
      </c>
      <c r="EI335" s="3">
        <v>1.51884579557964E8</v>
      </c>
      <c r="EJ335" s="3">
        <v>1.53941391941392E8</v>
      </c>
      <c r="EK335" s="3">
        <v>1.51463467010254E8</v>
      </c>
      <c r="EL335" s="3">
        <v>1.47355511360212E8</v>
      </c>
      <c r="EM335" s="3">
        <v>5.67981460461597E7</v>
      </c>
      <c r="EN335" s="3">
        <v>3.65447103387609E7</v>
      </c>
      <c r="EO335" s="3">
        <v>3.39921443287059E7</v>
      </c>
      <c r="EP335" s="3">
        <v>2.01139586961931E7</v>
      </c>
      <c r="EQ335" s="3">
        <v>1.81785382950211E7</v>
      </c>
      <c r="ER335" s="3">
        <v>1.59539265118807E7</v>
      </c>
      <c r="ES335" s="3">
        <v>1.09157137587606E7</v>
      </c>
      <c r="ET335" s="3">
        <v>1.62882327684187E7</v>
      </c>
      <c r="EU335" s="3">
        <v>2.74945427173504E7</v>
      </c>
      <c r="EV335" s="3">
        <v>3.88741637733932E7</v>
      </c>
      <c r="EW335" s="3">
        <v>3.07794871794872E7</v>
      </c>
      <c r="EX335" s="3">
        <v>3.8380308154829E7</v>
      </c>
      <c r="EY335" s="3">
        <v>4.27626107394684E7</v>
      </c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3">
        <v>3609.0</v>
      </c>
      <c r="FN335" s="3">
        <v>3425.0</v>
      </c>
      <c r="FO335" s="3">
        <v>3059.0</v>
      </c>
      <c r="FP335" s="3">
        <v>2807.0</v>
      </c>
      <c r="FQ335" s="3">
        <v>2842.0</v>
      </c>
      <c r="FR335" s="3">
        <v>2511.0</v>
      </c>
      <c r="FS335" s="3">
        <v>2040.0</v>
      </c>
      <c r="FT335" s="3"/>
      <c r="FU335" s="3">
        <v>2461.0</v>
      </c>
      <c r="FV335" s="3">
        <v>2710.0</v>
      </c>
      <c r="FW335" s="3">
        <v>2451.0</v>
      </c>
      <c r="FX335" s="3">
        <v>2742.0</v>
      </c>
      <c r="FY335" s="3">
        <v>2514.0</v>
      </c>
    </row>
    <row r="336" ht="14.25" customHeight="1">
      <c r="A336" s="2" t="s">
        <v>1103</v>
      </c>
      <c r="B336" s="2" t="s">
        <v>2018</v>
      </c>
      <c r="C336" s="2" t="s">
        <v>1104</v>
      </c>
      <c r="D336" s="2" t="s">
        <v>38</v>
      </c>
      <c r="E336" s="2" t="s">
        <v>46</v>
      </c>
      <c r="F336" s="2" t="s">
        <v>1105</v>
      </c>
      <c r="G336" s="2" t="s">
        <v>1106</v>
      </c>
      <c r="H336" s="2" t="s">
        <v>91</v>
      </c>
      <c r="I336" s="2" t="s">
        <v>148</v>
      </c>
      <c r="J336" s="2" t="s">
        <v>43</v>
      </c>
      <c r="K336" s="3"/>
      <c r="L336" s="3" t="str">
        <f>IFERROR(VLOOKUP(B336,'ibov_composição_da_carteira'!A:F,6,0),"n")</f>
        <v>n</v>
      </c>
      <c r="M336" s="3">
        <v>3.43642173671077E7</v>
      </c>
      <c r="N336" s="3">
        <v>2.4009473015384E7</v>
      </c>
      <c r="O336" s="3">
        <v>1.9873600398109E7</v>
      </c>
      <c r="P336" s="3">
        <v>1.18199154726317E7</v>
      </c>
      <c r="Q336" s="3">
        <v>1.43796986805954E7</v>
      </c>
      <c r="R336" s="3">
        <v>1.42155416205582E7</v>
      </c>
      <c r="S336" s="3">
        <v>1.39014472255197E7</v>
      </c>
      <c r="T336" s="3">
        <v>1.65788483251788E7</v>
      </c>
      <c r="U336" s="3">
        <v>1.46379879752731E7</v>
      </c>
      <c r="V336" s="3">
        <v>8865445.66544567</v>
      </c>
      <c r="W336" s="3">
        <v>1.31406023514253E7</v>
      </c>
      <c r="X336" s="3">
        <v>7482070.75272705</v>
      </c>
      <c r="Y336" s="3">
        <v>9439311.33428981</v>
      </c>
      <c r="Z336" s="3">
        <v>1.56752778126851E7</v>
      </c>
      <c r="AA336" s="3">
        <v>6605502.82072511</v>
      </c>
      <c r="AB336" s="3">
        <v>187360.039810898</v>
      </c>
      <c r="AC336" s="3">
        <v>0.0</v>
      </c>
      <c r="AD336" s="3">
        <v>0.0</v>
      </c>
      <c r="AE336" s="3">
        <v>0.0</v>
      </c>
      <c r="AF336" s="3">
        <v>0.0</v>
      </c>
      <c r="AG336" s="3">
        <v>0.0</v>
      </c>
      <c r="AH336" s="3">
        <v>306969.260733339</v>
      </c>
      <c r="AI336" s="3">
        <v>3095970.6959707</v>
      </c>
      <c r="AJ336" s="3">
        <v>5010468.67450475</v>
      </c>
      <c r="AK336" s="3">
        <v>2872898.21008859</v>
      </c>
      <c r="AL336" s="3">
        <v>1.09756097560976E7</v>
      </c>
      <c r="AM336" s="3">
        <v>156.807654339737</v>
      </c>
      <c r="AN336" s="3">
        <v>94859.9033816425</v>
      </c>
      <c r="AO336" s="3">
        <v>7300.49980344808</v>
      </c>
      <c r="AP336" s="3">
        <v>3850.38503850385</v>
      </c>
      <c r="AQ336" s="3"/>
      <c r="AR336" s="3"/>
      <c r="AS336" s="3"/>
      <c r="AT336" s="3"/>
      <c r="AU336" s="3"/>
      <c r="AV336" s="3"/>
      <c r="AW336" s="3"/>
      <c r="AX336" s="3"/>
      <c r="AY336" s="3"/>
      <c r="AZ336" s="3">
        <v>5834767.34376187</v>
      </c>
      <c r="BA336" s="3"/>
      <c r="BB336" s="3"/>
      <c r="BC336" s="3">
        <v>3030093.10542161</v>
      </c>
      <c r="BD336" s="3">
        <v>3138399.95876713</v>
      </c>
      <c r="BE336" s="3"/>
      <c r="BF336" s="3"/>
      <c r="BG336" s="3"/>
      <c r="BH336" s="3"/>
      <c r="BI336" s="3"/>
      <c r="BJ336" s="3">
        <v>5514235.46653639</v>
      </c>
      <c r="BK336" s="3">
        <v>6051704.9110015</v>
      </c>
      <c r="BL336" s="3">
        <v>8103895.5967946</v>
      </c>
      <c r="BM336" s="3">
        <v>1.31057573200725E7</v>
      </c>
      <c r="BN336" s="3">
        <v>5783737.99025743</v>
      </c>
      <c r="BO336" s="3">
        <v>1014182.63249565</v>
      </c>
      <c r="BP336" s="3">
        <v>1756004.53561489</v>
      </c>
      <c r="BQ336" s="3">
        <v>3651157.87566801</v>
      </c>
      <c r="BR336" s="3">
        <v>8344706.75027665</v>
      </c>
      <c r="BS336" s="3">
        <v>1.14936983810269E7</v>
      </c>
      <c r="BT336" s="3">
        <v>1.69458035378246E7</v>
      </c>
      <c r="BU336" s="3">
        <v>1.82153442289779E7</v>
      </c>
      <c r="BV336" s="3">
        <v>1.58710622710623E7</v>
      </c>
      <c r="BW336" s="3">
        <v>1.00316744510657E7</v>
      </c>
      <c r="BX336" s="3">
        <v>5345627.6743205</v>
      </c>
      <c r="BY336" s="3">
        <v>5614921.09038738</v>
      </c>
      <c r="BZ336" s="3">
        <v>1.06145151033221</v>
      </c>
      <c r="CA336" s="3">
        <v>1.07965892620622</v>
      </c>
      <c r="CB336" s="3">
        <v>1.09822972365073</v>
      </c>
      <c r="CC336" s="3">
        <v>1.14213416807178</v>
      </c>
      <c r="CD336" s="3">
        <v>1.07343666411089</v>
      </c>
      <c r="CE336" s="3">
        <v>1.11575983433111</v>
      </c>
      <c r="CF336" s="3">
        <v>1.14947916057835</v>
      </c>
      <c r="CG336" s="3">
        <v>1.13084787154433</v>
      </c>
      <c r="CH336" s="3"/>
      <c r="CI336" s="3"/>
      <c r="CJ336" s="3"/>
      <c r="CK336" s="3"/>
      <c r="CL336" s="3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>
        <v>1644615.19128234</v>
      </c>
      <c r="EA336" s="3">
        <v>635770.260122841</v>
      </c>
      <c r="EB336" s="3">
        <v>338143.816869868</v>
      </c>
      <c r="EC336" s="3">
        <v>6706782.8058963</v>
      </c>
      <c r="ED336" s="3">
        <v>7311977.29537152</v>
      </c>
      <c r="EE336" s="3">
        <v>6868929.05446945</v>
      </c>
      <c r="EF336" s="3">
        <v>6786300.60869346</v>
      </c>
      <c r="EG336" s="3">
        <v>5926608.95747083</v>
      </c>
      <c r="EH336" s="3">
        <v>4250148.19205691</v>
      </c>
      <c r="EI336" s="3">
        <v>-2141147.74114774</v>
      </c>
      <c r="EJ336" s="3">
        <v>-3980780.58731948</v>
      </c>
      <c r="EK336" s="3">
        <v>-1.01844151148074E7</v>
      </c>
      <c r="EL336" s="3">
        <v>-1.58249641319943E7</v>
      </c>
      <c r="EM336" s="3">
        <v>1548929.14205698</v>
      </c>
      <c r="EN336" s="3">
        <v>504264.782332441</v>
      </c>
      <c r="EO336" s="3">
        <v>-6141826.32495646</v>
      </c>
      <c r="EP336" s="3">
        <v>648386.764251108</v>
      </c>
      <c r="EQ336" s="3">
        <v>1421152.74297274</v>
      </c>
      <c r="ER336" s="3">
        <v>4051395.54899791</v>
      </c>
      <c r="ES336" s="3">
        <v>4323744.09617862</v>
      </c>
      <c r="ET336" s="3">
        <v>3671433.94806172</v>
      </c>
      <c r="EU336" s="3">
        <v>5777796.59581675</v>
      </c>
      <c r="EV336" s="3">
        <v>1897435.8974359</v>
      </c>
      <c r="EW336" s="3">
        <v>-2547914.31792559</v>
      </c>
      <c r="EX336" s="3">
        <v>-2822274.45308262</v>
      </c>
      <c r="EY336" s="3">
        <v>-3350932.56814921</v>
      </c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</row>
    <row r="337" ht="14.25" customHeight="1">
      <c r="A337" s="2" t="s">
        <v>1107</v>
      </c>
      <c r="B337" s="2" t="s">
        <v>2019</v>
      </c>
      <c r="C337" s="2" t="s">
        <v>1108</v>
      </c>
      <c r="D337" s="2" t="s">
        <v>38</v>
      </c>
      <c r="E337" s="2" t="s">
        <v>52</v>
      </c>
      <c r="F337" s="2" t="s">
        <v>1109</v>
      </c>
      <c r="G337" s="2" t="s">
        <v>1106</v>
      </c>
      <c r="H337" s="2" t="s">
        <v>98</v>
      </c>
      <c r="I337" s="2" t="s">
        <v>49</v>
      </c>
      <c r="J337" s="2" t="s">
        <v>43</v>
      </c>
      <c r="K337" s="3">
        <v>1.23581824043576</v>
      </c>
      <c r="L337" s="3" t="str">
        <f>IFERROR(VLOOKUP(B337,'ibov_composição_da_carteira'!A:F,6,0),"n")</f>
        <v>y</v>
      </c>
      <c r="M337" s="3">
        <v>3.38048343895302E10</v>
      </c>
      <c r="N337" s="3">
        <v>3.4458372451239E10</v>
      </c>
      <c r="O337" s="3">
        <v>4.44445093306793E10</v>
      </c>
      <c r="P337" s="3">
        <v>4.68276711163798E10</v>
      </c>
      <c r="Q337" s="3">
        <v>5.22252827511247E10</v>
      </c>
      <c r="R337" s="3">
        <v>5.24097593139063E10</v>
      </c>
      <c r="S337" s="3">
        <v>3.77959255423939E10</v>
      </c>
      <c r="T337" s="3">
        <v>5.44342103876552E10</v>
      </c>
      <c r="U337" s="3">
        <v>5.86816788043018E10</v>
      </c>
      <c r="V337" s="3">
        <v>6.96723946275946E10</v>
      </c>
      <c r="W337" s="3">
        <v>8.80880791324422E10</v>
      </c>
      <c r="X337" s="3">
        <v>8.85319116494907E10</v>
      </c>
      <c r="Y337" s="3">
        <v>7.90291971305595E10</v>
      </c>
      <c r="Z337" s="3">
        <v>8.06404125451053E9</v>
      </c>
      <c r="AA337" s="3">
        <v>9.25259968808364E9</v>
      </c>
      <c r="AB337" s="3">
        <v>1.22186688230903E10</v>
      </c>
      <c r="AC337" s="3">
        <v>1.4384378156891E10</v>
      </c>
      <c r="AD337" s="3">
        <v>1.40908758793515E10</v>
      </c>
      <c r="AE337" s="3">
        <v>1.44446412762818E10</v>
      </c>
      <c r="AF337" s="3">
        <v>1.21771244917031E10</v>
      </c>
      <c r="AG337" s="3">
        <v>1.56664316898758E10</v>
      </c>
      <c r="AH337" s="3">
        <v>1.44333965619443E10</v>
      </c>
      <c r="AI337" s="3">
        <v>1.37503511599512E10</v>
      </c>
      <c r="AJ337" s="3">
        <v>2.43468438288506E10</v>
      </c>
      <c r="AK337" s="3">
        <v>2.15786349665522E10</v>
      </c>
      <c r="AL337" s="3">
        <v>1.80105865136298E10</v>
      </c>
      <c r="AM337" s="3">
        <v>1.6045747635263E7</v>
      </c>
      <c r="AN337" s="3">
        <v>1.10934726260994E7</v>
      </c>
      <c r="AO337" s="3">
        <v>1.18303968269249E7</v>
      </c>
      <c r="AP337" s="3">
        <v>2.00074469408574E7</v>
      </c>
      <c r="AQ337" s="3">
        <v>1.65602144108855E7</v>
      </c>
      <c r="AR337" s="3">
        <v>9499106.30717672</v>
      </c>
      <c r="AS337" s="3">
        <v>6956334.68584778</v>
      </c>
      <c r="AT337" s="3">
        <v>3017390.70037633</v>
      </c>
      <c r="AU337" s="3">
        <v>6079036.5073391</v>
      </c>
      <c r="AV337" s="3">
        <v>4334222.44802913</v>
      </c>
      <c r="AW337" s="3">
        <v>7350757.20566683</v>
      </c>
      <c r="AX337" s="3">
        <v>1.35819215097577E7</v>
      </c>
      <c r="AY337" s="3">
        <v>1.54901488220763E7</v>
      </c>
      <c r="AZ337" s="3">
        <v>1.84034701052736E10</v>
      </c>
      <c r="BA337" s="3">
        <v>9.38979947734697E9</v>
      </c>
      <c r="BB337" s="3">
        <v>1.10954503624237E10</v>
      </c>
      <c r="BC337" s="3">
        <v>1.47867382437262E10</v>
      </c>
      <c r="BD337" s="3">
        <v>8.71584094794866E9</v>
      </c>
      <c r="BE337" s="3">
        <v>8.16757085259503E9</v>
      </c>
      <c r="BF337" s="3">
        <v>9.73537729639739E9</v>
      </c>
      <c r="BG337" s="3">
        <v>2.28156922396383E9</v>
      </c>
      <c r="BH337" s="3">
        <v>3.19044695579224E9</v>
      </c>
      <c r="BI337" s="3">
        <v>3.81795838603666E9</v>
      </c>
      <c r="BJ337" s="3">
        <v>4.72092668170493E9</v>
      </c>
      <c r="BK337" s="3">
        <v>1.42196969010454E10</v>
      </c>
      <c r="BL337" s="3">
        <v>1.57926954152738E10</v>
      </c>
      <c r="BM337" s="3">
        <v>6.75300091557008E9</v>
      </c>
      <c r="BN337" s="3">
        <v>5.59918998016828E9</v>
      </c>
      <c r="BO337" s="3">
        <v>7.39344712615078E9</v>
      </c>
      <c r="BP337" s="3">
        <v>6.64166194206783E9</v>
      </c>
      <c r="BQ337" s="3">
        <v>8.88902267443616E9</v>
      </c>
      <c r="BR337" s="3">
        <v>1.85405148776589E10</v>
      </c>
      <c r="BS337" s="3">
        <v>8.23095951304524E9</v>
      </c>
      <c r="BT337" s="3">
        <v>1.13427952578096E10</v>
      </c>
      <c r="BU337" s="3">
        <v>1.00921517486663E10</v>
      </c>
      <c r="BV337" s="3">
        <v>1.36821958485958E10</v>
      </c>
      <c r="BW337" s="3">
        <v>1.82140081601976E10</v>
      </c>
      <c r="BX337" s="3">
        <v>1.79682106912553E10</v>
      </c>
      <c r="BY337" s="3">
        <v>1.48242083213773E10</v>
      </c>
      <c r="BZ337" s="3">
        <v>1.1888636114077</v>
      </c>
      <c r="CA337" s="3">
        <v>1.42850716571907</v>
      </c>
      <c r="CB337" s="3">
        <v>1.3726564189949</v>
      </c>
      <c r="CC337" s="3">
        <v>1.69061287596227</v>
      </c>
      <c r="CD337" s="3">
        <v>1.56063862807601</v>
      </c>
      <c r="CE337" s="3">
        <v>1.27628631010461</v>
      </c>
      <c r="CF337" s="3">
        <v>1.1274222179299</v>
      </c>
      <c r="CG337" s="3">
        <v>1.04709329136782</v>
      </c>
      <c r="CH337" s="3"/>
      <c r="CI337" s="3"/>
      <c r="CJ337" s="3"/>
      <c r="CK337" s="3"/>
      <c r="CL337" s="3"/>
      <c r="CM337" s="4">
        <v>0.03069</v>
      </c>
      <c r="CN337" s="4">
        <v>0.0356</v>
      </c>
      <c r="CO337" s="4">
        <v>0.0596</v>
      </c>
      <c r="CP337" s="4">
        <v>0.0098</v>
      </c>
      <c r="CQ337" s="4"/>
      <c r="CR337" s="4"/>
      <c r="CS337" s="4"/>
      <c r="CT337" s="4"/>
      <c r="CU337" s="4"/>
      <c r="CV337" s="4">
        <v>-0.0409</v>
      </c>
      <c r="CW337" s="4">
        <v>0.02408</v>
      </c>
      <c r="CX337" s="4">
        <v>0.0158</v>
      </c>
      <c r="CY337" s="4">
        <v>0.00125</v>
      </c>
      <c r="CZ337" s="4">
        <v>0.07549</v>
      </c>
      <c r="DA337" s="4">
        <v>0.08778999999999999</v>
      </c>
      <c r="DB337" s="4">
        <v>0.16920000000000002</v>
      </c>
      <c r="DC337" s="4">
        <v>0.0353</v>
      </c>
      <c r="DD337" s="4">
        <v>0.0040999999999999995</v>
      </c>
      <c r="DE337" s="4">
        <v>0.0794</v>
      </c>
      <c r="DF337" s="4">
        <v>-0.2928</v>
      </c>
      <c r="DG337" s="4">
        <v>-0.05141</v>
      </c>
      <c r="DH337" s="4">
        <v>-0.0986</v>
      </c>
      <c r="DI337" s="4">
        <v>-0.0956</v>
      </c>
      <c r="DJ337" s="4">
        <v>0.05065</v>
      </c>
      <c r="DK337" s="4">
        <v>0.03213</v>
      </c>
      <c r="DL337" s="4">
        <v>0.00211</v>
      </c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>
        <v>1.36655483546667E10</v>
      </c>
      <c r="EA337" s="3">
        <v>1.41475839959951E10</v>
      </c>
      <c r="EB337" s="3">
        <v>1.75919492411048E10</v>
      </c>
      <c r="EC337" s="3">
        <v>1.42190253582105E10</v>
      </c>
      <c r="ED337" s="3">
        <v>1.27832423537937E10</v>
      </c>
      <c r="EE337" s="3">
        <v>1.3587689044633E10</v>
      </c>
      <c r="EF337" s="3">
        <v>1.06311757128785E10</v>
      </c>
      <c r="EG337" s="3">
        <v>2.12794697026722E10</v>
      </c>
      <c r="EH337" s="3">
        <v>2.59895410280295E10</v>
      </c>
      <c r="EI337" s="3">
        <v>3.31490202686203E10</v>
      </c>
      <c r="EJ337" s="3">
        <v>4.12538283137381E10</v>
      </c>
      <c r="EK337" s="3">
        <v>4.23697426625686E10</v>
      </c>
      <c r="EL337" s="3">
        <v>3.97397451936872E10</v>
      </c>
      <c r="EM337" s="3">
        <v>1.97374575875626E9</v>
      </c>
      <c r="EN337" s="3">
        <v>1.33866915686312E9</v>
      </c>
      <c r="EO337" s="3">
        <v>1.79591589947748E9</v>
      </c>
      <c r="EP337" s="3">
        <v>4.10538037315741E9</v>
      </c>
      <c r="EQ337" s="3">
        <v>1.35338637118444E9</v>
      </c>
      <c r="ER337" s="3">
        <v>3.6960823189475E9</v>
      </c>
      <c r="ES337" s="3">
        <v>-3.59749097062612E9</v>
      </c>
      <c r="ET337" s="3">
        <v>-4.7496575084682E8</v>
      </c>
      <c r="EU337" s="3">
        <v>-2.0429257346092E9</v>
      </c>
      <c r="EV337" s="3">
        <v>-3.62212161172161E9</v>
      </c>
      <c r="EW337" s="3">
        <v>2.43668975143609E9</v>
      </c>
      <c r="EX337" s="3">
        <v>2.43913095883806E9</v>
      </c>
      <c r="EY337" s="3">
        <v>2.37161549497848E8</v>
      </c>
      <c r="EZ337" s="5">
        <v>13803.0</v>
      </c>
      <c r="FA337" s="5">
        <v>14369.0</v>
      </c>
      <c r="FB337" s="5">
        <v>15658.0</v>
      </c>
      <c r="FC337" s="5">
        <v>22921.0</v>
      </c>
      <c r="FD337" s="5">
        <v>24539.0</v>
      </c>
      <c r="FE337" s="5">
        <v>23775.0</v>
      </c>
      <c r="FF337" s="5">
        <v>24089.0</v>
      </c>
      <c r="FG337" s="5">
        <v>23969.0</v>
      </c>
      <c r="FH337" s="5">
        <v>28437.0</v>
      </c>
      <c r="FI337" s="5">
        <v>28544.0</v>
      </c>
      <c r="FJ337" s="5">
        <v>28450.0</v>
      </c>
      <c r="FK337" s="5">
        <v>21000.0</v>
      </c>
      <c r="FL337" s="5"/>
      <c r="FM337" s="3">
        <v>12018.0</v>
      </c>
      <c r="FN337" s="3">
        <v>12435.0</v>
      </c>
      <c r="FO337" s="3">
        <v>12975.0</v>
      </c>
      <c r="FP337" s="3">
        <v>14211.0</v>
      </c>
      <c r="FQ337" s="3">
        <v>21235.0</v>
      </c>
      <c r="FR337" s="3">
        <v>24701.0</v>
      </c>
      <c r="FS337" s="3">
        <v>23533.0</v>
      </c>
      <c r="FT337" s="3">
        <v>22215.0</v>
      </c>
      <c r="FU337" s="3">
        <v>22550.0</v>
      </c>
      <c r="FV337" s="3">
        <v>30152.0</v>
      </c>
      <c r="FW337" s="3">
        <v>2576.0</v>
      </c>
      <c r="FX337" s="3">
        <v>2536.0</v>
      </c>
      <c r="FY337" s="3"/>
    </row>
    <row r="338" ht="14.25" customHeight="1">
      <c r="A338" s="2" t="s">
        <v>1110</v>
      </c>
      <c r="B338" s="2" t="s">
        <v>2020</v>
      </c>
      <c r="C338" s="2" t="s">
        <v>1111</v>
      </c>
      <c r="D338" s="2" t="s">
        <v>38</v>
      </c>
      <c r="E338" s="2" t="s">
        <v>39</v>
      </c>
      <c r="F338" s="2" t="s">
        <v>1112</v>
      </c>
      <c r="G338" s="2" t="s">
        <v>1106</v>
      </c>
      <c r="H338" s="2" t="s">
        <v>78</v>
      </c>
      <c r="I338" s="2" t="s">
        <v>73</v>
      </c>
      <c r="J338" s="2" t="s">
        <v>43</v>
      </c>
      <c r="K338" s="3"/>
      <c r="L338" s="3" t="str">
        <f>IFERROR(VLOOKUP(B338,'ibov_composição_da_carteira'!A:F,6,0),"n")</f>
        <v>n</v>
      </c>
      <c r="M338" s="3">
        <v>1959499.4883579</v>
      </c>
      <c r="N338" s="3">
        <v>2228854.18872865</v>
      </c>
      <c r="O338" s="3">
        <v>3466036.32744464</v>
      </c>
      <c r="P338" s="3">
        <v>3843675.90970003</v>
      </c>
      <c r="Q338" s="3">
        <v>5566860.90395821</v>
      </c>
      <c r="R338" s="3">
        <v>6163777.20398377</v>
      </c>
      <c r="S338" s="3">
        <v>5582047.33159902</v>
      </c>
      <c r="T338" s="3">
        <v>1.11279638690252E7</v>
      </c>
      <c r="U338" s="3">
        <v>1.21530188839021E7</v>
      </c>
      <c r="V338" s="3">
        <v>1.48405372405372E7</v>
      </c>
      <c r="W338" s="3">
        <v>1.31717399473882E7</v>
      </c>
      <c r="X338" s="3">
        <v>1.52980172361839E7</v>
      </c>
      <c r="Y338" s="3">
        <v>1.42777618364419E7</v>
      </c>
      <c r="Z338" s="3">
        <v>0.0</v>
      </c>
      <c r="AA338" s="3">
        <v>0.0</v>
      </c>
      <c r="AB338" s="3">
        <v>0.0</v>
      </c>
      <c r="AC338" s="3">
        <v>0.0</v>
      </c>
      <c r="AD338" s="3">
        <v>91482.7450861991</v>
      </c>
      <c r="AE338" s="3">
        <v>248985.614164515</v>
      </c>
      <c r="AF338" s="3">
        <v>580405.627257343</v>
      </c>
      <c r="AG338" s="3">
        <v>1769665.03575461</v>
      </c>
      <c r="AH338" s="3">
        <v>1904479.63417732</v>
      </c>
      <c r="AI338" s="3">
        <v>2510378.51037851</v>
      </c>
      <c r="AJ338" s="3">
        <v>2297739.84001718</v>
      </c>
      <c r="AK338" s="3">
        <v>2988006.99089978</v>
      </c>
      <c r="AL338" s="3">
        <v>2509612.62553802</v>
      </c>
      <c r="AM338" s="3">
        <v>245.180926614812</v>
      </c>
      <c r="AN338" s="3">
        <v>821.7698828357</v>
      </c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>
        <v>2255921.85017026</v>
      </c>
      <c r="BA338" s="3">
        <v>2496446.08867348</v>
      </c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>
        <v>302676.696048687</v>
      </c>
      <c r="BN338" s="3">
        <v>109748.348961241</v>
      </c>
      <c r="BO338" s="3">
        <v>522518.039313262</v>
      </c>
      <c r="BP338" s="3">
        <v>573136.790021647</v>
      </c>
      <c r="BQ338" s="3">
        <v>1921137.64681018</v>
      </c>
      <c r="BR338" s="3">
        <v>1570761.09676626</v>
      </c>
      <c r="BS338" s="3">
        <v>1527290.17755664</v>
      </c>
      <c r="BT338" s="3">
        <v>2745577.71923222</v>
      </c>
      <c r="BU338" s="3">
        <v>3054873.40164281</v>
      </c>
      <c r="BV338" s="3">
        <v>3561416.36141636</v>
      </c>
      <c r="BW338" s="3">
        <v>3660814.94604606</v>
      </c>
      <c r="BX338" s="3">
        <v>3959500.99439523</v>
      </c>
      <c r="BY338" s="3">
        <v>4066571.01865136</v>
      </c>
      <c r="BZ338" s="3">
        <v>1.0164530147536</v>
      </c>
      <c r="CA338" s="3">
        <v>1.05228604840589</v>
      </c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>
        <v>1776026.42586575</v>
      </c>
      <c r="EA338" s="3">
        <v>2127770.18310646</v>
      </c>
      <c r="EB338" s="3">
        <v>3258024.38417517</v>
      </c>
      <c r="EC338" s="3">
        <v>3590351.51015359</v>
      </c>
      <c r="ED338" s="3">
        <v>4875154.73566619</v>
      </c>
      <c r="EE338" s="3">
        <v>5175519.48850363</v>
      </c>
      <c r="EF338" s="3">
        <v>4385118.58156745</v>
      </c>
      <c r="EG338" s="3">
        <v>8321791.49416635</v>
      </c>
      <c r="EH338" s="3">
        <v>9100262.51164366</v>
      </c>
      <c r="EI338" s="3">
        <v>1.06398046398046E7</v>
      </c>
      <c r="EJ338" s="3">
        <v>9943093.35910238</v>
      </c>
      <c r="EK338" s="3">
        <v>1.10046405110589E7</v>
      </c>
      <c r="EL338" s="3">
        <v>1.05509325681492E7</v>
      </c>
      <c r="EM338" s="3">
        <v>-205195.411378202</v>
      </c>
      <c r="EN338" s="3">
        <v>-402025.530931706</v>
      </c>
      <c r="EO338" s="3">
        <v>-129136.601144563</v>
      </c>
      <c r="EP338" s="3">
        <v>-156942.583238841</v>
      </c>
      <c r="EQ338" s="3">
        <v>214667.431538903</v>
      </c>
      <c r="ER338" s="3">
        <v>-76232.6324849379</v>
      </c>
      <c r="ES338" s="3">
        <v>-2135731.06357184</v>
      </c>
      <c r="ET338" s="3">
        <v>481369.966127211</v>
      </c>
      <c r="EU338" s="3">
        <v>349733.25429757</v>
      </c>
      <c r="EV338" s="3">
        <v>850793.650793651</v>
      </c>
      <c r="EW338" s="3">
        <v>599130.294733451</v>
      </c>
      <c r="EX338" s="3">
        <v>532754.776110408</v>
      </c>
      <c r="EY338" s="3">
        <v>1270588.23529412</v>
      </c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</row>
    <row r="339" ht="14.25" customHeight="1">
      <c r="A339" s="2" t="s">
        <v>1113</v>
      </c>
      <c r="B339" s="2" t="s">
        <v>2021</v>
      </c>
      <c r="C339" s="2" t="s">
        <v>1114</v>
      </c>
      <c r="D339" s="2" t="s">
        <v>38</v>
      </c>
      <c r="E339" s="2" t="s">
        <v>110</v>
      </c>
      <c r="F339" s="2" t="s">
        <v>1115</v>
      </c>
      <c r="G339" s="2" t="s">
        <v>1106</v>
      </c>
      <c r="H339" s="2" t="s">
        <v>49</v>
      </c>
      <c r="I339" s="2" t="s">
        <v>48</v>
      </c>
      <c r="J339" s="2" t="s">
        <v>43</v>
      </c>
      <c r="K339" s="3">
        <v>0.449170037960681</v>
      </c>
      <c r="L339" s="3" t="str">
        <f>IFERROR(VLOOKUP(B339,'ibov_composição_da_carteira'!A:F,6,0),"n")</f>
        <v>n</v>
      </c>
      <c r="M339" s="3">
        <v>5747984.84821284</v>
      </c>
      <c r="N339" s="3">
        <v>6485549.8007201</v>
      </c>
      <c r="O339" s="3">
        <v>8119432.69470017</v>
      </c>
      <c r="P339" s="3">
        <v>9312699.72167818</v>
      </c>
      <c r="Q339" s="3">
        <v>1.95208478004891E7</v>
      </c>
      <c r="R339" s="3">
        <v>2.85057789253658E7</v>
      </c>
      <c r="S339" s="3">
        <v>2.78104715480009E7</v>
      </c>
      <c r="T339" s="3">
        <v>4.62408731652239E7</v>
      </c>
      <c r="U339" s="3">
        <v>5.59916165636379E7</v>
      </c>
      <c r="V339" s="3">
        <v>7.65279609279609E7</v>
      </c>
      <c r="W339" s="3">
        <v>9.79309604337789E7</v>
      </c>
      <c r="X339" s="3">
        <v>1.21277647200627E8</v>
      </c>
      <c r="Y339" s="3">
        <v>6.52017216642755E7</v>
      </c>
      <c r="Z339" s="3">
        <v>1.10493151176777E7</v>
      </c>
      <c r="AA339" s="3">
        <v>1.19752777403393E7</v>
      </c>
      <c r="AB339" s="3">
        <v>1.34426474247325E7</v>
      </c>
      <c r="AC339" s="3">
        <v>1.23518194000618E7</v>
      </c>
      <c r="AD339" s="3">
        <v>1.94097400440808E7</v>
      </c>
      <c r="AE339" s="3">
        <v>1.80649821714005E7</v>
      </c>
      <c r="AF339" s="3">
        <v>1.34637435910388E7</v>
      </c>
      <c r="AG339" s="3">
        <v>1.74076025592774E7</v>
      </c>
      <c r="AH339" s="3">
        <v>2.49817935472944E7</v>
      </c>
      <c r="AI339" s="3">
        <v>4.26275946275946E7</v>
      </c>
      <c r="AJ339" s="3">
        <v>4.64830622215064E7</v>
      </c>
      <c r="AK339" s="3">
        <v>5.30856385222684E7</v>
      </c>
      <c r="AL339" s="3">
        <v>1.98915351506456E7</v>
      </c>
      <c r="AM339" s="3">
        <v>1705.82671206962</v>
      </c>
      <c r="AN339" s="3">
        <v>16541.9134805241</v>
      </c>
      <c r="AO339" s="3">
        <v>66028.2650133816</v>
      </c>
      <c r="AP339" s="3">
        <v>3980.49314523152</v>
      </c>
      <c r="AQ339" s="3">
        <v>7685.03247087929</v>
      </c>
      <c r="AR339" s="3">
        <v>211.346275776698</v>
      </c>
      <c r="AS339" s="3">
        <v>118.959793434157</v>
      </c>
      <c r="AT339" s="3">
        <v>11279.7716768116</v>
      </c>
      <c r="AU339" s="3">
        <v>13925.4798645088</v>
      </c>
      <c r="AV339" s="3">
        <v>59697.7010034294</v>
      </c>
      <c r="AW339" s="3">
        <v>5373.71763556424</v>
      </c>
      <c r="AX339" s="3">
        <v>13403.3883765816</v>
      </c>
      <c r="AY339" s="3">
        <v>9037.77791167078</v>
      </c>
      <c r="AZ339" s="3">
        <v>939553.204495406</v>
      </c>
      <c r="BA339" s="3">
        <v>1879983.95261174</v>
      </c>
      <c r="BB339" s="3">
        <v>2400387.08050137</v>
      </c>
      <c r="BC339" s="3">
        <v>4008087.20857903</v>
      </c>
      <c r="BD339" s="3">
        <v>2660990.35151015</v>
      </c>
      <c r="BE339" s="3">
        <v>6521542.22396666</v>
      </c>
      <c r="BF339" s="3">
        <v>1.42067352637403E7</v>
      </c>
      <c r="BG339" s="3">
        <v>8406310.88828833</v>
      </c>
      <c r="BH339" s="3">
        <v>9231393.48889725</v>
      </c>
      <c r="BI339" s="3">
        <v>1.39718023625047E7</v>
      </c>
      <c r="BJ339" s="3">
        <v>1.09916951636541E7</v>
      </c>
      <c r="BK339" s="3">
        <v>2.17134891700621E7</v>
      </c>
      <c r="BL339" s="3">
        <v>4.37428450924866E7</v>
      </c>
      <c r="BM339" s="3">
        <v>2817801.5546739</v>
      </c>
      <c r="BN339" s="3">
        <v>2453356.95169147</v>
      </c>
      <c r="BO339" s="3">
        <v>2374968.89773575</v>
      </c>
      <c r="BP339" s="3">
        <v>1344191.32048242</v>
      </c>
      <c r="BQ339" s="3">
        <v>1.3505027022131E7</v>
      </c>
      <c r="BR339" s="3">
        <v>1.39893028402803E7</v>
      </c>
      <c r="BS339" s="3">
        <v>9433990.85696967</v>
      </c>
      <c r="BT339" s="3">
        <v>2.10974783590516E7</v>
      </c>
      <c r="BU339" s="3">
        <v>1.87153865695656E7</v>
      </c>
      <c r="BV339" s="3">
        <v>2.40859584859585E7</v>
      </c>
      <c r="BW339" s="3">
        <v>2.81967037096688E7</v>
      </c>
      <c r="BX339" s="3">
        <v>3.95745193756403E7</v>
      </c>
      <c r="BY339" s="3">
        <v>1.91552367288379E7</v>
      </c>
      <c r="BZ339" s="3">
        <v>0.428962495786433</v>
      </c>
      <c r="CA339" s="3">
        <v>0.254124165294042</v>
      </c>
      <c r="CB339" s="3">
        <v>0.054509036566075</v>
      </c>
      <c r="CC339" s="3">
        <v>0.359058466580215</v>
      </c>
      <c r="CD339" s="3">
        <v>0.477034384247139</v>
      </c>
      <c r="CE339" s="3">
        <v>0.675218608632146</v>
      </c>
      <c r="CF339" s="3">
        <v>0.728255569141056</v>
      </c>
      <c r="CG339" s="3">
        <v>1.18595337337418</v>
      </c>
      <c r="CH339" s="3"/>
      <c r="CI339" s="3"/>
      <c r="CJ339" s="3"/>
      <c r="CK339" s="3"/>
      <c r="CL339" s="3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>
        <v>-1.17121160440192E7</v>
      </c>
      <c r="EA339" s="3">
        <v>-1.26716984038354E7</v>
      </c>
      <c r="EB339" s="3">
        <v>-1.69126648420005E7</v>
      </c>
      <c r="EC339" s="3">
        <v>-1.76693124420163E7</v>
      </c>
      <c r="ED339" s="3">
        <v>-1.8638628060747E7</v>
      </c>
      <c r="EE339" s="3">
        <v>-1.28123078814705E7</v>
      </c>
      <c r="EF339" s="3">
        <v>-8282019.54891016</v>
      </c>
      <c r="EG339" s="3">
        <v>-3673315.76966504</v>
      </c>
      <c r="EH339" s="3">
        <v>1.50410703700567E7</v>
      </c>
      <c r="EI339" s="3">
        <v>1.36478632478632E7</v>
      </c>
      <c r="EJ339" s="3">
        <v>2.51312610726365E7</v>
      </c>
      <c r="EK339" s="3">
        <v>3.5383595492075E7</v>
      </c>
      <c r="EL339" s="3">
        <v>3.24080344332855E7</v>
      </c>
      <c r="EM339" s="3">
        <v>-3590.47089025726</v>
      </c>
      <c r="EN339" s="3">
        <v>346188.651635636</v>
      </c>
      <c r="EO339" s="3">
        <v>63946.2552873849</v>
      </c>
      <c r="EP339" s="3">
        <v>-2940160.80816411</v>
      </c>
      <c r="EQ339" s="3">
        <v>-6238036.29117478</v>
      </c>
      <c r="ER339" s="3">
        <v>-5802594.36862166</v>
      </c>
      <c r="ES339" s="3">
        <v>-7610436.18821509</v>
      </c>
      <c r="ET339" s="3">
        <v>-3476477.2299586</v>
      </c>
      <c r="EU339" s="3">
        <v>4300533.49140486</v>
      </c>
      <c r="EV339" s="3">
        <v>-1.34671550671551E7</v>
      </c>
      <c r="EW339" s="3">
        <v>-1.24507435443174E7</v>
      </c>
      <c r="EX339" s="3">
        <v>-2.11209546194178E7</v>
      </c>
      <c r="EY339" s="3">
        <v>-8969870.87517934</v>
      </c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>
        <v>1392.0</v>
      </c>
      <c r="FY339" s="3">
        <v>1605.0</v>
      </c>
    </row>
    <row r="340" ht="14.25" customHeight="1">
      <c r="A340" s="2" t="s">
        <v>1116</v>
      </c>
      <c r="B340" s="2" t="s">
        <v>2022</v>
      </c>
      <c r="C340" s="2" t="s">
        <v>1117</v>
      </c>
      <c r="D340" s="2" t="s">
        <v>38</v>
      </c>
      <c r="E340" s="2" t="s">
        <v>398</v>
      </c>
      <c r="F340" s="2" t="s">
        <v>1118</v>
      </c>
      <c r="G340" s="2" t="s">
        <v>1106</v>
      </c>
      <c r="H340" s="2" t="s">
        <v>48</v>
      </c>
      <c r="I340" s="2" t="s">
        <v>123</v>
      </c>
      <c r="J340" s="2" t="s">
        <v>43</v>
      </c>
      <c r="K340" s="3">
        <v>1.08222364658576</v>
      </c>
      <c r="L340" s="3" t="str">
        <f>IFERROR(VLOOKUP(B340,'ibov_composição_da_carteira'!A:F,6,0),"n")</f>
        <v>y</v>
      </c>
      <c r="M340" s="3">
        <v>2.40926538965585E9</v>
      </c>
      <c r="N340" s="3">
        <v>2.21393611490845E9</v>
      </c>
      <c r="O340" s="3">
        <v>2.66600845981587E9</v>
      </c>
      <c r="P340" s="3">
        <v>2.44352592516235E9</v>
      </c>
      <c r="Q340" s="3">
        <v>2.8578768756982E9</v>
      </c>
      <c r="R340" s="3">
        <v>2.87126398622894E9</v>
      </c>
      <c r="S340" s="3">
        <v>2.27516454928902E9</v>
      </c>
      <c r="T340" s="3">
        <v>3.31091719984945E9</v>
      </c>
      <c r="U340" s="3">
        <v>3.4627517147938E9</v>
      </c>
      <c r="V340" s="3">
        <v>3.78930305250305E9</v>
      </c>
      <c r="W340" s="3">
        <v>3.65821119879744E9</v>
      </c>
      <c r="X340" s="3">
        <v>3.71895799433496E9</v>
      </c>
      <c r="Y340" s="3">
        <v>3.13717474892396E9</v>
      </c>
      <c r="Z340" s="3">
        <v>7.66055149632874E8</v>
      </c>
      <c r="AA340" s="3">
        <v>6.86576621676262E8</v>
      </c>
      <c r="AB340" s="3">
        <v>8.76054739985071E8</v>
      </c>
      <c r="AC340" s="3">
        <v>7.37708483661478E8</v>
      </c>
      <c r="AD340" s="3">
        <v>9.58553183780683E8</v>
      </c>
      <c r="AE340" s="3">
        <v>1.06265861305791E9</v>
      </c>
      <c r="AF340" s="3">
        <v>7.13330386684515E8</v>
      </c>
      <c r="AG340" s="3">
        <v>1.05677192322168E9</v>
      </c>
      <c r="AH340" s="3">
        <v>1.0377004826827E9</v>
      </c>
      <c r="AI340" s="3">
        <v>1.17303394383394E9</v>
      </c>
      <c r="AJ340" s="3">
        <v>1.02834058087722E9</v>
      </c>
      <c r="AK340" s="3">
        <v>9.60623154342193E8</v>
      </c>
      <c r="AL340" s="3">
        <v>8.14390243902439E8</v>
      </c>
      <c r="AM340" s="3">
        <v>8625202.79984866</v>
      </c>
      <c r="AN340" s="3">
        <v>5980829.6535631</v>
      </c>
      <c r="AO340" s="3">
        <v>4674645.05073454</v>
      </c>
      <c r="AP340" s="3">
        <v>9123180.06518872</v>
      </c>
      <c r="AQ340" s="3">
        <v>4447707.7105453</v>
      </c>
      <c r="AR340" s="3">
        <v>1986043.59771746</v>
      </c>
      <c r="AS340" s="3">
        <v>2478823.31243084</v>
      </c>
      <c r="AT340" s="3">
        <v>1371393.93327103</v>
      </c>
      <c r="AU340" s="3">
        <v>5445991.71998495</v>
      </c>
      <c r="AV340" s="3">
        <v>6227189.97417334</v>
      </c>
      <c r="AW340" s="3">
        <v>6053737.17635564</v>
      </c>
      <c r="AX340" s="3">
        <v>5892665.66588034</v>
      </c>
      <c r="AY340" s="3">
        <v>1.61227932758932E7</v>
      </c>
      <c r="AZ340" s="3">
        <v>1.07364012256527E9</v>
      </c>
      <c r="BA340" s="3">
        <v>2.04344027050081E9</v>
      </c>
      <c r="BB340" s="3">
        <v>2.54938778696112E9</v>
      </c>
      <c r="BC340" s="3">
        <v>2.87791715974223E9</v>
      </c>
      <c r="BD340" s="3">
        <v>2.10901212422173E9</v>
      </c>
      <c r="BE340" s="3">
        <v>1.92156559560399E9</v>
      </c>
      <c r="BF340" s="3">
        <v>1.44600227677363E9</v>
      </c>
      <c r="BG340" s="3">
        <v>9.91800592074356E8</v>
      </c>
      <c r="BH340" s="3">
        <v>2.01147552395182E9</v>
      </c>
      <c r="BI340" s="3">
        <v>3.36869989430119E9</v>
      </c>
      <c r="BJ340" s="3">
        <v>3.99037738585735E9</v>
      </c>
      <c r="BK340" s="3">
        <v>2.63044989948531E9</v>
      </c>
      <c r="BL340" s="3">
        <v>4.92967135723323E9</v>
      </c>
      <c r="BM340" s="3">
        <v>1.46675062384432E9</v>
      </c>
      <c r="BN340" s="3">
        <v>1.13206692723877E9</v>
      </c>
      <c r="BO340" s="3">
        <v>1.24700323463548E9</v>
      </c>
      <c r="BP340" s="3">
        <v>1.27547701267911E9</v>
      </c>
      <c r="BQ340" s="3">
        <v>1.20493523746264E9</v>
      </c>
      <c r="BR340" s="3">
        <v>1.20181974671093E9</v>
      </c>
      <c r="BS340" s="3">
        <v>1.00098855858359E9</v>
      </c>
      <c r="BT340" s="3">
        <v>1.49962627022958E9</v>
      </c>
      <c r="BU340" s="3">
        <v>1.63972605639766E9</v>
      </c>
      <c r="BV340" s="3">
        <v>1.64715311355311E9</v>
      </c>
      <c r="BW340" s="3">
        <v>1.58570515917754E9</v>
      </c>
      <c r="BX340" s="3">
        <v>1.65238956186344E9</v>
      </c>
      <c r="BY340" s="3">
        <v>1.10763271162123E9</v>
      </c>
      <c r="BZ340" s="3">
        <v>1.05527896139</v>
      </c>
      <c r="CA340" s="3">
        <v>1.08419569499923</v>
      </c>
      <c r="CB340" s="3">
        <v>1.1456135257702</v>
      </c>
      <c r="CC340" s="3">
        <v>1.16703664448905</v>
      </c>
      <c r="CD340" s="3">
        <v>1.14314818582364</v>
      </c>
      <c r="CE340" s="3">
        <v>1.01382645764623</v>
      </c>
      <c r="CF340" s="3">
        <v>0.949679657060445</v>
      </c>
      <c r="CG340" s="3">
        <v>0.885663565855737</v>
      </c>
      <c r="CH340" s="3"/>
      <c r="CI340" s="3"/>
      <c r="CJ340" s="3"/>
      <c r="CK340" s="3"/>
      <c r="CL340" s="3"/>
      <c r="CM340" s="4">
        <v>0.0922</v>
      </c>
      <c r="CN340" s="4">
        <v>0.047599999999999996</v>
      </c>
      <c r="CO340" s="4"/>
      <c r="CP340" s="4"/>
      <c r="CQ340" s="4">
        <v>0.01899</v>
      </c>
      <c r="CR340" s="4">
        <v>-0.0014099999999999998</v>
      </c>
      <c r="CS340" s="4">
        <v>0.024</v>
      </c>
      <c r="CT340" s="4">
        <v>0.042300000000000004</v>
      </c>
      <c r="CU340" s="4">
        <v>0.0705</v>
      </c>
      <c r="CV340" s="4">
        <v>0.06</v>
      </c>
      <c r="CW340" s="4">
        <v>0.05386</v>
      </c>
      <c r="CX340" s="4">
        <v>0.07295</v>
      </c>
      <c r="CY340" s="4">
        <v>0.0358</v>
      </c>
      <c r="CZ340" s="4">
        <v>0.21030000000000001</v>
      </c>
      <c r="DA340" s="4">
        <v>0.10439999999999999</v>
      </c>
      <c r="DB340" s="4">
        <v>0.0575</v>
      </c>
      <c r="DC340" s="4">
        <v>0.08800000000000001</v>
      </c>
      <c r="DD340" s="4">
        <v>0.0288</v>
      </c>
      <c r="DE340" s="4">
        <v>-0.003</v>
      </c>
      <c r="DF340" s="4">
        <v>0.048</v>
      </c>
      <c r="DG340" s="4">
        <v>0.079</v>
      </c>
      <c r="DH340" s="4">
        <v>0.133</v>
      </c>
      <c r="DI340" s="4">
        <v>0.11900000000000001</v>
      </c>
      <c r="DJ340" s="4">
        <v>0.098</v>
      </c>
      <c r="DK340" s="4">
        <v>0.133</v>
      </c>
      <c r="DL340" s="4">
        <v>0.11900000000000001</v>
      </c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>
        <v>1.0293127838716E9</v>
      </c>
      <c r="EA340" s="3">
        <v>9.9868147948476E8</v>
      </c>
      <c r="EB340" s="3">
        <v>1.22688803184872E9</v>
      </c>
      <c r="EC340" s="3">
        <v>1.19413024430471E9</v>
      </c>
      <c r="ED340" s="3">
        <v>1.42367833096827E9</v>
      </c>
      <c r="EE340" s="3">
        <v>1.40461914422722E9</v>
      </c>
      <c r="EF340" s="3">
        <v>1.14476826711792E9</v>
      </c>
      <c r="EG340" s="3">
        <v>1.70986036883703E9</v>
      </c>
      <c r="EH340" s="3">
        <v>1.84816876958252E9</v>
      </c>
      <c r="EI340" s="3">
        <v>1.96336068376068E9</v>
      </c>
      <c r="EJ340" s="3">
        <v>1.98057067697428E9</v>
      </c>
      <c r="EK340" s="3">
        <v>2.08031459048997E9</v>
      </c>
      <c r="EL340" s="3">
        <v>1.802687517934E9</v>
      </c>
      <c r="EM340" s="3">
        <v>3.57083999066478E8</v>
      </c>
      <c r="EN340" s="3">
        <v>1.02960317307507E8</v>
      </c>
      <c r="EO340" s="3">
        <v>1.19186613585469E8</v>
      </c>
      <c r="EP340" s="3">
        <v>1.50077053911968E8</v>
      </c>
      <c r="EQ340" s="3">
        <v>6.49823374898101E7</v>
      </c>
      <c r="ER340" s="3">
        <v>5484753.47350301</v>
      </c>
      <c r="ES340" s="3">
        <v>2.68436339757028E7</v>
      </c>
      <c r="ET340" s="3">
        <v>1.6751110274746E8</v>
      </c>
      <c r="EU340" s="3">
        <v>2.98507070878144E8</v>
      </c>
      <c r="EV340" s="3">
        <v>2.82869352869353E8</v>
      </c>
      <c r="EW340" s="3">
        <v>2.44847264723251E8</v>
      </c>
      <c r="EX340" s="3">
        <v>3.7225034653167E8</v>
      </c>
      <c r="EY340" s="3">
        <v>1.2031506456241E8</v>
      </c>
      <c r="EZ340" s="5">
        <v>13295.0</v>
      </c>
      <c r="FA340" s="5">
        <v>10441.0</v>
      </c>
      <c r="FB340" s="5">
        <v>11130.0</v>
      </c>
      <c r="FC340" s="5">
        <v>10763.0</v>
      </c>
      <c r="FD340" s="5">
        <v>11113.0</v>
      </c>
      <c r="FE340" s="5">
        <v>12186.0</v>
      </c>
      <c r="FF340" s="5">
        <v>11131.0</v>
      </c>
      <c r="FG340" s="5">
        <v>11733.0</v>
      </c>
      <c r="FH340" s="5">
        <v>10353.0</v>
      </c>
      <c r="FI340" s="5">
        <v>10390.0</v>
      </c>
      <c r="FJ340" s="5">
        <v>9368.0</v>
      </c>
      <c r="FK340" s="5">
        <v>8681.0</v>
      </c>
      <c r="FL340" s="5"/>
      <c r="FM340" s="3">
        <v>14228.0</v>
      </c>
      <c r="FN340" s="3">
        <v>13241.0</v>
      </c>
      <c r="FO340" s="3">
        <v>11714.0</v>
      </c>
      <c r="FP340" s="3">
        <v>11223.0</v>
      </c>
      <c r="FQ340" s="3">
        <v>11400.0</v>
      </c>
      <c r="FR340" s="3">
        <v>11055.0</v>
      </c>
      <c r="FS340" s="3">
        <v>11646.0</v>
      </c>
      <c r="FT340" s="3">
        <v>11742.0</v>
      </c>
      <c r="FU340" s="3">
        <v>11733.0</v>
      </c>
      <c r="FV340" s="3">
        <v>10601.0</v>
      </c>
      <c r="FW340" s="3">
        <v>10667.0</v>
      </c>
      <c r="FX340" s="3">
        <v>9690.0</v>
      </c>
      <c r="FY340" s="3">
        <v>8681.0</v>
      </c>
    </row>
    <row r="341" ht="14.25" customHeight="1">
      <c r="A341" s="2" t="s">
        <v>1119</v>
      </c>
      <c r="B341" s="2" t="s">
        <v>2023</v>
      </c>
      <c r="C341" s="2" t="s">
        <v>1120</v>
      </c>
      <c r="D341" s="2" t="s">
        <v>38</v>
      </c>
      <c r="E341" s="2" t="s">
        <v>286</v>
      </c>
      <c r="F341" s="2" t="s">
        <v>1121</v>
      </c>
      <c r="G341" s="2" t="s">
        <v>1122</v>
      </c>
      <c r="H341" s="2" t="s">
        <v>42</v>
      </c>
      <c r="I341" s="2" t="s">
        <v>49</v>
      </c>
      <c r="J341" s="2" t="s">
        <v>43</v>
      </c>
      <c r="K341" s="3"/>
      <c r="L341" s="3" t="str">
        <f>IFERROR(VLOOKUP(B341,'ibov_composição_da_carteira'!A:F,6,0),"n")</f>
        <v>y</v>
      </c>
      <c r="M341" s="3">
        <v>2.11741599493564E10</v>
      </c>
      <c r="N341" s="3">
        <v>5.57438568764983E9</v>
      </c>
      <c r="O341" s="3">
        <v>5.60647638627368E9</v>
      </c>
      <c r="P341" s="3">
        <v>6.00409220653448E9</v>
      </c>
      <c r="Q341" s="3"/>
      <c r="R341" s="3"/>
      <c r="S341" s="3"/>
      <c r="T341" s="3"/>
      <c r="U341" s="3"/>
      <c r="V341" s="3"/>
      <c r="W341" s="3"/>
      <c r="X341" s="3"/>
      <c r="Y341" s="3"/>
      <c r="Z341" s="3">
        <v>6.90010128719139E9</v>
      </c>
      <c r="AA341" s="3">
        <v>1.43337405664565E9</v>
      </c>
      <c r="AB341" s="3">
        <v>1.75520981439496E9</v>
      </c>
      <c r="AC341" s="3">
        <v>1.29749528518273E9</v>
      </c>
      <c r="AD341" s="3"/>
      <c r="AE341" s="3"/>
      <c r="AF341" s="3"/>
      <c r="AG341" s="3"/>
      <c r="AH341" s="3"/>
      <c r="AI341" s="3"/>
      <c r="AJ341" s="3"/>
      <c r="AK341" s="3"/>
      <c r="AL341" s="3"/>
      <c r="AM341" s="3">
        <v>5110492.62202043</v>
      </c>
      <c r="AN341" s="3">
        <v>2.63517497756238E7</v>
      </c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>
        <v>9.61487704502459E8</v>
      </c>
      <c r="BA341" s="3">
        <v>1.57335182283252E9</v>
      </c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>
        <v>4.03608090314412E10</v>
      </c>
      <c r="BN341" s="3">
        <v>1.58777077155287E10</v>
      </c>
      <c r="BO341" s="3">
        <v>1.9394611113246E10</v>
      </c>
      <c r="BP341" s="3">
        <v>2.26695045619043E10</v>
      </c>
      <c r="BQ341" s="3"/>
      <c r="BR341" s="3"/>
      <c r="BS341" s="3"/>
      <c r="BT341" s="3"/>
      <c r="BU341" s="3"/>
      <c r="BV341" s="3"/>
      <c r="BW341" s="3"/>
      <c r="BX341" s="3"/>
      <c r="BY341" s="3"/>
      <c r="BZ341" s="3">
        <v>1.18798282864693</v>
      </c>
      <c r="CA341" s="3">
        <v>1.08711227934117</v>
      </c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4">
        <v>0.045599999999999995</v>
      </c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>
        <v>0.2225</v>
      </c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>
        <v>4.56813948090314E9</v>
      </c>
      <c r="EA341" s="3">
        <v>9.45809642191246E8</v>
      </c>
      <c r="EB341" s="3">
        <v>7.48286131499059E8</v>
      </c>
      <c r="EC341" s="3">
        <v>7.19579744125593E8</v>
      </c>
      <c r="ED341" s="3"/>
      <c r="EE341" s="3"/>
      <c r="EF341" s="3"/>
      <c r="EG341" s="3"/>
      <c r="EH341" s="3"/>
      <c r="EI341" s="3"/>
      <c r="EJ341" s="3"/>
      <c r="EK341" s="3"/>
      <c r="EL341" s="3"/>
      <c r="EM341" s="3">
        <v>8.86653724414433E8</v>
      </c>
      <c r="EN341" s="3">
        <v>2.67304803338365E8</v>
      </c>
      <c r="EO341" s="3">
        <v>5.939887791569E8</v>
      </c>
      <c r="EP341" s="3">
        <v>5.64831540853255E8</v>
      </c>
      <c r="EQ341" s="3"/>
      <c r="ER341" s="3"/>
      <c r="ES341" s="3"/>
      <c r="ET341" s="3"/>
      <c r="EU341" s="3"/>
      <c r="EV341" s="3"/>
      <c r="EW341" s="3"/>
      <c r="EX341" s="3"/>
      <c r="EY341" s="3"/>
      <c r="EZ341" s="5">
        <v>42309.0</v>
      </c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3">
        <v>30359.0</v>
      </c>
      <c r="FN341" s="3">
        <v>29350.0</v>
      </c>
      <c r="FO341" s="3">
        <v>28843.0</v>
      </c>
      <c r="FP341" s="3"/>
      <c r="FQ341" s="3"/>
      <c r="FR341" s="3"/>
      <c r="FS341" s="3"/>
      <c r="FT341" s="3"/>
      <c r="FU341" s="3"/>
      <c r="FV341" s="3"/>
      <c r="FW341" s="3"/>
      <c r="FX341" s="3"/>
      <c r="FY341" s="3"/>
    </row>
    <row r="342" ht="14.25" customHeight="1">
      <c r="A342" s="2" t="s">
        <v>1123</v>
      </c>
      <c r="B342" s="2" t="s">
        <v>2024</v>
      </c>
      <c r="C342" s="2" t="s">
        <v>1124</v>
      </c>
      <c r="D342" s="2" t="s">
        <v>38</v>
      </c>
      <c r="E342" s="2" t="s">
        <v>52</v>
      </c>
      <c r="F342" s="2"/>
      <c r="G342" s="2" t="s">
        <v>1122</v>
      </c>
      <c r="H342" s="2" t="s">
        <v>73</v>
      </c>
      <c r="I342" s="2" t="s">
        <v>70</v>
      </c>
      <c r="J342" s="2" t="s">
        <v>43</v>
      </c>
      <c r="K342" s="3">
        <v>0.326521397584389</v>
      </c>
      <c r="L342" s="3" t="str">
        <f>IFERROR(VLOOKUP(B342,'ibov_composição_da_carteira'!A:F,6,0),"n")</f>
        <v>n</v>
      </c>
      <c r="M342" s="3">
        <v>9.96594778660613E8</v>
      </c>
      <c r="N342" s="3">
        <v>9.32086243110784E8</v>
      </c>
      <c r="O342" s="3">
        <v>8.88961626586056E8</v>
      </c>
      <c r="P342" s="3">
        <v>1.01069917890022E9</v>
      </c>
      <c r="Q342" s="3">
        <v>8.23925883929492E8</v>
      </c>
      <c r="R342" s="3">
        <v>8.65158962591709E8</v>
      </c>
      <c r="S342" s="3">
        <v>7.38924136235092E8</v>
      </c>
      <c r="T342" s="3">
        <v>6.02397140908746E8</v>
      </c>
      <c r="U342" s="3">
        <v>7.14970643582988E8</v>
      </c>
      <c r="V342" s="3">
        <v>8.04309848420696E8</v>
      </c>
      <c r="W342" s="3">
        <v>8.05894993894994E8</v>
      </c>
      <c r="X342" s="3">
        <v>8.23584044666345E8</v>
      </c>
      <c r="Y342" s="3">
        <v>8.52513107937082E8</v>
      </c>
      <c r="Z342" s="3">
        <v>4.61975028376845E8</v>
      </c>
      <c r="AA342" s="3">
        <v>3.87052761969732E8</v>
      </c>
      <c r="AB342" s="3">
        <v>3.28282342068275E8</v>
      </c>
      <c r="AC342" s="3">
        <v>4.18760885792486E8</v>
      </c>
      <c r="AD342" s="3">
        <v>4.26608081641068E8</v>
      </c>
      <c r="AE342" s="3">
        <v>4.56156215090124E8</v>
      </c>
      <c r="AF342" s="3">
        <v>3.13785503504242E8</v>
      </c>
      <c r="AG342" s="3">
        <v>2.71178996287223E8</v>
      </c>
      <c r="AH342" s="3">
        <v>2.48885208882198E8</v>
      </c>
      <c r="AI342" s="3">
        <v>2.79935642306715E8</v>
      </c>
      <c r="AJ342" s="3">
        <v>2.88182173382173E8</v>
      </c>
      <c r="AK342" s="3">
        <v>3.25372309013797E8</v>
      </c>
      <c r="AL342" s="3">
        <v>2.86987886458145E8</v>
      </c>
      <c r="AM342" s="3">
        <v>410.071666730541</v>
      </c>
      <c r="AN342" s="3">
        <v>1117.21123607484</v>
      </c>
      <c r="AO342" s="3">
        <v>135678.033001521</v>
      </c>
      <c r="AP342" s="3">
        <v>925.580353810555</v>
      </c>
      <c r="AQ342" s="3">
        <v>441.964745902484</v>
      </c>
      <c r="AR342" s="3">
        <v>553.154187951516</v>
      </c>
      <c r="AS342" s="3">
        <v>438.489646772229</v>
      </c>
      <c r="AT342" s="3">
        <v>241.09227489595</v>
      </c>
      <c r="AU342" s="3">
        <v>1129.0929619872</v>
      </c>
      <c r="AV342" s="3">
        <v>431.536702196522</v>
      </c>
      <c r="AW342" s="3">
        <v>977.039570102589</v>
      </c>
      <c r="AX342" s="3">
        <v>86012.2567465864</v>
      </c>
      <c r="AY342" s="3">
        <v>5286.65413533835</v>
      </c>
      <c r="AZ342" s="3">
        <v>6.70908561861521E8</v>
      </c>
      <c r="BA342" s="3">
        <v>4.81091956598456E8</v>
      </c>
      <c r="BB342" s="3">
        <v>5.66524985782775E8</v>
      </c>
      <c r="BC342" s="3">
        <v>7.71191679022666E8</v>
      </c>
      <c r="BD342" s="3">
        <v>7.33790798033707E8</v>
      </c>
      <c r="BE342" s="3">
        <v>9.20975120167424E8</v>
      </c>
      <c r="BF342" s="3">
        <v>7.39043157698887E8</v>
      </c>
      <c r="BG342" s="3">
        <v>3.89133249791629E8</v>
      </c>
      <c r="BH342" s="3">
        <v>5.17500971847948E8</v>
      </c>
      <c r="BI342" s="3">
        <v>7.06247622143189E8</v>
      </c>
      <c r="BJ342" s="3">
        <v>8.32349562423058E8</v>
      </c>
      <c r="BK342" s="3">
        <v>1.27425125412824E9</v>
      </c>
      <c r="BL342" s="3">
        <v>1.19079648379827E9</v>
      </c>
      <c r="BM342" s="3">
        <v>6.70450245932652E8</v>
      </c>
      <c r="BN342" s="3">
        <v>6.49157136958512E8</v>
      </c>
      <c r="BO342" s="3">
        <v>5.37959450873173E8</v>
      </c>
      <c r="BP342" s="3">
        <v>6.5264991291366E8</v>
      </c>
      <c r="BQ342" s="3">
        <v>6.17687609524791E8</v>
      </c>
      <c r="BR342" s="3">
        <v>6.55330756921591E8</v>
      </c>
      <c r="BS342" s="3">
        <v>5.51519734415345E8</v>
      </c>
      <c r="BT342" s="3">
        <v>4.51072159220064E8</v>
      </c>
      <c r="BU342" s="3">
        <v>6.07077531050056E8</v>
      </c>
      <c r="BV342" s="3">
        <v>5.80579219239563E8</v>
      </c>
      <c r="BW342" s="3">
        <v>6.92715506715507E8</v>
      </c>
      <c r="BX342" s="3">
        <v>6.17206742900091E8</v>
      </c>
      <c r="BY342" s="3">
        <v>6.93571385524016E8</v>
      </c>
      <c r="BZ342" s="3">
        <v>0.296097967383984</v>
      </c>
      <c r="CA342" s="3">
        <v>0.163638324661116</v>
      </c>
      <c r="CB342" s="3">
        <v>0.08196779599771</v>
      </c>
      <c r="CC342" s="3">
        <v>-0.150144252234514</v>
      </c>
      <c r="CD342" s="3">
        <v>-0.14867010599953</v>
      </c>
      <c r="CE342" s="3">
        <v>-0.014300085275788</v>
      </c>
      <c r="CF342" s="3">
        <v>0.049860146018049</v>
      </c>
      <c r="CG342" s="3">
        <v>-0.04567916263712</v>
      </c>
      <c r="CH342" s="3"/>
      <c r="CI342" s="3"/>
      <c r="CJ342" s="3"/>
      <c r="CK342" s="3"/>
      <c r="CL342" s="3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>
        <v>2.6579644343549E8</v>
      </c>
      <c r="EA342" s="3">
        <v>2.71619122847962E8</v>
      </c>
      <c r="EB342" s="3">
        <v>2.55886939946474E8</v>
      </c>
      <c r="EC342" s="3">
        <v>2.61756655884548E8</v>
      </c>
      <c r="ED342" s="3">
        <v>2.49141325636532E8</v>
      </c>
      <c r="EE342" s="3">
        <v>2.57370852329338E8</v>
      </c>
      <c r="EF342" s="3">
        <v>2.59788208533137E8</v>
      </c>
      <c r="EG342" s="3">
        <v>2.15686611269669E8</v>
      </c>
      <c r="EH342" s="3">
        <v>3.09287542340986E8</v>
      </c>
      <c r="EI342" s="3">
        <v>3.78723431281226E8</v>
      </c>
      <c r="EJ342" s="3">
        <v>3.52485958485959E8</v>
      </c>
      <c r="EK342" s="3">
        <v>3.79627422558651E8</v>
      </c>
      <c r="EL342" s="3">
        <v>4.33864882781896E8</v>
      </c>
      <c r="EM342" s="3">
        <v>1.36398032538782E8</v>
      </c>
      <c r="EN342" s="3">
        <v>1.16869827477874E8</v>
      </c>
      <c r="EO342" s="3">
        <v>7.95194177561276E7</v>
      </c>
      <c r="EP342" s="3">
        <v>8.08658870365763E7</v>
      </c>
      <c r="EQ342" s="3">
        <v>7.49085145861252E7</v>
      </c>
      <c r="ER342" s="3">
        <v>6.94831073941004E7</v>
      </c>
      <c r="ES342" s="3">
        <v>5.88930898807328E7</v>
      </c>
      <c r="ET342" s="3">
        <v>6.29462278685626E7</v>
      </c>
      <c r="EU342" s="3">
        <v>8.64719608581107E7</v>
      </c>
      <c r="EV342" s="3">
        <v>1.02708103988483E8</v>
      </c>
      <c r="EW342" s="3">
        <v>1.10221733821734E8</v>
      </c>
      <c r="EX342" s="3">
        <v>1.45240242658506E8</v>
      </c>
      <c r="EY342" s="3">
        <v>1.81827276562406E8</v>
      </c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3"/>
      <c r="FN342" s="3"/>
      <c r="FO342" s="3"/>
      <c r="FP342" s="3">
        <v>781.0</v>
      </c>
      <c r="FQ342" s="3">
        <v>749.0</v>
      </c>
      <c r="FR342" s="3">
        <v>789.0</v>
      </c>
      <c r="FS342" s="3">
        <v>779.0</v>
      </c>
      <c r="FT342" s="3">
        <v>749.0</v>
      </c>
      <c r="FU342" s="3">
        <v>747.0</v>
      </c>
      <c r="FV342" s="3"/>
      <c r="FW342" s="3">
        <v>737.0</v>
      </c>
      <c r="FX342" s="3">
        <v>733.0</v>
      </c>
      <c r="FY342" s="3">
        <v>739.0</v>
      </c>
    </row>
    <row r="343" ht="14.25" customHeight="1">
      <c r="A343" s="2" t="s">
        <v>1125</v>
      </c>
      <c r="B343" s="2" t="s">
        <v>2025</v>
      </c>
      <c r="C343" s="2" t="s">
        <v>1126</v>
      </c>
      <c r="D343" s="2" t="s">
        <v>38</v>
      </c>
      <c r="E343" s="2" t="s">
        <v>398</v>
      </c>
      <c r="F343" s="2" t="s">
        <v>1127</v>
      </c>
      <c r="G343" s="2" t="s">
        <v>1122</v>
      </c>
      <c r="H343" s="2" t="s">
        <v>41</v>
      </c>
      <c r="I343" s="2" t="s">
        <v>88</v>
      </c>
      <c r="J343" s="2" t="s">
        <v>43</v>
      </c>
      <c r="K343" s="3">
        <v>0.677281154977488</v>
      </c>
      <c r="L343" s="3" t="str">
        <f>IFERROR(VLOOKUP(B343,'ibov_composição_da_carteira'!A:F,6,0),"n")</f>
        <v>n</v>
      </c>
      <c r="M343" s="3">
        <v>7.69463677639047E8</v>
      </c>
      <c r="N343" s="3">
        <v>6.09766439868589E8</v>
      </c>
      <c r="O343" s="3">
        <v>5.42423898184339E8</v>
      </c>
      <c r="P343" s="3">
        <v>6.83365016173177E8</v>
      </c>
      <c r="Q343" s="3">
        <v>6.85473147098237E8</v>
      </c>
      <c r="R343" s="3">
        <v>5.6050874067812E8</v>
      </c>
      <c r="S343" s="3">
        <v>5.0953522685356E8</v>
      </c>
      <c r="T343" s="3">
        <v>4.15513348319147E8</v>
      </c>
      <c r="U343" s="3">
        <v>5.50067369213399E8</v>
      </c>
      <c r="V343" s="3">
        <v>5.85060547040393E8</v>
      </c>
      <c r="W343" s="3">
        <v>6.38339926739927E8</v>
      </c>
      <c r="X343" s="3">
        <v>6.73395071670156E8</v>
      </c>
      <c r="Y343" s="3">
        <v>7.24111372265413E8</v>
      </c>
      <c r="Z343" s="3">
        <v>7.34144911085887E7</v>
      </c>
      <c r="AA343" s="3">
        <v>7.7334075363984E7</v>
      </c>
      <c r="AB343" s="3">
        <v>1.09710033309587E8</v>
      </c>
      <c r="AC343" s="3">
        <v>1.35056730529983E8</v>
      </c>
      <c r="AD343" s="3">
        <v>1.02261364807752E8</v>
      </c>
      <c r="AE343" s="3">
        <v>2.00422692551553E7</v>
      </c>
      <c r="AF343" s="3">
        <v>1.21016230173368E7</v>
      </c>
      <c r="AG343" s="3">
        <v>4502816.15437072</v>
      </c>
      <c r="AH343" s="3">
        <v>5147534.81369966</v>
      </c>
      <c r="AI343" s="3">
        <v>3593869.08290287</v>
      </c>
      <c r="AJ343" s="3">
        <v>0.0</v>
      </c>
      <c r="AK343" s="3">
        <v>7465507.0596446</v>
      </c>
      <c r="AL343" s="3">
        <v>0.0</v>
      </c>
      <c r="AM343" s="3">
        <v>2846083.23874385</v>
      </c>
      <c r="AN343" s="3">
        <v>6716057.7993179</v>
      </c>
      <c r="AO343" s="3">
        <v>802060.765927951</v>
      </c>
      <c r="AP343" s="3">
        <v>909654.400238859</v>
      </c>
      <c r="AQ343" s="3">
        <v>584829.91444181</v>
      </c>
      <c r="AR343" s="3">
        <v>2460916.33706712</v>
      </c>
      <c r="AS343" s="3">
        <v>145565.596950695</v>
      </c>
      <c r="AT343" s="3">
        <v>109208.193367514</v>
      </c>
      <c r="AU343" s="3">
        <v>103500.18818216</v>
      </c>
      <c r="AV343" s="3">
        <v>132520.428468606</v>
      </c>
      <c r="AW343" s="3">
        <v>571079.628724963</v>
      </c>
      <c r="AX343" s="3">
        <v>581707.055543642</v>
      </c>
      <c r="AY343" s="3">
        <v>1337591.13092728</v>
      </c>
      <c r="AZ343" s="3">
        <v>9.29760423760878E8</v>
      </c>
      <c r="BA343" s="3">
        <v>8.17196481780649E8</v>
      </c>
      <c r="BB343" s="3">
        <v>3.94043692381154E8</v>
      </c>
      <c r="BC343" s="3">
        <v>5.36795191300739E8</v>
      </c>
      <c r="BD343" s="3">
        <v>4.94814142871868E8</v>
      </c>
      <c r="BE343" s="3">
        <v>5.32783913529181E8</v>
      </c>
      <c r="BF343" s="3">
        <v>2.45423828845444E8</v>
      </c>
      <c r="BG343" s="3">
        <v>1.71912408759124E8</v>
      </c>
      <c r="BH343" s="3">
        <v>2.88859917199849E8</v>
      </c>
      <c r="BI343" s="3">
        <v>5.65640882340488E8</v>
      </c>
      <c r="BJ343" s="3">
        <v>5.37168539325842E8</v>
      </c>
      <c r="BK343" s="3">
        <v>3.88755736650225E8</v>
      </c>
      <c r="BL343" s="3">
        <v>7.07397240465144E8</v>
      </c>
      <c r="BM343" s="3">
        <v>5.93835792659856E8</v>
      </c>
      <c r="BN343" s="3">
        <v>4.28967380571962E8</v>
      </c>
      <c r="BO343" s="3">
        <v>3.12305100410112E8</v>
      </c>
      <c r="BP343" s="3">
        <v>3.1837521771585E8</v>
      </c>
      <c r="BQ343" s="3">
        <v>3.55905576744665E8</v>
      </c>
      <c r="BR343" s="3">
        <v>3.34748950816702E8</v>
      </c>
      <c r="BS343" s="3">
        <v>3.36946391245543E8</v>
      </c>
      <c r="BT343" s="3">
        <v>2.3646351627813E8</v>
      </c>
      <c r="BU343" s="3">
        <v>3.11722619495672E8</v>
      </c>
      <c r="BV343" s="3">
        <v>3.3862816495893E8</v>
      </c>
      <c r="BW343" s="3">
        <v>3.45495482295482E8</v>
      </c>
      <c r="BX343" s="3">
        <v>3.44840285606915E8</v>
      </c>
      <c r="BY343" s="3">
        <v>4.05627674320497E8</v>
      </c>
      <c r="BZ343" s="3">
        <v>0.714893907444066</v>
      </c>
      <c r="CA343" s="3">
        <v>0.768024975894018</v>
      </c>
      <c r="CB343" s="3">
        <v>0.808928856112476</v>
      </c>
      <c r="CC343" s="3">
        <v>0.664457456261389</v>
      </c>
      <c r="CD343" s="3">
        <v>0.602693648045189</v>
      </c>
      <c r="CE343" s="3">
        <v>0.610997121535234</v>
      </c>
      <c r="CF343" s="3">
        <v>0.526186023773854</v>
      </c>
      <c r="CG343" s="3">
        <v>0.460464668155999</v>
      </c>
      <c r="CH343" s="3"/>
      <c r="CI343" s="3"/>
      <c r="CJ343" s="3"/>
      <c r="CK343" s="3"/>
      <c r="CL343" s="3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>
        <v>0.3669</v>
      </c>
      <c r="CX343" s="4"/>
      <c r="CY343" s="4">
        <v>0.11845</v>
      </c>
      <c r="CZ343" s="4"/>
      <c r="DA343" s="4"/>
      <c r="DB343" s="4"/>
      <c r="DC343" s="4"/>
      <c r="DD343" s="4">
        <v>0.1888</v>
      </c>
      <c r="DE343" s="4">
        <v>0.1891</v>
      </c>
      <c r="DF343" s="4">
        <v>0.052300000000000006</v>
      </c>
      <c r="DG343" s="4">
        <v>0.1332</v>
      </c>
      <c r="DH343" s="4">
        <v>0.0735</v>
      </c>
      <c r="DI343" s="4">
        <v>0.061900000000000004</v>
      </c>
      <c r="DJ343" s="4">
        <v>0.0755</v>
      </c>
      <c r="DK343" s="4"/>
      <c r="DL343" s="4">
        <v>0.13706</v>
      </c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>
        <v>5.75042754445706E8</v>
      </c>
      <c r="EA343" s="3">
        <v>4.25330592607221E8</v>
      </c>
      <c r="EB343" s="3">
        <v>3.39945510907446E8</v>
      </c>
      <c r="EC343" s="3">
        <v>4.55861408310525E8</v>
      </c>
      <c r="ED343" s="3">
        <v>4.49263220286568E8</v>
      </c>
      <c r="EE343" s="3">
        <v>4.58035687328281E8</v>
      </c>
      <c r="EF343" s="3">
        <v>4.15668879872126E8</v>
      </c>
      <c r="EG343" s="3">
        <v>3.36291516177102E8</v>
      </c>
      <c r="EH343" s="3">
        <v>4.79281520511855E8</v>
      </c>
      <c r="EI343" s="3">
        <v>5.13987636548395E8</v>
      </c>
      <c r="EJ343" s="3">
        <v>5.66008791208791E8</v>
      </c>
      <c r="EK343" s="3">
        <v>5.86915230579267E8</v>
      </c>
      <c r="EL343" s="3">
        <v>6.19004399445549E8</v>
      </c>
      <c r="EM343" s="3">
        <v>2.3540711312902E8</v>
      </c>
      <c r="EN343" s="3">
        <v>1.2596466976644E8</v>
      </c>
      <c r="EO343" s="3">
        <v>1.38369563124555E7</v>
      </c>
      <c r="EP343" s="3">
        <v>6.35431699427718E7</v>
      </c>
      <c r="EQ343" s="3">
        <v>9.01711163797547E7</v>
      </c>
      <c r="ER343" s="3">
        <v>9.32604691887322E7</v>
      </c>
      <c r="ES343" s="3">
        <v>1.28799336038362E7</v>
      </c>
      <c r="ET343" s="3">
        <v>4.83385952062233E7</v>
      </c>
      <c r="EU343" s="3">
        <v>3.88983816334212E7</v>
      </c>
      <c r="EV343" s="3">
        <v>3.94347531543738E7</v>
      </c>
      <c r="EW343" s="3">
        <v>4.77411477411477E7</v>
      </c>
      <c r="EX343" s="3">
        <v>5.85370698448489E7</v>
      </c>
      <c r="EY343" s="3">
        <v>9.750738263123E7</v>
      </c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3"/>
      <c r="FN343" s="3">
        <v>3103.0</v>
      </c>
      <c r="FO343" s="3">
        <v>3102.0</v>
      </c>
      <c r="FP343" s="3">
        <v>3087.0</v>
      </c>
      <c r="FQ343" s="3">
        <v>3187.0</v>
      </c>
      <c r="FR343" s="3">
        <v>3037.0</v>
      </c>
      <c r="FS343" s="3">
        <v>2719.0</v>
      </c>
      <c r="FT343" s="3">
        <v>3268.0</v>
      </c>
      <c r="FU343" s="3">
        <v>3520.0</v>
      </c>
      <c r="FV343" s="3">
        <v>3215.0</v>
      </c>
      <c r="FW343" s="3">
        <v>3178.0</v>
      </c>
      <c r="FX343" s="3">
        <v>3056.0</v>
      </c>
      <c r="FY343" s="3">
        <v>2831.0</v>
      </c>
    </row>
    <row r="344" ht="14.25" customHeight="1">
      <c r="A344" s="2" t="s">
        <v>1128</v>
      </c>
      <c r="B344" s="2" t="s">
        <v>2026</v>
      </c>
      <c r="C344" s="2" t="s">
        <v>1129</v>
      </c>
      <c r="D344" s="2" t="s">
        <v>38</v>
      </c>
      <c r="E344" s="2" t="s">
        <v>398</v>
      </c>
      <c r="F344" s="2" t="s">
        <v>1130</v>
      </c>
      <c r="G344" s="2" t="s">
        <v>1122</v>
      </c>
      <c r="H344" s="2" t="s">
        <v>49</v>
      </c>
      <c r="I344" s="2" t="s">
        <v>64</v>
      </c>
      <c r="J344" s="2" t="s">
        <v>43</v>
      </c>
      <c r="K344" s="3">
        <v>1.08368550432289</v>
      </c>
      <c r="L344" s="3" t="str">
        <f>IFERROR(VLOOKUP(B344,'ibov_composição_da_carteira'!A:F,6,0),"n")</f>
        <v>y</v>
      </c>
      <c r="M344" s="3">
        <v>1.39611524782444E10</v>
      </c>
      <c r="N344" s="3">
        <v>1.32514609626052E10</v>
      </c>
      <c r="O344" s="3">
        <v>1.21537649459923E10</v>
      </c>
      <c r="P344" s="3">
        <v>1.34369171435681E10</v>
      </c>
      <c r="Q344" s="3">
        <v>1.32153976394186E10</v>
      </c>
      <c r="R344" s="3">
        <v>1.51872712176565E10</v>
      </c>
      <c r="S344" s="3">
        <v>1.67942767121603E10</v>
      </c>
      <c r="T344" s="3">
        <v>1.77038135529008E10</v>
      </c>
      <c r="U344" s="3">
        <v>2.37268837034249E10</v>
      </c>
      <c r="V344" s="3">
        <v>2.464859005843E10</v>
      </c>
      <c r="W344" s="3">
        <v>2.59307242979243E10</v>
      </c>
      <c r="X344" s="3">
        <v>2.68329811563859E10</v>
      </c>
      <c r="Y344" s="3">
        <v>2.5849008618092E10</v>
      </c>
      <c r="Z344" s="3">
        <v>2.58002894438138E9</v>
      </c>
      <c r="AA344" s="3">
        <v>2.69349137389369E9</v>
      </c>
      <c r="AB344" s="3">
        <v>3.7274449814198E9</v>
      </c>
      <c r="AC344" s="3">
        <v>4.44703582980841E9</v>
      </c>
      <c r="AD344" s="3">
        <v>4.08340377280693E9</v>
      </c>
      <c r="AE344" s="3">
        <v>5.3273334138462E9</v>
      </c>
      <c r="AF344" s="3">
        <v>6.63669371695561E9</v>
      </c>
      <c r="AG344" s="3">
        <v>6.89872174374258E9</v>
      </c>
      <c r="AH344" s="3">
        <v>7.34719044034626E9</v>
      </c>
      <c r="AI344" s="3">
        <v>7.07374671860445E9</v>
      </c>
      <c r="AJ344" s="3">
        <v>7.16412942612943E9</v>
      </c>
      <c r="AK344" s="3">
        <v>7.34607183121276E9</v>
      </c>
      <c r="AL344" s="3">
        <v>8.84107454950883E9</v>
      </c>
      <c r="AM344" s="3">
        <v>4.58999457056375E7</v>
      </c>
      <c r="AN344" s="3">
        <v>2.82810170525938E7</v>
      </c>
      <c r="AO344" s="3">
        <v>5.00413323834646E7</v>
      </c>
      <c r="AP344" s="3">
        <v>5.28529563832699E7</v>
      </c>
      <c r="AQ344" s="3">
        <v>3.37957955365426E7</v>
      </c>
      <c r="AR344" s="3">
        <v>2.52310041967332E7</v>
      </c>
      <c r="AS344" s="3">
        <v>2.12381049428255E7</v>
      </c>
      <c r="AT344" s="3">
        <v>6129234.96577678</v>
      </c>
      <c r="AU344" s="3">
        <v>2.18953707188559E7</v>
      </c>
      <c r="AV344" s="3">
        <v>2.68165460011008E7</v>
      </c>
      <c r="AW344" s="3">
        <v>5.72110405471422E7</v>
      </c>
      <c r="AX344" s="3">
        <v>4.24431696332833E7</v>
      </c>
      <c r="AY344" s="3">
        <v>4.88455745014159E7</v>
      </c>
      <c r="AZ344" s="3">
        <v>8.78113158322816E9</v>
      </c>
      <c r="BA344" s="3">
        <v>7.92141828786752E9</v>
      </c>
      <c r="BB344" s="3">
        <v>7.63494797456341E9</v>
      </c>
      <c r="BC344" s="3">
        <v>8.14495562044487E9</v>
      </c>
      <c r="BD344" s="3">
        <v>6.18631673096072E9</v>
      </c>
      <c r="BE344" s="3">
        <v>6.07964246605175E9</v>
      </c>
      <c r="BF344" s="3">
        <v>5.19758839348948E9</v>
      </c>
      <c r="BG344" s="3">
        <v>1.85014243176571E9</v>
      </c>
      <c r="BH344" s="3">
        <v>5.86787515634926E9</v>
      </c>
      <c r="BI344" s="3">
        <v>1.25637206282103E10</v>
      </c>
      <c r="BJ344" s="3">
        <v>1.43565900028724E10</v>
      </c>
      <c r="BK344" s="3">
        <v>1.26765975333744E10</v>
      </c>
      <c r="BL344" s="3">
        <v>1.89207998833283E10</v>
      </c>
      <c r="BM344" s="3">
        <v>1.55906564510026E10</v>
      </c>
      <c r="BN344" s="3">
        <v>1.40647866362673E10</v>
      </c>
      <c r="BO344" s="3">
        <v>8.43611702639737E9</v>
      </c>
      <c r="BP344" s="3">
        <v>9.86414779795969E9</v>
      </c>
      <c r="BQ344" s="3">
        <v>1.18955463354293E10</v>
      </c>
      <c r="BR344" s="3">
        <v>1.11462875517044E10</v>
      </c>
      <c r="BS344" s="3">
        <v>1.15737326324849E10</v>
      </c>
      <c r="BT344" s="3">
        <v>1.10073096254388E10</v>
      </c>
      <c r="BU344" s="3">
        <v>1.60129239744072E10</v>
      </c>
      <c r="BV344" s="3">
        <v>1.68782441358286E10</v>
      </c>
      <c r="BW344" s="3">
        <v>1.85502652014652E10</v>
      </c>
      <c r="BX344" s="3">
        <v>1.90083105169915E10</v>
      </c>
      <c r="BY344" s="3">
        <v>1.89195498101609E10</v>
      </c>
      <c r="BZ344" s="3">
        <v>1.07223507495701</v>
      </c>
      <c r="CA344" s="3">
        <v>1.07642674981289</v>
      </c>
      <c r="CB344" s="3">
        <v>1.59985852261772</v>
      </c>
      <c r="CC344" s="3">
        <v>1.91886916416132</v>
      </c>
      <c r="CD344" s="3">
        <v>1.72099017719066</v>
      </c>
      <c r="CE344" s="3">
        <v>1.7749396668177</v>
      </c>
      <c r="CF344" s="3">
        <v>1.70286705917682</v>
      </c>
      <c r="CG344" s="3">
        <v>0.931111327107785</v>
      </c>
      <c r="CH344" s="3"/>
      <c r="CI344" s="3"/>
      <c r="CJ344" s="3"/>
      <c r="CK344" s="3"/>
      <c r="CL344" s="3"/>
      <c r="CM344" s="4">
        <v>0.15710000000000002</v>
      </c>
      <c r="CN344" s="4">
        <v>0.2027</v>
      </c>
      <c r="CO344" s="4">
        <v>0.041100000000000005</v>
      </c>
      <c r="CP344" s="4">
        <v>0.0229</v>
      </c>
      <c r="CQ344" s="4">
        <v>0.04536</v>
      </c>
      <c r="CR344" s="4">
        <v>0.01</v>
      </c>
      <c r="CS344" s="4">
        <v>0.0014000000000000002</v>
      </c>
      <c r="CT344" s="4">
        <v>0.0103</v>
      </c>
      <c r="CU344" s="4">
        <v>0.02314</v>
      </c>
      <c r="CV344" s="4">
        <v>0.0285</v>
      </c>
      <c r="CW344" s="4">
        <v>0.0277</v>
      </c>
      <c r="CX344" s="4">
        <v>0.04319</v>
      </c>
      <c r="CY344" s="4">
        <v>0.04899</v>
      </c>
      <c r="CZ344" s="4">
        <v>0.2614</v>
      </c>
      <c r="DA344" s="4">
        <v>0.3778</v>
      </c>
      <c r="DB344" s="4">
        <v>0.0833</v>
      </c>
      <c r="DC344" s="4">
        <v>0.045700000000000005</v>
      </c>
      <c r="DD344" s="4">
        <v>0.09332000000000001</v>
      </c>
      <c r="DE344" s="4">
        <v>0.0219</v>
      </c>
      <c r="DF344" s="4">
        <v>0.0032</v>
      </c>
      <c r="DG344" s="4">
        <v>0.021400000000000002</v>
      </c>
      <c r="DH344" s="4">
        <v>0.04486</v>
      </c>
      <c r="DI344" s="4">
        <v>0.055</v>
      </c>
      <c r="DJ344" s="4">
        <v>0.0546</v>
      </c>
      <c r="DK344" s="4">
        <v>0.09021000000000001</v>
      </c>
      <c r="DL344" s="4">
        <v>0.05641</v>
      </c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>
        <v>8.72421377222853E9</v>
      </c>
      <c r="EA344" s="3">
        <v>7.64847171606556E9</v>
      </c>
      <c r="EB344" s="3">
        <v>5.94186629955523E9</v>
      </c>
      <c r="EC344" s="3">
        <v>6.70706668325454E9</v>
      </c>
      <c r="ED344" s="3">
        <v>6.63091536954953E9</v>
      </c>
      <c r="EE344" s="3">
        <v>7.13903595905921E9</v>
      </c>
      <c r="EF344" s="3">
        <v>7.38600024591172E9</v>
      </c>
      <c r="EG344" s="3">
        <v>8.0028795494153E9</v>
      </c>
      <c r="EH344" s="3">
        <v>1.21192393677079E10</v>
      </c>
      <c r="EI344" s="3">
        <v>1.28457443475315E10</v>
      </c>
      <c r="EJ344" s="3">
        <v>1.33067663003663E10</v>
      </c>
      <c r="EK344" s="3">
        <v>1.34200187899286E10</v>
      </c>
      <c r="EL344" s="3">
        <v>1.17341300548424E10</v>
      </c>
      <c r="EM344" s="3">
        <v>3.00019428679531E9</v>
      </c>
      <c r="EN344" s="3">
        <v>3.63940326373804E9</v>
      </c>
      <c r="EO344" s="3">
        <v>6.73061208772166E8</v>
      </c>
      <c r="EP344" s="3">
        <v>4.16700671808908E8</v>
      </c>
      <c r="EQ344" s="3">
        <v>5.55981599835069E8</v>
      </c>
      <c r="ER344" s="3">
        <v>-1.30660306150177E7</v>
      </c>
      <c r="ES344" s="3">
        <v>-7.93561723841141E8</v>
      </c>
      <c r="ET344" s="3">
        <v>-1.53926401131513E9</v>
      </c>
      <c r="EU344" s="3">
        <v>5.03569439217162E8</v>
      </c>
      <c r="EV344" s="3">
        <v>6.15058853416885E8</v>
      </c>
      <c r="EW344" s="3">
        <v>7.61642002442003E8</v>
      </c>
      <c r="EX344" s="3">
        <v>1.2619702582273E9</v>
      </c>
      <c r="EY344" s="3">
        <v>1.78342554089074E9</v>
      </c>
      <c r="EZ344" s="5">
        <v>36000.0</v>
      </c>
      <c r="FA344" s="5">
        <v>28350.0</v>
      </c>
      <c r="FB344" s="5">
        <v>27125.0</v>
      </c>
      <c r="FC344" s="5">
        <v>26870.0</v>
      </c>
      <c r="FD344" s="5">
        <v>30000.0</v>
      </c>
      <c r="FE344" s="5">
        <v>31000.0</v>
      </c>
      <c r="FF344" s="5">
        <v>35145.0</v>
      </c>
      <c r="FG344" s="5">
        <v>45000.0</v>
      </c>
      <c r="FH344" s="5">
        <v>45000.0</v>
      </c>
      <c r="FI344" s="5">
        <v>45000.0</v>
      </c>
      <c r="FJ344" s="5">
        <v>45000.0</v>
      </c>
      <c r="FK344" s="5">
        <v>45000.0</v>
      </c>
      <c r="FL344" s="5"/>
      <c r="FM344" s="3"/>
      <c r="FN344" s="3"/>
      <c r="FO344" s="3"/>
      <c r="FP344" s="3"/>
      <c r="FQ344" s="3"/>
      <c r="FR344" s="3"/>
      <c r="FS344" s="3"/>
      <c r="FT344" s="3"/>
      <c r="FU344" s="3">
        <v>40061.0</v>
      </c>
      <c r="FV344" s="3">
        <v>44975.0</v>
      </c>
      <c r="FW344" s="3">
        <v>45503.0</v>
      </c>
      <c r="FX344" s="3">
        <v>42820.0</v>
      </c>
      <c r="FY344" s="3">
        <v>41290.0</v>
      </c>
    </row>
    <row r="345" ht="14.25" customHeight="1">
      <c r="A345" s="2" t="s">
        <v>1131</v>
      </c>
      <c r="B345" s="2" t="s">
        <v>2027</v>
      </c>
      <c r="C345" s="2" t="s">
        <v>1132</v>
      </c>
      <c r="D345" s="2" t="s">
        <v>38</v>
      </c>
      <c r="E345" s="2" t="s">
        <v>85</v>
      </c>
      <c r="F345" s="2" t="s">
        <v>1133</v>
      </c>
      <c r="G345" s="2" t="s">
        <v>1122</v>
      </c>
      <c r="H345" s="2" t="s">
        <v>78</v>
      </c>
      <c r="I345" s="2" t="s">
        <v>42</v>
      </c>
      <c r="J345" s="2" t="s">
        <v>43</v>
      </c>
      <c r="K345" s="3"/>
      <c r="L345" s="3" t="str">
        <f>IFERROR(VLOOKUP(B345,'ibov_composição_da_carteira'!A:F,6,0),"n")</f>
        <v>n</v>
      </c>
      <c r="M345" s="3">
        <v>5.40186345439204E7</v>
      </c>
      <c r="N345" s="3">
        <v>5.31164680285731E7</v>
      </c>
      <c r="O345" s="3">
        <v>6.0987807912416E7</v>
      </c>
      <c r="P345" s="3">
        <v>5.44162972889393E7</v>
      </c>
      <c r="Q345" s="3">
        <v>5.2992663264998E7</v>
      </c>
      <c r="R345" s="3">
        <v>4.74917004795279E7</v>
      </c>
      <c r="S345" s="3">
        <v>3.84926628444422E7</v>
      </c>
      <c r="T345" s="3">
        <v>4.88020323673316E7</v>
      </c>
      <c r="U345" s="3">
        <v>6.00071978999068E7</v>
      </c>
      <c r="V345" s="3">
        <v>6.49318681318681E7</v>
      </c>
      <c r="W345" s="3">
        <v>8.97041928383529E7</v>
      </c>
      <c r="X345" s="3">
        <v>8.8920026517206E7</v>
      </c>
      <c r="Y345" s="3">
        <v>4.84642754662841E7</v>
      </c>
      <c r="Z345" s="3">
        <v>873741.091144103</v>
      </c>
      <c r="AA345" s="3">
        <v>1397847.39203265</v>
      </c>
      <c r="AB345" s="3">
        <v>2199303.30928092</v>
      </c>
      <c r="AC345" s="3">
        <v>2455159.26193176</v>
      </c>
      <c r="AD345" s="3">
        <v>0.0</v>
      </c>
      <c r="AE345" s="3">
        <v>0.0</v>
      </c>
      <c r="AF345" s="3">
        <v>0.0</v>
      </c>
      <c r="AG345" s="3">
        <v>1475348.13699661</v>
      </c>
      <c r="AH345" s="3">
        <v>9383097.63739521</v>
      </c>
      <c r="AI345" s="3">
        <v>1.57562881562882E7</v>
      </c>
      <c r="AJ345" s="3">
        <v>2.0192730981908E7</v>
      </c>
      <c r="AK345" s="3">
        <v>1.83360453203158E7</v>
      </c>
      <c r="AL345" s="3">
        <v>1.16011477761836E7</v>
      </c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>
        <v>1.29966608620721E8</v>
      </c>
      <c r="BN345" s="3">
        <v>1.10984269403316E8</v>
      </c>
      <c r="BO345" s="3">
        <v>1.12158745956706E8</v>
      </c>
      <c r="BP345" s="3">
        <v>7.38029584578909E7</v>
      </c>
      <c r="BQ345" s="3">
        <v>8.06639292291899E7</v>
      </c>
      <c r="BR345" s="3">
        <v>6.2779109799582E7</v>
      </c>
      <c r="BS345" s="3">
        <v>5.04490692799232E7</v>
      </c>
      <c r="BT345" s="3">
        <v>9.74964245389537E7</v>
      </c>
      <c r="BU345" s="3">
        <v>1.17056058938098E8</v>
      </c>
      <c r="BV345" s="3">
        <v>1.53896947496947E8</v>
      </c>
      <c r="BW345" s="3">
        <v>1.68897299618833E8</v>
      </c>
      <c r="BX345" s="3">
        <v>1.30182607123486E8</v>
      </c>
      <c r="BY345" s="3">
        <v>9.987087517934E7</v>
      </c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>
        <v>3.63978600793494E7</v>
      </c>
      <c r="EA345" s="3">
        <v>3.37795791054547E7</v>
      </c>
      <c r="EB345" s="3">
        <v>3.99422741975616E7</v>
      </c>
      <c r="EC345" s="3">
        <v>3.43508401195753E7</v>
      </c>
      <c r="ED345" s="3">
        <v>3.64880287430935E7</v>
      </c>
      <c r="EE345" s="3">
        <v>3.42850116808066E7</v>
      </c>
      <c r="EF345" s="3">
        <v>2.5658576010911E7</v>
      </c>
      <c r="EG345" s="3">
        <v>3.55009409108016E7</v>
      </c>
      <c r="EH345" s="3">
        <v>3.39969514776865E7</v>
      </c>
      <c r="EI345" s="3">
        <v>3.54222222222222E7</v>
      </c>
      <c r="EJ345" s="3">
        <v>3.51457561604123E7</v>
      </c>
      <c r="EK345" s="3">
        <v>3.30530946784789E7</v>
      </c>
      <c r="EL345" s="3">
        <v>2.7299856527977E7</v>
      </c>
      <c r="EM345" s="3">
        <v>1.06760856686354E7</v>
      </c>
      <c r="EN345" s="3">
        <v>5923522.72946069</v>
      </c>
      <c r="EO345" s="3">
        <v>1.06509081861159E7</v>
      </c>
      <c r="EP345" s="3">
        <v>5837542.52138955</v>
      </c>
      <c r="EQ345" s="3">
        <v>4875154.73566619</v>
      </c>
      <c r="ER345" s="3">
        <v>5246833.8866347</v>
      </c>
      <c r="ES345" s="3">
        <v>3096506.95830071</v>
      </c>
      <c r="ET345" s="3">
        <v>9095220.17312759</v>
      </c>
      <c r="EU345" s="3">
        <v>5732915.57286815</v>
      </c>
      <c r="EV345" s="3">
        <v>6022466.42246642</v>
      </c>
      <c r="EW345" s="3">
        <v>9764320.6098674</v>
      </c>
      <c r="EX345" s="3">
        <v>7517025.25161213</v>
      </c>
      <c r="EY345" s="3">
        <v>6071162.12338594</v>
      </c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</row>
    <row r="346" ht="14.25" customHeight="1">
      <c r="A346" s="2" t="s">
        <v>1134</v>
      </c>
      <c r="B346" s="2" t="s">
        <v>2028</v>
      </c>
      <c r="C346" s="2" t="s">
        <v>1135</v>
      </c>
      <c r="D346" s="2" t="s">
        <v>38</v>
      </c>
      <c r="E346" s="2" t="s">
        <v>110</v>
      </c>
      <c r="F346" s="2" t="s">
        <v>1136</v>
      </c>
      <c r="G346" s="2" t="s">
        <v>1122</v>
      </c>
      <c r="H346" s="2" t="s">
        <v>54</v>
      </c>
      <c r="I346" s="2" t="s">
        <v>98</v>
      </c>
      <c r="J346" s="2" t="s">
        <v>43</v>
      </c>
      <c r="K346" s="3">
        <v>1.03431609569179</v>
      </c>
      <c r="L346" s="3" t="str">
        <f>IFERROR(VLOOKUP(B346,'ibov_composição_da_carteira'!A:F,6,0),"n")</f>
        <v>n</v>
      </c>
      <c r="M346" s="3">
        <v>7.23999425524658E8</v>
      </c>
      <c r="N346" s="3">
        <v>7.24159462425631E8</v>
      </c>
      <c r="O346" s="3">
        <v>7.92084598158746E8</v>
      </c>
      <c r="P346" s="3">
        <v>7.44826306566333E8</v>
      </c>
      <c r="Q346" s="3">
        <v>7.90885540895504E8</v>
      </c>
      <c r="R346" s="3">
        <v>8.33712344768228E8</v>
      </c>
      <c r="S346" s="3">
        <v>5.76404667491728E8</v>
      </c>
      <c r="T346" s="3">
        <v>6.88074520135491E8</v>
      </c>
      <c r="U346" s="3">
        <v>7.53097637395207E8</v>
      </c>
      <c r="V346" s="3">
        <v>6.98706715506716E8</v>
      </c>
      <c r="W346" s="3">
        <v>6.62008911794707E8</v>
      </c>
      <c r="X346" s="3">
        <v>6.48059422648105E8</v>
      </c>
      <c r="Y346" s="3">
        <v>5.80699569583931E8</v>
      </c>
      <c r="Z346" s="3">
        <v>1.69987612875429E8</v>
      </c>
      <c r="AA346" s="3">
        <v>1.73425303733369E8</v>
      </c>
      <c r="AB346" s="3">
        <v>2.23291863647674E8</v>
      </c>
      <c r="AC346" s="3">
        <v>1.63903205855066E8</v>
      </c>
      <c r="AD346" s="3">
        <v>2.2861779535642E8</v>
      </c>
      <c r="AE346" s="3">
        <v>1.87110229927456E8</v>
      </c>
      <c r="AF346" s="3">
        <v>1.33273053317506E8</v>
      </c>
      <c r="AG346" s="3">
        <v>1.5648852088822E8</v>
      </c>
      <c r="AH346" s="3">
        <v>2.28639596917605E8</v>
      </c>
      <c r="AI346" s="3">
        <v>1.08733089133089E8</v>
      </c>
      <c r="AJ346" s="3">
        <v>7.59177537982498E7</v>
      </c>
      <c r="AK346" s="3">
        <v>7.06484662206955E7</v>
      </c>
      <c r="AL346" s="3">
        <v>7.75248206599713E7</v>
      </c>
      <c r="AM346" s="3">
        <v>185889.708664397</v>
      </c>
      <c r="AN346" s="3">
        <v>385082.031951176</v>
      </c>
      <c r="AO346" s="3">
        <v>1611780.81136762</v>
      </c>
      <c r="AP346" s="3">
        <v>704767.98288174</v>
      </c>
      <c r="AQ346" s="3">
        <v>121689.001133904</v>
      </c>
      <c r="AR346" s="3">
        <v>171786.479876815</v>
      </c>
      <c r="AS346" s="3">
        <v>100371.941473011</v>
      </c>
      <c r="AT346" s="3">
        <v>52072.0834490945</v>
      </c>
      <c r="AU346" s="3">
        <v>130974.783590516</v>
      </c>
      <c r="AV346" s="3">
        <v>1648249.29082518</v>
      </c>
      <c r="AW346" s="3">
        <v>827063.996091842</v>
      </c>
      <c r="AX346" s="3">
        <v>795088.998498821</v>
      </c>
      <c r="AY346" s="3">
        <v>91582.8161715973</v>
      </c>
      <c r="AZ346" s="3">
        <v>8.62618416185739E7</v>
      </c>
      <c r="BA346" s="3">
        <v>1.31124638431161E8</v>
      </c>
      <c r="BB346" s="3">
        <v>1.4541808639313E8</v>
      </c>
      <c r="BC346" s="3">
        <v>1.99315429153293E8</v>
      </c>
      <c r="BD346" s="3">
        <v>1.25395371067415E8</v>
      </c>
      <c r="BE346" s="3">
        <v>1.71647185743184E8</v>
      </c>
      <c r="BF346" s="3">
        <v>1.64824999600393E8</v>
      </c>
      <c r="BG346" s="3">
        <v>5.30487866996691E7</v>
      </c>
      <c r="BH346" s="3">
        <v>1.40446682713586E8</v>
      </c>
      <c r="BI346" s="3">
        <v>2.62078613082687E8</v>
      </c>
      <c r="BJ346" s="3">
        <v>2.37605493160723E8</v>
      </c>
      <c r="BK346" s="3">
        <v>1.91915389368432E8</v>
      </c>
      <c r="BL346" s="3">
        <v>3.09718941676206E8</v>
      </c>
      <c r="BM346" s="3">
        <v>1.15132021614635E9</v>
      </c>
      <c r="BN346" s="3">
        <v>1.05538267516414E9</v>
      </c>
      <c r="BO346" s="3">
        <v>1.19464842000498E9</v>
      </c>
      <c r="BP346" s="3">
        <v>1.10069245438615E9</v>
      </c>
      <c r="BQ346" s="3">
        <v>1.23809999698077E9</v>
      </c>
      <c r="BR346" s="3">
        <v>1.25558496249846E9</v>
      </c>
      <c r="BS346" s="3">
        <v>8.75190816558483E8</v>
      </c>
      <c r="BT346" s="3">
        <v>1.29812721114038E9</v>
      </c>
      <c r="BU346" s="3">
        <v>1.46934964857312E9</v>
      </c>
      <c r="BV346" s="3">
        <v>1.57902661782662E9</v>
      </c>
      <c r="BW346" s="3">
        <v>1.50844419391206E9</v>
      </c>
      <c r="BX346" s="3">
        <v>1.58266678719942E9</v>
      </c>
      <c r="BY346" s="3">
        <v>1.47965050215208E9</v>
      </c>
      <c r="BZ346" s="3">
        <v>1.00389579991512</v>
      </c>
      <c r="CA346" s="3">
        <v>1.08089709096401</v>
      </c>
      <c r="CB346" s="3">
        <v>1.03461666009716</v>
      </c>
      <c r="CC346" s="3">
        <v>1.17861302919774</v>
      </c>
      <c r="CD346" s="3">
        <v>0.953567657569256</v>
      </c>
      <c r="CE346" s="3">
        <v>0.825086394443847</v>
      </c>
      <c r="CF346" s="3">
        <v>0.803428125122041</v>
      </c>
      <c r="CG346" s="3">
        <v>0.725425376007664</v>
      </c>
      <c r="CH346" s="3"/>
      <c r="CI346" s="3"/>
      <c r="CJ346" s="3"/>
      <c r="CK346" s="3"/>
      <c r="CL346" s="3"/>
      <c r="CM346" s="4"/>
      <c r="CN346" s="4"/>
      <c r="CO346" s="4"/>
      <c r="CP346" s="4">
        <v>-0.0034999999999999996</v>
      </c>
      <c r="CQ346" s="4"/>
      <c r="CR346" s="4">
        <v>-0.019610000000000002</v>
      </c>
      <c r="CS346" s="4">
        <v>-0.0103</v>
      </c>
      <c r="CT346" s="4">
        <v>-0.00726</v>
      </c>
      <c r="CU346" s="4"/>
      <c r="CV346" s="4">
        <v>0.03175</v>
      </c>
      <c r="CW346" s="4">
        <v>0.02514</v>
      </c>
      <c r="CX346" s="4">
        <v>0.03302</v>
      </c>
      <c r="CY346" s="4"/>
      <c r="CZ346" s="4"/>
      <c r="DA346" s="4"/>
      <c r="DB346" s="4"/>
      <c r="DC346" s="4">
        <v>-0.011000000000000001</v>
      </c>
      <c r="DD346" s="4"/>
      <c r="DE346" s="4">
        <v>-0.06863000000000001</v>
      </c>
      <c r="DF346" s="4">
        <v>-0.031200000000000002</v>
      </c>
      <c r="DG346" s="4">
        <v>-0.02076</v>
      </c>
      <c r="DH346" s="4">
        <v>0.03589</v>
      </c>
      <c r="DI346" s="4">
        <v>0.07736</v>
      </c>
      <c r="DJ346" s="4">
        <v>0.054299999999999994</v>
      </c>
      <c r="DK346" s="4">
        <v>0.06847</v>
      </c>
      <c r="DL346" s="4">
        <v>0.1116</v>
      </c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>
        <v>1.94975135989085E8</v>
      </c>
      <c r="EA346" s="3">
        <v>2.01460230664074E8</v>
      </c>
      <c r="EB346" s="3">
        <v>2.49970639462553E8</v>
      </c>
      <c r="EC346" s="3">
        <v>2.63171580249459E8</v>
      </c>
      <c r="ED346" s="3">
        <v>2.25214214546662E8</v>
      </c>
      <c r="EE346" s="3">
        <v>2.33295217017091E8</v>
      </c>
      <c r="EF346" s="3">
        <v>1.68703053570076E8</v>
      </c>
      <c r="EG346" s="3">
        <v>2.59258938652616E8</v>
      </c>
      <c r="EH346" s="3">
        <v>2.42702176306207E8</v>
      </c>
      <c r="EI346" s="3">
        <v>2.74060073260073E8</v>
      </c>
      <c r="EJ346" s="3">
        <v>2.85596714446771E8</v>
      </c>
      <c r="EK346" s="3">
        <v>3.0637678539143E8</v>
      </c>
      <c r="EL346" s="3">
        <v>2.78545767575323E8</v>
      </c>
      <c r="EM346" s="3">
        <v>8751054.70082401</v>
      </c>
      <c r="EN346" s="3">
        <v>6382347.84450392</v>
      </c>
      <c r="EO346" s="3">
        <v>5363772.08260761</v>
      </c>
      <c r="EP346" s="3">
        <v>-7765178.84754149</v>
      </c>
      <c r="EQ346" s="3">
        <v>-4.63796382959452E7</v>
      </c>
      <c r="ER346" s="3">
        <v>-1.61127505225624E7</v>
      </c>
      <c r="ES346" s="3">
        <v>-5006693.10231607</v>
      </c>
      <c r="ET346" s="3">
        <v>-2.2820474219044E7</v>
      </c>
      <c r="EU346" s="3">
        <v>8451181.30239648</v>
      </c>
      <c r="EV346" s="3">
        <v>2.72400488400488E7</v>
      </c>
      <c r="EW346" s="3">
        <v>1.69592526976969E7</v>
      </c>
      <c r="EX346" s="3">
        <v>2.03965527632134E7</v>
      </c>
      <c r="EY346" s="3">
        <v>4.12602582496413E7</v>
      </c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3">
        <v>7077.0</v>
      </c>
      <c r="FN346" s="3">
        <v>6918.0</v>
      </c>
      <c r="FO346" s="3">
        <v>6630.0</v>
      </c>
      <c r="FP346" s="3">
        <v>6327.0</v>
      </c>
      <c r="FQ346" s="3">
        <v>7904.0</v>
      </c>
      <c r="FR346" s="3">
        <v>7904.0</v>
      </c>
      <c r="FS346" s="3">
        <v>5570.0</v>
      </c>
      <c r="FT346" s="3">
        <v>3766.0</v>
      </c>
      <c r="FU346" s="3">
        <v>4389.0</v>
      </c>
      <c r="FV346" s="3">
        <v>2860.0</v>
      </c>
      <c r="FW346" s="3">
        <v>2521.0</v>
      </c>
      <c r="FX346" s="3"/>
      <c r="FY346" s="3">
        <v>2243.0</v>
      </c>
    </row>
    <row r="347" ht="14.25" customHeight="1">
      <c r="A347" s="2" t="s">
        <v>1137</v>
      </c>
      <c r="B347" s="2" t="s">
        <v>2029</v>
      </c>
      <c r="C347" s="2" t="s">
        <v>1138</v>
      </c>
      <c r="D347" s="2" t="s">
        <v>38</v>
      </c>
      <c r="E347" s="2" t="s">
        <v>398</v>
      </c>
      <c r="F347" s="2" t="s">
        <v>1139</v>
      </c>
      <c r="G347" s="2" t="s">
        <v>1122</v>
      </c>
      <c r="H347" s="2" t="s">
        <v>54</v>
      </c>
      <c r="I347" s="2" t="s">
        <v>79</v>
      </c>
      <c r="J347" s="2" t="s">
        <v>43</v>
      </c>
      <c r="K347" s="3">
        <v>1.12438080213183</v>
      </c>
      <c r="L347" s="3" t="str">
        <f>IFERROR(VLOOKUP(B347,'ibov_composição_da_carteira'!A:F,6,0),"n")</f>
        <v>n</v>
      </c>
      <c r="M347" s="3">
        <v>5.50499614024379E8</v>
      </c>
      <c r="N347" s="3">
        <v>7.76270096463022E8</v>
      </c>
      <c r="O347" s="3">
        <v>9.62947499377955E8</v>
      </c>
      <c r="P347" s="3">
        <v>1.19149932996598E9</v>
      </c>
      <c r="Q347" s="3">
        <v>1.27154705473869E9</v>
      </c>
      <c r="R347" s="3">
        <v>1.08951555391614E9</v>
      </c>
      <c r="S347" s="3">
        <v>1.34019498396181E9</v>
      </c>
      <c r="T347" s="3">
        <v>1.86835679337599E9</v>
      </c>
      <c r="U347" s="3">
        <v>1.8777919383521E9</v>
      </c>
      <c r="V347" s="3">
        <v>2.04478485958486E9</v>
      </c>
      <c r="W347" s="3">
        <v>2.02734578837172E9</v>
      </c>
      <c r="X347" s="3">
        <v>2.19560115711445E9</v>
      </c>
      <c r="Y347" s="3">
        <v>1.87220315638451E9</v>
      </c>
      <c r="Z347" s="3">
        <v>5.85658043552412E8</v>
      </c>
      <c r="AA347" s="3">
        <v>5.59217128444077E8</v>
      </c>
      <c r="AB347" s="3">
        <v>5.56235133117691E8</v>
      </c>
      <c r="AC347" s="3">
        <v>5.53786465312854E8</v>
      </c>
      <c r="AD347" s="3">
        <v>5.82101385827723E8</v>
      </c>
      <c r="AE347" s="3">
        <v>5.6717693348088E8</v>
      </c>
      <c r="AF347" s="3">
        <v>4.9286591064077E8</v>
      </c>
      <c r="AG347" s="3">
        <v>5.01724877681596E8</v>
      </c>
      <c r="AH347" s="3">
        <v>4.73409687526463E8</v>
      </c>
      <c r="AI347" s="3">
        <v>3.93257631257631E8</v>
      </c>
      <c r="AJ347" s="3">
        <v>3.74506361732968E8</v>
      </c>
      <c r="AK347" s="3">
        <v>4.59933706984873E8</v>
      </c>
      <c r="AL347" s="3">
        <v>2.79076040172166E8</v>
      </c>
      <c r="AM347" s="3">
        <v>27160.4237608778</v>
      </c>
      <c r="AN347" s="3">
        <v>500434.93089212</v>
      </c>
      <c r="AO347" s="3">
        <v>509515.566936866</v>
      </c>
      <c r="AP347" s="3">
        <v>453187.280734493</v>
      </c>
      <c r="AQ347" s="3">
        <v>446699.05164416</v>
      </c>
      <c r="AR347" s="3">
        <v>1010057.36541771</v>
      </c>
      <c r="AS347" s="3">
        <v>85681.4828476577</v>
      </c>
      <c r="AT347" s="3">
        <v>142403.202586316</v>
      </c>
      <c r="AU347" s="3">
        <v>25592.7738050433</v>
      </c>
      <c r="AV347" s="3">
        <v>498327.617596003</v>
      </c>
      <c r="AW347" s="3">
        <v>1830483.6345872</v>
      </c>
      <c r="AX347" s="3">
        <v>1389127.17134892</v>
      </c>
      <c r="AY347" s="3">
        <v>1729228.17376634</v>
      </c>
      <c r="AZ347" s="3">
        <v>3.82637034317064E7</v>
      </c>
      <c r="BA347" s="3">
        <v>7.87673511739364E7</v>
      </c>
      <c r="BB347" s="3">
        <v>8.35701888826848E7</v>
      </c>
      <c r="BC347" s="3">
        <v>3.14154404570675E8</v>
      </c>
      <c r="BD347" s="3">
        <v>2.49798541490567E8</v>
      </c>
      <c r="BE347" s="3">
        <v>3.3072814610368E8</v>
      </c>
      <c r="BF347" s="3">
        <v>1.49129765105127E8</v>
      </c>
      <c r="BG347" s="3">
        <v>1.77351873411966E8</v>
      </c>
      <c r="BH347" s="3">
        <v>2.96713227978923E8</v>
      </c>
      <c r="BI347" s="3">
        <v>7.04056847377111E8</v>
      </c>
      <c r="BJ347" s="3">
        <v>7.73384285451881E8</v>
      </c>
      <c r="BK347" s="3">
        <v>5.04810196708127E8</v>
      </c>
      <c r="BL347" s="3">
        <v>9.63473205651623E8</v>
      </c>
      <c r="BM347" s="3">
        <v>8.46446690483457E8</v>
      </c>
      <c r="BN347" s="3">
        <v>8.26669618961434E8</v>
      </c>
      <c r="BO347" s="3">
        <v>1.30073177407315E9</v>
      </c>
      <c r="BP347" s="3">
        <v>1.22816642614163E9</v>
      </c>
      <c r="BQ347" s="3">
        <v>1.05928564958787E9</v>
      </c>
      <c r="BR347" s="3">
        <v>1.40982878396656E9</v>
      </c>
      <c r="BS347" s="3">
        <v>1.35737832445129E9</v>
      </c>
      <c r="BT347" s="3">
        <v>1.78184380880693E9</v>
      </c>
      <c r="BU347" s="3">
        <v>2.34931873994411E9</v>
      </c>
      <c r="BV347" s="3">
        <v>1.96618998778999E9</v>
      </c>
      <c r="BW347" s="3">
        <v>2.20022333172277E9</v>
      </c>
      <c r="BX347" s="3">
        <v>1.9237678539143E9</v>
      </c>
      <c r="BY347" s="3">
        <v>1.44155695839311E9</v>
      </c>
      <c r="BZ347" s="3">
        <v>1.07456138252942</v>
      </c>
      <c r="CA347" s="3">
        <v>1.04252197738282</v>
      </c>
      <c r="CB347" s="3">
        <v>1.00859060120734</v>
      </c>
      <c r="CC347" s="3">
        <v>1.04359749304518</v>
      </c>
      <c r="CD347" s="3">
        <v>1.08512395183918</v>
      </c>
      <c r="CE347" s="3">
        <v>1.04986937613183</v>
      </c>
      <c r="CF347" s="3">
        <v>1.18976746197115</v>
      </c>
      <c r="CG347" s="3">
        <v>1.23879001564722</v>
      </c>
      <c r="CH347" s="3"/>
      <c r="CI347" s="3"/>
      <c r="CJ347" s="3"/>
      <c r="CK347" s="3"/>
      <c r="CL347" s="3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>
        <v>0.0042</v>
      </c>
      <c r="DE347" s="4"/>
      <c r="DF347" s="4">
        <v>0.0345</v>
      </c>
      <c r="DG347" s="4">
        <v>0.027200000000000002</v>
      </c>
      <c r="DH347" s="4"/>
      <c r="DI347" s="4"/>
      <c r="DJ347" s="4"/>
      <c r="DK347" s="4"/>
      <c r="DL347" s="4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>
        <v>-1.71270129077429E8</v>
      </c>
      <c r="EA347" s="3">
        <v>-3.82367098600227E7</v>
      </c>
      <c r="EB347" s="3">
        <v>1.54614580741478E8</v>
      </c>
      <c r="EC347" s="3">
        <v>1.55266725079889E8</v>
      </c>
      <c r="ED347" s="3">
        <v>2.68265450922376E8</v>
      </c>
      <c r="EE347" s="3">
        <v>7.90022132054592E7</v>
      </c>
      <c r="EF347" s="3">
        <v>8.70042684312884E7</v>
      </c>
      <c r="EG347" s="3">
        <v>4.53229958599925E8</v>
      </c>
      <c r="EH347" s="3">
        <v>5.83216614446608E8</v>
      </c>
      <c r="EI347" s="3">
        <v>7.13909645909646E8</v>
      </c>
      <c r="EJ347" s="3">
        <v>8.92115745960165E8</v>
      </c>
      <c r="EK347" s="3">
        <v>1.06754354245766E9</v>
      </c>
      <c r="EL347" s="3">
        <v>9.91973027259685E8</v>
      </c>
      <c r="EM347" s="3">
        <v>-1.42087499775596E8</v>
      </c>
      <c r="EN347" s="3">
        <v>-1.64217417255521E8</v>
      </c>
      <c r="EO347" s="3">
        <v>4.64030853446131E7</v>
      </c>
      <c r="EP347" s="3">
        <v>-1.14411916297289E8</v>
      </c>
      <c r="EQ347" s="3">
        <v>-1.59743969083059E8</v>
      </c>
      <c r="ER347" s="3">
        <v>-3.97467109307759E7</v>
      </c>
      <c r="ES347" s="3">
        <v>4.33074028237315E7</v>
      </c>
      <c r="ET347" s="3">
        <v>5.58001505457283E7</v>
      </c>
      <c r="EU347" s="3">
        <v>-1382420.18799221</v>
      </c>
      <c r="EV347" s="3">
        <v>-1.37020757020757E8</v>
      </c>
      <c r="EW347" s="3">
        <v>-4.85220379019703E7</v>
      </c>
      <c r="EX347" s="3">
        <v>1.86705237148195E7</v>
      </c>
      <c r="EY347" s="3">
        <v>-5.07862266857963E7</v>
      </c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3"/>
      <c r="FN347" s="3"/>
      <c r="FO347" s="3"/>
      <c r="FP347" s="3"/>
      <c r="FQ347" s="3"/>
      <c r="FR347" s="3"/>
      <c r="FS347" s="3"/>
      <c r="FT347" s="3"/>
      <c r="FU347" s="3"/>
      <c r="FV347" s="3">
        <v>2229.0</v>
      </c>
      <c r="FW347" s="3">
        <v>2245.0</v>
      </c>
      <c r="FX347" s="3">
        <v>2330.0</v>
      </c>
      <c r="FY347" s="3">
        <v>2200.0</v>
      </c>
    </row>
    <row r="348" ht="14.25" customHeight="1">
      <c r="A348" s="2" t="s">
        <v>1140</v>
      </c>
      <c r="B348" s="2" t="s">
        <v>2030</v>
      </c>
      <c r="C348" s="2" t="s">
        <v>1141</v>
      </c>
      <c r="D348" s="2" t="s">
        <v>38</v>
      </c>
      <c r="E348" s="2" t="s">
        <v>168</v>
      </c>
      <c r="F348" s="2" t="s">
        <v>1142</v>
      </c>
      <c r="G348" s="2" t="s">
        <v>1122</v>
      </c>
      <c r="H348" s="2" t="s">
        <v>98</v>
      </c>
      <c r="I348" s="2" t="s">
        <v>107</v>
      </c>
      <c r="J348" s="2" t="s">
        <v>43</v>
      </c>
      <c r="K348" s="3">
        <v>0.589225727974368</v>
      </c>
      <c r="L348" s="3" t="str">
        <f>IFERROR(VLOOKUP(B348,'ibov_composição_da_carteira'!A:F,6,0),"n")</f>
        <v>y</v>
      </c>
      <c r="M348" s="3">
        <v>5.32248581157775E9</v>
      </c>
      <c r="N348" s="3">
        <v>4.29649875231137E9</v>
      </c>
      <c r="O348" s="3">
        <v>3.83693628819531E9</v>
      </c>
      <c r="P348" s="3">
        <v>3.90336924608111E9</v>
      </c>
      <c r="Q348" s="3">
        <v>3.96862436862179E9</v>
      </c>
      <c r="R348" s="3">
        <v>4.22123184686453E9</v>
      </c>
      <c r="S348" s="3">
        <v>4.14404494036641E9</v>
      </c>
      <c r="T348" s="3">
        <v>3.60203596595358E9</v>
      </c>
      <c r="U348" s="3">
        <v>4.43456153556643E9</v>
      </c>
      <c r="V348" s="3">
        <v>4.29388305529681E9</v>
      </c>
      <c r="W348" s="3">
        <v>4.33384615384615E9</v>
      </c>
      <c r="X348" s="3">
        <v>4.8885279433081E9</v>
      </c>
      <c r="Y348" s="3">
        <v>4.52670644247574E9</v>
      </c>
      <c r="Z348" s="3">
        <v>7.58479379493E8</v>
      </c>
      <c r="AA348" s="3">
        <v>3.79086943252608E8</v>
      </c>
      <c r="AB348" s="3">
        <v>3.80096270481545E8</v>
      </c>
      <c r="AC348" s="3">
        <v>6.190106991789E8</v>
      </c>
      <c r="AD348" s="3">
        <v>9.72094114008865E8</v>
      </c>
      <c r="AE348" s="3">
        <v>1.2247341565774E9</v>
      </c>
      <c r="AF348" s="3">
        <v>1.35261434894873E9</v>
      </c>
      <c r="AG348" s="3">
        <v>1.30148460586467E9</v>
      </c>
      <c r="AH348" s="3">
        <v>1.53464132480241E9</v>
      </c>
      <c r="AI348" s="3">
        <v>1.3587111525108E9</v>
      </c>
      <c r="AJ348" s="3">
        <v>1.31371916971917E9</v>
      </c>
      <c r="AK348" s="3">
        <v>1.85629892092124E9</v>
      </c>
      <c r="AL348" s="3">
        <v>1.45780931718194E9</v>
      </c>
      <c r="AM348" s="3">
        <v>4.69351632614453E7</v>
      </c>
      <c r="AN348" s="3">
        <v>2.88059393286663E7</v>
      </c>
      <c r="AO348" s="3">
        <v>9.04491437703371E7</v>
      </c>
      <c r="AP348" s="3">
        <v>2.53580717075962E7</v>
      </c>
      <c r="AQ348" s="3">
        <v>1.62419997938357E7</v>
      </c>
      <c r="AR348" s="3">
        <v>1.59035340116542E7</v>
      </c>
      <c r="AS348" s="3">
        <v>9802951.24800197</v>
      </c>
      <c r="AT348" s="3">
        <v>5.6765772990175E7</v>
      </c>
      <c r="AU348" s="3">
        <v>4054572.82649605</v>
      </c>
      <c r="AV348" s="3">
        <v>5105635.29361954</v>
      </c>
      <c r="AW348" s="3">
        <v>5321446.01856375</v>
      </c>
      <c r="AX348" s="3">
        <v>2454428.47951962</v>
      </c>
      <c r="AY348" s="3">
        <v>3141531.60209676</v>
      </c>
      <c r="AZ348" s="3">
        <v>3.05786447413886E10</v>
      </c>
      <c r="BA348" s="3">
        <v>2.48478814528881E10</v>
      </c>
      <c r="BB348" s="3">
        <v>3.06048544552554E10</v>
      </c>
      <c r="BC348" s="3">
        <v>1.80984600794555E10</v>
      </c>
      <c r="BD348" s="3">
        <v>9.48625885023709E9</v>
      </c>
      <c r="BE348" s="3">
        <v>1.17514726796775E10</v>
      </c>
      <c r="BF348" s="3">
        <v>7.69164904647731E9</v>
      </c>
      <c r="BG348" s="3">
        <v>6.09566804389664E9</v>
      </c>
      <c r="BH348" s="3">
        <v>9.29604895099736E9</v>
      </c>
      <c r="BI348" s="3">
        <v>8.19145632907405E9</v>
      </c>
      <c r="BJ348" s="3">
        <v>8.18975856521739E9</v>
      </c>
      <c r="BK348" s="3">
        <v>6.25166011399313E9</v>
      </c>
      <c r="BL348" s="3">
        <v>8.15552788588299E9</v>
      </c>
      <c r="BM348" s="3">
        <v>5.6573443057132E9</v>
      </c>
      <c r="BN348" s="3">
        <v>4.23017395831463E9</v>
      </c>
      <c r="BO348" s="3">
        <v>3.36360532953386E9</v>
      </c>
      <c r="BP348" s="3">
        <v>3.32108335406818E9</v>
      </c>
      <c r="BQ348" s="3">
        <v>3.08475672611071E9</v>
      </c>
      <c r="BR348" s="3">
        <v>2.87546571661484E9</v>
      </c>
      <c r="BS348" s="3">
        <v>2.87932128365917E9</v>
      </c>
      <c r="BT348" s="3">
        <v>2.46516379157932E9</v>
      </c>
      <c r="BU348" s="3">
        <v>2.95098118178397E9</v>
      </c>
      <c r="BV348" s="3">
        <v>2.89139469895842E9</v>
      </c>
      <c r="BW348" s="3">
        <v>3.01532503052503E9</v>
      </c>
      <c r="BX348" s="3">
        <v>2.78596070220647E9</v>
      </c>
      <c r="BY348" s="3">
        <v>2.64688483095281E9</v>
      </c>
      <c r="BZ348" s="3">
        <v>0.570881119536138</v>
      </c>
      <c r="CA348" s="3">
        <v>0.5217013305915</v>
      </c>
      <c r="CB348" s="3">
        <v>0.497166068227576</v>
      </c>
      <c r="CC348" s="3">
        <v>0.302938732824921</v>
      </c>
      <c r="CD348" s="3">
        <v>0.23802611962017</v>
      </c>
      <c r="CE348" s="3">
        <v>0.212070652745135</v>
      </c>
      <c r="CF348" s="3">
        <v>0.181380656344861</v>
      </c>
      <c r="CG348" s="3">
        <v>0.177225515659682</v>
      </c>
      <c r="CH348" s="3"/>
      <c r="CI348" s="3"/>
      <c r="CJ348" s="3"/>
      <c r="CK348" s="3"/>
      <c r="CL348" s="3"/>
      <c r="CM348" s="4">
        <v>0.1616</v>
      </c>
      <c r="CN348" s="4">
        <v>0.1635</v>
      </c>
      <c r="CO348" s="4">
        <v>0.1315</v>
      </c>
      <c r="CP348" s="4">
        <v>0.1039</v>
      </c>
      <c r="CQ348" s="4">
        <v>0.09099</v>
      </c>
      <c r="CR348" s="4">
        <v>0.083</v>
      </c>
      <c r="CS348" s="4">
        <v>0.0805</v>
      </c>
      <c r="CT348" s="4">
        <v>0.08878</v>
      </c>
      <c r="CU348" s="4">
        <v>0.08709</v>
      </c>
      <c r="CV348" s="4">
        <v>0.08869999999999999</v>
      </c>
      <c r="CW348" s="4">
        <v>0.07295</v>
      </c>
      <c r="CX348" s="4">
        <v>0.07064</v>
      </c>
      <c r="CY348" s="4">
        <v>0.07376</v>
      </c>
      <c r="CZ348" s="4">
        <v>0.29589</v>
      </c>
      <c r="DA348" s="4">
        <v>0.285</v>
      </c>
      <c r="DB348" s="4">
        <v>0.23088999999999998</v>
      </c>
      <c r="DC348" s="4">
        <v>0.19649</v>
      </c>
      <c r="DD348" s="4">
        <v>0.187</v>
      </c>
      <c r="DE348" s="4">
        <v>0.18699000000000002</v>
      </c>
      <c r="DF348" s="4">
        <v>0.1881</v>
      </c>
      <c r="DG348" s="4">
        <v>0.20857</v>
      </c>
      <c r="DH348" s="4">
        <v>0.19861</v>
      </c>
      <c r="DI348" s="4">
        <v>0.1957</v>
      </c>
      <c r="DJ348" s="4">
        <v>0.16686</v>
      </c>
      <c r="DK348" s="4">
        <v>0.16181</v>
      </c>
      <c r="DL348" s="4">
        <v>0.15391</v>
      </c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>
        <v>2.80643113885736E9</v>
      </c>
      <c r="EA348" s="3">
        <v>2.44241261691471E9</v>
      </c>
      <c r="EB348" s="3">
        <v>2.22638292546739E9</v>
      </c>
      <c r="EC348" s="3">
        <v>2.1690089574521E9</v>
      </c>
      <c r="ED348" s="3">
        <v>1.98800999896918E9</v>
      </c>
      <c r="EE348" s="3">
        <v>2.0277410102352E9</v>
      </c>
      <c r="EF348" s="3">
        <v>1.82434218615517E9</v>
      </c>
      <c r="EG348" s="3">
        <v>1.5228398959412E9</v>
      </c>
      <c r="EH348" s="3">
        <v>1.90304290553256E9</v>
      </c>
      <c r="EI348" s="3">
        <v>1.92978745024981E9</v>
      </c>
      <c r="EJ348" s="3">
        <v>1.98307643467643E9</v>
      </c>
      <c r="EK348" s="3">
        <v>2.04010951844097E9</v>
      </c>
      <c r="EL348" s="3">
        <v>2.08196649189417E9</v>
      </c>
      <c r="EM348" s="3">
        <v>9.67771850170261E8</v>
      </c>
      <c r="EN348" s="3">
        <v>7.77343410588299E8</v>
      </c>
      <c r="EO348" s="3">
        <v>5.28842443729904E8</v>
      </c>
      <c r="EP348" s="3">
        <v>4.48980094550883E8</v>
      </c>
      <c r="EQ348" s="3">
        <v>3.85924646943614E8</v>
      </c>
      <c r="ER348" s="3">
        <v>3.74520092992361E8</v>
      </c>
      <c r="ES348" s="3">
        <v>3.93309356940858E8</v>
      </c>
      <c r="ET348" s="3">
        <v>3.29282448917738E8</v>
      </c>
      <c r="EU348" s="3">
        <v>4.62148663906662E8</v>
      </c>
      <c r="EV348" s="3">
        <v>4.59344144296723E8</v>
      </c>
      <c r="EW348" s="3">
        <v>4.22027838827839E8</v>
      </c>
      <c r="EX348" s="3">
        <v>4.11298652493692E8</v>
      </c>
      <c r="EY348" s="3">
        <v>4.3738624721268E8</v>
      </c>
      <c r="EZ348" s="5">
        <v>36987.0</v>
      </c>
      <c r="FA348" s="5">
        <v>33342.0</v>
      </c>
      <c r="FB348" s="5">
        <v>31830.0</v>
      </c>
      <c r="FC348" s="5">
        <v>31104.0</v>
      </c>
      <c r="FD348" s="5">
        <v>29448.0</v>
      </c>
      <c r="FE348" s="5">
        <v>29194.0</v>
      </c>
      <c r="FF348" s="5">
        <v>30973.0</v>
      </c>
      <c r="FG348" s="5">
        <v>30664.0</v>
      </c>
      <c r="FH348" s="5">
        <v>29099.0</v>
      </c>
      <c r="FI348" s="5">
        <v>27280.0</v>
      </c>
      <c r="FJ348" s="5">
        <v>24927.0</v>
      </c>
      <c r="FK348" s="5">
        <v>19406.0</v>
      </c>
      <c r="FL348" s="5">
        <v>17444.0</v>
      </c>
      <c r="FM348" s="3">
        <v>39137.0</v>
      </c>
      <c r="FN348" s="3">
        <v>36987.0</v>
      </c>
      <c r="FO348" s="3">
        <v>33342.0</v>
      </c>
      <c r="FP348" s="3">
        <v>31830.0</v>
      </c>
      <c r="FQ348" s="3">
        <v>31104.0</v>
      </c>
      <c r="FR348" s="3"/>
      <c r="FS348" s="3">
        <v>29194.0</v>
      </c>
      <c r="FT348" s="3"/>
      <c r="FU348" s="3"/>
      <c r="FV348" s="3"/>
      <c r="FW348" s="3">
        <v>25350.0</v>
      </c>
      <c r="FX348" s="3"/>
      <c r="FY348" s="3"/>
    </row>
    <row r="349" ht="14.25" customHeight="1">
      <c r="A349" s="2" t="s">
        <v>1143</v>
      </c>
      <c r="B349" s="2" t="s">
        <v>2031</v>
      </c>
      <c r="C349" s="2" t="s">
        <v>1144</v>
      </c>
      <c r="D349" s="2" t="s">
        <v>38</v>
      </c>
      <c r="E349" s="2" t="s">
        <v>157</v>
      </c>
      <c r="F349" s="2" t="s">
        <v>1145</v>
      </c>
      <c r="G349" s="2" t="s">
        <v>1146</v>
      </c>
      <c r="H349" s="2" t="s">
        <v>49</v>
      </c>
      <c r="I349" s="2" t="s">
        <v>191</v>
      </c>
      <c r="J349" s="2" t="s">
        <v>43</v>
      </c>
      <c r="K349" s="3">
        <v>1.01744361146267</v>
      </c>
      <c r="L349" s="3" t="str">
        <f>IFERROR(VLOOKUP(B349,'ibov_composição_da_carteira'!A:F,6,0),"n")</f>
        <v>n</v>
      </c>
      <c r="M349" s="3">
        <v>1.10646105236702E8</v>
      </c>
      <c r="N349" s="3">
        <v>1.1604559370006E8</v>
      </c>
      <c r="O349" s="3">
        <v>4.75488927593929E7</v>
      </c>
      <c r="P349" s="3">
        <v>2.26005051025667E7</v>
      </c>
      <c r="Q349" s="3">
        <v>2.93946438815253E7</v>
      </c>
      <c r="R349" s="3">
        <v>1.114072298045E7</v>
      </c>
      <c r="S349" s="3">
        <v>9448387.34119668</v>
      </c>
      <c r="T349" s="3">
        <v>1.60086563793752E7</v>
      </c>
      <c r="U349" s="3">
        <v>1.9531289694301E7</v>
      </c>
      <c r="V349" s="3">
        <v>3.06007326007326E7</v>
      </c>
      <c r="W349" s="3">
        <v>3.61765179578032E7</v>
      </c>
      <c r="X349" s="3">
        <v>5.26830591213162E7</v>
      </c>
      <c r="Y349" s="3">
        <v>8.53997130559541E7</v>
      </c>
      <c r="Z349" s="3">
        <v>4.00429061271386E7</v>
      </c>
      <c r="AA349" s="3">
        <v>2.81477559350752E7</v>
      </c>
      <c r="AB349" s="3">
        <v>8009703.90644439</v>
      </c>
      <c r="AC349" s="3">
        <v>15977.7342542006</v>
      </c>
      <c r="AD349" s="3">
        <v>37438.4831375864</v>
      </c>
      <c r="AE349" s="3">
        <v>0.0</v>
      </c>
      <c r="AF349" s="3">
        <v>0.0</v>
      </c>
      <c r="AG349" s="3">
        <v>0.0</v>
      </c>
      <c r="AH349" s="3">
        <v>0.0</v>
      </c>
      <c r="AI349" s="3">
        <v>0.0</v>
      </c>
      <c r="AJ349" s="3">
        <v>0.0</v>
      </c>
      <c r="AK349" s="3">
        <v>3692520.94256614</v>
      </c>
      <c r="AL349" s="3">
        <v>3.48189383070301E7</v>
      </c>
      <c r="AM349" s="3">
        <v>13057.1320469164</v>
      </c>
      <c r="AN349" s="3">
        <v>22390.0556453061</v>
      </c>
      <c r="AO349" s="3">
        <v>57779.039990758</v>
      </c>
      <c r="AP349" s="3">
        <v>14784.1556567391</v>
      </c>
      <c r="AQ349" s="3">
        <v>21079.5278837233</v>
      </c>
      <c r="AR349" s="3">
        <v>1900.20815107545</v>
      </c>
      <c r="AS349" s="3">
        <v>1783.32590280874</v>
      </c>
      <c r="AT349" s="3">
        <v>76.7812492107191</v>
      </c>
      <c r="AU349" s="3">
        <v>376.364320662401</v>
      </c>
      <c r="AV349" s="3">
        <v>12278.250560989</v>
      </c>
      <c r="AW349" s="3">
        <v>2395.20958083832</v>
      </c>
      <c r="AX349" s="3">
        <v>1075.44227563586</v>
      </c>
      <c r="AY349" s="3">
        <v>32536.0004820148</v>
      </c>
      <c r="AZ349" s="3">
        <v>5.87723064699205E7</v>
      </c>
      <c r="BA349" s="3">
        <v>4.35878154281098E7</v>
      </c>
      <c r="BB349" s="3">
        <v>3.73347381885746E7</v>
      </c>
      <c r="BC349" s="3">
        <v>5.38618787439974E7</v>
      </c>
      <c r="BD349" s="3">
        <v>4.19811952376043E7</v>
      </c>
      <c r="BE349" s="3">
        <v>2.22886960840554E7</v>
      </c>
      <c r="BF349" s="3">
        <v>5568222.05828107</v>
      </c>
      <c r="BG349" s="3">
        <v>4636192.33702927</v>
      </c>
      <c r="BH349" s="3">
        <v>1.19081968084305E7</v>
      </c>
      <c r="BI349" s="3">
        <v>1.3201632922647E7</v>
      </c>
      <c r="BJ349" s="3">
        <v>1.98608424621397E7</v>
      </c>
      <c r="BK349" s="3">
        <v>2.60402666738151E7</v>
      </c>
      <c r="BL349" s="3">
        <v>4.03988190034343E7</v>
      </c>
      <c r="BM349" s="3">
        <v>4.78731845681561E7</v>
      </c>
      <c r="BN349" s="3">
        <v>3.78044553978859E7</v>
      </c>
      <c r="BO349" s="3">
        <v>1.32017914904205E7</v>
      </c>
      <c r="BP349" s="3">
        <v>1.13663539841253E7</v>
      </c>
      <c r="BQ349" s="3">
        <v>1.13628815555086E7</v>
      </c>
      <c r="BR349" s="3">
        <v>0.0</v>
      </c>
      <c r="BS349" s="3">
        <v>0.0</v>
      </c>
      <c r="BT349" s="3">
        <v>0.0</v>
      </c>
      <c r="BU349" s="3">
        <v>0.0</v>
      </c>
      <c r="BV349" s="3">
        <v>0.0</v>
      </c>
      <c r="BW349" s="3">
        <v>0.0</v>
      </c>
      <c r="BX349" s="3">
        <v>0.0</v>
      </c>
      <c r="BY349" s="3">
        <v>0.0</v>
      </c>
      <c r="BZ349" s="3">
        <v>0.904362621586894</v>
      </c>
      <c r="CA349" s="3">
        <v>0.921488553341628</v>
      </c>
      <c r="CB349" s="3">
        <v>0.662847379858394</v>
      </c>
      <c r="CC349" s="3">
        <v>0.264301033066534</v>
      </c>
      <c r="CD349" s="3">
        <v>0.35118084042518</v>
      </c>
      <c r="CE349" s="3">
        <v>0.297393992517055</v>
      </c>
      <c r="CF349" s="3">
        <v>0.120765292486251</v>
      </c>
      <c r="CG349" s="3">
        <v>0.395984584530516</v>
      </c>
      <c r="CH349" s="3"/>
      <c r="CI349" s="3"/>
      <c r="CJ349" s="3"/>
      <c r="CK349" s="3"/>
      <c r="CL349" s="3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>
        <v>2.50354559000413E7</v>
      </c>
      <c r="EA349" s="3">
        <v>3.50865471629089E7</v>
      </c>
      <c r="EB349" s="3">
        <v>3.02816621050012E7</v>
      </c>
      <c r="EC349" s="3">
        <v>1.40160808164107E7</v>
      </c>
      <c r="ED349" s="3">
        <v>1.76202409347544E7</v>
      </c>
      <c r="EE349" s="3">
        <v>1.02127136358047E7</v>
      </c>
      <c r="EF349" s="3">
        <v>8290859.49536534</v>
      </c>
      <c r="EG349" s="3">
        <v>1.26055701919458E7</v>
      </c>
      <c r="EH349" s="3">
        <v>1.71407401134728E7</v>
      </c>
      <c r="EI349" s="3">
        <v>2.47692307692308E7</v>
      </c>
      <c r="EJ349" s="3">
        <v>3.03870725291244E7</v>
      </c>
      <c r="EK349" s="3">
        <v>4.03838968239619E7</v>
      </c>
      <c r="EL349" s="3">
        <v>2.83426111908178E7</v>
      </c>
      <c r="EM349" s="3">
        <v>-5853724.21593092</v>
      </c>
      <c r="EN349" s="3">
        <v>-7472707.31848201</v>
      </c>
      <c r="EO349" s="3">
        <v>-2613585.46902214</v>
      </c>
      <c r="EP349" s="3">
        <v>-535769.508298114</v>
      </c>
      <c r="EQ349" s="3">
        <v>-785604.299387096</v>
      </c>
      <c r="ER349" s="3">
        <v>559449.157752367</v>
      </c>
      <c r="ES349" s="3">
        <v>353597.858207259</v>
      </c>
      <c r="ET349" s="3">
        <v>6398.19345126082</v>
      </c>
      <c r="EU349" s="3">
        <v>-1136844.77940554</v>
      </c>
      <c r="EV349" s="3">
        <v>-777045.177045177</v>
      </c>
      <c r="EW349" s="3">
        <v>-1489236.0551887</v>
      </c>
      <c r="EX349" s="3">
        <v>3.91647080094016E7</v>
      </c>
      <c r="EY349" s="3">
        <v>3.59253945480631E7</v>
      </c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</row>
    <row r="350" ht="14.25" customHeight="1">
      <c r="A350" s="2" t="s">
        <v>1147</v>
      </c>
      <c r="B350" s="2" t="s">
        <v>2032</v>
      </c>
      <c r="C350" s="2" t="s">
        <v>1148</v>
      </c>
      <c r="D350" s="2" t="s">
        <v>38</v>
      </c>
      <c r="E350" s="2" t="s">
        <v>39</v>
      </c>
      <c r="F350" s="2" t="s">
        <v>1149</v>
      </c>
      <c r="G350" s="2" t="s">
        <v>1146</v>
      </c>
      <c r="H350" s="2" t="s">
        <v>91</v>
      </c>
      <c r="I350" s="2" t="s">
        <v>48</v>
      </c>
      <c r="J350" s="2" t="s">
        <v>43</v>
      </c>
      <c r="K350" s="3"/>
      <c r="L350" s="3" t="str">
        <f>IFERROR(VLOOKUP(B350,'ibov_composição_da_carteira'!A:F,6,0),"n")</f>
        <v>n</v>
      </c>
      <c r="M350" s="3">
        <v>2.24740283288153E9</v>
      </c>
      <c r="N350" s="3">
        <v>2.03834568804513E9</v>
      </c>
      <c r="O350" s="3">
        <v>2.18786961930829E9</v>
      </c>
      <c r="P350" s="3">
        <v>1.83519482527574E9</v>
      </c>
      <c r="Q350" s="3">
        <v>2.09455149301048E9</v>
      </c>
      <c r="R350" s="3">
        <v>1.94807358908152E9</v>
      </c>
      <c r="S350" s="3">
        <v>1.3308077185361E9</v>
      </c>
      <c r="T350" s="3">
        <v>1.89397553631916E9</v>
      </c>
      <c r="U350" s="3">
        <v>1.92630705394191E9</v>
      </c>
      <c r="V350" s="3">
        <v>1.82088253968254E9</v>
      </c>
      <c r="W350" s="3">
        <v>1.47098996080958E9</v>
      </c>
      <c r="X350" s="3">
        <v>1.21706442475743E9</v>
      </c>
      <c r="Y350" s="3">
        <v>1.01776987087518E9</v>
      </c>
      <c r="Z350" s="3">
        <v>3.87061738146958E7</v>
      </c>
      <c r="AA350" s="3">
        <v>6.35587346207906E7</v>
      </c>
      <c r="AB350" s="3">
        <v>2.96598158745957E8</v>
      </c>
      <c r="AC350" s="3">
        <v>1.06959334089269E8</v>
      </c>
      <c r="AD350" s="3">
        <v>4.02895443978141E7</v>
      </c>
      <c r="AE350" s="3">
        <v>2.31527111766876E8</v>
      </c>
      <c r="AF350" s="3">
        <v>1.69311999595888E8</v>
      </c>
      <c r="AG350" s="3">
        <v>1.43441851712458E8</v>
      </c>
      <c r="AH350" s="3">
        <v>1.02656025065628E8</v>
      </c>
      <c r="AI350" s="3">
        <v>9.58798534798535E7</v>
      </c>
      <c r="AJ350" s="3">
        <v>118108.122617705</v>
      </c>
      <c r="AK350" s="3">
        <v>2432953.65515579</v>
      </c>
      <c r="AL350" s="3">
        <v>2.1635581061693E7</v>
      </c>
      <c r="AM350" s="3">
        <v>4830.3398509007</v>
      </c>
      <c r="AN350" s="3">
        <v>16177.8492031606</v>
      </c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>
        <v>3.99295320207303E8</v>
      </c>
      <c r="BD350" s="3">
        <v>3.60281045244447E8</v>
      </c>
      <c r="BE350" s="3"/>
      <c r="BF350" s="3"/>
      <c r="BG350" s="3"/>
      <c r="BH350" s="3"/>
      <c r="BI350" s="3"/>
      <c r="BJ350" s="3">
        <v>1257838.76846647</v>
      </c>
      <c r="BK350" s="3">
        <v>3.68305365332854E7</v>
      </c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>
        <v>0.946737621721256</v>
      </c>
      <c r="CD350" s="3"/>
      <c r="CE350" s="3"/>
      <c r="CF350" s="3"/>
      <c r="CG350" s="3">
        <v>0.97703223485041</v>
      </c>
      <c r="CH350" s="3"/>
      <c r="CI350" s="3"/>
      <c r="CJ350" s="3"/>
      <c r="CK350" s="3"/>
      <c r="CL350" s="3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>
        <v>2.94184873346139E8</v>
      </c>
      <c r="EA350" s="3">
        <v>2.85842077902074E8</v>
      </c>
      <c r="EB350" s="3">
        <v>3.39754665339637E8</v>
      </c>
      <c r="EC350" s="3">
        <v>3.13702711060715E8</v>
      </c>
      <c r="ED350" s="3">
        <v>3.09442347755201E8</v>
      </c>
      <c r="EE350" s="3">
        <v>2.55326140415591E8</v>
      </c>
      <c r="EF350" s="3">
        <v>1.74718258277978E8</v>
      </c>
      <c r="EG350" s="3">
        <v>2.14270229582236E8</v>
      </c>
      <c r="EH350" s="3">
        <v>2.14299686679651E8</v>
      </c>
      <c r="EI350" s="3">
        <v>2.05048595848596E8</v>
      </c>
      <c r="EJ350" s="3">
        <v>2.00331239598432E8</v>
      </c>
      <c r="EK350" s="3">
        <v>1.59188211896583E8</v>
      </c>
      <c r="EL350" s="3">
        <v>1.21251076040172E8</v>
      </c>
      <c r="EM350" s="3">
        <v>7.95416763908587E7</v>
      </c>
      <c r="EN350" s="3">
        <v>9.32764695689008E7</v>
      </c>
      <c r="EO350" s="3">
        <v>1.28741975615825E8</v>
      </c>
      <c r="EP350" s="3">
        <v>1.4631352437893E8</v>
      </c>
      <c r="EQ350" s="3">
        <v>1.06449986413454E8</v>
      </c>
      <c r="ER350" s="3">
        <v>9.51183450141399E7</v>
      </c>
      <c r="ES350" s="3">
        <v>7.24069911347966E7</v>
      </c>
      <c r="ET350" s="3">
        <v>8.31603312006022E7</v>
      </c>
      <c r="EU350" s="3">
        <v>1.03644254382251E8</v>
      </c>
      <c r="EV350" s="3">
        <v>1.01968742368742E8</v>
      </c>
      <c r="EW350" s="3">
        <v>7.41037204058625E7</v>
      </c>
      <c r="EX350" s="3">
        <v>6.29199059844513E7</v>
      </c>
      <c r="EY350" s="3">
        <v>3.99253945480631E7</v>
      </c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3"/>
      <c r="FN350" s="3"/>
      <c r="FO350" s="3"/>
      <c r="FP350" s="3"/>
      <c r="FQ350" s="3"/>
      <c r="FR350" s="3"/>
      <c r="FS350" s="3"/>
      <c r="FT350" s="3"/>
      <c r="FU350" s="3">
        <v>1554.0</v>
      </c>
      <c r="FV350" s="3">
        <v>1369.0</v>
      </c>
      <c r="FW350" s="3">
        <v>1378.0</v>
      </c>
      <c r="FX350" s="3">
        <v>1242.0</v>
      </c>
      <c r="FY350" s="3">
        <v>1163.0</v>
      </c>
    </row>
    <row r="351" ht="14.25" customHeight="1">
      <c r="A351" s="2" t="s">
        <v>1150</v>
      </c>
      <c r="B351" s="2" t="s">
        <v>2033</v>
      </c>
      <c r="C351" s="2" t="s">
        <v>1151</v>
      </c>
      <c r="D351" s="2" t="s">
        <v>38</v>
      </c>
      <c r="E351" s="2" t="s">
        <v>52</v>
      </c>
      <c r="F351" s="2" t="s">
        <v>1152</v>
      </c>
      <c r="G351" s="2" t="s">
        <v>1146</v>
      </c>
      <c r="H351" s="2" t="s">
        <v>42</v>
      </c>
      <c r="I351" s="2" t="s">
        <v>88</v>
      </c>
      <c r="J351" s="2" t="s">
        <v>43</v>
      </c>
      <c r="K351" s="3">
        <v>0.257645249750819</v>
      </c>
      <c r="L351" s="3" t="str">
        <f>IFERROR(VLOOKUP(B351,'ibov_composição_da_carteira'!A:F,6,0),"n")</f>
        <v>n</v>
      </c>
      <c r="M351" s="3">
        <v>4.84922436625047E9</v>
      </c>
      <c r="N351" s="3">
        <v>4.37983591548032E9</v>
      </c>
      <c r="O351" s="3">
        <v>4.02814948880374E9</v>
      </c>
      <c r="P351" s="3">
        <v>4.71397885046031E9</v>
      </c>
      <c r="Q351" s="3">
        <v>3.74460519534069E9</v>
      </c>
      <c r="R351" s="3">
        <v>3.79024667129616E9</v>
      </c>
      <c r="S351" s="3">
        <v>3.23677732693963E9</v>
      </c>
      <c r="T351" s="3">
        <v>2.70145278205743E9</v>
      </c>
      <c r="U351" s="3">
        <v>3.13691832894242E9</v>
      </c>
      <c r="V351" s="3">
        <v>3.23196545008045E9</v>
      </c>
      <c r="W351" s="3">
        <v>3.41048400488401E9</v>
      </c>
      <c r="X351" s="3">
        <v>3.16281902614484E9</v>
      </c>
      <c r="Y351" s="3">
        <v>3.23792864460917E9</v>
      </c>
      <c r="Z351" s="3">
        <v>2.49508134695422E9</v>
      </c>
      <c r="AA351" s="3">
        <v>2.05428791986069E9</v>
      </c>
      <c r="AB351" s="3">
        <v>1.50798082292008E9</v>
      </c>
      <c r="AC351" s="3">
        <v>1.92403060462802E9</v>
      </c>
      <c r="AD351" s="3">
        <v>1.62002731677147E9</v>
      </c>
      <c r="AE351" s="3">
        <v>1.61558588206878E9</v>
      </c>
      <c r="AF351" s="3">
        <v>1.53512418541743E9</v>
      </c>
      <c r="AG351" s="3">
        <v>1.30996943904226E9</v>
      </c>
      <c r="AH351" s="3">
        <v>1.35774444862627E9</v>
      </c>
      <c r="AI351" s="3">
        <v>1.45134897112372E9</v>
      </c>
      <c r="AJ351" s="3">
        <v>1.55662661782662E9</v>
      </c>
      <c r="AK351" s="3">
        <v>1.42966231814033E9</v>
      </c>
      <c r="AL351" s="3">
        <v>1.25479298499367E9</v>
      </c>
      <c r="AM351" s="3">
        <v>14251.7972001513</v>
      </c>
      <c r="AN351" s="3">
        <v>2434.03338718363</v>
      </c>
      <c r="AO351" s="3">
        <v>182216.724108054</v>
      </c>
      <c r="AP351" s="3">
        <v>994.003632654077</v>
      </c>
      <c r="AQ351" s="3">
        <v>685.496340583445</v>
      </c>
      <c r="AR351" s="3">
        <v>13683.1617402856</v>
      </c>
      <c r="AS351" s="3">
        <v>700.435893581843</v>
      </c>
      <c r="AT351" s="3">
        <v>668.246079365488</v>
      </c>
      <c r="AU351" s="3">
        <v>5785.25146559704</v>
      </c>
      <c r="AV351" s="3">
        <v>10691.9852878282</v>
      </c>
      <c r="AW351" s="3">
        <v>52138.6501882785</v>
      </c>
      <c r="AX351" s="3">
        <v>2680.67767531632</v>
      </c>
      <c r="AY351" s="3">
        <v>11447.8520214497</v>
      </c>
      <c r="AZ351" s="3">
        <v>1.30145856197881E9</v>
      </c>
      <c r="BA351" s="3">
        <v>1.09507890994291E9</v>
      </c>
      <c r="BB351" s="3">
        <v>1.53670732330515E9</v>
      </c>
      <c r="BC351" s="3">
        <v>1.77438664485581E9</v>
      </c>
      <c r="BD351" s="3">
        <v>1.20348793641634E9</v>
      </c>
      <c r="BE351" s="3">
        <v>9.95934823103167E8</v>
      </c>
      <c r="BF351" s="3">
        <v>9.33153240747571E8</v>
      </c>
      <c r="BG351" s="3">
        <v>8.47303165761624E8</v>
      </c>
      <c r="BH351" s="3">
        <v>1.23098939864508E9</v>
      </c>
      <c r="BI351" s="3">
        <v>1.69921856065032E9</v>
      </c>
      <c r="BJ351" s="3">
        <v>2.6459342618466E9</v>
      </c>
      <c r="BK351" s="3">
        <v>3.2952307227107E9</v>
      </c>
      <c r="BL351" s="3">
        <v>2.80982063924805E9</v>
      </c>
      <c r="BM351" s="3">
        <v>2.64434354899735E9</v>
      </c>
      <c r="BN351" s="3">
        <v>2.56090336247599E9</v>
      </c>
      <c r="BO351" s="3">
        <v>2.17282476846949E9</v>
      </c>
      <c r="BP351" s="3">
        <v>2.54274496143319E9</v>
      </c>
      <c r="BQ351" s="3">
        <v>2.38051850324709E9</v>
      </c>
      <c r="BR351" s="3">
        <v>2.45802904501676E9</v>
      </c>
      <c r="BS351" s="3">
        <v>2.1724099348334E9</v>
      </c>
      <c r="BT351" s="3">
        <v>1.70651403025787E9</v>
      </c>
      <c r="BU351" s="3">
        <v>2.12167331576967E9</v>
      </c>
      <c r="BV351" s="3">
        <v>2.07629943263612E9</v>
      </c>
      <c r="BW351" s="3">
        <v>2.83937191697192E9</v>
      </c>
      <c r="BX351" s="3">
        <v>2.66675202662801E9</v>
      </c>
      <c r="BY351" s="3">
        <v>2.64829988549388E9</v>
      </c>
      <c r="BZ351" s="3">
        <v>0.244809279166169</v>
      </c>
      <c r="CA351" s="3">
        <v>0.244315219363708</v>
      </c>
      <c r="CB351" s="3">
        <v>0.159672073715157</v>
      </c>
      <c r="CC351" s="3">
        <v>0.00859217831016</v>
      </c>
      <c r="CD351" s="3">
        <v>-0.029476506822584</v>
      </c>
      <c r="CE351" s="3">
        <v>-0.02717915859053</v>
      </c>
      <c r="CF351" s="3">
        <v>-0.063327504078346</v>
      </c>
      <c r="CG351" s="3">
        <v>-0.080590611622674</v>
      </c>
      <c r="CH351" s="3"/>
      <c r="CI351" s="3"/>
      <c r="CJ351" s="3"/>
      <c r="CK351" s="3"/>
      <c r="CL351" s="3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>
        <v>1.11823685206205E9</v>
      </c>
      <c r="EA351" s="3">
        <v>1.10873741091144E9</v>
      </c>
      <c r="EB351" s="3">
        <v>1.17623274351618E9</v>
      </c>
      <c r="EC351" s="3">
        <v>1.29864991291366E9</v>
      </c>
      <c r="ED351" s="3">
        <v>1.34135681888465E9</v>
      </c>
      <c r="EE351" s="3">
        <v>9.55794812958546E8</v>
      </c>
      <c r="EF351" s="3">
        <v>9.08554039099963E8</v>
      </c>
      <c r="EG351" s="3">
        <v>7.54795292097088E8</v>
      </c>
      <c r="EH351" s="3">
        <v>1.04906473466315E9</v>
      </c>
      <c r="EI351" s="3">
        <v>1.05524980946736E9</v>
      </c>
      <c r="EJ351" s="3">
        <v>9.84234920634921E8</v>
      </c>
      <c r="EK351" s="3">
        <v>1.00712997262039E9</v>
      </c>
      <c r="EL351" s="3">
        <v>1.43235882601097E9</v>
      </c>
      <c r="EM351" s="3">
        <v>3.56980703745743E8</v>
      </c>
      <c r="EN351" s="3">
        <v>3.6999802524101E8</v>
      </c>
      <c r="EO351" s="3">
        <v>2.8072472418507E8</v>
      </c>
      <c r="EP351" s="3">
        <v>2.89390893257029E8</v>
      </c>
      <c r="EQ351" s="3">
        <v>1.95874394392331E8</v>
      </c>
      <c r="ER351" s="3">
        <v>6.40373177138371E7</v>
      </c>
      <c r="ES351" s="3">
        <v>8.37584532152957E7</v>
      </c>
      <c r="ET351" s="3">
        <v>1.29657767787235E8</v>
      </c>
      <c r="EU351" s="3">
        <v>1.92800526910049E8</v>
      </c>
      <c r="EV351" s="3">
        <v>2.48767465492421E8</v>
      </c>
      <c r="EW351" s="3">
        <v>3.74213919413919E8</v>
      </c>
      <c r="EX351" s="3">
        <v>4.65723412251033E8</v>
      </c>
      <c r="EY351" s="3">
        <v>6.71911649490749E8</v>
      </c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3"/>
      <c r="FN351" s="3"/>
      <c r="FO351" s="3"/>
      <c r="FP351" s="3">
        <v>4212.0</v>
      </c>
      <c r="FQ351" s="3">
        <v>3729.0</v>
      </c>
      <c r="FR351" s="3">
        <v>2897.0</v>
      </c>
      <c r="FS351" s="3">
        <v>2662.0</v>
      </c>
      <c r="FT351" s="3">
        <v>2623.0</v>
      </c>
      <c r="FU351" s="3">
        <v>2517.0</v>
      </c>
      <c r="FV351" s="3">
        <v>2489.0</v>
      </c>
      <c r="FW351" s="3">
        <v>2516.0</v>
      </c>
      <c r="FX351" s="3">
        <v>2533.0</v>
      </c>
      <c r="FY351" s="3">
        <v>2541.0</v>
      </c>
    </row>
    <row r="352" ht="14.25" customHeight="1">
      <c r="A352" s="2" t="s">
        <v>1153</v>
      </c>
      <c r="B352" s="2" t="s">
        <v>2034</v>
      </c>
      <c r="C352" s="2" t="s">
        <v>1154</v>
      </c>
      <c r="D352" s="2" t="s">
        <v>38</v>
      </c>
      <c r="E352" s="2" t="s">
        <v>52</v>
      </c>
      <c r="F352" s="2" t="s">
        <v>1155</v>
      </c>
      <c r="G352" s="2" t="s">
        <v>1146</v>
      </c>
      <c r="H352" s="2" t="s">
        <v>42</v>
      </c>
      <c r="I352" s="2" t="s">
        <v>246</v>
      </c>
      <c r="J352" s="2" t="s">
        <v>43</v>
      </c>
      <c r="K352" s="3">
        <v>2.00243579131794</v>
      </c>
      <c r="L352" s="3" t="str">
        <f>IFERROR(VLOOKUP(B352,'ibov_composição_da_carteira'!A:F,6,0),"n")</f>
        <v>n</v>
      </c>
      <c r="M352" s="3">
        <v>2.17775416045814E9</v>
      </c>
      <c r="N352" s="3">
        <v>2.35694533762058E9</v>
      </c>
      <c r="O352" s="3">
        <v>2.47698432445882E9</v>
      </c>
      <c r="P352" s="3">
        <v>2.33360581383363E9</v>
      </c>
      <c r="Q352" s="3">
        <v>2.59539234926482E9</v>
      </c>
      <c r="R352" s="3">
        <v>2.39517797860568E9</v>
      </c>
      <c r="S352" s="3">
        <v>1.73167201272952E9</v>
      </c>
      <c r="T352" s="3">
        <v>2.27489348889725E9</v>
      </c>
      <c r="U352" s="3">
        <v>1.89251249047337E9</v>
      </c>
      <c r="V352" s="3">
        <v>2.20696556776557E9</v>
      </c>
      <c r="W352" s="3">
        <v>2.3396741289526E9</v>
      </c>
      <c r="X352" s="3">
        <v>2.53180799132164E9</v>
      </c>
      <c r="Y352" s="3">
        <v>2.28091707317073E9</v>
      </c>
      <c r="Z352" s="3">
        <v>7.42910256180098E8</v>
      </c>
      <c r="AA352" s="3">
        <v>8.14075707106687E8</v>
      </c>
      <c r="AB352" s="3">
        <v>8.66678775814879E8</v>
      </c>
      <c r="AC352" s="3">
        <v>7.63134212967735E8</v>
      </c>
      <c r="AD352" s="3">
        <v>8.65482020470397E8</v>
      </c>
      <c r="AE352" s="3">
        <v>7.4253842370589E8</v>
      </c>
      <c r="AF352" s="3">
        <v>4.25223398075417E8</v>
      </c>
      <c r="AG352" s="3">
        <v>8.46888972525405E8</v>
      </c>
      <c r="AH352" s="3">
        <v>6.49635870945889E8</v>
      </c>
      <c r="AI352" s="3">
        <v>9.2453431013431E8</v>
      </c>
      <c r="AJ352" s="3">
        <v>1.03970258227304E9</v>
      </c>
      <c r="AK352" s="3">
        <v>9.61175797022841E8</v>
      </c>
      <c r="AL352" s="3">
        <v>6.57020946915351E8</v>
      </c>
      <c r="AM352" s="3">
        <v>165.724463718733</v>
      </c>
      <c r="AN352" s="3">
        <v>41483.0180718656</v>
      </c>
      <c r="AO352" s="3">
        <v>1102.48955465275</v>
      </c>
      <c r="AP352" s="3">
        <v>654.126545744072</v>
      </c>
      <c r="AQ352" s="3">
        <v>2546.90238119781</v>
      </c>
      <c r="AR352" s="3">
        <v>317.053304775408</v>
      </c>
      <c r="AS352" s="3">
        <v>18350.3073676484</v>
      </c>
      <c r="AT352" s="3">
        <v>2199.64805631099</v>
      </c>
      <c r="AU352" s="3">
        <v>2988.64315600717</v>
      </c>
      <c r="AV352" s="3">
        <v>427.67941151313</v>
      </c>
      <c r="AW352" s="3">
        <v>2442.59892525647</v>
      </c>
      <c r="AX352" s="3">
        <v>11321.1819313936</v>
      </c>
      <c r="AY352" s="3">
        <v>1807.55558233416</v>
      </c>
      <c r="AZ352" s="3">
        <v>7297732.28530713</v>
      </c>
      <c r="BA352" s="3">
        <v>4136193.68515526</v>
      </c>
      <c r="BB352" s="3">
        <v>5626600.17003048</v>
      </c>
      <c r="BC352" s="3">
        <v>8267130.37993581</v>
      </c>
      <c r="BD352" s="3"/>
      <c r="BE352" s="3"/>
      <c r="BF352" s="3"/>
      <c r="BG352" s="3"/>
      <c r="BH352" s="3"/>
      <c r="BI352" s="3"/>
      <c r="BJ352" s="3"/>
      <c r="BK352" s="3"/>
      <c r="BL352" s="3"/>
      <c r="BM352" s="3">
        <v>1.45764483061954E9</v>
      </c>
      <c r="BN352" s="3">
        <v>1.13114908446772E9</v>
      </c>
      <c r="BO352" s="3">
        <v>1.39222194575765E9</v>
      </c>
      <c r="BP352" s="3">
        <v>1.41519843315122E9</v>
      </c>
      <c r="BQ352" s="3">
        <v>1.55519881646086E9</v>
      </c>
      <c r="BR352" s="3">
        <v>1.38726085085454E9</v>
      </c>
      <c r="BS352" s="3">
        <v>1.05758922031672E9</v>
      </c>
      <c r="BT352" s="3">
        <v>1.50063153933007E9</v>
      </c>
      <c r="BU352" s="3">
        <v>1.0563951223643E9</v>
      </c>
      <c r="BV352" s="3">
        <v>1.14771721611722E9</v>
      </c>
      <c r="BW352" s="3">
        <v>1.30659794921351E9</v>
      </c>
      <c r="BX352" s="3">
        <v>1.27219972277466E9</v>
      </c>
      <c r="BY352" s="3">
        <v>9.06898134863702E8</v>
      </c>
      <c r="BZ352" s="3">
        <v>1.86459973498354</v>
      </c>
      <c r="CA352" s="3">
        <v>1.99530684769367</v>
      </c>
      <c r="CB352" s="3">
        <v>1.77073009715195</v>
      </c>
      <c r="CC352" s="3">
        <v>2.20202184869837</v>
      </c>
      <c r="CD352" s="3">
        <v>0.903498110959879</v>
      </c>
      <c r="CE352" s="3">
        <v>0.926607048113514</v>
      </c>
      <c r="CF352" s="3">
        <v>0.934340199653715</v>
      </c>
      <c r="CG352" s="3">
        <v>0.904239696427218</v>
      </c>
      <c r="CH352" s="3"/>
      <c r="CI352" s="3"/>
      <c r="CJ352" s="3"/>
      <c r="CK352" s="3"/>
      <c r="CL352" s="3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>
        <v>6.03183850061936E8</v>
      </c>
      <c r="EA352" s="3">
        <v>6.49474940793654E8</v>
      </c>
      <c r="EB352" s="3">
        <v>8.21566061209256E8</v>
      </c>
      <c r="EC352" s="3">
        <v>7.74683280074219E8</v>
      </c>
      <c r="ED352" s="3">
        <v>7.79781407566197E8</v>
      </c>
      <c r="EE352" s="3">
        <v>6.51054961268905E8</v>
      </c>
      <c r="EF352" s="3">
        <v>4.65983886040462E8</v>
      </c>
      <c r="EG352" s="3">
        <v>2.74157696650358E8</v>
      </c>
      <c r="EH352" s="3">
        <v>1.66854517740706E8</v>
      </c>
      <c r="EI352" s="3">
        <v>5.10065934065934E7</v>
      </c>
      <c r="EJ352" s="3">
        <v>2.68694368389972E8</v>
      </c>
      <c r="EK352" s="3">
        <v>5.37370577954559E8</v>
      </c>
      <c r="EL352" s="3">
        <v>5.69523098995696E8</v>
      </c>
      <c r="EM352" s="3">
        <v>2.33229987612875E8</v>
      </c>
      <c r="EN352" s="3">
        <v>1.85763136107207E8</v>
      </c>
      <c r="EO352" s="3">
        <v>1.47971385916895E8</v>
      </c>
      <c r="EP352" s="3">
        <v>1.44970621585404E8</v>
      </c>
      <c r="EQ352" s="3">
        <v>1.57823435282751E8</v>
      </c>
      <c r="ER352" s="3">
        <v>1.29558281077093E8</v>
      </c>
      <c r="ES352" s="3">
        <v>1.50842068042331E8</v>
      </c>
      <c r="ET352" s="3">
        <v>7.24979299962364E7</v>
      </c>
      <c r="EU352" s="3">
        <v>-1.01421796934541E8</v>
      </c>
      <c r="EV352" s="3">
        <v>-3.7553894993895E8</v>
      </c>
      <c r="EW352" s="3">
        <v>-2.24725935470017E8</v>
      </c>
      <c r="EX352" s="3">
        <v>-7.70505634906286E7</v>
      </c>
      <c r="EY352" s="3">
        <v>4.07253945480631E7</v>
      </c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3"/>
      <c r="FN352" s="3"/>
      <c r="FO352" s="3"/>
      <c r="FP352" s="3"/>
      <c r="FQ352" s="3"/>
      <c r="FR352" s="3"/>
      <c r="FS352" s="3"/>
      <c r="FT352" s="3">
        <v>1753.0</v>
      </c>
      <c r="FU352" s="3">
        <v>1807.0</v>
      </c>
      <c r="FV352" s="3">
        <v>2136.0</v>
      </c>
      <c r="FW352" s="3">
        <v>2221.0</v>
      </c>
      <c r="FX352" s="3">
        <v>2158.0</v>
      </c>
      <c r="FY352" s="3">
        <v>2125.0</v>
      </c>
    </row>
    <row r="353" ht="14.25" customHeight="1">
      <c r="A353" s="2" t="s">
        <v>1156</v>
      </c>
      <c r="B353" s="2" t="s">
        <v>2035</v>
      </c>
      <c r="C353" s="2" t="s">
        <v>1157</v>
      </c>
      <c r="D353" s="2" t="s">
        <v>38</v>
      </c>
      <c r="E353" s="2" t="s">
        <v>85</v>
      </c>
      <c r="F353" s="2" t="s">
        <v>1158</v>
      </c>
      <c r="G353" s="2" t="s">
        <v>1159</v>
      </c>
      <c r="H353" s="2" t="s">
        <v>118</v>
      </c>
      <c r="I353" s="2" t="s">
        <v>375</v>
      </c>
      <c r="J353" s="2" t="s">
        <v>43</v>
      </c>
      <c r="K353" s="3">
        <v>2.18203469625822</v>
      </c>
      <c r="L353" s="3" t="str">
        <f>IFERROR(VLOOKUP(B353,'ibov_composição_da_carteira'!A:F,6,0),"n")</f>
        <v>n</v>
      </c>
      <c r="M353" s="3">
        <v>6.14542304723264E8</v>
      </c>
      <c r="N353" s="3">
        <v>6.48411344513545E8</v>
      </c>
      <c r="O353" s="3">
        <v>1.00026573774571E9</v>
      </c>
      <c r="P353" s="3">
        <v>8.14890732914132E8</v>
      </c>
      <c r="Q353" s="3">
        <v>8.55267654962109E8</v>
      </c>
      <c r="R353" s="3">
        <v>8.12753289069224E8</v>
      </c>
      <c r="S353" s="3">
        <v>7.15312050109868E8</v>
      </c>
      <c r="T353" s="3">
        <v>1.1200564546481E9</v>
      </c>
      <c r="U353" s="3">
        <v>1.08970742653908E9</v>
      </c>
      <c r="V353" s="3">
        <v>1.19203467643468E9</v>
      </c>
      <c r="W353" s="3">
        <v>1.30595318623504E9</v>
      </c>
      <c r="X353" s="3">
        <v>1.24226601578979E9</v>
      </c>
      <c r="Y353" s="3">
        <v>8.82799426111908E8</v>
      </c>
      <c r="Z353" s="3">
        <v>2.6264061181624E8</v>
      </c>
      <c r="AA353" s="3">
        <v>2.78651443094518E8</v>
      </c>
      <c r="AB353" s="3">
        <v>3.78079870614581E8</v>
      </c>
      <c r="AC353" s="3">
        <v>2.61913977940419E8</v>
      </c>
      <c r="AD353" s="3">
        <v>3.03198876845506E8</v>
      </c>
      <c r="AE353" s="3">
        <v>2.52527972457888E8</v>
      </c>
      <c r="AF353" s="3">
        <v>2.77336902987902E8</v>
      </c>
      <c r="AG353" s="3">
        <v>4.31731652239368E8</v>
      </c>
      <c r="AH353" s="3">
        <v>3.35373020577526E8</v>
      </c>
      <c r="AI353" s="3">
        <v>3.77050061050061E8</v>
      </c>
      <c r="AJ353" s="3">
        <v>5.28518816771353E8</v>
      </c>
      <c r="AK353" s="3">
        <v>3.48248659073103E8</v>
      </c>
      <c r="AL353" s="3">
        <v>1.43390530846485E8</v>
      </c>
      <c r="AM353" s="3">
        <v>1463402.19447597</v>
      </c>
      <c r="AN353" s="3">
        <v>6481131.57422366</v>
      </c>
      <c r="AO353" s="3">
        <v>5743907.04122302</v>
      </c>
      <c r="AP353" s="3">
        <v>7284397.75074022</v>
      </c>
      <c r="AQ353" s="3">
        <v>831952.118338316</v>
      </c>
      <c r="AR353" s="3">
        <v>1638765.73774946</v>
      </c>
      <c r="AS353" s="3">
        <v>761581.827124062</v>
      </c>
      <c r="AT353" s="3">
        <v>155239.562548935</v>
      </c>
      <c r="AU353" s="3">
        <v>4349266.08957471</v>
      </c>
      <c r="AV353" s="3">
        <v>5939286.16791566</v>
      </c>
      <c r="AW353" s="3">
        <v>5.83781143136297E7</v>
      </c>
      <c r="AX353" s="3">
        <v>663735.792408321</v>
      </c>
      <c r="AY353" s="3">
        <v>3256010.12231126</v>
      </c>
      <c r="AZ353" s="3">
        <v>8.13565266914724E7</v>
      </c>
      <c r="BA353" s="3">
        <v>2.33849428468856E8</v>
      </c>
      <c r="BB353" s="3">
        <v>3.43098464021795E8</v>
      </c>
      <c r="BC353" s="3">
        <v>8.61928971401557E8</v>
      </c>
      <c r="BD353" s="3">
        <v>2.72963182870322E8</v>
      </c>
      <c r="BE353" s="3">
        <v>4.46732735349174E8</v>
      </c>
      <c r="BF353" s="3">
        <v>3.73894182355834E8</v>
      </c>
      <c r="BG353" s="3">
        <v>2.49998003472836E8</v>
      </c>
      <c r="BH353" s="3">
        <v>1.01250452653368E9</v>
      </c>
      <c r="BI353" s="3">
        <v>1.46107316296202E9</v>
      </c>
      <c r="BJ353" s="3">
        <v>2.94707006557401E9</v>
      </c>
      <c r="BK353" s="3">
        <v>1.69195047876903E9</v>
      </c>
      <c r="BL353" s="3">
        <v>2.79767966909682E9</v>
      </c>
      <c r="BM353" s="3">
        <v>4.53377376442921E8</v>
      </c>
      <c r="BN353" s="3">
        <v>4.11925409630899E8</v>
      </c>
      <c r="BO353" s="3">
        <v>7.17198805673053E8</v>
      </c>
      <c r="BP353" s="3">
        <v>7.12331202968766E8</v>
      </c>
      <c r="BQ353" s="3">
        <v>8.68203556655898E8</v>
      </c>
      <c r="BR353" s="3">
        <v>8.76916574449772E8</v>
      </c>
      <c r="BS353" s="3">
        <v>7.99359987876645E8</v>
      </c>
      <c r="BT353" s="3">
        <v>1.25878547233722E9</v>
      </c>
      <c r="BU353" s="3">
        <v>1.31128376661868E9</v>
      </c>
      <c r="BV353" s="3">
        <v>1.4053177045177E9</v>
      </c>
      <c r="BW353" s="3">
        <v>1.31546411123638E9</v>
      </c>
      <c r="BX353" s="3">
        <v>1.25093834749593E9</v>
      </c>
      <c r="BY353" s="3">
        <v>1.00760057388809E9</v>
      </c>
      <c r="BZ353" s="3">
        <v>2.0361635544526</v>
      </c>
      <c r="CA353" s="3">
        <v>2.05174770172388</v>
      </c>
      <c r="CB353" s="3">
        <v>1.77027407440528</v>
      </c>
      <c r="CC353" s="3">
        <v>1.64235098992412</v>
      </c>
      <c r="CD353" s="3">
        <v>1.49119004676417</v>
      </c>
      <c r="CE353" s="3">
        <v>1.30293532562636</v>
      </c>
      <c r="CF353" s="3">
        <v>1.04110480315992</v>
      </c>
      <c r="CG353" s="3">
        <v>0.867052825642085</v>
      </c>
      <c r="CH353" s="3"/>
      <c r="CI353" s="3"/>
      <c r="CJ353" s="3"/>
      <c r="CK353" s="3"/>
      <c r="CL353" s="3"/>
      <c r="CM353" s="4"/>
      <c r="CN353" s="4"/>
      <c r="CO353" s="4"/>
      <c r="CP353" s="4"/>
      <c r="CQ353" s="4">
        <v>-0.022099999999999998</v>
      </c>
      <c r="CR353" s="4">
        <v>-0.0321</v>
      </c>
      <c r="CS353" s="4">
        <v>-0.0123</v>
      </c>
      <c r="CT353" s="4">
        <v>0.018420000000000002</v>
      </c>
      <c r="CU353" s="4">
        <v>0.03408</v>
      </c>
      <c r="CV353" s="4">
        <v>0.0944</v>
      </c>
      <c r="CW353" s="4">
        <v>0.07899</v>
      </c>
      <c r="CX353" s="4">
        <v>0.11593999999999999</v>
      </c>
      <c r="CY353" s="4"/>
      <c r="CZ353" s="4">
        <v>-0.0721</v>
      </c>
      <c r="DA353" s="4">
        <v>-0.2991</v>
      </c>
      <c r="DB353" s="4">
        <v>-0.0959</v>
      </c>
      <c r="DC353" s="4">
        <v>0.0305</v>
      </c>
      <c r="DD353" s="4">
        <v>-0.061399999999999996</v>
      </c>
      <c r="DE353" s="4">
        <v>-0.0827</v>
      </c>
      <c r="DF353" s="4">
        <v>-0.031400000000000004</v>
      </c>
      <c r="DG353" s="4">
        <v>0.045129999999999997</v>
      </c>
      <c r="DH353" s="4">
        <v>0.07965</v>
      </c>
      <c r="DI353" s="4">
        <v>0.24239999999999998</v>
      </c>
      <c r="DJ353" s="4">
        <v>0.2112</v>
      </c>
      <c r="DK353" s="4">
        <v>0.27039</v>
      </c>
      <c r="DL353" s="4">
        <v>0.21609</v>
      </c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>
        <v>1.79438091305675E8</v>
      </c>
      <c r="EA353" s="3">
        <v>1.9098580973102E8</v>
      </c>
      <c r="EB353" s="3">
        <v>3.53323214730032E8</v>
      </c>
      <c r="EC353" s="3">
        <v>2.5091511184414E8</v>
      </c>
      <c r="ED353" s="3">
        <v>2.89737628694786E8</v>
      </c>
      <c r="EE353" s="3">
        <v>3.10966433050535E8</v>
      </c>
      <c r="EF353" s="3">
        <v>2.82586568332786E8</v>
      </c>
      <c r="EG353" s="3">
        <v>4.35031238238615E8</v>
      </c>
      <c r="EH353" s="3">
        <v>4.69022779236176E8</v>
      </c>
      <c r="EI353" s="3">
        <v>5.07472039072039E8</v>
      </c>
      <c r="EJ353" s="3">
        <v>4.60495517259892E8</v>
      </c>
      <c r="EK353" s="3">
        <v>4.96014584463328E8</v>
      </c>
      <c r="EL353" s="3">
        <v>4.1345193687231E8</v>
      </c>
      <c r="EM353" s="3">
        <v>-2.74480728147497E7</v>
      </c>
      <c r="EN353" s="3">
        <v>-8.37730327127096E7</v>
      </c>
      <c r="EO353" s="3">
        <v>-1.9891515302314E7</v>
      </c>
      <c r="EP353" s="3">
        <v>1.42574992268838E8</v>
      </c>
      <c r="EQ353" s="3">
        <v>-2584161.10624679</v>
      </c>
      <c r="ER353" s="3">
        <v>-4.45453707119144E7</v>
      </c>
      <c r="ES353" s="3">
        <v>-1.91973328618695E7</v>
      </c>
      <c r="ET353" s="3">
        <v>2.12386149793E7</v>
      </c>
      <c r="EU353" s="3">
        <v>5.05334914048607E7</v>
      </c>
      <c r="EV353" s="3">
        <v>1.4178021978022E8</v>
      </c>
      <c r="EW353" s="3">
        <v>1.20753207709239E8</v>
      </c>
      <c r="EX353" s="3">
        <v>1.60122340746098E8</v>
      </c>
      <c r="EY353" s="3">
        <v>1.05039885222382E8</v>
      </c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>
        <v>13798.0</v>
      </c>
      <c r="FY353" s="3"/>
    </row>
    <row r="354" ht="14.25" customHeight="1">
      <c r="A354" s="2" t="s">
        <v>1160</v>
      </c>
      <c r="B354" s="2" t="s">
        <v>2036</v>
      </c>
      <c r="C354" s="2" t="s">
        <v>1161</v>
      </c>
      <c r="D354" s="2" t="s">
        <v>38</v>
      </c>
      <c r="E354" s="2" t="s">
        <v>39</v>
      </c>
      <c r="F354" s="2" t="s">
        <v>1162</v>
      </c>
      <c r="G354" s="2" t="s">
        <v>1159</v>
      </c>
      <c r="H354" s="2" t="s">
        <v>73</v>
      </c>
      <c r="I354" s="2" t="s">
        <v>191</v>
      </c>
      <c r="J354" s="2" t="s">
        <v>43</v>
      </c>
      <c r="K354" s="3">
        <v>0.127372942117225</v>
      </c>
      <c r="L354" s="3" t="str">
        <f>IFERROR(VLOOKUP(B354,'ibov_composição_da_carteira'!A:F,6,0),"n")</f>
        <v>n</v>
      </c>
      <c r="M354" s="3">
        <v>2.04052024214907E8</v>
      </c>
      <c r="N354" s="3">
        <v>1.88264007324561E8</v>
      </c>
      <c r="O354" s="3">
        <v>1.99827290756108E8</v>
      </c>
      <c r="P354" s="3">
        <v>2.49589450111968E8</v>
      </c>
      <c r="Q354" s="3">
        <v>2.49267343572828E8</v>
      </c>
      <c r="R354" s="3">
        <v>2.79384378490988E8</v>
      </c>
      <c r="S354" s="3">
        <v>2.73364687077339E8</v>
      </c>
      <c r="T354" s="3">
        <v>2.16578435582047E8</v>
      </c>
      <c r="U354" s="3">
        <v>2.94931125329319E8</v>
      </c>
      <c r="V354" s="3">
        <v>3.16265136760098E8</v>
      </c>
      <c r="W354" s="3">
        <v>3.46283272283272E8</v>
      </c>
      <c r="X354" s="3">
        <v>1.73168626187792E9</v>
      </c>
      <c r="Y354" s="3">
        <v>1.79107876815525E9</v>
      </c>
      <c r="Z354" s="3">
        <v>0.0</v>
      </c>
      <c r="AA354" s="3">
        <v>0.0</v>
      </c>
      <c r="AB354" s="3">
        <v>0.0</v>
      </c>
      <c r="AC354" s="3">
        <v>0.0</v>
      </c>
      <c r="AD354" s="3">
        <v>0.0</v>
      </c>
      <c r="AE354" s="3">
        <v>0.0</v>
      </c>
      <c r="AF354" s="3">
        <v>0.0</v>
      </c>
      <c r="AG354" s="3">
        <v>0.0</v>
      </c>
      <c r="AH354" s="3">
        <v>0.0</v>
      </c>
      <c r="AI354" s="3">
        <v>0.0</v>
      </c>
      <c r="AJ354" s="3">
        <v>0.0</v>
      </c>
      <c r="AK354" s="3">
        <v>1.95057711923552E8</v>
      </c>
      <c r="AL354" s="3">
        <v>2.18039534743567E8</v>
      </c>
      <c r="AM354" s="3">
        <v>938.976225509177</v>
      </c>
      <c r="AN354" s="3">
        <v>977.382875605816</v>
      </c>
      <c r="AO354" s="3">
        <v>467.489458382271</v>
      </c>
      <c r="AP354" s="3">
        <v>2851.882262198</v>
      </c>
      <c r="AQ354" s="3">
        <v>62.1069992784249</v>
      </c>
      <c r="AR354" s="3">
        <v>4194.65637253412</v>
      </c>
      <c r="AS354" s="3">
        <v>155.997056659308</v>
      </c>
      <c r="AT354" s="3">
        <v>464.2166344294</v>
      </c>
      <c r="AU354" s="3">
        <v>3272.11746901714</v>
      </c>
      <c r="AV354" s="3">
        <v>420.946287253746</v>
      </c>
      <c r="AW354" s="3">
        <v>2440.6912037489</v>
      </c>
      <c r="AX354" s="3">
        <v>5361.35535063264</v>
      </c>
      <c r="AY354" s="3">
        <v>591.786010178719</v>
      </c>
      <c r="AZ354" s="3">
        <v>1.11984914556729E8</v>
      </c>
      <c r="BA354" s="3">
        <v>9.10425585280919E7</v>
      </c>
      <c r="BB354" s="3">
        <v>1.08177419356143E8</v>
      </c>
      <c r="BC354" s="3">
        <v>1.53028403513224E8</v>
      </c>
      <c r="BD354" s="3">
        <v>7.09327427997113E7</v>
      </c>
      <c r="BE354" s="3">
        <v>7.53602385948491E7</v>
      </c>
      <c r="BF354" s="3">
        <v>7.72302292542727E7</v>
      </c>
      <c r="BG354" s="3">
        <v>5.29461646730482E7</v>
      </c>
      <c r="BH354" s="3">
        <v>7.73128435152427E7</v>
      </c>
      <c r="BI354" s="3">
        <v>1.30940381104195E8</v>
      </c>
      <c r="BJ354" s="3">
        <v>1.64514316902784E8</v>
      </c>
      <c r="BK354" s="3">
        <v>2.13191429230109E8</v>
      </c>
      <c r="BL354" s="3">
        <v>2.55953414737603E8</v>
      </c>
      <c r="BM354" s="3">
        <v>0.0</v>
      </c>
      <c r="BN354" s="3">
        <v>0.0</v>
      </c>
      <c r="BO354" s="3">
        <v>18676.47341972</v>
      </c>
      <c r="BP354" s="3">
        <v>69669.0719084349</v>
      </c>
      <c r="BQ354" s="3">
        <v>83496.546747758</v>
      </c>
      <c r="BR354" s="3">
        <v>92992.3613417469</v>
      </c>
      <c r="BS354" s="3">
        <v>73466.1256608877</v>
      </c>
      <c r="BT354" s="3">
        <v>47735.71085798</v>
      </c>
      <c r="BU354" s="3">
        <v>85434.7007903651</v>
      </c>
      <c r="BV354" s="3">
        <v>88491.8282665763</v>
      </c>
      <c r="BW354" s="3">
        <v>45421.2454212454</v>
      </c>
      <c r="BX354" s="3">
        <v>6007408.60041875</v>
      </c>
      <c r="BY354" s="3">
        <v>5577050.56349063</v>
      </c>
      <c r="BZ354" s="3">
        <v>0.12944271765576</v>
      </c>
      <c r="CA354" s="3">
        <v>0.151320035508384</v>
      </c>
      <c r="CB354" s="3">
        <v>-0.061758568422547</v>
      </c>
      <c r="CC354" s="3">
        <v>0.004952364481197</v>
      </c>
      <c r="CD354" s="3">
        <v>0.047747656154122</v>
      </c>
      <c r="CE354" s="3">
        <v>-0.032276288225357</v>
      </c>
      <c r="CF354" s="3">
        <v>-0.099210177482828</v>
      </c>
      <c r="CG354" s="3">
        <v>0.054228338452805</v>
      </c>
      <c r="CH354" s="3"/>
      <c r="CI354" s="3"/>
      <c r="CJ354" s="3"/>
      <c r="CK354" s="3"/>
      <c r="CL354" s="3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>
        <v>2.01806848278471E8</v>
      </c>
      <c r="EA354" s="3">
        <v>1.8650449706479E8</v>
      </c>
      <c r="EB354" s="3">
        <v>1.9795925833221E8</v>
      </c>
      <c r="EC354" s="3">
        <v>2.4727593928838E8</v>
      </c>
      <c r="ED354" s="3">
        <v>2.47330429852593E8</v>
      </c>
      <c r="EE354" s="3">
        <v>2.77275746505238E8</v>
      </c>
      <c r="EF354" s="3">
        <v>2.71394934218616E8</v>
      </c>
      <c r="EG354" s="3">
        <v>2.15044831157023E8</v>
      </c>
      <c r="EH354" s="3">
        <v>2.92660895747083E8</v>
      </c>
      <c r="EI354" s="3">
        <v>3.14185790498772E8</v>
      </c>
      <c r="EJ354" s="3">
        <v>3.43919902319902E8</v>
      </c>
      <c r="EK354" s="3">
        <v>3.50259301014656E8</v>
      </c>
      <c r="EL354" s="3">
        <v>3.645892846381E8</v>
      </c>
      <c r="EM354" s="3">
        <v>1.28566023458191E7</v>
      </c>
      <c r="EN354" s="3">
        <v>3475575.82176903</v>
      </c>
      <c r="EO354" s="3">
        <v>6537343.31979129</v>
      </c>
      <c r="EP354" s="3">
        <v>1.01716844986315E7</v>
      </c>
      <c r="EQ354" s="3">
        <v>1.10844242861561E7</v>
      </c>
      <c r="ER354" s="3">
        <v>1.22644243833218E7</v>
      </c>
      <c r="ES354" s="3">
        <v>1.5595413746465E7</v>
      </c>
      <c r="ET354" s="3">
        <v>1.30288182254439E7</v>
      </c>
      <c r="EU354" s="3">
        <v>1.23552879187053E7</v>
      </c>
      <c r="EV354" s="3">
        <v>1.90206622067914E7</v>
      </c>
      <c r="EW354" s="3">
        <v>2.5595115995116E7</v>
      </c>
      <c r="EX354" s="3">
        <v>3.42991356632845E7</v>
      </c>
      <c r="EY354" s="3">
        <v>3.28391490387513E7</v>
      </c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</row>
    <row r="355" ht="14.25" customHeight="1">
      <c r="A355" s="2" t="s">
        <v>1163</v>
      </c>
      <c r="B355" s="2" t="s">
        <v>2037</v>
      </c>
      <c r="C355" s="2" t="s">
        <v>1164</v>
      </c>
      <c r="D355" s="2" t="s">
        <v>38</v>
      </c>
      <c r="E355" s="2" t="s">
        <v>52</v>
      </c>
      <c r="F355" s="2" t="s">
        <v>1165</v>
      </c>
      <c r="G355" s="2" t="s">
        <v>1166</v>
      </c>
      <c r="H355" s="2" t="s">
        <v>98</v>
      </c>
      <c r="I355" s="2" t="s">
        <v>70</v>
      </c>
      <c r="J355" s="2" t="s">
        <v>43</v>
      </c>
      <c r="K355" s="3"/>
      <c r="L355" s="3" t="str">
        <f>IFERROR(VLOOKUP(B355,'ibov_composição_da_carteira'!A:F,6,0),"n")</f>
        <v>n</v>
      </c>
      <c r="M355" s="3">
        <v>1.40375258065095E9</v>
      </c>
      <c r="N355" s="3">
        <v>1.51997535475672E9</v>
      </c>
      <c r="O355" s="3">
        <v>1.77531848718587E9</v>
      </c>
      <c r="P355" s="3">
        <v>1.80176785898361E9</v>
      </c>
      <c r="Q355" s="3">
        <v>1.97860571842638E9</v>
      </c>
      <c r="R355" s="3">
        <v>1.7300482601746E9</v>
      </c>
      <c r="S355" s="3">
        <v>1.29299093274064E9</v>
      </c>
      <c r="T355" s="3">
        <v>1.70483101242002E9</v>
      </c>
      <c r="U355" s="3">
        <v>1.53085273943602E9</v>
      </c>
      <c r="V355" s="3">
        <v>1.7633811965812E9</v>
      </c>
      <c r="W355" s="3">
        <v>1.59195791055994E9</v>
      </c>
      <c r="X355" s="3"/>
      <c r="Y355" s="3"/>
      <c r="Z355" s="3">
        <v>3.89663034306949E8</v>
      </c>
      <c r="AA355" s="3">
        <v>4.71709571211275E8</v>
      </c>
      <c r="AB355" s="3">
        <v>6.18674297088828E8</v>
      </c>
      <c r="AC355" s="3">
        <v>6.12014483042985E8</v>
      </c>
      <c r="AD355" s="3">
        <v>9.026801727001E8</v>
      </c>
      <c r="AE355" s="3">
        <v>7.5948512234108E8</v>
      </c>
      <c r="AF355" s="3">
        <v>5.68674008031723E8</v>
      </c>
      <c r="AG355" s="3">
        <v>7.9966465939029E8</v>
      </c>
      <c r="AH355" s="3">
        <v>7.16117791514946E8</v>
      </c>
      <c r="AI355" s="3">
        <v>7.87126251526252E8</v>
      </c>
      <c r="AJ355" s="3">
        <v>7.32422290223869E8</v>
      </c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>
        <v>7.62953741013999E8</v>
      </c>
      <c r="BA355" s="3">
        <v>1.19736817943816E9</v>
      </c>
      <c r="BB355" s="3">
        <v>1.49090418622561E9</v>
      </c>
      <c r="BC355" s="3">
        <v>1.9266276211092E9</v>
      </c>
      <c r="BD355" s="3">
        <v>1.33032832903824E9</v>
      </c>
      <c r="BE355" s="3">
        <v>1.21764846321065E9</v>
      </c>
      <c r="BF355" s="3">
        <v>1.22729735037808E9</v>
      </c>
      <c r="BG355" s="3">
        <v>7.32175216283181E8</v>
      </c>
      <c r="BH355" s="3">
        <v>9.95720963342115E8</v>
      </c>
      <c r="BI355" s="3">
        <v>1.05865767157796E9</v>
      </c>
      <c r="BJ355" s="3">
        <v>7.89827889510391E8</v>
      </c>
      <c r="BK355" s="3">
        <v>8.98618794879905E8</v>
      </c>
      <c r="BL355" s="3">
        <v>8.55339316261975E8</v>
      </c>
      <c r="BM355" s="3">
        <v>9.67568174066029E8</v>
      </c>
      <c r="BN355" s="3">
        <v>7.9076458016443E8</v>
      </c>
      <c r="BO355" s="3">
        <v>9.43905946752924E8</v>
      </c>
      <c r="BP355" s="3">
        <v>9.78448355839604E8</v>
      </c>
      <c r="BQ355" s="3">
        <v>1.01773376407717E9</v>
      </c>
      <c r="BR355" s="3">
        <v>9.62096704782983E8</v>
      </c>
      <c r="BS355" s="3">
        <v>6.91736670623595E8</v>
      </c>
      <c r="BT355" s="3">
        <v>9.34971019947309E8</v>
      </c>
      <c r="BU355" s="3">
        <v>8.33590481835888E8</v>
      </c>
      <c r="BV355" s="3">
        <v>1.1468043956044E9</v>
      </c>
      <c r="BW355" s="3">
        <v>1.02652332635422E9</v>
      </c>
      <c r="BX355" s="3"/>
      <c r="BY355" s="3"/>
      <c r="BZ355" s="3">
        <v>0.829952273570623</v>
      </c>
      <c r="CA355" s="3">
        <v>0.808758009320838</v>
      </c>
      <c r="CB355" s="3">
        <v>0.848194258755165</v>
      </c>
      <c r="CC355" s="3">
        <v>0.91029791696818</v>
      </c>
      <c r="CD355" s="3">
        <v>0.903498110959879</v>
      </c>
      <c r="CE355" s="3">
        <v>0.926607048113514</v>
      </c>
      <c r="CF355" s="3">
        <v>0.934340199653715</v>
      </c>
      <c r="CG355" s="3">
        <v>0.904239696427218</v>
      </c>
      <c r="CH355" s="3"/>
      <c r="CI355" s="3"/>
      <c r="CJ355" s="3"/>
      <c r="CK355" s="3"/>
      <c r="CL355" s="3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>
        <v>5.50032493761557E8</v>
      </c>
      <c r="EA355" s="3">
        <v>5.77092053834453E8</v>
      </c>
      <c r="EB355" s="3">
        <v>6.95258522020403E8</v>
      </c>
      <c r="EC355" s="3">
        <v>7.35108493969694E8</v>
      </c>
      <c r="ED355" s="3">
        <v>7.39047432142749E8</v>
      </c>
      <c r="EE355" s="3">
        <v>6.68941042665683E8</v>
      </c>
      <c r="EF355" s="3">
        <v>4.92075366857778E8</v>
      </c>
      <c r="EG355" s="3">
        <v>6.22337598795634E8</v>
      </c>
      <c r="EH355" s="3">
        <v>5.8474807350326E8</v>
      </c>
      <c r="EI355" s="3">
        <v>5.98956776556777E8</v>
      </c>
      <c r="EJ355" s="3">
        <v>5.17601868255758E8</v>
      </c>
      <c r="EK355" s="3"/>
      <c r="EL355" s="3"/>
      <c r="EM355" s="3">
        <v>2.07526883650791E8</v>
      </c>
      <c r="EN355" s="3">
        <v>1.64288272329938E8</v>
      </c>
      <c r="EO355" s="3">
        <v>1.95193082856432E8</v>
      </c>
      <c r="EP355" s="3">
        <v>2.09585352025564E8</v>
      </c>
      <c r="EQ355" s="3">
        <v>1.78605416503125E8</v>
      </c>
      <c r="ER355" s="3">
        <v>1.50440489364318E8</v>
      </c>
      <c r="ES355" s="3">
        <v>1.1191725810118E8</v>
      </c>
      <c r="ET355" s="3">
        <v>1.50735792246895E8</v>
      </c>
      <c r="EU355" s="3">
        <v>1.02247014988568E8</v>
      </c>
      <c r="EV355" s="3">
        <v>2.3917851037851E8</v>
      </c>
      <c r="EW355" s="3">
        <v>1.62358941321737E8</v>
      </c>
      <c r="EX355" s="3"/>
      <c r="EY355" s="3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3"/>
      <c r="FN355" s="3"/>
      <c r="FO355" s="3"/>
      <c r="FP355" s="3"/>
      <c r="FQ355" s="3">
        <v>1163.0</v>
      </c>
      <c r="FR355" s="3">
        <v>1132.0</v>
      </c>
      <c r="FS355" s="3">
        <v>1178.0</v>
      </c>
      <c r="FT355" s="3">
        <v>1172.0</v>
      </c>
      <c r="FU355" s="3">
        <v>1167.0</v>
      </c>
      <c r="FV355" s="3">
        <v>1182.0</v>
      </c>
      <c r="FW355" s="3">
        <v>1178.0</v>
      </c>
      <c r="FX355" s="3"/>
      <c r="FY355" s="3"/>
    </row>
    <row r="356" ht="14.25" customHeight="1">
      <c r="A356" s="2" t="s">
        <v>1167</v>
      </c>
      <c r="B356" s="2" t="s">
        <v>2038</v>
      </c>
      <c r="C356" s="2" t="s">
        <v>1168</v>
      </c>
      <c r="D356" s="2" t="s">
        <v>38</v>
      </c>
      <c r="E356" s="2" t="s">
        <v>85</v>
      </c>
      <c r="F356" s="2" t="s">
        <v>1169</v>
      </c>
      <c r="G356" s="2" t="s">
        <v>1170</v>
      </c>
      <c r="H356" s="2" t="s">
        <v>67</v>
      </c>
      <c r="I356" s="2" t="s">
        <v>107</v>
      </c>
      <c r="J356" s="2" t="s">
        <v>43</v>
      </c>
      <c r="K356" s="3">
        <v>1.24350727414565</v>
      </c>
      <c r="L356" s="3" t="str">
        <f>IFERROR(VLOOKUP(B356,'ibov_composição_da_carteira'!A:F,6,0),"n")</f>
        <v>y</v>
      </c>
      <c r="M356" s="3">
        <v>6.89094231908515E9</v>
      </c>
      <c r="N356" s="3">
        <v>4.74559620309221E9</v>
      </c>
      <c r="O356" s="3">
        <v>4.92437745707888E9</v>
      </c>
      <c r="P356" s="3">
        <v>2.26696758066179E9</v>
      </c>
      <c r="Q356" s="3">
        <v>2.2401234866097E9</v>
      </c>
      <c r="R356" s="3">
        <v>1.87526312553793E9</v>
      </c>
      <c r="S356" s="3">
        <v>1.38963478392645E9</v>
      </c>
      <c r="T356" s="3">
        <v>1.99098118178397E9</v>
      </c>
      <c r="U356" s="3">
        <v>1.99589465661783E9</v>
      </c>
      <c r="V356" s="3">
        <v>2.00622417582418E9</v>
      </c>
      <c r="W356" s="3">
        <v>1.88126053578139E9</v>
      </c>
      <c r="X356" s="3">
        <v>2.36713071777255E9</v>
      </c>
      <c r="Y356" s="3">
        <v>1.51160286944046E9</v>
      </c>
      <c r="Z356" s="3">
        <v>1.83967649857279E9</v>
      </c>
      <c r="AA356" s="3">
        <v>8.11187785201302E8</v>
      </c>
      <c r="AB356" s="3">
        <v>7.78589450111968E8</v>
      </c>
      <c r="AC356" s="3">
        <v>1.17505154107824E8</v>
      </c>
      <c r="AD356" s="3">
        <v>2.63125509495486E8</v>
      </c>
      <c r="AE356" s="3">
        <v>5.68294602237797E8</v>
      </c>
      <c r="AF356" s="3">
        <v>4.60513222034198E8</v>
      </c>
      <c r="AG356" s="3">
        <v>6.44195333082424E8</v>
      </c>
      <c r="AH356" s="3">
        <v>5.59014311118638E8</v>
      </c>
      <c r="AI356" s="3">
        <v>6.03645421245421E8</v>
      </c>
      <c r="AJ356" s="3">
        <v>3.81883824555752E8</v>
      </c>
      <c r="AK356" s="3">
        <v>4.66987886458145E8</v>
      </c>
      <c r="AL356" s="3">
        <v>3.99334289813486E8</v>
      </c>
      <c r="AM356" s="3">
        <v>6.68790425652667E7</v>
      </c>
      <c r="AN356" s="3">
        <v>2.33695040926225E8</v>
      </c>
      <c r="AO356" s="3">
        <v>9.32509324758842E7</v>
      </c>
      <c r="AP356" s="3">
        <v>9.68377427782339E7</v>
      </c>
      <c r="AQ356" s="3">
        <v>3.83939055252036E7</v>
      </c>
      <c r="AR356" s="3">
        <v>6.89581890643398E7</v>
      </c>
      <c r="AS356" s="3">
        <v>1044615.45555146</v>
      </c>
      <c r="AT356" s="3">
        <v>3376527.66903241</v>
      </c>
      <c r="AU356" s="3">
        <v>912307.113285661</v>
      </c>
      <c r="AV356" s="3">
        <v>1553410.3899403</v>
      </c>
      <c r="AW356" s="3">
        <v>3854909.62383977</v>
      </c>
      <c r="AX356" s="3">
        <v>2416898.99206519</v>
      </c>
      <c r="AY356" s="3"/>
      <c r="AZ356" s="3">
        <v>3.49830865749527E9</v>
      </c>
      <c r="BA356" s="3">
        <v>8.74658981198348E9</v>
      </c>
      <c r="BB356" s="3">
        <v>3.12201753773995E10</v>
      </c>
      <c r="BC356" s="3">
        <v>1.92828500565798E10</v>
      </c>
      <c r="BD356" s="3">
        <v>8.8935152011339E9</v>
      </c>
      <c r="BE356" s="3">
        <v>4.61617923434678E9</v>
      </c>
      <c r="BF356" s="3">
        <v>7.05709137652157E8</v>
      </c>
      <c r="BG356" s="3">
        <v>9.91825998156239E7</v>
      </c>
      <c r="BH356" s="3">
        <v>5.26655002096349E8</v>
      </c>
      <c r="BI356" s="3">
        <v>5.96144301558067E8</v>
      </c>
      <c r="BJ356" s="3">
        <v>1.10694077872496E9</v>
      </c>
      <c r="BK356" s="3">
        <v>9.53869405522196E8</v>
      </c>
      <c r="BL356" s="3"/>
      <c r="BM356" s="3">
        <v>6.33325853185645E9</v>
      </c>
      <c r="BN356" s="3">
        <v>5.61778943720276E9</v>
      </c>
      <c r="BO356" s="3">
        <v>4.94807414779796E9</v>
      </c>
      <c r="BP356" s="3">
        <v>4.01774146995155E9</v>
      </c>
      <c r="BQ356" s="3">
        <v>3.61832372210984E9</v>
      </c>
      <c r="BR356" s="3">
        <v>2.92288977007254E9</v>
      </c>
      <c r="BS356" s="3">
        <v>2.26763796630718E9</v>
      </c>
      <c r="BT356" s="3">
        <v>3.68061159202108E9</v>
      </c>
      <c r="BU356" s="3">
        <v>3.42469260733339E9</v>
      </c>
      <c r="BV356" s="3">
        <v>3.45141391941392E9</v>
      </c>
      <c r="BW356" s="3">
        <v>3.4462720781661E9</v>
      </c>
      <c r="BX356" s="3">
        <v>2.89762188874827E9</v>
      </c>
      <c r="BY356" s="3">
        <v>1.92309842180775E9</v>
      </c>
      <c r="BZ356" s="3">
        <v>1.13217298580422</v>
      </c>
      <c r="CA356" s="3">
        <v>1.10404679709109</v>
      </c>
      <c r="CB356" s="3">
        <v>1.08542235220194</v>
      </c>
      <c r="CC356" s="3">
        <v>1.28735115723128</v>
      </c>
      <c r="CD356" s="3">
        <v>1.28182762609611</v>
      </c>
      <c r="CE356" s="3">
        <v>1.73861144862451</v>
      </c>
      <c r="CF356" s="3">
        <v>1.35826691586007</v>
      </c>
      <c r="CG356" s="3">
        <v>1.06832647227967</v>
      </c>
      <c r="CH356" s="3"/>
      <c r="CI356" s="3"/>
      <c r="CJ356" s="3"/>
      <c r="CK356" s="3"/>
      <c r="CL356" s="3"/>
      <c r="CM356" s="4">
        <v>0.0187</v>
      </c>
      <c r="CN356" s="4">
        <v>0.017</v>
      </c>
      <c r="CO356" s="4">
        <v>0.11689</v>
      </c>
      <c r="CP356" s="4">
        <v>0.0737</v>
      </c>
      <c r="CQ356" s="4">
        <v>0.0575</v>
      </c>
      <c r="CR356" s="4">
        <v>0.07085</v>
      </c>
      <c r="CS356" s="4">
        <v>-0.0121</v>
      </c>
      <c r="CT356" s="4">
        <v>0.025699999999999997</v>
      </c>
      <c r="CU356" s="4">
        <v>0.016</v>
      </c>
      <c r="CV356" s="4">
        <v>0.00267</v>
      </c>
      <c r="CW356" s="4">
        <v>0.01261</v>
      </c>
      <c r="CX356" s="4"/>
      <c r="CY356" s="4"/>
      <c r="CZ356" s="4">
        <v>0.0636</v>
      </c>
      <c r="DA356" s="4">
        <v>0.0507</v>
      </c>
      <c r="DB356" s="4">
        <v>0.08470000000000001</v>
      </c>
      <c r="DC356" s="4">
        <v>0.273</v>
      </c>
      <c r="DD356" s="4">
        <v>0.28</v>
      </c>
      <c r="DE356" s="4">
        <v>0.15252000000000002</v>
      </c>
      <c r="DF356" s="4">
        <v>-0.0926</v>
      </c>
      <c r="DG356" s="4">
        <v>0.17742999999999998</v>
      </c>
      <c r="DH356" s="4">
        <v>0.1079</v>
      </c>
      <c r="DI356" s="4">
        <v>0.022799999999999997</v>
      </c>
      <c r="DJ356" s="4">
        <v>0.16607</v>
      </c>
      <c r="DK356" s="4"/>
      <c r="DL356" s="4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>
        <v>2.02165610469813E9</v>
      </c>
      <c r="EA356" s="3">
        <v>1.41041781388991E9</v>
      </c>
      <c r="EB356" s="3">
        <v>1.88229335655636E9</v>
      </c>
      <c r="EC356" s="3">
        <v>5.9346252963612E8</v>
      </c>
      <c r="ED356" s="3">
        <v>6.26181878566468E8</v>
      </c>
      <c r="EE356" s="3">
        <v>1.91069101192672E8</v>
      </c>
      <c r="EF356" s="3">
        <v>1.45393377617256E8</v>
      </c>
      <c r="EG356" s="3">
        <v>2.839544599172E8</v>
      </c>
      <c r="EH356" s="3">
        <v>2.94102379541028E8</v>
      </c>
      <c r="EI356" s="3">
        <v>3.00850793650794E8</v>
      </c>
      <c r="EJ356" s="3">
        <v>3.3335749181296E8</v>
      </c>
      <c r="EK356" s="3">
        <v>2.85879587777979E7</v>
      </c>
      <c r="EL356" s="3">
        <v>-3479483.50071736</v>
      </c>
      <c r="EM356" s="3">
        <v>-3.92095578335099E7</v>
      </c>
      <c r="EN356" s="3">
        <v>7.97275545372278E7</v>
      </c>
      <c r="EO356" s="3">
        <v>3.03097785518786E8</v>
      </c>
      <c r="EP356" s="3">
        <v>2.02778837233275E8</v>
      </c>
      <c r="EQ356" s="3">
        <v>1.43979046526373E8</v>
      </c>
      <c r="ER356" s="3">
        <v>2.3698512234108E7</v>
      </c>
      <c r="ES356" s="3">
        <v>-3.7160356628697E7</v>
      </c>
      <c r="ET356" s="3">
        <v>4.89973654497554E7</v>
      </c>
      <c r="EU356" s="3">
        <v>5.54678634939453E7</v>
      </c>
      <c r="EV356" s="3">
        <v>-1.82344322344322E7</v>
      </c>
      <c r="EW356" s="3">
        <v>2.57352230632952E7</v>
      </c>
      <c r="EX356" s="3">
        <v>6.62737298860965E7</v>
      </c>
      <c r="EY356" s="3">
        <v>-7.84091822094692E7</v>
      </c>
      <c r="EZ356" s="5">
        <v>50795.0</v>
      </c>
      <c r="FA356" s="5">
        <v>38614.0</v>
      </c>
      <c r="FB356" s="5">
        <v>41518.0</v>
      </c>
      <c r="FC356" s="5">
        <v>27454.0</v>
      </c>
      <c r="FD356" s="5">
        <v>22870.0</v>
      </c>
      <c r="FE356" s="5"/>
      <c r="FF356" s="5"/>
      <c r="FG356" s="5"/>
      <c r="FH356" s="5"/>
      <c r="FI356" s="5"/>
      <c r="FJ356" s="5"/>
      <c r="FK356" s="5"/>
      <c r="FL356" s="5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>
        <v>16732.0</v>
      </c>
      <c r="FY356" s="3">
        <v>13994.0</v>
      </c>
    </row>
    <row r="357" ht="14.25" customHeight="1">
      <c r="A357" s="2" t="s">
        <v>1171</v>
      </c>
      <c r="B357" s="2" t="s">
        <v>2039</v>
      </c>
      <c r="C357" s="2" t="s">
        <v>1172</v>
      </c>
      <c r="D357" s="2" t="s">
        <v>38</v>
      </c>
      <c r="E357" s="2" t="s">
        <v>168</v>
      </c>
      <c r="F357" s="2" t="s">
        <v>1173</v>
      </c>
      <c r="G357" s="2" t="s">
        <v>1170</v>
      </c>
      <c r="H357" s="2" t="s">
        <v>54</v>
      </c>
      <c r="I357" s="2" t="s">
        <v>148</v>
      </c>
      <c r="J357" s="2" t="s">
        <v>43</v>
      </c>
      <c r="K357" s="3">
        <v>1.27607589084558</v>
      </c>
      <c r="L357" s="3" t="str">
        <f>IFERROR(VLOOKUP(B357,'ibov_composição_da_carteira'!A:F,6,0),"n")</f>
        <v>n</v>
      </c>
      <c r="M357" s="3">
        <v>5.5612498429169E8</v>
      </c>
      <c r="N357" s="3">
        <v>5.52425438512043E8</v>
      </c>
      <c r="O357" s="3">
        <v>6.26633988554367E8</v>
      </c>
      <c r="P357" s="3">
        <v>5.79125605607669E8</v>
      </c>
      <c r="Q357" s="3">
        <v>6.21890945321699E8</v>
      </c>
      <c r="R357" s="3">
        <v>6.37740378704045E8</v>
      </c>
      <c r="S357" s="3">
        <v>5.44601065844973E8</v>
      </c>
      <c r="T357" s="3">
        <v>4.87848701543094E8</v>
      </c>
      <c r="U357" s="3">
        <v>4.96636463714116E8</v>
      </c>
      <c r="V357" s="3">
        <v>5.35222466422466E8</v>
      </c>
      <c r="W357" s="3">
        <v>4.82728834487572E8</v>
      </c>
      <c r="X357" s="3">
        <v>4.82796359910806E8</v>
      </c>
      <c r="Y357" s="3">
        <v>4.03175896700143E8</v>
      </c>
      <c r="Z357" s="3">
        <v>2.27388470997971E8</v>
      </c>
      <c r="AA357" s="3">
        <v>2.51859945703448E8</v>
      </c>
      <c r="AB357" s="3">
        <v>2.35195322219458E8</v>
      </c>
      <c r="AC357" s="3">
        <v>2.14112204927327E8</v>
      </c>
      <c r="AD357" s="3">
        <v>2.43194347996739E8</v>
      </c>
      <c r="AE357" s="3">
        <v>2.4636358047461E8</v>
      </c>
      <c r="AF357" s="3">
        <v>1.89786831005481E8</v>
      </c>
      <c r="AG357" s="3">
        <v>1.80334587881069E8</v>
      </c>
      <c r="AH357" s="3">
        <v>1.74482174612584E8</v>
      </c>
      <c r="AI357" s="3">
        <v>1.96711111111111E8</v>
      </c>
      <c r="AJ357" s="3">
        <v>1.14711977237344E8</v>
      </c>
      <c r="AK357" s="3">
        <v>1.11303561742904E8</v>
      </c>
      <c r="AL357" s="3">
        <v>1.05447345767575E8</v>
      </c>
      <c r="AM357" s="3">
        <v>428433.976541809</v>
      </c>
      <c r="AN357" s="3">
        <v>561351.103931072</v>
      </c>
      <c r="AO357" s="3">
        <v>3024279.80052756</v>
      </c>
      <c r="AP357" s="3">
        <v>3763489.83603294</v>
      </c>
      <c r="AQ357" s="3">
        <v>3309223.27595093</v>
      </c>
      <c r="AR357" s="3">
        <v>3096442.74025543</v>
      </c>
      <c r="AS357" s="3">
        <v>2917562.09270872</v>
      </c>
      <c r="AT357" s="3">
        <v>3354533.88225191</v>
      </c>
      <c r="AU357" s="3">
        <v>4016560.03010915</v>
      </c>
      <c r="AV357" s="3">
        <v>6711545.78940683</v>
      </c>
      <c r="AW357" s="3">
        <v>6776257.93844651</v>
      </c>
      <c r="AX357" s="3">
        <v>1341411.10872829</v>
      </c>
      <c r="AY357" s="3">
        <v>2310658.5527505</v>
      </c>
      <c r="AZ357" s="3">
        <v>1.45754121500189E8</v>
      </c>
      <c r="BA357" s="3">
        <v>1.26692753222042E8</v>
      </c>
      <c r="BB357" s="3">
        <v>1.28771925602171E8</v>
      </c>
      <c r="BC357" s="3">
        <v>3.00913264163618E8</v>
      </c>
      <c r="BD357" s="3">
        <v>3.30391196783836E8</v>
      </c>
      <c r="BE357" s="3">
        <v>3.98693125207572E8</v>
      </c>
      <c r="BF357" s="3">
        <v>4.90222703799336E8</v>
      </c>
      <c r="BG357" s="3">
        <v>6.95040790038643E8</v>
      </c>
      <c r="BH357" s="3">
        <v>8.89649981181783E8</v>
      </c>
      <c r="BI357" s="3">
        <v>7.6004487912274E8</v>
      </c>
      <c r="BJ357" s="3">
        <v>1.23919149975574E9</v>
      </c>
      <c r="BK357" s="3">
        <v>6.51592322539138E8</v>
      </c>
      <c r="BL357" s="3">
        <v>6.28351509308911E8</v>
      </c>
      <c r="BM357" s="3">
        <v>3.94592930362817E8</v>
      </c>
      <c r="BN357" s="3">
        <v>3.7336426824807E8</v>
      </c>
      <c r="BO357" s="3">
        <v>4.99617317740731E8</v>
      </c>
      <c r="BP357" s="3">
        <v>4.46941552417277E8</v>
      </c>
      <c r="BQ357" s="3">
        <v>4.75370308867486E8</v>
      </c>
      <c r="BR357" s="3">
        <v>5.29893643182098E8</v>
      </c>
      <c r="BS357" s="3">
        <v>4.13559720152552E8</v>
      </c>
      <c r="BT357" s="3">
        <v>4.87789235980429E8</v>
      </c>
      <c r="BU357" s="3">
        <v>4.97498518079431E8</v>
      </c>
      <c r="BV357" s="3">
        <v>4.37949694749695E8</v>
      </c>
      <c r="BW357" s="3">
        <v>4.69167874590648E8</v>
      </c>
      <c r="BX357" s="3">
        <v>4.56125474597722E8</v>
      </c>
      <c r="BY357" s="3">
        <v>4.05352080344333E8</v>
      </c>
      <c r="BZ357" s="3">
        <v>1.28531588929181</v>
      </c>
      <c r="CA357" s="3">
        <v>1.38619333968194</v>
      </c>
      <c r="CB357" s="3">
        <v>1.09314795912807</v>
      </c>
      <c r="CC357" s="3">
        <v>0.804244389546562</v>
      </c>
      <c r="CD357" s="3">
        <v>0.542193669621564</v>
      </c>
      <c r="CE357" s="3">
        <v>0.4618059016361</v>
      </c>
      <c r="CF357" s="3">
        <v>0.351970901739365</v>
      </c>
      <c r="CG357" s="3">
        <v>0.528787143695901</v>
      </c>
      <c r="CH357" s="3"/>
      <c r="CI357" s="3"/>
      <c r="CJ357" s="3"/>
      <c r="CK357" s="3"/>
      <c r="CL357" s="3"/>
      <c r="CM357" s="4"/>
      <c r="CN357" s="4"/>
      <c r="CO357" s="4">
        <v>-0.0751</v>
      </c>
      <c r="CP357" s="4"/>
      <c r="CQ357" s="4"/>
      <c r="CR357" s="4">
        <v>0.031200000000000002</v>
      </c>
      <c r="CS357" s="4">
        <v>0.031400000000000004</v>
      </c>
      <c r="CT357" s="4">
        <v>0.0771</v>
      </c>
      <c r="CU357" s="4">
        <v>0.11008</v>
      </c>
      <c r="CV357" s="4">
        <v>0.10880000000000001</v>
      </c>
      <c r="CW357" s="4">
        <v>0.1016</v>
      </c>
      <c r="CX357" s="4">
        <v>0.1303</v>
      </c>
      <c r="CY357" s="4">
        <v>0.12389</v>
      </c>
      <c r="CZ357" s="4"/>
      <c r="DA357" s="4"/>
      <c r="DB357" s="4">
        <v>-0.1873</v>
      </c>
      <c r="DC357" s="4">
        <v>0.0803</v>
      </c>
      <c r="DD357" s="4">
        <v>0.09759999999999999</v>
      </c>
      <c r="DE357" s="4">
        <v>0.06570000000000001</v>
      </c>
      <c r="DF357" s="4">
        <v>0.065</v>
      </c>
      <c r="DG357" s="4">
        <v>0.1607</v>
      </c>
      <c r="DH357" s="4">
        <v>0.23968</v>
      </c>
      <c r="DI357" s="4">
        <v>0.23370000000000002</v>
      </c>
      <c r="DJ357" s="4">
        <v>0.20247</v>
      </c>
      <c r="DK357" s="4">
        <v>0.2334</v>
      </c>
      <c r="DL357" s="4">
        <v>0.22253</v>
      </c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>
        <v>2.2598495592697E8</v>
      </c>
      <c r="EA357" s="3">
        <v>2.04647553767064E8</v>
      </c>
      <c r="EB357" s="3">
        <v>2.73417516795223E8</v>
      </c>
      <c r="EC357" s="3">
        <v>2.76236470466962E8</v>
      </c>
      <c r="ED357" s="3">
        <v>2.95583164759518E8</v>
      </c>
      <c r="EE357" s="3">
        <v>3.01463482109923E8</v>
      </c>
      <c r="EF357" s="3">
        <v>2.69177884979668E8</v>
      </c>
      <c r="EG357" s="3">
        <v>2.22266089574708E8</v>
      </c>
      <c r="EH357" s="3">
        <v>2.3010839190448E8</v>
      </c>
      <c r="EI357" s="3">
        <v>2.50280341880342E8</v>
      </c>
      <c r="EJ357" s="3">
        <v>2.7020454179417E8</v>
      </c>
      <c r="EK357" s="3">
        <v>2.74242150304345E8</v>
      </c>
      <c r="EL357" s="3">
        <v>2.2327230989957E8</v>
      </c>
      <c r="EM357" s="3">
        <v>1.21235840080427E7</v>
      </c>
      <c r="EN357" s="3">
        <v>-3.74494098619481E7</v>
      </c>
      <c r="EO357" s="3">
        <v>1.7373475989052E7</v>
      </c>
      <c r="EP357" s="3">
        <v>3.2582465725183E7</v>
      </c>
      <c r="EQ357" s="3">
        <v>1.94474804504695E7</v>
      </c>
      <c r="ER357" s="3">
        <v>2.07322021394319E7</v>
      </c>
      <c r="ES357" s="3">
        <v>4.39309979036698E7</v>
      </c>
      <c r="ET357" s="3">
        <v>5.629544599172E7</v>
      </c>
      <c r="EU357" s="3">
        <v>5.09043949530019E7</v>
      </c>
      <c r="EV357" s="3">
        <v>7.34998778998779E7</v>
      </c>
      <c r="EW357" s="3">
        <v>5.84785526386428E7</v>
      </c>
      <c r="EX357" s="3">
        <v>6.6983065147954E7</v>
      </c>
      <c r="EY357" s="3">
        <v>4.85934002869441E7</v>
      </c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>
        <v>5000.0</v>
      </c>
      <c r="FX357" s="3">
        <v>5000.0</v>
      </c>
      <c r="FY357" s="3"/>
    </row>
    <row r="358" ht="14.25" customHeight="1">
      <c r="A358" s="2" t="s">
        <v>1174</v>
      </c>
      <c r="B358" s="2" t="s">
        <v>2040</v>
      </c>
      <c r="C358" s="2" t="s">
        <v>1175</v>
      </c>
      <c r="D358" s="2" t="s">
        <v>38</v>
      </c>
      <c r="E358" s="2" t="s">
        <v>168</v>
      </c>
      <c r="F358" s="2" t="s">
        <v>1176</v>
      </c>
      <c r="G358" s="2" t="s">
        <v>1170</v>
      </c>
      <c r="H358" s="2" t="s">
        <v>67</v>
      </c>
      <c r="I358" s="2" t="s">
        <v>70</v>
      </c>
      <c r="J358" s="2" t="s">
        <v>43</v>
      </c>
      <c r="K358" s="3">
        <v>1.07105417479494</v>
      </c>
      <c r="L358" s="3" t="str">
        <f>IFERROR(VLOOKUP(B358,'ibov_composição_da_carteira'!A:F,6,0),"n")</f>
        <v>n</v>
      </c>
      <c r="M358" s="3">
        <v>4.24084878731846E7</v>
      </c>
      <c r="N358" s="3">
        <v>4.09180353120126E7</v>
      </c>
      <c r="O358" s="3">
        <v>5.79064443891515E7</v>
      </c>
      <c r="P358" s="3">
        <v>5.89480465931347E7</v>
      </c>
      <c r="Q358" s="3">
        <v>6.78068295039401E7</v>
      </c>
      <c r="R358" s="3">
        <v>7.48140292634944E7</v>
      </c>
      <c r="S358" s="3">
        <v>6.0876922688354E7</v>
      </c>
      <c r="T358" s="3">
        <v>8.56774557771923E7</v>
      </c>
      <c r="U358" s="3">
        <v>8.94631213481243E7</v>
      </c>
      <c r="V358" s="3">
        <v>7.46021978021978E7</v>
      </c>
      <c r="W358" s="3">
        <v>9.94626080420894E7</v>
      </c>
      <c r="X358" s="3">
        <v>1.0002169589586E8</v>
      </c>
      <c r="Y358" s="3">
        <v>8.47477761836442E7</v>
      </c>
      <c r="Z358" s="3">
        <v>6073101.98732564</v>
      </c>
      <c r="AA358" s="3">
        <v>6165739.26102779</v>
      </c>
      <c r="AB358" s="3">
        <v>8327693.4560836</v>
      </c>
      <c r="AC358" s="3">
        <v>8882331.71837955</v>
      </c>
      <c r="AD358" s="3">
        <v>1.04063886959935E7</v>
      </c>
      <c r="AE358" s="3">
        <v>1.50095290790606E7</v>
      </c>
      <c r="AF358" s="3">
        <v>1.24458868991994E7</v>
      </c>
      <c r="AG358" s="3">
        <v>1.94633044787354E7</v>
      </c>
      <c r="AH358" s="3">
        <v>2.05876873571005E7</v>
      </c>
      <c r="AI358" s="3">
        <v>2.37797313797314E7</v>
      </c>
      <c r="AJ358" s="3">
        <v>2.83475599935577E7</v>
      </c>
      <c r="AK358" s="3">
        <v>4.052492014705E7</v>
      </c>
      <c r="AL358" s="3">
        <v>3.09365853658537E7</v>
      </c>
      <c r="AM358" s="3">
        <v>760.352390156866</v>
      </c>
      <c r="AN358" s="3">
        <v>5012.92407108239</v>
      </c>
      <c r="AO358" s="3">
        <v>12127.9627240695</v>
      </c>
      <c r="AP358" s="3">
        <v>74251.6981413749</v>
      </c>
      <c r="AQ358" s="3">
        <v>1142.40799917534</v>
      </c>
      <c r="AR358" s="3">
        <v>47291.144591045</v>
      </c>
      <c r="AS358" s="3">
        <v>5608.15977000948</v>
      </c>
      <c r="AT358" s="3">
        <v>16047.0285151416</v>
      </c>
      <c r="AU358" s="3">
        <v>51185.5476100866</v>
      </c>
      <c r="AV358" s="3">
        <v>424.989375265618</v>
      </c>
      <c r="AW358" s="3">
        <v>1465.55935515388</v>
      </c>
      <c r="AX358" s="3">
        <v>8578.16856101222</v>
      </c>
      <c r="AY358" s="3">
        <v>10845.3334940049</v>
      </c>
      <c r="AZ358" s="3">
        <v>1222273.60916399</v>
      </c>
      <c r="BA358" s="3">
        <v>1966056.78334231</v>
      </c>
      <c r="BB358" s="3">
        <v>2301762.69711381</v>
      </c>
      <c r="BC358" s="3">
        <v>2375284.78017466</v>
      </c>
      <c r="BD358" s="3">
        <v>2677823.60065972</v>
      </c>
      <c r="BE358" s="3">
        <v>5632720.27414631</v>
      </c>
      <c r="BF358" s="3">
        <v>2964791.8111398</v>
      </c>
      <c r="BG358" s="3">
        <v>4102206.05915187</v>
      </c>
      <c r="BH358" s="3">
        <v>5041368.1972149</v>
      </c>
      <c r="BI358" s="3">
        <v>2821629.53554341</v>
      </c>
      <c r="BJ358" s="3">
        <v>5993972.17879824</v>
      </c>
      <c r="BK358" s="3">
        <v>2.48766888269354E7</v>
      </c>
      <c r="BL358" s="3">
        <v>4.20316924745436E7</v>
      </c>
      <c r="BM358" s="3">
        <v>0.0</v>
      </c>
      <c r="BN358" s="3">
        <v>0.0</v>
      </c>
      <c r="BO358" s="3">
        <v>0.0</v>
      </c>
      <c r="BP358" s="3">
        <v>634470.673126482</v>
      </c>
      <c r="BQ358" s="3">
        <v>485794.511035295</v>
      </c>
      <c r="BR358" s="3">
        <v>5387618.34501414</v>
      </c>
      <c r="BS358" s="3">
        <v>2.00381380547066E7</v>
      </c>
      <c r="BT358" s="3">
        <v>1.31652239367708E7</v>
      </c>
      <c r="BU358" s="3">
        <v>4679481.75120671</v>
      </c>
      <c r="BV358" s="3">
        <v>8138217.33821734</v>
      </c>
      <c r="BW358" s="3">
        <v>5.50340902990283E7</v>
      </c>
      <c r="BX358" s="3">
        <v>6.60043391791719E7</v>
      </c>
      <c r="BY358" s="3">
        <v>9.33624103299856E7</v>
      </c>
      <c r="BZ358" s="3">
        <v>0.983505584004876</v>
      </c>
      <c r="CA358" s="3">
        <v>0.972558861413879</v>
      </c>
      <c r="CB358" s="3">
        <v>0.75824296247441</v>
      </c>
      <c r="CC358" s="3">
        <v>0.589064910896634</v>
      </c>
      <c r="CD358" s="3">
        <v>0.566966145033227</v>
      </c>
      <c r="CE358" s="3">
        <v>1.02474605098596</v>
      </c>
      <c r="CF358" s="3">
        <v>1.05934735903668</v>
      </c>
      <c r="CG358" s="3">
        <v>1.26071119147265</v>
      </c>
      <c r="CH358" s="3"/>
      <c r="CI358" s="3"/>
      <c r="CJ358" s="3"/>
      <c r="CK358" s="3"/>
      <c r="CL358" s="3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>
        <v>-103764.608728435</v>
      </c>
      <c r="EA358" s="3">
        <v>10782.2939330343</v>
      </c>
      <c r="EB358" s="3">
        <v>189599.402836527</v>
      </c>
      <c r="EC358" s="3">
        <v>292495.61900835</v>
      </c>
      <c r="ED358" s="3">
        <v>697442.710063102</v>
      </c>
      <c r="EE358" s="3">
        <v>5186585.51579983</v>
      </c>
      <c r="EF358" s="3">
        <v>4421993.78678049</v>
      </c>
      <c r="EG358" s="3">
        <v>6371471.58449379</v>
      </c>
      <c r="EH358" s="3">
        <v>4859005.8430011</v>
      </c>
      <c r="EI358" s="3">
        <v>2290598.29059829</v>
      </c>
      <c r="EJ358" s="3">
        <v>3.78429161969185E7</v>
      </c>
      <c r="EK358" s="3">
        <v>1.38540348339661E7</v>
      </c>
      <c r="EL358" s="3">
        <v>1.82341463414634E7</v>
      </c>
      <c r="EM358" s="3">
        <v>-113817.927221155</v>
      </c>
      <c r="EN358" s="3">
        <v>-135933.919941468</v>
      </c>
      <c r="EO358" s="3">
        <v>-92560.338392635</v>
      </c>
      <c r="EP358" s="3">
        <v>-302803.834656221</v>
      </c>
      <c r="EQ358" s="3">
        <v>-4396908.30590864</v>
      </c>
      <c r="ER358" s="3">
        <v>-38731.0955367023</v>
      </c>
      <c r="ES358" s="3">
        <v>731694.996590306</v>
      </c>
      <c r="ET358" s="3">
        <v>2266089.57470832</v>
      </c>
      <c r="EU358" s="3">
        <v>-1.944068083665E7</v>
      </c>
      <c r="EV358" s="3">
        <v>-3.26901098901099E7</v>
      </c>
      <c r="EW358" s="3">
        <v>3769796.53191604</v>
      </c>
      <c r="EX358" s="3">
        <v>-5294401.25354065</v>
      </c>
      <c r="EY358" s="3">
        <v>1676327.11621234</v>
      </c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3"/>
      <c r="FN358" s="3"/>
      <c r="FO358" s="3"/>
      <c r="FP358" s="3"/>
      <c r="FQ358" s="3"/>
      <c r="FR358" s="3"/>
      <c r="FS358" s="3"/>
      <c r="FT358" s="3"/>
      <c r="FU358" s="3">
        <v>250.0</v>
      </c>
      <c r="FV358" s="3">
        <v>100.0</v>
      </c>
      <c r="FW358" s="3">
        <v>616.0</v>
      </c>
      <c r="FX358" s="3">
        <v>771.0</v>
      </c>
      <c r="FY358" s="3">
        <v>1026.0</v>
      </c>
    </row>
    <row r="359" ht="14.25" customHeight="1">
      <c r="A359" s="2" t="s">
        <v>1177</v>
      </c>
      <c r="B359" s="2" t="s">
        <v>2041</v>
      </c>
      <c r="C359" s="2" t="s">
        <v>1178</v>
      </c>
      <c r="D359" s="2" t="s">
        <v>38</v>
      </c>
      <c r="E359" s="2" t="s">
        <v>85</v>
      </c>
      <c r="F359" s="2" t="s">
        <v>1179</v>
      </c>
      <c r="G359" s="2" t="s">
        <v>1170</v>
      </c>
      <c r="H359" s="2" t="s">
        <v>98</v>
      </c>
      <c r="I359" s="2" t="s">
        <v>73</v>
      </c>
      <c r="J359" s="2" t="s">
        <v>43</v>
      </c>
      <c r="K359" s="3">
        <v>0.567282391522083</v>
      </c>
      <c r="L359" s="3" t="str">
        <f>IFERROR(VLOOKUP(B359,'ibov_composição_da_carteira'!A:F,6,0),"n")</f>
        <v>n</v>
      </c>
      <c r="M359" s="3">
        <v>1.64526327127803E9</v>
      </c>
      <c r="N359" s="3">
        <v>1.36712035735603E9</v>
      </c>
      <c r="O359" s="3">
        <v>1.89956755411794E9</v>
      </c>
      <c r="P359" s="3">
        <v>2.00494536645707E9</v>
      </c>
      <c r="Q359" s="3">
        <v>2.35169711059449E9</v>
      </c>
      <c r="R359" s="3">
        <v>2.28931851715234E9</v>
      </c>
      <c r="S359" s="3">
        <v>1.70470588235294E9</v>
      </c>
      <c r="T359" s="3">
        <v>2.38050432818969E9</v>
      </c>
      <c r="U359" s="3">
        <v>2.78461935811669E9</v>
      </c>
      <c r="V359" s="3">
        <v>2.91495677655678E9</v>
      </c>
      <c r="W359" s="3">
        <v>2.82287808020615E9</v>
      </c>
      <c r="X359" s="3">
        <v>2.89610377870186E9</v>
      </c>
      <c r="Y359" s="3">
        <v>2.48361205164993E9</v>
      </c>
      <c r="Z359" s="3">
        <v>2.37107337127264E8</v>
      </c>
      <c r="AA359" s="3">
        <v>7.65596780715097E7</v>
      </c>
      <c r="AB359" s="3">
        <v>1.75470266235382E8</v>
      </c>
      <c r="AC359" s="3">
        <v>1.16633852180188E8</v>
      </c>
      <c r="AD359" s="3">
        <v>3.56105190060687E8</v>
      </c>
      <c r="AE359" s="3">
        <v>3.73734169433174E8</v>
      </c>
      <c r="AF359" s="3">
        <v>1.00751648018589E8</v>
      </c>
      <c r="AG359" s="3">
        <v>1.31285284155062E8</v>
      </c>
      <c r="AH359" s="3">
        <v>5.86285883648065E7</v>
      </c>
      <c r="AI359" s="3">
        <v>5.44781440781441E7</v>
      </c>
      <c r="AJ359" s="3">
        <v>4.55832930692006E7</v>
      </c>
      <c r="AK359" s="3">
        <v>6.24757427831013E7</v>
      </c>
      <c r="AL359" s="3">
        <v>7.11672883787661E7</v>
      </c>
      <c r="AM359" s="3">
        <v>2560.53726825577</v>
      </c>
      <c r="AN359" s="3">
        <v>6545.14449829474</v>
      </c>
      <c r="AO359" s="3">
        <v>22409.0725301808</v>
      </c>
      <c r="AP359" s="3">
        <v>46099.12667015</v>
      </c>
      <c r="AQ359" s="3">
        <v>6420.72982166787</v>
      </c>
      <c r="AR359" s="3">
        <v>11964.3126717188</v>
      </c>
      <c r="AS359" s="3">
        <v>13226.5957121448</v>
      </c>
      <c r="AT359" s="3">
        <v>8113.30285656555</v>
      </c>
      <c r="AU359" s="3">
        <v>77907.4143771171</v>
      </c>
      <c r="AV359" s="3">
        <v>14395.1903128837</v>
      </c>
      <c r="AW359" s="3">
        <v>14655.5935515388</v>
      </c>
      <c r="AX359" s="3">
        <v>2680.67767531632</v>
      </c>
      <c r="AY359" s="3">
        <v>7230.22232933663</v>
      </c>
      <c r="AZ359" s="3">
        <v>1.38347935184145E9</v>
      </c>
      <c r="BA359" s="3">
        <v>1.91981042852629E9</v>
      </c>
      <c r="BB359" s="3">
        <v>2.19470224689142E9</v>
      </c>
      <c r="BC359" s="3">
        <v>3.76092167692767E9</v>
      </c>
      <c r="BD359" s="3">
        <v>1.76302647072466E9</v>
      </c>
      <c r="BE359" s="3">
        <v>2.15849275887201E9</v>
      </c>
      <c r="BF359" s="3">
        <v>1.41667318289069E9</v>
      </c>
      <c r="BG359" s="3">
        <v>9.56917216957543E8</v>
      </c>
      <c r="BH359" s="3">
        <v>2.25345870090327E9</v>
      </c>
      <c r="BI359" s="3">
        <v>2.52925210386553E9</v>
      </c>
      <c r="BJ359" s="3">
        <v>2.35965000243282E9</v>
      </c>
      <c r="BK359" s="3">
        <v>2.48312736378941E9</v>
      </c>
      <c r="BL359" s="3">
        <v>3.23096892980659E9</v>
      </c>
      <c r="BM359" s="3">
        <v>2.04302784410175E9</v>
      </c>
      <c r="BN359" s="3">
        <v>1.78267959258332E9</v>
      </c>
      <c r="BO359" s="3">
        <v>1.93277755660612E9</v>
      </c>
      <c r="BP359" s="3">
        <v>1.70312313163591E9</v>
      </c>
      <c r="BQ359" s="3">
        <v>1.92834817789318E9</v>
      </c>
      <c r="BR359" s="3">
        <v>1.80818455674413E9</v>
      </c>
      <c r="BS359" s="3">
        <v>2.37091708130225E9</v>
      </c>
      <c r="BT359" s="3">
        <v>3.63545464809936E9</v>
      </c>
      <c r="BU359" s="3">
        <v>3.95243331357439E9</v>
      </c>
      <c r="BV359" s="3">
        <v>4.13084297924298E9</v>
      </c>
      <c r="BW359" s="3">
        <v>4.00780265206421E9</v>
      </c>
      <c r="BX359" s="3">
        <v>4.45066955945278E9</v>
      </c>
      <c r="BY359" s="3">
        <v>3.83050329985653E9</v>
      </c>
      <c r="BZ359" s="3">
        <v>0.555296382306027</v>
      </c>
      <c r="CA359" s="3">
        <v>0.550148434019457</v>
      </c>
      <c r="CB359" s="3">
        <v>0.555585086443545</v>
      </c>
      <c r="CC359" s="3">
        <v>0.481923321731698</v>
      </c>
      <c r="CD359" s="3">
        <v>0.337639654606014</v>
      </c>
      <c r="CE359" s="3">
        <v>0.372143939422698</v>
      </c>
      <c r="CF359" s="3">
        <v>0.335044972768337</v>
      </c>
      <c r="CG359" s="3">
        <v>0.135237207778801</v>
      </c>
      <c r="CH359" s="3"/>
      <c r="CI359" s="3"/>
      <c r="CJ359" s="3"/>
      <c r="CK359" s="3"/>
      <c r="CL359" s="3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>
        <v>3.78254313053157E8</v>
      </c>
      <c r="EA359" s="3">
        <v>3.70987350058725E8</v>
      </c>
      <c r="EB359" s="3">
        <v>7.51084598158746E8</v>
      </c>
      <c r="EC359" s="3">
        <v>5.64351355530358E8</v>
      </c>
      <c r="ED359" s="3">
        <v>6.75879049545606E8</v>
      </c>
      <c r="EE359" s="3">
        <v>7.40797061354973E8</v>
      </c>
      <c r="EF359" s="3">
        <v>5.90911777334377E8</v>
      </c>
      <c r="EG359" s="3">
        <v>7.53840045163718E8</v>
      </c>
      <c r="EH359" s="3">
        <v>9.95490304005419E8</v>
      </c>
      <c r="EI359" s="3">
        <v>9.91034920634921E8</v>
      </c>
      <c r="EJ359" s="3">
        <v>9.21224029634402E8</v>
      </c>
      <c r="EK359" s="3">
        <v>9.86375580063882E8</v>
      </c>
      <c r="EL359" s="3">
        <v>9.41176470588235E8</v>
      </c>
      <c r="EM359" s="3">
        <v>2.10047394215751E8</v>
      </c>
      <c r="EN359" s="3">
        <v>1.89233494425939E8</v>
      </c>
      <c r="EO359" s="3">
        <v>2.77460811147052E8</v>
      </c>
      <c r="EP359" s="3">
        <v>6.39436656014844E7</v>
      </c>
      <c r="EQ359" s="3">
        <v>1.28539899157634E8</v>
      </c>
      <c r="ER359" s="3">
        <v>8.19101192671831E7</v>
      </c>
      <c r="ES359" s="3">
        <v>1.29921703331397E8</v>
      </c>
      <c r="ET359" s="3">
        <v>3.67510350018818E8</v>
      </c>
      <c r="EU359" s="3">
        <v>4.340790922178E8</v>
      </c>
      <c r="EV359" s="3">
        <v>4.02471794871795E8</v>
      </c>
      <c r="EW359" s="3">
        <v>1.74130563161003E8</v>
      </c>
      <c r="EX359" s="3">
        <v>4.59570300729223E8</v>
      </c>
      <c r="EY359" s="3">
        <v>2.20416642754663E8</v>
      </c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</row>
    <row r="360" ht="14.25" customHeight="1">
      <c r="A360" s="2" t="s">
        <v>1180</v>
      </c>
      <c r="B360" s="2" t="s">
        <v>2042</v>
      </c>
      <c r="C360" s="2" t="s">
        <v>1181</v>
      </c>
      <c r="D360" s="2" t="s">
        <v>38</v>
      </c>
      <c r="E360" s="2" t="s">
        <v>52</v>
      </c>
      <c r="F360" s="2" t="s">
        <v>608</v>
      </c>
      <c r="G360" s="2" t="s">
        <v>1182</v>
      </c>
      <c r="H360" s="2" t="s">
        <v>42</v>
      </c>
      <c r="I360" s="2" t="s">
        <v>118</v>
      </c>
      <c r="J360" s="2" t="s">
        <v>43</v>
      </c>
      <c r="K360" s="3">
        <v>-0.075887262955107</v>
      </c>
      <c r="L360" s="3" t="str">
        <f>IFERROR(VLOOKUP(B360,'ibov_composição_da_carteira'!A:F,6,0),"n")</f>
        <v>n</v>
      </c>
      <c r="M360" s="3">
        <v>2.02679245283019E9</v>
      </c>
      <c r="N360" s="3">
        <v>1.82265302193042E9</v>
      </c>
      <c r="O360" s="3">
        <v>1.92556332421E9</v>
      </c>
      <c r="P360" s="3">
        <v>1.70002577053912E9</v>
      </c>
      <c r="Q360" s="3">
        <v>1.7866380845989E9</v>
      </c>
      <c r="R360" s="3">
        <v>1.6490781384483E9</v>
      </c>
      <c r="S360" s="3">
        <v>1.17868082741899E9</v>
      </c>
      <c r="T360" s="3">
        <v>1.65708392924351E9</v>
      </c>
      <c r="U360" s="3">
        <v>1.53012490473368E9</v>
      </c>
      <c r="V360" s="3">
        <v>1.86678778998779E9</v>
      </c>
      <c r="W360" s="3">
        <v>1.90660814946046E9</v>
      </c>
      <c r="X360" s="3">
        <v>1.99016452721027E9</v>
      </c>
      <c r="Y360" s="3">
        <v>1.81785423242468E9</v>
      </c>
      <c r="Z360" s="3">
        <v>8.17689531982119E8</v>
      </c>
      <c r="AA360" s="3">
        <v>8.73994454820263E8</v>
      </c>
      <c r="AB360" s="3">
        <v>9.50578502114954E8</v>
      </c>
      <c r="AC360" s="3">
        <v>8.2191861663746E8</v>
      </c>
      <c r="AD360" s="3">
        <v>7.02708855408955E8</v>
      </c>
      <c r="AE360" s="3">
        <v>5.20091909504488E8</v>
      </c>
      <c r="AF360" s="3">
        <v>3.74171191877352E8</v>
      </c>
      <c r="AG360" s="3">
        <v>5.00958223560407E8</v>
      </c>
      <c r="AH360" s="3">
        <v>5.42346515369633E8</v>
      </c>
      <c r="AI360" s="3">
        <v>6.04511355311355E8</v>
      </c>
      <c r="AJ360" s="3">
        <v>6.97228753959307E8</v>
      </c>
      <c r="AK360" s="3">
        <v>7.58372205146749E8</v>
      </c>
      <c r="AL360" s="3">
        <v>5.82792539454806E8</v>
      </c>
      <c r="AM360" s="3">
        <v>1556.68615688359</v>
      </c>
      <c r="AN360" s="3">
        <v>2864.40647833739</v>
      </c>
      <c r="AO360" s="3">
        <v>635.385178196661</v>
      </c>
      <c r="AP360" s="3">
        <v>83009.3802094996</v>
      </c>
      <c r="AQ360" s="3">
        <v>2029.62849639205</v>
      </c>
      <c r="AR360" s="3">
        <v>803.993197707376</v>
      </c>
      <c r="AS360" s="3">
        <v>2897.56782039289</v>
      </c>
      <c r="AT360" s="3">
        <v>11799.5925839973</v>
      </c>
      <c r="AU360" s="3">
        <v>21396.3963963964</v>
      </c>
      <c r="AV360" s="3">
        <v>2738.97562311695</v>
      </c>
      <c r="AW360" s="3">
        <v>17331.0225303293</v>
      </c>
      <c r="AX360" s="3">
        <v>107799.277744839</v>
      </c>
      <c r="AY360" s="3">
        <v>2353.771919501</v>
      </c>
      <c r="AZ360" s="3">
        <v>3.4022166627914E9</v>
      </c>
      <c r="BA360" s="3">
        <v>3.17199707528271E9</v>
      </c>
      <c r="BB360" s="3">
        <v>1.34604264543581E9</v>
      </c>
      <c r="BC360" s="3">
        <v>1.72241486739319E9</v>
      </c>
      <c r="BD360" s="3">
        <v>1.09680542002113E9</v>
      </c>
      <c r="BE360" s="3">
        <v>7.57578838455964E8</v>
      </c>
      <c r="BF360" s="3">
        <v>6.47647910395917E8</v>
      </c>
      <c r="BG360" s="3">
        <v>3.07591972457252E8</v>
      </c>
      <c r="BH360" s="3">
        <v>4.06757091080165E8</v>
      </c>
      <c r="BI360" s="3">
        <v>2.44007939751894E8</v>
      </c>
      <c r="BJ360" s="3">
        <v>3.11435079335613E8</v>
      </c>
      <c r="BK360" s="3">
        <v>3.60349564683352E8</v>
      </c>
      <c r="BL360" s="3">
        <v>4.13413487435958E8</v>
      </c>
      <c r="BM360" s="3">
        <v>1.31469866973054E9</v>
      </c>
      <c r="BN360" s="3">
        <v>9.81169301268845E8</v>
      </c>
      <c r="BO360" s="3">
        <v>1.22740980343369E9</v>
      </c>
      <c r="BP360" s="3">
        <v>1.12705391196784E9</v>
      </c>
      <c r="BQ360" s="3">
        <v>1.16279309199601E9</v>
      </c>
      <c r="BR360" s="3">
        <v>1.02963574326817E9</v>
      </c>
      <c r="BS360" s="3">
        <v>9.00265703533453E8</v>
      </c>
      <c r="BT360" s="3">
        <v>1.00196763266842E9</v>
      </c>
      <c r="BU360" s="3">
        <v>9.79323820814633E8</v>
      </c>
      <c r="BV360" s="3">
        <v>1.14520097680098E9</v>
      </c>
      <c r="BW360" s="3">
        <v>1.07895420625973E9</v>
      </c>
      <c r="BX360" s="3">
        <v>1.1791647080094E9</v>
      </c>
      <c r="BY360" s="3">
        <v>9.63158680057389E8</v>
      </c>
      <c r="BZ360" s="3">
        <v>-0.072210990175492</v>
      </c>
      <c r="CA360" s="3">
        <v>-0.094843999300713</v>
      </c>
      <c r="CB360" s="3">
        <v>-0.074361330368578</v>
      </c>
      <c r="CC360" s="3">
        <v>0.91029791696818</v>
      </c>
      <c r="CD360" s="3">
        <v>0.903498110959879</v>
      </c>
      <c r="CE360" s="3">
        <v>0.926607048113514</v>
      </c>
      <c r="CF360" s="3">
        <v>0.934340199653715</v>
      </c>
      <c r="CG360" s="3">
        <v>0.904239696427218</v>
      </c>
      <c r="CH360" s="3"/>
      <c r="CI360" s="3"/>
      <c r="CJ360" s="3"/>
      <c r="CK360" s="3"/>
      <c r="CL360" s="3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>
        <v>5.16551173186363E8</v>
      </c>
      <c r="EA360" s="3">
        <v>5.35391532048443E8</v>
      </c>
      <c r="EB360" s="3">
        <v>5.52020651903459E8</v>
      </c>
      <c r="EC360" s="3">
        <v>4.49941243170807E8</v>
      </c>
      <c r="ED360" s="3">
        <v>5.43114036411944E8</v>
      </c>
      <c r="EE360" s="3">
        <v>5.57683204229682E8</v>
      </c>
      <c r="EF360" s="3">
        <v>3.40874902129164E8</v>
      </c>
      <c r="EG360" s="3">
        <v>4.95707941287166E8</v>
      </c>
      <c r="EH360" s="3">
        <v>3.45899314082479E8</v>
      </c>
      <c r="EI360" s="3">
        <v>5.99458852258852E8</v>
      </c>
      <c r="EJ360" s="3">
        <v>6.81080689321952E8</v>
      </c>
      <c r="EK360" s="3">
        <v>7.04278912794552E8</v>
      </c>
      <c r="EL360" s="3">
        <v>6.63417503586801E8</v>
      </c>
      <c r="EM360" s="3">
        <v>2.47557043606269E8</v>
      </c>
      <c r="EN360" s="3">
        <v>1.58364557059514E8</v>
      </c>
      <c r="EO360" s="3">
        <v>1.73812888778303E8</v>
      </c>
      <c r="EP360" s="3">
        <v>1.37355427275539E8</v>
      </c>
      <c r="EQ360" s="3">
        <v>1.07312581141874E7</v>
      </c>
      <c r="ER360" s="3">
        <v>4.04955121111521E7</v>
      </c>
      <c r="ES360" s="3">
        <v>1.7598817972874E7</v>
      </c>
      <c r="ET360" s="3">
        <v>-1.34817463304479E7</v>
      </c>
      <c r="EU360" s="3">
        <v>-1.70059276822762E8</v>
      </c>
      <c r="EV360" s="3">
        <v>-1.97391941391941E7</v>
      </c>
      <c r="EW360" s="3">
        <v>1.14802168894615E8</v>
      </c>
      <c r="EX360" s="3">
        <v>2.37461580184415E7</v>
      </c>
      <c r="EY360" s="3">
        <v>1.041543758967E8</v>
      </c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3">
        <v>2427.0</v>
      </c>
      <c r="FN360" s="3">
        <v>2366.0</v>
      </c>
      <c r="FO360" s="3">
        <v>2418.0</v>
      </c>
      <c r="FP360" s="3">
        <v>2433.0</v>
      </c>
      <c r="FQ360" s="3">
        <v>2423.0</v>
      </c>
      <c r="FR360" s="3">
        <v>2302.0</v>
      </c>
      <c r="FS360" s="3">
        <v>2366.0</v>
      </c>
      <c r="FT360" s="3">
        <v>1907.0</v>
      </c>
      <c r="FU360" s="3">
        <v>1976.0</v>
      </c>
      <c r="FV360" s="3">
        <v>1936.0</v>
      </c>
      <c r="FW360" s="3">
        <v>1920.0</v>
      </c>
      <c r="FX360" s="3">
        <v>1760.0</v>
      </c>
      <c r="FY360" s="3">
        <v>1610.0</v>
      </c>
    </row>
    <row r="361" ht="14.25" customHeight="1">
      <c r="A361" s="2" t="s">
        <v>1183</v>
      </c>
      <c r="B361" s="2" t="s">
        <v>2043</v>
      </c>
      <c r="C361" s="2" t="s">
        <v>1184</v>
      </c>
      <c r="D361" s="2" t="s">
        <v>38</v>
      </c>
      <c r="E361" s="2" t="s">
        <v>85</v>
      </c>
      <c r="F361" s="2" t="s">
        <v>1185</v>
      </c>
      <c r="G361" s="2" t="s">
        <v>1182</v>
      </c>
      <c r="H361" s="2" t="s">
        <v>67</v>
      </c>
      <c r="I361" s="2" t="s">
        <v>98</v>
      </c>
      <c r="J361" s="2" t="s">
        <v>43</v>
      </c>
      <c r="K361" s="3">
        <v>1.7083792142378</v>
      </c>
      <c r="L361" s="3" t="str">
        <f>IFERROR(VLOOKUP(B361,'ibov_composição_da_carteira'!A:F,6,0),"n")</f>
        <v>n</v>
      </c>
      <c r="M361" s="3">
        <v>2.59921745686947E9</v>
      </c>
      <c r="N361" s="3">
        <v>2.66218533993107E9</v>
      </c>
      <c r="O361" s="3">
        <v>3.13573600398109E9</v>
      </c>
      <c r="P361" s="3">
        <v>2.69872899701062E9</v>
      </c>
      <c r="Q361" s="3">
        <v>2.39361673862504E9</v>
      </c>
      <c r="R361" s="3">
        <v>2.32439905323989E9</v>
      </c>
      <c r="S361" s="3">
        <v>1.76036294294446E9</v>
      </c>
      <c r="T361" s="3">
        <v>2.23607978923598E9</v>
      </c>
      <c r="U361" s="3">
        <v>2.01468752646287E9</v>
      </c>
      <c r="V361" s="3">
        <v>2.07114627594628E9</v>
      </c>
      <c r="W361" s="3">
        <v>1.98283835292854E9</v>
      </c>
      <c r="X361" s="3">
        <v>1.90994033628639E9</v>
      </c>
      <c r="Y361" s="3">
        <v>1.46199942611191E9</v>
      </c>
      <c r="Z361" s="3">
        <v>8.21713193185286E8</v>
      </c>
      <c r="AA361" s="3">
        <v>9.8002117950594E8</v>
      </c>
      <c r="AB361" s="3">
        <v>9.61681512814133E8</v>
      </c>
      <c r="AC361" s="3">
        <v>5.52258530048449E8</v>
      </c>
      <c r="AD361" s="3">
        <v>3.9240542254159E8</v>
      </c>
      <c r="AE361" s="3">
        <v>4.41308250338129E8</v>
      </c>
      <c r="AF361" s="3">
        <v>3.58163564266411E8</v>
      </c>
      <c r="AG361" s="3">
        <v>3.77439969890854E8</v>
      </c>
      <c r="AH361" s="3">
        <v>2.44444914895419E8</v>
      </c>
      <c r="AI361" s="3">
        <v>3.05063247863248E8</v>
      </c>
      <c r="AJ361" s="3">
        <v>3.32691791485478E8</v>
      </c>
      <c r="AK361" s="3">
        <v>2.37467606822154E8</v>
      </c>
      <c r="AL361" s="3">
        <v>5.799368723099E7</v>
      </c>
      <c r="AM361" s="3">
        <v>2055785.09269769</v>
      </c>
      <c r="AN361" s="3">
        <v>1930701.13085622</v>
      </c>
      <c r="AO361" s="3">
        <v>2349820.5518224</v>
      </c>
      <c r="AP361" s="3">
        <v>5554303.20220945</v>
      </c>
      <c r="AQ361" s="3">
        <v>3363210.49376353</v>
      </c>
      <c r="AR361" s="3">
        <v>6205260.71072733</v>
      </c>
      <c r="AS361" s="3">
        <v>345560.371326694</v>
      </c>
      <c r="AT361" s="3">
        <v>297748.591922815</v>
      </c>
      <c r="AU361" s="3">
        <v>2777945.05080918</v>
      </c>
      <c r="AV361" s="3">
        <v>2403996.78225158</v>
      </c>
      <c r="AW361" s="3">
        <v>5711773.32681974</v>
      </c>
      <c r="AX361" s="3">
        <v>607441.561226678</v>
      </c>
      <c r="AY361" s="3">
        <v>6721094.17364584</v>
      </c>
      <c r="AZ361" s="3">
        <v>6.15736662883087E8</v>
      </c>
      <c r="BA361" s="3">
        <v>8.82627894453419E8</v>
      </c>
      <c r="BB361" s="3">
        <v>1.43309625122744E9</v>
      </c>
      <c r="BC361" s="3">
        <v>3.00580727028439E9</v>
      </c>
      <c r="BD361" s="3">
        <v>2.59520255643748E9</v>
      </c>
      <c r="BE361" s="3">
        <v>2.73217837625675E9</v>
      </c>
      <c r="BF361" s="3">
        <v>1.12986351899668E9</v>
      </c>
      <c r="BG361" s="3">
        <v>7.44283080342484E8</v>
      </c>
      <c r="BH361" s="3">
        <v>1.80812043658261E9</v>
      </c>
      <c r="BI361" s="3">
        <v>2.64854566239044E9</v>
      </c>
      <c r="BJ361" s="3">
        <v>3.52527992183683E9</v>
      </c>
      <c r="BK361" s="3">
        <v>2.60947887625991E9</v>
      </c>
      <c r="BL361" s="3">
        <v>2.99254564077845E9</v>
      </c>
      <c r="BM361" s="3">
        <v>1.29637200868894E9</v>
      </c>
      <c r="BN361" s="3">
        <v>1.20248993973468E9</v>
      </c>
      <c r="BO361" s="3">
        <v>1.94278278178651E9</v>
      </c>
      <c r="BP361" s="3">
        <v>1.85357076590042E9</v>
      </c>
      <c r="BQ361" s="3">
        <v>1.94579239757254E9</v>
      </c>
      <c r="BR361" s="3">
        <v>1.82025390384852E9</v>
      </c>
      <c r="BS361" s="3">
        <v>1.39097971863713E9</v>
      </c>
      <c r="BT361" s="3">
        <v>1.7794990590892E9</v>
      </c>
      <c r="BU361" s="3">
        <v>1.72287661952748E9</v>
      </c>
      <c r="BV361" s="3">
        <v>1.73186568986569E9</v>
      </c>
      <c r="BW361" s="3">
        <v>1.63527352767488E9</v>
      </c>
      <c r="BX361" s="3">
        <v>1.5717374796601E9</v>
      </c>
      <c r="BY361" s="3">
        <v>1.25344275466284E9</v>
      </c>
      <c r="BZ361" s="3">
        <v>1.69178332730379</v>
      </c>
      <c r="CA361" s="3">
        <v>1.60226006337408</v>
      </c>
      <c r="CB361" s="3">
        <v>1.51888147755635</v>
      </c>
      <c r="CC361" s="3">
        <v>1.35636978901145</v>
      </c>
      <c r="CD361" s="3">
        <v>1.27030559871898</v>
      </c>
      <c r="CE361" s="3">
        <v>1.2221140794581</v>
      </c>
      <c r="CF361" s="3">
        <v>0.940327626579275</v>
      </c>
      <c r="CG361" s="3">
        <v>0.588691639777928</v>
      </c>
      <c r="CH361" s="3"/>
      <c r="CI361" s="3"/>
      <c r="CJ361" s="3"/>
      <c r="CK361" s="3"/>
      <c r="CL361" s="3"/>
      <c r="CM361" s="4"/>
      <c r="CN361" s="4"/>
      <c r="CO361" s="4"/>
      <c r="CP361" s="4">
        <v>0.0684</v>
      </c>
      <c r="CQ361" s="4">
        <v>0.0726</v>
      </c>
      <c r="CR361" s="4">
        <v>0.04305</v>
      </c>
      <c r="CS361" s="4">
        <v>0.1067</v>
      </c>
      <c r="CT361" s="4">
        <v>0.08974</v>
      </c>
      <c r="CU361" s="4"/>
      <c r="CV361" s="4">
        <v>0.09210000000000002</v>
      </c>
      <c r="CW361" s="4">
        <v>0.10577</v>
      </c>
      <c r="CX361" s="4">
        <v>0.11818</v>
      </c>
      <c r="CY361" s="4"/>
      <c r="CZ361" s="4">
        <v>0.08839000000000001</v>
      </c>
      <c r="DA361" s="4">
        <v>-0.0212</v>
      </c>
      <c r="DB361" s="4">
        <v>0.09839</v>
      </c>
      <c r="DC361" s="4">
        <v>0.14150000000000001</v>
      </c>
      <c r="DD361" s="4">
        <v>0.1493</v>
      </c>
      <c r="DE361" s="4">
        <v>0.09065</v>
      </c>
      <c r="DF361" s="4">
        <v>0.054000000000000006</v>
      </c>
      <c r="DG361" s="4">
        <v>0.15991</v>
      </c>
      <c r="DH361" s="4">
        <v>0.15710000000000002</v>
      </c>
      <c r="DI361" s="4">
        <v>0.1534</v>
      </c>
      <c r="DJ361" s="4">
        <v>0.17376999999999998</v>
      </c>
      <c r="DK361" s="4">
        <v>0.18594999999999998</v>
      </c>
      <c r="DL361" s="4">
        <v>0.15154</v>
      </c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>
        <v>9.45511911387178E8</v>
      </c>
      <c r="EA361" s="3">
        <v>9.67969463003254E8</v>
      </c>
      <c r="EB361" s="3">
        <v>1.29997287882558E9</v>
      </c>
      <c r="EC361" s="3">
        <v>1.27026775590145E9</v>
      </c>
      <c r="ED361" s="3">
        <v>1.19898644364603E9</v>
      </c>
      <c r="EE361" s="3">
        <v>1.09880456166236E9</v>
      </c>
      <c r="EF361" s="3">
        <v>8.56239234208067E8</v>
      </c>
      <c r="EG361" s="3">
        <v>1.195247647723E9</v>
      </c>
      <c r="EH361" s="3">
        <v>1.19786730459819E9</v>
      </c>
      <c r="EI361" s="3">
        <v>1.23415335775336E9</v>
      </c>
      <c r="EJ361" s="3">
        <v>1.20166854565953E9</v>
      </c>
      <c r="EK361" s="3">
        <v>1.17487976857711E9</v>
      </c>
      <c r="EL361" s="3">
        <v>9.66312769010043E8</v>
      </c>
      <c r="EM361" s="3">
        <v>3.79020878588227E7</v>
      </c>
      <c r="EN361" s="3">
        <v>-3.86196738356085E7</v>
      </c>
      <c r="EO361" s="3">
        <v>1.77249066932073E8</v>
      </c>
      <c r="EP361" s="3">
        <v>4.61047314709824E8</v>
      </c>
      <c r="EQ361" s="3">
        <v>2.34224812052776E8</v>
      </c>
      <c r="ER361" s="3">
        <v>8.46843108324112E7</v>
      </c>
      <c r="ES361" s="3">
        <v>9.57974894552067E7</v>
      </c>
      <c r="ET361" s="3">
        <v>2.26883327060595E8</v>
      </c>
      <c r="EU361" s="3">
        <v>2.27091625031755E8</v>
      </c>
      <c r="EV361" s="3">
        <v>2.36412698412698E8</v>
      </c>
      <c r="EW361" s="3">
        <v>2.50376335427068E8</v>
      </c>
      <c r="EX361" s="3">
        <v>2.73107937081902E8</v>
      </c>
      <c r="EY361" s="3">
        <v>1.51577618364419E8</v>
      </c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3">
        <v>39100.0</v>
      </c>
      <c r="FN361" s="3">
        <v>40000.0</v>
      </c>
      <c r="FO361" s="3">
        <v>38303.0</v>
      </c>
      <c r="FP361" s="3">
        <v>42553.0</v>
      </c>
      <c r="FQ361" s="3">
        <v>38659.0</v>
      </c>
      <c r="FR361" s="3">
        <v>37101.0</v>
      </c>
      <c r="FS361" s="3">
        <v>38551.0</v>
      </c>
      <c r="FT361" s="3">
        <v>40195.0</v>
      </c>
      <c r="FU361" s="3">
        <v>40351.0</v>
      </c>
      <c r="FV361" s="3">
        <v>36953.0</v>
      </c>
      <c r="FW361" s="3">
        <v>37190.0</v>
      </c>
      <c r="FX361" s="3">
        <v>39014.0</v>
      </c>
      <c r="FY361" s="3">
        <v>34196.0</v>
      </c>
    </row>
    <row r="362" ht="14.25" customHeight="1">
      <c r="A362" s="2" t="s">
        <v>1186</v>
      </c>
      <c r="B362" s="2" t="s">
        <v>2044</v>
      </c>
      <c r="C362" s="2" t="s">
        <v>1187</v>
      </c>
      <c r="D362" s="2" t="s">
        <v>38</v>
      </c>
      <c r="E362" s="2" t="s">
        <v>398</v>
      </c>
      <c r="F362" s="2" t="s">
        <v>1188</v>
      </c>
      <c r="G362" s="2" t="s">
        <v>1182</v>
      </c>
      <c r="H362" s="2" t="s">
        <v>42</v>
      </c>
      <c r="I362" s="2" t="s">
        <v>88</v>
      </c>
      <c r="J362" s="2" t="s">
        <v>43</v>
      </c>
      <c r="K362" s="3">
        <v>-0.496252851568699</v>
      </c>
      <c r="L362" s="3" t="str">
        <f>IFERROR(VLOOKUP(B362,'ibov_composição_da_carteira'!A:F,6,0),"n")</f>
        <v>n</v>
      </c>
      <c r="M362" s="3">
        <v>3170565.31964167</v>
      </c>
      <c r="N362" s="3">
        <v>3316518.08922348</v>
      </c>
      <c r="O362" s="3">
        <v>4172430.95297338</v>
      </c>
      <c r="P362" s="3">
        <v>4189774.25007731</v>
      </c>
      <c r="Q362" s="3">
        <v>4821714.3202198</v>
      </c>
      <c r="R362" s="3">
        <v>4791897.208902</v>
      </c>
      <c r="S362" s="3">
        <v>4154269.69413785</v>
      </c>
      <c r="T362" s="3">
        <v>6429055.32555514</v>
      </c>
      <c r="U362" s="3">
        <v>1.03391481073757E7</v>
      </c>
      <c r="V362" s="3">
        <v>1.22852258852259E7</v>
      </c>
      <c r="W362" s="3">
        <v>1.34884844580448E7</v>
      </c>
      <c r="X362" s="3">
        <v>1.47652624600735E7</v>
      </c>
      <c r="Y362" s="3">
        <v>1.56929698708752E7</v>
      </c>
      <c r="Z362" s="3">
        <v>6794607.11272283</v>
      </c>
      <c r="AA362" s="3">
        <v>7177927.10399138</v>
      </c>
      <c r="AB362" s="3">
        <v>9275939.28838019</v>
      </c>
      <c r="AC362" s="3">
        <v>9607256.9838161</v>
      </c>
      <c r="AD362" s="3">
        <v>1.12556988013647E7</v>
      </c>
      <c r="AE362" s="3">
        <v>1.145948604451E7</v>
      </c>
      <c r="AF362" s="3">
        <v>7361654.83797641</v>
      </c>
      <c r="AG362" s="3">
        <v>1.0969890854347E7</v>
      </c>
      <c r="AH362" s="3">
        <v>1.2341011093234E7</v>
      </c>
      <c r="AI362" s="3">
        <v>1.4235409035409E7</v>
      </c>
      <c r="AJ362" s="3">
        <v>1.56477156815376E7</v>
      </c>
      <c r="AK362" s="3">
        <v>1.75658410172964E7</v>
      </c>
      <c r="AL362" s="3">
        <v>1.57578192252511E7</v>
      </c>
      <c r="AM362" s="3">
        <v>2176.12561483163</v>
      </c>
      <c r="AN362" s="3">
        <v>223.532517820998</v>
      </c>
      <c r="AO362" s="3">
        <v>361.591928682827</v>
      </c>
      <c r="AP362" s="3">
        <v>480.704635366127</v>
      </c>
      <c r="AQ362" s="3">
        <v>72.8645888735241</v>
      </c>
      <c r="AR362" s="3">
        <v>546.399902700073</v>
      </c>
      <c r="AS362" s="3">
        <v>303083.878463365</v>
      </c>
      <c r="AT362" s="3">
        <v>2579233.26429325</v>
      </c>
      <c r="AU362" s="3">
        <v>1914079.1152701</v>
      </c>
      <c r="AV362" s="3">
        <v>226287.915262398</v>
      </c>
      <c r="AW362" s="3">
        <v>1663.24776847591</v>
      </c>
      <c r="AX362" s="3">
        <v>586.372698487158</v>
      </c>
      <c r="AY362" s="3"/>
      <c r="AZ362" s="3">
        <v>8330094.94892168</v>
      </c>
      <c r="BA362" s="3">
        <v>1.50947535810446E7</v>
      </c>
      <c r="BB362" s="3">
        <v>8019166.86370025</v>
      </c>
      <c r="BC362" s="3">
        <v>7924497.43972531</v>
      </c>
      <c r="BD362" s="3">
        <v>2337757.91670961</v>
      </c>
      <c r="BE362" s="3">
        <v>1.19750916759759E7</v>
      </c>
      <c r="BF362" s="3">
        <v>1.22122574695684E10</v>
      </c>
      <c r="BG362" s="3">
        <v>1.00343298057737E7</v>
      </c>
      <c r="BH362" s="3">
        <v>1.49525487391795E7</v>
      </c>
      <c r="BI362" s="3">
        <v>2.10259335704305E7</v>
      </c>
      <c r="BJ362" s="3">
        <v>1.52032188080117E7</v>
      </c>
      <c r="BK362" s="3">
        <v>1.59750651404675E7</v>
      </c>
      <c r="BL362" s="3">
        <v>2.19426272820389E7</v>
      </c>
      <c r="BM362" s="3">
        <v>356354.235858033</v>
      </c>
      <c r="BN362" s="3">
        <v>313071.605984173</v>
      </c>
      <c r="BO362" s="3">
        <v>337894.998755909</v>
      </c>
      <c r="BP362" s="3">
        <v>237346.665292238</v>
      </c>
      <c r="BQ362" s="3">
        <v>170888.560128015</v>
      </c>
      <c r="BR362" s="3">
        <v>0.0</v>
      </c>
      <c r="BS362" s="3">
        <v>0.0</v>
      </c>
      <c r="BT362" s="3">
        <v>0.0</v>
      </c>
      <c r="BU362" s="3">
        <v>0.0</v>
      </c>
      <c r="BV362" s="3">
        <v>0.0</v>
      </c>
      <c r="BW362" s="3">
        <v>0.0</v>
      </c>
      <c r="BX362" s="3">
        <v>0.0</v>
      </c>
      <c r="BY362" s="3">
        <v>0.0</v>
      </c>
      <c r="BZ362" s="3">
        <v>-0.42186899950397</v>
      </c>
      <c r="CA362" s="3">
        <v>0.015916683823218</v>
      </c>
      <c r="CB362" s="3">
        <v>0.525984437867829</v>
      </c>
      <c r="CC362" s="3">
        <v>3.32578913468835</v>
      </c>
      <c r="CD362" s="3">
        <v>1.02368247119088</v>
      </c>
      <c r="CE362" s="3">
        <v>1.06437276264493</v>
      </c>
      <c r="CF362" s="3">
        <v>1.10188375478678</v>
      </c>
      <c r="CG362" s="3">
        <v>1.11317424247697</v>
      </c>
      <c r="CH362" s="3"/>
      <c r="CI362" s="3"/>
      <c r="CJ362" s="3"/>
      <c r="CK362" s="3"/>
      <c r="CL362" s="3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>
        <v>-2.65070103944132E7</v>
      </c>
      <c r="EA362" s="3">
        <v>-2.69505362265822E7</v>
      </c>
      <c r="EB362" s="3">
        <v>-3.46593680019905E7</v>
      </c>
      <c r="EC362" s="3">
        <v>-3.58122873930523E7</v>
      </c>
      <c r="ED362" s="3">
        <v>-4.04208810120467E7</v>
      </c>
      <c r="EE362" s="3">
        <v>-3.99747940489364E7</v>
      </c>
      <c r="EF362" s="3">
        <v>-3.00585962165029E7</v>
      </c>
      <c r="EG362" s="3">
        <v>-3.39657508468197E7</v>
      </c>
      <c r="EH362" s="3">
        <v>-3.20899314082479E7</v>
      </c>
      <c r="EI362" s="3">
        <v>-3.28913308913309E7</v>
      </c>
      <c r="EJ362" s="3">
        <v>-3.20819240886885E7</v>
      </c>
      <c r="EK362" s="3">
        <v>-2.40559271982161E7</v>
      </c>
      <c r="EL362" s="3">
        <v>-2.09819225251076E7</v>
      </c>
      <c r="EM362" s="3">
        <v>-1378561.29831427</v>
      </c>
      <c r="EN362" s="3">
        <v>-130350.232011861</v>
      </c>
      <c r="EO362" s="3">
        <v>-82109.9776063697</v>
      </c>
      <c r="EP362" s="3">
        <v>-1311205.03040924</v>
      </c>
      <c r="EQ362" s="3">
        <v>-1156969.89825186</v>
      </c>
      <c r="ER362" s="3">
        <v>-3392044.75593262</v>
      </c>
      <c r="ES362" s="3">
        <v>-7264920.56676685</v>
      </c>
      <c r="ET362" s="3">
        <v>-5441098.98381633</v>
      </c>
      <c r="EU362" s="3">
        <v>-4198492.67507833</v>
      </c>
      <c r="EV362" s="3">
        <v>-3861782.66178266</v>
      </c>
      <c r="EW362" s="3">
        <v>-1.11209534546626E7</v>
      </c>
      <c r="EX362" s="3">
        <v>-1026939.07069246</v>
      </c>
      <c r="EY362" s="3">
        <v>-2544619.79913917</v>
      </c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</row>
    <row r="363" ht="14.25" customHeight="1">
      <c r="A363" s="2" t="s">
        <v>1189</v>
      </c>
      <c r="B363" s="2" t="s">
        <v>2045</v>
      </c>
      <c r="C363" s="2" t="s">
        <v>1190</v>
      </c>
      <c r="D363" s="2" t="s">
        <v>38</v>
      </c>
      <c r="E363" s="2" t="s">
        <v>398</v>
      </c>
      <c r="F363" s="2" t="s">
        <v>1191</v>
      </c>
      <c r="G363" s="2" t="s">
        <v>1182</v>
      </c>
      <c r="H363" s="2" t="s">
        <v>118</v>
      </c>
      <c r="I363" s="2" t="s">
        <v>78</v>
      </c>
      <c r="J363" s="2" t="s">
        <v>43</v>
      </c>
      <c r="K363" s="3">
        <v>1.2878218940086</v>
      </c>
      <c r="L363" s="3" t="str">
        <f>IFERROR(VLOOKUP(B363,'ibov_composição_da_carteira'!A:F,6,0),"n")</f>
        <v>y</v>
      </c>
      <c r="M363" s="3">
        <v>7.56724385168369E9</v>
      </c>
      <c r="N363" s="3">
        <v>7.08787120980917E9</v>
      </c>
      <c r="O363" s="3">
        <v>5.76701330458055E9</v>
      </c>
      <c r="P363" s="3">
        <v>6.55313062950983E9</v>
      </c>
      <c r="Q363" s="3">
        <v>6.83533939800021E9</v>
      </c>
      <c r="R363" s="3">
        <v>7.84531777422179E9</v>
      </c>
      <c r="S363" s="3">
        <v>8.07043680068855E9</v>
      </c>
      <c r="T363" s="3">
        <v>7.01091910186144E9</v>
      </c>
      <c r="U363" s="3">
        <v>1.14731132856605E10</v>
      </c>
      <c r="V363" s="3">
        <v>1.32771589465662E10</v>
      </c>
      <c r="W363" s="3">
        <v>1.60067496947497E10</v>
      </c>
      <c r="X363" s="3">
        <v>1.79057561604123E10</v>
      </c>
      <c r="Y363" s="3">
        <v>1.91555179895136E10</v>
      </c>
      <c r="Z363" s="3">
        <v>1.19499375709421E9</v>
      </c>
      <c r="AA363" s="3">
        <v>1.14573721343554E9</v>
      </c>
      <c r="AB363" s="3">
        <v>1.1616129156478E9</v>
      </c>
      <c r="AC363" s="3">
        <v>1.29771286389649E9</v>
      </c>
      <c r="AD363" s="3">
        <v>1.50752242036903E9</v>
      </c>
      <c r="AE363" s="3">
        <v>2.0034959693246E9</v>
      </c>
      <c r="AF363" s="3">
        <v>2.12846059264724E9</v>
      </c>
      <c r="AG363" s="3">
        <v>1.98740029803248E9</v>
      </c>
      <c r="AH363" s="3">
        <v>2.51570003763643E9</v>
      </c>
      <c r="AI363" s="3">
        <v>2.89651155898044E9</v>
      </c>
      <c r="AJ363" s="3">
        <v>3.90610695970696E9</v>
      </c>
      <c r="AK363" s="3">
        <v>4.61237987867075E9</v>
      </c>
      <c r="AL363" s="3">
        <v>4.65081660941361E9</v>
      </c>
      <c r="AM363" s="3">
        <v>1.75216362088536E7</v>
      </c>
      <c r="AN363" s="3">
        <v>3.48109605097828E7</v>
      </c>
      <c r="AO363" s="3">
        <v>5.54799863295916E7</v>
      </c>
      <c r="AP363" s="3">
        <v>2.17879555124282E7</v>
      </c>
      <c r="AQ363" s="3">
        <v>3.45927705906608E7</v>
      </c>
      <c r="AR363" s="3">
        <v>1.4181165121826E7</v>
      </c>
      <c r="AS363" s="3">
        <v>1.20125685478913E7</v>
      </c>
      <c r="AT363" s="3">
        <v>1913597.85820726</v>
      </c>
      <c r="AU363" s="3">
        <v>4924350.77154686</v>
      </c>
      <c r="AV363" s="3">
        <v>1.62784199161692E7</v>
      </c>
      <c r="AW363" s="3">
        <v>2.58324377137274E7</v>
      </c>
      <c r="AX363" s="3">
        <v>2.67563800128673E7</v>
      </c>
      <c r="AY363" s="3">
        <v>5.27107308549738E7</v>
      </c>
      <c r="AZ363" s="3">
        <v>1.73421076405548E9</v>
      </c>
      <c r="BA363" s="3">
        <v>3.32767931972561E9</v>
      </c>
      <c r="BB363" s="3">
        <v>3.67155756466488E9</v>
      </c>
      <c r="BC363" s="3">
        <v>3.02820835203403E9</v>
      </c>
      <c r="BD363" s="3">
        <v>3.38082110865632E9</v>
      </c>
      <c r="BE363" s="3">
        <v>3.81121369104797E9</v>
      </c>
      <c r="BF363" s="3">
        <v>2.48110540917865E9</v>
      </c>
      <c r="BG363" s="3">
        <v>7.12109712297628E8</v>
      </c>
      <c r="BH363" s="3">
        <v>3.30557134572826E9</v>
      </c>
      <c r="BI363" s="3">
        <v>5.71197479738346E9</v>
      </c>
      <c r="BJ363" s="3">
        <v>6.55396715577918E9</v>
      </c>
      <c r="BK363" s="3">
        <v>7.41301123542783E9</v>
      </c>
      <c r="BL363" s="3">
        <v>1.23700617928127E10</v>
      </c>
      <c r="BM363" s="3">
        <v>6.14273741959894E9</v>
      </c>
      <c r="BN363" s="3">
        <v>6.05657935838285E9</v>
      </c>
      <c r="BO363" s="3">
        <v>3.09760902632035E9</v>
      </c>
      <c r="BP363" s="3">
        <v>3.71951206767853E9</v>
      </c>
      <c r="BQ363" s="3">
        <v>3.54004226368416E9</v>
      </c>
      <c r="BR363" s="3">
        <v>3.24087980435373E9</v>
      </c>
      <c r="BS363" s="3">
        <v>2.59873355465388E9</v>
      </c>
      <c r="BT363" s="3">
        <v>2.57256838330008E9</v>
      </c>
      <c r="BU363" s="3">
        <v>4.41913022205495E9</v>
      </c>
      <c r="BV363" s="3">
        <v>5.43207172495554E9</v>
      </c>
      <c r="BW363" s="3">
        <v>6.20800048840049E9</v>
      </c>
      <c r="BX363" s="3">
        <v>6.38962742255865E9</v>
      </c>
      <c r="BY363" s="3">
        <v>7.8119658892304E9</v>
      </c>
      <c r="BZ363" s="3">
        <v>1.30460226812037</v>
      </c>
      <c r="CA363" s="3">
        <v>1.4733275891012</v>
      </c>
      <c r="CB363" s="3">
        <v>2.36813126682344</v>
      </c>
      <c r="CC363" s="3">
        <v>3.36443914036432</v>
      </c>
      <c r="CD363" s="3">
        <v>3.09264980186215</v>
      </c>
      <c r="CE363" s="3">
        <v>3.06685691251429</v>
      </c>
      <c r="CF363" s="3">
        <v>2.88319028065836</v>
      </c>
      <c r="CG363" s="3">
        <v>1.62849348268669</v>
      </c>
      <c r="CH363" s="3"/>
      <c r="CI363" s="3"/>
      <c r="CJ363" s="3"/>
      <c r="CK363" s="3"/>
      <c r="CL363" s="3"/>
      <c r="CM363" s="4">
        <v>0.0407</v>
      </c>
      <c r="CN363" s="4">
        <v>0.2613</v>
      </c>
      <c r="CO363" s="4">
        <v>0.0239</v>
      </c>
      <c r="CP363" s="4">
        <v>0.008100000000000001</v>
      </c>
      <c r="CQ363" s="4">
        <v>0.0277</v>
      </c>
      <c r="CR363" s="4">
        <v>0.0089</v>
      </c>
      <c r="CS363" s="4">
        <v>-0.021400000000000002</v>
      </c>
      <c r="CT363" s="4">
        <v>-0.11109999999999999</v>
      </c>
      <c r="CU363" s="4">
        <v>0.00419</v>
      </c>
      <c r="CV363" s="4">
        <v>-0.0045000000000000005</v>
      </c>
      <c r="CW363" s="4">
        <v>-0.019299999999999998</v>
      </c>
      <c r="CX363" s="4">
        <v>0.00716</v>
      </c>
      <c r="CY363" s="4">
        <v>0.05443</v>
      </c>
      <c r="CZ363" s="4">
        <v>0.07200000000000001</v>
      </c>
      <c r="DA363" s="4">
        <v>0.4954</v>
      </c>
      <c r="DB363" s="4">
        <v>0.04650000000000001</v>
      </c>
      <c r="DC363" s="4">
        <v>0.0151</v>
      </c>
      <c r="DD363" s="4">
        <v>0.0518</v>
      </c>
      <c r="DE363" s="4">
        <v>0.0171</v>
      </c>
      <c r="DF363" s="4">
        <v>-0.042800000000000005</v>
      </c>
      <c r="DG363" s="4">
        <v>-0.2148</v>
      </c>
      <c r="DH363" s="4">
        <v>0.01413</v>
      </c>
      <c r="DI363" s="4">
        <v>-0.0085</v>
      </c>
      <c r="DJ363" s="4">
        <v>-0.0377</v>
      </c>
      <c r="DK363" s="4">
        <v>0.01343</v>
      </c>
      <c r="DL363" s="4">
        <v>0.08974</v>
      </c>
      <c r="DM363" s="3">
        <v>5656640.1816118</v>
      </c>
      <c r="DN363" s="3">
        <v>5167585.22880276</v>
      </c>
      <c r="DO363" s="3">
        <v>5652232.51246703</v>
      </c>
      <c r="DP363" s="3">
        <v>7240855.93431202</v>
      </c>
      <c r="DQ363" s="3">
        <v>6672250.28347593</v>
      </c>
      <c r="DR363" s="3">
        <v>7663415.95966305</v>
      </c>
      <c r="DS363" s="3">
        <v>7740071.31439813</v>
      </c>
      <c r="DT363" s="3">
        <v>7135604.77862248</v>
      </c>
      <c r="DU363" s="3">
        <v>1.09962363567934E7</v>
      </c>
      <c r="DV363" s="3"/>
      <c r="DW363" s="3"/>
      <c r="DX363" s="3"/>
      <c r="DY363" s="3"/>
      <c r="DZ363" s="3">
        <v>4.38044362466894E9</v>
      </c>
      <c r="EA363" s="3">
        <v>3.90451770999767E9</v>
      </c>
      <c r="EB363" s="3">
        <v>2.8625962223463E9</v>
      </c>
      <c r="EC363" s="3">
        <v>3.49425802438418E9</v>
      </c>
      <c r="ED363" s="3">
        <v>3.6765019070199E9</v>
      </c>
      <c r="EE363" s="3">
        <v>4.15893088976782E9</v>
      </c>
      <c r="EF363" s="3">
        <v>4.1607463420632E9</v>
      </c>
      <c r="EG363" s="3">
        <v>3.38670421539161E9</v>
      </c>
      <c r="EH363" s="3">
        <v>6.29268498306361E9</v>
      </c>
      <c r="EI363" s="3">
        <v>7.07592006097045E9</v>
      </c>
      <c r="EJ363" s="3">
        <v>8.11156483516484E9</v>
      </c>
      <c r="EK363" s="3">
        <v>9.27889246792291E9</v>
      </c>
      <c r="EL363" s="3">
        <v>1.05059959018863E10</v>
      </c>
      <c r="EM363" s="3">
        <v>6.20301551267499E8</v>
      </c>
      <c r="EN363" s="3">
        <v>2.21465217313251E9</v>
      </c>
      <c r="EO363" s="3">
        <v>3.55425419257947E8</v>
      </c>
      <c r="EP363" s="3">
        <v>1.10144812142324E8</v>
      </c>
      <c r="EQ363" s="3">
        <v>3.18347593031646E8</v>
      </c>
      <c r="ER363" s="3">
        <v>1.27094592554573E8</v>
      </c>
      <c r="ES363" s="3">
        <v>-7.73847288823312E7</v>
      </c>
      <c r="ET363" s="3">
        <v>-1.23125274669765E9</v>
      </c>
      <c r="EU363" s="3">
        <v>6.92197967632668E7</v>
      </c>
      <c r="EV363" s="3">
        <v>-8.22800406469642E7</v>
      </c>
      <c r="EW363" s="3">
        <v>-3.90100610500611E8</v>
      </c>
      <c r="EX363" s="3">
        <v>3.45092607505234E8</v>
      </c>
      <c r="EY363" s="3">
        <v>1.18945941059483E9</v>
      </c>
      <c r="EZ363" s="5">
        <v>12109.0</v>
      </c>
      <c r="FA363" s="5">
        <v>14267.0</v>
      </c>
      <c r="FB363" s="5">
        <v>12533.0</v>
      </c>
      <c r="FC363" s="5">
        <v>12842.0</v>
      </c>
      <c r="FD363" s="5"/>
      <c r="FE363" s="5"/>
      <c r="FF363" s="5"/>
      <c r="FG363" s="5"/>
      <c r="FH363" s="5"/>
      <c r="FI363" s="5">
        <v>30591.0</v>
      </c>
      <c r="FJ363" s="5">
        <v>34886.0</v>
      </c>
      <c r="FK363" s="5">
        <v>29603.0</v>
      </c>
      <c r="FL363" s="5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>
        <v>51182.0</v>
      </c>
      <c r="FY363" s="3"/>
    </row>
    <row r="364" ht="14.25" customHeight="1">
      <c r="A364" s="2" t="s">
        <v>1192</v>
      </c>
      <c r="B364" s="2" t="s">
        <v>2046</v>
      </c>
      <c r="C364" s="2" t="s">
        <v>1193</v>
      </c>
      <c r="D364" s="2" t="s">
        <v>38</v>
      </c>
      <c r="E364" s="2" t="s">
        <v>52</v>
      </c>
      <c r="F364" s="2" t="s">
        <v>1194</v>
      </c>
      <c r="G364" s="2" t="s">
        <v>1195</v>
      </c>
      <c r="H364" s="2" t="s">
        <v>73</v>
      </c>
      <c r="I364" s="2" t="s">
        <v>78</v>
      </c>
      <c r="J364" s="2" t="s">
        <v>43</v>
      </c>
      <c r="K364" s="3">
        <v>0.538751202650446</v>
      </c>
      <c r="L364" s="3" t="str">
        <f>IFERROR(VLOOKUP(B364,'ibov_composição_da_carteira'!A:F,6,0),"n")</f>
        <v>n</v>
      </c>
      <c r="M364" s="3">
        <v>2.14678652855322E9</v>
      </c>
      <c r="N364" s="3">
        <v>2.05388335868456E9</v>
      </c>
      <c r="O364" s="3">
        <v>2.36333839263498E9</v>
      </c>
      <c r="P364" s="3">
        <v>2.53962091536955E9</v>
      </c>
      <c r="Q364" s="3">
        <v>2.73550073971197E9</v>
      </c>
      <c r="R364" s="3">
        <v>2.65237765892045E9</v>
      </c>
      <c r="S364" s="3">
        <v>2.01776273583714E9</v>
      </c>
      <c r="T364" s="3">
        <v>2.3225920210764E9</v>
      </c>
      <c r="U364" s="3">
        <v>2.38282792785164E9</v>
      </c>
      <c r="V364" s="3">
        <v>2.60964884004884E9</v>
      </c>
      <c r="W364" s="3">
        <v>2.78097868685242E9</v>
      </c>
      <c r="X364" s="3">
        <v>3.01444705598746E9</v>
      </c>
      <c r="Y364" s="3">
        <v>2.7240281205165E9</v>
      </c>
      <c r="Z364" s="3">
        <v>3.65653734987344E8</v>
      </c>
      <c r="AA364" s="3">
        <v>3.77659857134605E8</v>
      </c>
      <c r="AB364" s="3">
        <v>4.13430206519035E8</v>
      </c>
      <c r="AC364" s="3">
        <v>3.65957890939079E8</v>
      </c>
      <c r="AD364" s="3">
        <v>1.45732918692068E8</v>
      </c>
      <c r="AE364" s="3">
        <v>2.421587974917E8</v>
      </c>
      <c r="AF364" s="3">
        <v>2.88663400095977E8</v>
      </c>
      <c r="AG364" s="3">
        <v>3.23429808054196E8</v>
      </c>
      <c r="AH364" s="3">
        <v>2.88623930900161E8</v>
      </c>
      <c r="AI364" s="3">
        <v>1.65133089133089E8</v>
      </c>
      <c r="AJ364" s="3">
        <v>1.84190690932517E8</v>
      </c>
      <c r="AK364" s="3">
        <v>1.9305791598867E8</v>
      </c>
      <c r="AL364" s="3">
        <v>1.94045911047346E8</v>
      </c>
      <c r="AM364" s="3">
        <v>27307.0374574347</v>
      </c>
      <c r="AN364" s="3">
        <v>30602.4053132292</v>
      </c>
      <c r="AO364" s="3">
        <v>122488.977029863</v>
      </c>
      <c r="AP364" s="3">
        <v>30738.97141151</v>
      </c>
      <c r="AQ364" s="3">
        <v>189957.736315844</v>
      </c>
      <c r="AR364" s="3">
        <v>57908.8795628151</v>
      </c>
      <c r="AS364" s="3">
        <v>78106.1723841141</v>
      </c>
      <c r="AT364" s="3">
        <v>23500.6187962519</v>
      </c>
      <c r="AU364" s="3">
        <v>669928.490779074</v>
      </c>
      <c r="AV364" s="3">
        <v>644819.848427114</v>
      </c>
      <c r="AW364" s="3">
        <v>9012701.51441133</v>
      </c>
      <c r="AX364" s="3"/>
      <c r="AY364" s="3"/>
      <c r="AZ364" s="3">
        <v>3.95086832090428E8</v>
      </c>
      <c r="BA364" s="3">
        <v>4.50141254650871E8</v>
      </c>
      <c r="BB364" s="3">
        <v>4.29712211848971E8</v>
      </c>
      <c r="BC364" s="3">
        <v>4.80688881995969E8</v>
      </c>
      <c r="BD364" s="3">
        <v>4.80227611323574E8</v>
      </c>
      <c r="BE364" s="3">
        <v>3.29192600887654E8</v>
      </c>
      <c r="BF364" s="3">
        <v>2.15175771412762E8</v>
      </c>
      <c r="BG364" s="3">
        <v>1.75795773358927E8</v>
      </c>
      <c r="BH364" s="3">
        <v>3.61916668943846E8</v>
      </c>
      <c r="BI364" s="3">
        <v>4.42484200685888E8</v>
      </c>
      <c r="BJ364" s="3">
        <v>5.84613740595994E8</v>
      </c>
      <c r="BK364" s="3">
        <v>6.82621292086639E8</v>
      </c>
      <c r="BL364" s="3">
        <v>4.67769386033621E8</v>
      </c>
      <c r="BM364" s="3">
        <v>2.03607525626986E9</v>
      </c>
      <c r="BN364" s="3">
        <v>1.70566262972447E9</v>
      </c>
      <c r="BO364" s="3">
        <v>1.99450335904454E9</v>
      </c>
      <c r="BP364" s="3">
        <v>1.97519430986496E9</v>
      </c>
      <c r="BQ364" s="3">
        <v>2.13669152501434E9</v>
      </c>
      <c r="BR364" s="3">
        <v>1.87776343292758E9</v>
      </c>
      <c r="BS364" s="3">
        <v>1.78100371277751E9</v>
      </c>
      <c r="BT364" s="3">
        <v>2.36498983816334E9</v>
      </c>
      <c r="BU364" s="3">
        <v>2.06254085866712E9</v>
      </c>
      <c r="BV364" s="3">
        <v>2.1562778998779E9</v>
      </c>
      <c r="BW364" s="3">
        <v>2.19066301605197E9</v>
      </c>
      <c r="BX364" s="3">
        <v>2.43281202916893E9</v>
      </c>
      <c r="BY364" s="3">
        <v>2.00760975609756E9</v>
      </c>
      <c r="BZ364" s="3">
        <v>0.512954452218098</v>
      </c>
      <c r="CA364" s="3">
        <v>0.638739347805593</v>
      </c>
      <c r="CB364" s="3">
        <v>0.592972603619396</v>
      </c>
      <c r="CC364" s="3">
        <v>0.810001407370908</v>
      </c>
      <c r="CD364" s="3">
        <v>0.74027988877452</v>
      </c>
      <c r="CE364" s="3">
        <v>0.76788845274456</v>
      </c>
      <c r="CF364" s="3">
        <v>0.620388691897444</v>
      </c>
      <c r="CG364" s="3">
        <v>0.524826839583222</v>
      </c>
      <c r="CH364" s="3"/>
      <c r="CI364" s="3"/>
      <c r="CJ364" s="3"/>
      <c r="CK364" s="3"/>
      <c r="CL364" s="3"/>
      <c r="CM364" s="4"/>
      <c r="CN364" s="4"/>
      <c r="CO364" s="4"/>
      <c r="CP364" s="4"/>
      <c r="CQ364" s="4"/>
      <c r="CR364" s="4"/>
      <c r="CS364" s="4"/>
      <c r="CT364" s="4">
        <v>0.05611</v>
      </c>
      <c r="CU364" s="4">
        <v>0.028900000000000002</v>
      </c>
      <c r="CV364" s="4"/>
      <c r="CW364" s="4"/>
      <c r="CX364" s="4"/>
      <c r="CY364" s="4">
        <v>0.062</v>
      </c>
      <c r="CZ364" s="4"/>
      <c r="DA364" s="4"/>
      <c r="DB364" s="4"/>
      <c r="DC364" s="4"/>
      <c r="DD364" s="4"/>
      <c r="DE364" s="4">
        <v>-0.1268</v>
      </c>
      <c r="DF364" s="4">
        <v>0.15742</v>
      </c>
      <c r="DG364" s="4">
        <v>0.14872</v>
      </c>
      <c r="DH364" s="4">
        <v>0.0756</v>
      </c>
      <c r="DI364" s="4"/>
      <c r="DJ364" s="4"/>
      <c r="DK364" s="4"/>
      <c r="DL364" s="4">
        <v>0.19899999999999998</v>
      </c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>
        <v>4.70597454356139E8</v>
      </c>
      <c r="EA364" s="3">
        <v>3.8212488206866E8</v>
      </c>
      <c r="EB364" s="3">
        <v>3.50117939786016E8</v>
      </c>
      <c r="EC364" s="3">
        <v>4.64090299969075E8</v>
      </c>
      <c r="ED364" s="3">
        <v>5.56214486277588E8</v>
      </c>
      <c r="EE364" s="3">
        <v>6.38092647239641E8</v>
      </c>
      <c r="EF364" s="3">
        <v>5.6189932563837E8</v>
      </c>
      <c r="EG364" s="3">
        <v>8.81993978170869E8</v>
      </c>
      <c r="EH364" s="3">
        <v>9.05013972393937E8</v>
      </c>
      <c r="EI364" s="3">
        <v>8.68050305250305E8</v>
      </c>
      <c r="EJ364" s="3">
        <v>1.22622537177216E9</v>
      </c>
      <c r="EK364" s="3">
        <v>1.16947327186163E9</v>
      </c>
      <c r="EL364" s="3">
        <v>9.97298708751793E8</v>
      </c>
      <c r="EM364" s="3">
        <v>1.47483798000108E8</v>
      </c>
      <c r="EN364" s="3">
        <v>1.39537324065695E8</v>
      </c>
      <c r="EO364" s="3">
        <v>1.04747449614332E8</v>
      </c>
      <c r="EP364" s="3">
        <v>7.40096381816308E7</v>
      </c>
      <c r="EQ364" s="3">
        <v>4.71471272002657E7</v>
      </c>
      <c r="ER364" s="3">
        <v>-8162117.29988934</v>
      </c>
      <c r="ES364" s="3">
        <v>4.39597908721239E7</v>
      </c>
      <c r="ET364" s="3">
        <v>3.14081671057584E8</v>
      </c>
      <c r="EU364" s="3">
        <v>1.25459818782285E8</v>
      </c>
      <c r="EV364" s="3">
        <v>-1.8294358974359E8</v>
      </c>
      <c r="EW364" s="3">
        <v>2.39495893058464E8</v>
      </c>
      <c r="EX364" s="3">
        <v>2.15662628819382E8</v>
      </c>
      <c r="EY364" s="3">
        <v>9.36814921090387E7</v>
      </c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3">
        <v>3747.0</v>
      </c>
      <c r="FN364" s="3">
        <v>3344.0</v>
      </c>
      <c r="FO364" s="3">
        <v>3404.0</v>
      </c>
      <c r="FP364" s="3">
        <v>3333.0</v>
      </c>
      <c r="FQ364" s="3">
        <v>3298.0</v>
      </c>
      <c r="FR364" s="3">
        <v>3348.0</v>
      </c>
      <c r="FS364" s="3">
        <v>3329.0</v>
      </c>
      <c r="FT364" s="3">
        <v>3287.0</v>
      </c>
      <c r="FU364" s="3">
        <v>3030.0</v>
      </c>
      <c r="FV364" s="3"/>
      <c r="FW364" s="3"/>
      <c r="FX364" s="3">
        <v>3736.0</v>
      </c>
      <c r="FY364" s="3">
        <v>3823.0</v>
      </c>
    </row>
    <row r="365" ht="14.25" customHeight="1">
      <c r="A365" s="2" t="s">
        <v>1196</v>
      </c>
      <c r="B365" s="2" t="s">
        <v>2047</v>
      </c>
      <c r="C365" s="2" t="s">
        <v>1197</v>
      </c>
      <c r="D365" s="2" t="s">
        <v>38</v>
      </c>
      <c r="E365" s="2" t="s">
        <v>39</v>
      </c>
      <c r="F365" s="2" t="s">
        <v>1198</v>
      </c>
      <c r="G365" s="2" t="s">
        <v>1199</v>
      </c>
      <c r="H365" s="2" t="s">
        <v>54</v>
      </c>
      <c r="I365" s="2" t="s">
        <v>139</v>
      </c>
      <c r="J365" s="2" t="s">
        <v>43</v>
      </c>
      <c r="K365" s="3">
        <v>0.395933084230166</v>
      </c>
      <c r="L365" s="3" t="str">
        <f>IFERROR(VLOOKUP(B365,'ibov_composição_da_carteira'!A:F,6,0),"n")</f>
        <v>n</v>
      </c>
      <c r="M365" s="3">
        <v>1.19499061672342E10</v>
      </c>
      <c r="N365" s="3">
        <v>1.08256347054916E10</v>
      </c>
      <c r="O365" s="3">
        <v>1.19024279415446E10</v>
      </c>
      <c r="P365" s="3">
        <v>1.45883978601642E10</v>
      </c>
      <c r="Q365" s="3">
        <v>1.51215701989486E10</v>
      </c>
      <c r="R365" s="3">
        <v>1.6381030464056E10</v>
      </c>
      <c r="S365" s="3">
        <v>1.42386351899668E10</v>
      </c>
      <c r="T365" s="3">
        <v>1.04619339277145E10</v>
      </c>
      <c r="U365" s="3">
        <v>1.43789958599925E10</v>
      </c>
      <c r="V365" s="3">
        <v>1.43185295113896E10</v>
      </c>
      <c r="W365" s="3">
        <v>1.55745484737485E10</v>
      </c>
      <c r="X365" s="3">
        <v>1.41920803135234E10</v>
      </c>
      <c r="Y365" s="3">
        <v>1.43335840414633E10</v>
      </c>
      <c r="Z365" s="3">
        <v>5.15715266742338E9</v>
      </c>
      <c r="AA365" s="3">
        <v>5.09015780119563E9</v>
      </c>
      <c r="AB365" s="3">
        <v>5.66192001848393E9</v>
      </c>
      <c r="AC365" s="3">
        <v>7.23730629509828E9</v>
      </c>
      <c r="AD365" s="3">
        <v>7.95803911967838E9</v>
      </c>
      <c r="AE365" s="3">
        <v>5.76627909785332E9</v>
      </c>
      <c r="AF365" s="3">
        <v>6.01335239149145E9</v>
      </c>
      <c r="AG365" s="3">
        <v>4.25890157351047E9</v>
      </c>
      <c r="AH365" s="3">
        <v>5.19876891230711E9</v>
      </c>
      <c r="AI365" s="3">
        <v>4.7590570751122E9</v>
      </c>
      <c r="AJ365" s="3">
        <v>5.71055238095238E9</v>
      </c>
      <c r="AK365" s="3">
        <v>5.30698287432222E9</v>
      </c>
      <c r="AL365" s="3">
        <v>4.99673295968179E9</v>
      </c>
      <c r="AM365" s="3">
        <v>2847.59662844559</v>
      </c>
      <c r="AN365" s="3">
        <v>2564.51726320231</v>
      </c>
      <c r="AO365" s="3">
        <v>4389.93395844966</v>
      </c>
      <c r="AP365" s="3">
        <v>2347.98299386988</v>
      </c>
      <c r="AQ365" s="3">
        <v>6785.26601603525</v>
      </c>
      <c r="AR365" s="3">
        <v>3352.46149199638</v>
      </c>
      <c r="AS365" s="3">
        <v>781.999262264847</v>
      </c>
      <c r="AT365" s="3">
        <v>685.460754256088</v>
      </c>
      <c r="AU365" s="3">
        <v>749.765698219307</v>
      </c>
      <c r="AV365" s="3">
        <v>1288.88125107407</v>
      </c>
      <c r="AW365" s="3">
        <v>957.900282580584</v>
      </c>
      <c r="AX365" s="3">
        <v>5361.35535063264</v>
      </c>
      <c r="AY365" s="3">
        <v>9640.2964391155</v>
      </c>
      <c r="AZ365" s="3">
        <v>1.22547480136209E9</v>
      </c>
      <c r="BA365" s="3">
        <v>1.13084447750134E9</v>
      </c>
      <c r="BB365" s="3">
        <v>1.26388340951537E9</v>
      </c>
      <c r="BC365" s="3">
        <v>2.04135885281779E9</v>
      </c>
      <c r="BD365" s="3">
        <v>8.45373725059272E8</v>
      </c>
      <c r="BE365" s="3">
        <v>9.64869468917001E8</v>
      </c>
      <c r="BF365" s="3">
        <v>6.75424211287347E8</v>
      </c>
      <c r="BG365" s="3">
        <v>5.99907877655141E8</v>
      </c>
      <c r="BH365" s="3">
        <v>7.96424865637937E8</v>
      </c>
      <c r="BI365" s="3">
        <v>5.899709697701E8</v>
      </c>
      <c r="BJ365" s="3">
        <v>4.50029665363947E8</v>
      </c>
      <c r="BK365" s="3">
        <v>9.09804377546643E8</v>
      </c>
      <c r="BL365" s="3">
        <v>1.21233847231427E9</v>
      </c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>
        <v>0.398166465202282</v>
      </c>
      <c r="CA365" s="3">
        <v>0.338559006052469</v>
      </c>
      <c r="CB365" s="3">
        <v>0.304254148988241</v>
      </c>
      <c r="CC365" s="3">
        <v>0.212250765322087</v>
      </c>
      <c r="CD365" s="3">
        <v>0.241780079344667</v>
      </c>
      <c r="CE365" s="3">
        <v>0.40739854288426</v>
      </c>
      <c r="CF365" s="3">
        <v>0.257306093269517</v>
      </c>
      <c r="CG365" s="3">
        <v>0.062777449757414</v>
      </c>
      <c r="CH365" s="3"/>
      <c r="CI365" s="3"/>
      <c r="CJ365" s="3"/>
      <c r="CK365" s="3"/>
      <c r="CL365" s="3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>
        <v>1.70188857359062E9</v>
      </c>
      <c r="EA365" s="3">
        <v>1.3426614365474E9</v>
      </c>
      <c r="EB365" s="3">
        <v>1.18835801066677E9</v>
      </c>
      <c r="EC365" s="3">
        <v>1.35043667579E9</v>
      </c>
      <c r="ED365" s="3">
        <v>1.08568163075972E9</v>
      </c>
      <c r="EE365" s="3">
        <v>1.13242685909242E9</v>
      </c>
      <c r="EF365" s="3">
        <v>1.03359615148162E9</v>
      </c>
      <c r="EG365" s="3">
        <v>7.18103200060617E8</v>
      </c>
      <c r="EH365" s="3">
        <v>1.26752314640572E9</v>
      </c>
      <c r="EI365" s="3">
        <v>1.28708188669659E9</v>
      </c>
      <c r="EJ365" s="3">
        <v>1.3107452991453E9</v>
      </c>
      <c r="EK365" s="3">
        <v>1.25060342513556E9</v>
      </c>
      <c r="EL365" s="3">
        <v>1.31220273609353E9</v>
      </c>
      <c r="EM365" s="3">
        <v>6.23752553916004E8</v>
      </c>
      <c r="EN365" s="3">
        <v>5.08553399278315E8</v>
      </c>
      <c r="EO365" s="3">
        <v>3.04930396441843E8</v>
      </c>
      <c r="EP365" s="3">
        <v>6.05830554864394E8</v>
      </c>
      <c r="EQ365" s="3">
        <v>3.26213276981754E8</v>
      </c>
      <c r="ER365" s="3">
        <v>3.50990308263639E8</v>
      </c>
      <c r="ES365" s="3">
        <v>1.3588804869052E8</v>
      </c>
      <c r="ET365" s="3">
        <v>6.04553835273912E7</v>
      </c>
      <c r="EU365" s="3">
        <v>4.28094843808807E8</v>
      </c>
      <c r="EV365" s="3">
        <v>2.35533914810738E8</v>
      </c>
      <c r="EW365" s="3">
        <v>2.76108424908425E8</v>
      </c>
      <c r="EX365" s="3">
        <v>-6.68528480163204E8</v>
      </c>
      <c r="EY365" s="3">
        <v>-7.03086843849816E8</v>
      </c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3">
        <v>6597.0</v>
      </c>
      <c r="FN365" s="3">
        <v>6708.0</v>
      </c>
      <c r="FO365" s="3">
        <v>6684.0</v>
      </c>
      <c r="FP365" s="3">
        <v>6802.0</v>
      </c>
      <c r="FQ365" s="3">
        <v>7005.0</v>
      </c>
      <c r="FR365" s="3">
        <v>6474.0</v>
      </c>
      <c r="FS365" s="3">
        <v>7214.0</v>
      </c>
      <c r="FT365" s="3">
        <v>7231.0</v>
      </c>
      <c r="FU365" s="3">
        <v>6972.0</v>
      </c>
      <c r="FV365" s="3">
        <v>6479.0</v>
      </c>
      <c r="FW365" s="3">
        <v>6169.0</v>
      </c>
      <c r="FX365" s="3">
        <v>6077.0</v>
      </c>
      <c r="FY365" s="3">
        <v>5993.0</v>
      </c>
    </row>
    <row r="366" ht="14.25" customHeight="1">
      <c r="A366" s="2" t="s">
        <v>1200</v>
      </c>
      <c r="B366" s="2" t="s">
        <v>2048</v>
      </c>
      <c r="C366" s="2" t="s">
        <v>1201</v>
      </c>
      <c r="D366" s="2" t="s">
        <v>38</v>
      </c>
      <c r="E366" s="2" t="s">
        <v>52</v>
      </c>
      <c r="F366" s="2" t="s">
        <v>1202</v>
      </c>
      <c r="G366" s="2" t="s">
        <v>1199</v>
      </c>
      <c r="H366" s="2" t="s">
        <v>67</v>
      </c>
      <c r="I366" s="2" t="s">
        <v>135</v>
      </c>
      <c r="J366" s="2" t="s">
        <v>43</v>
      </c>
      <c r="K366" s="3">
        <v>0.851586688235241</v>
      </c>
      <c r="L366" s="3" t="str">
        <f>IFERROR(VLOOKUP(B366,'ibov_composição_da_carteira'!A:F,6,0),"n")</f>
        <v>y</v>
      </c>
      <c r="M366" s="3">
        <v>8.89315386963E9</v>
      </c>
      <c r="N366" s="3">
        <v>9.00796426439725E9</v>
      </c>
      <c r="O366" s="3">
        <v>9.53285643194825E9</v>
      </c>
      <c r="P366" s="3">
        <v>9.25938047623956E9</v>
      </c>
      <c r="Q366" s="3">
        <v>1.00124926783612E10</v>
      </c>
      <c r="R366" s="3">
        <v>9.3164176810525E9</v>
      </c>
      <c r="S366" s="3">
        <v>7.31130679665597E9</v>
      </c>
      <c r="T366" s="3">
        <v>9.64175461046293E9</v>
      </c>
      <c r="U366" s="3">
        <v>9.78552163604031E9</v>
      </c>
      <c r="V366" s="3">
        <v>1.03584385836386E10</v>
      </c>
      <c r="W366" s="3">
        <v>1.01128227841306E10</v>
      </c>
      <c r="X366" s="3">
        <v>1.07632326884831E10</v>
      </c>
      <c r="Y366" s="3">
        <v>9.36178020086083E9</v>
      </c>
      <c r="Z366" s="3">
        <v>2.16124715006373E9</v>
      </c>
      <c r="AA366" s="3">
        <v>1.94165488957776E9</v>
      </c>
      <c r="AB366" s="3">
        <v>2.9033831798955E9</v>
      </c>
      <c r="AC366" s="3">
        <v>2.98047572415215E9</v>
      </c>
      <c r="AD366" s="3">
        <v>2.96805138733734E9</v>
      </c>
      <c r="AE366" s="3">
        <v>2.71643366531415E9</v>
      </c>
      <c r="AF366" s="3">
        <v>1.96019195312303E9</v>
      </c>
      <c r="AG366" s="3">
        <v>2.2786593902898E9</v>
      </c>
      <c r="AH366" s="3">
        <v>1.91876069099839E9</v>
      </c>
      <c r="AI366" s="3">
        <v>1.59294505494506E9</v>
      </c>
      <c r="AJ366" s="3">
        <v>1.16737638911258E9</v>
      </c>
      <c r="AK366" s="3">
        <v>1.19642861447598E9</v>
      </c>
      <c r="AL366" s="3">
        <v>9.60356384505022E8</v>
      </c>
      <c r="AM366" s="3">
        <v>1.69945783200908E7</v>
      </c>
      <c r="AN366" s="3">
        <v>1.15587126189194E7</v>
      </c>
      <c r="AO366" s="3">
        <v>7.94187779425073E7</v>
      </c>
      <c r="AP366" s="3">
        <v>2.30914590331169E7</v>
      </c>
      <c r="AQ366" s="3">
        <v>9396157.09720647</v>
      </c>
      <c r="AR366" s="3">
        <v>5583882.43108602</v>
      </c>
      <c r="AS366" s="3">
        <v>5312937.1080782</v>
      </c>
      <c r="AT366" s="3">
        <v>4642392.84722047</v>
      </c>
      <c r="AU366" s="3">
        <v>6531426.42077531</v>
      </c>
      <c r="AV366" s="3">
        <v>4266480.3759685</v>
      </c>
      <c r="AW366" s="3">
        <v>4982413.28773815</v>
      </c>
      <c r="AX366" s="3">
        <v>1.89556079776968E7</v>
      </c>
      <c r="AY366" s="3">
        <v>8953425.31782852</v>
      </c>
      <c r="AZ366" s="3">
        <v>3.89660669014378E9</v>
      </c>
      <c r="BA366" s="3">
        <v>3.11946883554119E9</v>
      </c>
      <c r="BB366" s="3">
        <v>3.81063216344802E9</v>
      </c>
      <c r="BC366" s="3">
        <v>4.70397046195665E9</v>
      </c>
      <c r="BD366" s="3">
        <v>2.12642985162612E9</v>
      </c>
      <c r="BE366" s="3">
        <v>1.90599356065638E9</v>
      </c>
      <c r="BF366" s="3">
        <v>1.93236005090372E9</v>
      </c>
      <c r="BG366" s="3">
        <v>1.37551275440103E9</v>
      </c>
      <c r="BH366" s="3">
        <v>3.0970591202484E9</v>
      </c>
      <c r="BI366" s="3">
        <v>3.03192040744739E9</v>
      </c>
      <c r="BJ366" s="3">
        <v>3.77731967147044E9</v>
      </c>
      <c r="BK366" s="3">
        <v>5.25010912132747E9</v>
      </c>
      <c r="BL366" s="3">
        <v>6.53677729860818E9</v>
      </c>
      <c r="BM366" s="3">
        <v>4.30574421485378E9</v>
      </c>
      <c r="BN366" s="3">
        <v>3.58766370795387E9</v>
      </c>
      <c r="BO366" s="3">
        <v>3.94855561084847E9</v>
      </c>
      <c r="BP366" s="3">
        <v>3.8487733223379E9</v>
      </c>
      <c r="BQ366" s="3">
        <v>4.23434467558347E9</v>
      </c>
      <c r="BR366" s="3">
        <v>4.02734323127997E9</v>
      </c>
      <c r="BS366" s="3">
        <v>3.77487030535701E9</v>
      </c>
      <c r="BT366" s="3">
        <v>5.23843319533308E9</v>
      </c>
      <c r="BU366" s="3">
        <v>3.88695655855703E9</v>
      </c>
      <c r="BV366" s="3">
        <v>4.14810842490843E9</v>
      </c>
      <c r="BW366" s="3">
        <v>4.17467386052504E9</v>
      </c>
      <c r="BX366" s="3">
        <v>4.15905080455614E9</v>
      </c>
      <c r="BY366" s="3">
        <v>3.58688091822095E9</v>
      </c>
      <c r="BZ366" s="3">
        <v>0.810826815187914</v>
      </c>
      <c r="CA366" s="3">
        <v>0.874912183845598</v>
      </c>
      <c r="CB366" s="3">
        <v>0.986060474637671</v>
      </c>
      <c r="CC366" s="3">
        <v>1.20051327726051</v>
      </c>
      <c r="CD366" s="3">
        <v>1.19432375566262</v>
      </c>
      <c r="CE366" s="3">
        <v>1.24034812772789</v>
      </c>
      <c r="CF366" s="3">
        <v>1.12506748131538</v>
      </c>
      <c r="CG366" s="3">
        <v>0.89459674619606</v>
      </c>
      <c r="CH366" s="3"/>
      <c r="CI366" s="3"/>
      <c r="CJ366" s="3"/>
      <c r="CK366" s="3"/>
      <c r="CL366" s="3"/>
      <c r="CM366" s="4">
        <v>0.0782</v>
      </c>
      <c r="CN366" s="4">
        <v>0.08990000000000001</v>
      </c>
      <c r="CO366" s="4">
        <v>0.0536</v>
      </c>
      <c r="CP366" s="4">
        <v>0.0407</v>
      </c>
      <c r="CQ366" s="4">
        <v>0.03299</v>
      </c>
      <c r="CR366" s="4">
        <v>0.03229</v>
      </c>
      <c r="CS366" s="4">
        <v>0.04372</v>
      </c>
      <c r="CT366" s="4"/>
      <c r="CU366" s="4">
        <v>0.061500000000000006</v>
      </c>
      <c r="CV366" s="4">
        <v>0.03628</v>
      </c>
      <c r="CW366" s="4">
        <v>0.06261</v>
      </c>
      <c r="CX366" s="4">
        <v>0.05781</v>
      </c>
      <c r="CY366" s="4">
        <v>0.0758</v>
      </c>
      <c r="CZ366" s="4">
        <v>0.18030000000000002</v>
      </c>
      <c r="DA366" s="4">
        <v>0.20550000000000002</v>
      </c>
      <c r="DB366" s="4">
        <v>0.11960000000000001</v>
      </c>
      <c r="DC366" s="4">
        <v>0.09</v>
      </c>
      <c r="DD366" s="4">
        <v>0.069</v>
      </c>
      <c r="DE366" s="4">
        <v>0.06586</v>
      </c>
      <c r="DF366" s="4">
        <v>0.08650000000000001</v>
      </c>
      <c r="DG366" s="4">
        <v>0.10300000000000001</v>
      </c>
      <c r="DH366" s="4">
        <v>0.1101</v>
      </c>
      <c r="DI366" s="4">
        <v>0.06</v>
      </c>
      <c r="DJ366" s="4">
        <v>0.1013</v>
      </c>
      <c r="DK366" s="4">
        <v>0.098</v>
      </c>
      <c r="DL366" s="4">
        <v>0.1216</v>
      </c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>
        <v>3.92025995009246E9</v>
      </c>
      <c r="EA366" s="3">
        <v>3.84294645435816E9</v>
      </c>
      <c r="EB366" s="3">
        <v>4.29271311271461E9</v>
      </c>
      <c r="EC366" s="3">
        <v>4.1317712091537E9</v>
      </c>
      <c r="ED366" s="3">
        <v>4.59160109900063E9</v>
      </c>
      <c r="EE366" s="3">
        <v>4.52892966924874E9</v>
      </c>
      <c r="EF366" s="3">
        <v>3.59804207814513E9</v>
      </c>
      <c r="EG366" s="3">
        <v>5.01719570944674E9</v>
      </c>
      <c r="EH366" s="3">
        <v>5.35665128291981E9</v>
      </c>
      <c r="EI366" s="3">
        <v>5.90836825396825E9</v>
      </c>
      <c r="EJ366" s="3">
        <v>6.3540339292425E9</v>
      </c>
      <c r="EK366" s="3">
        <v>6.64745555354668E9</v>
      </c>
      <c r="EL366" s="3">
        <v>5.9087506456241E9</v>
      </c>
      <c r="EM366" s="3">
        <v>9.18923038256467E8</v>
      </c>
      <c r="EN366" s="3">
        <v>9.85720584554364E8</v>
      </c>
      <c r="EO366" s="3">
        <v>7.08366011445633E8</v>
      </c>
      <c r="EP366" s="3">
        <v>5.04070972064736E8</v>
      </c>
      <c r="EQ366" s="3">
        <v>4.20561275323813E8</v>
      </c>
      <c r="ER366" s="3">
        <v>4.02510143858355E8</v>
      </c>
      <c r="ES366" s="3">
        <v>4.5406511251989E8</v>
      </c>
      <c r="ET366" s="3">
        <v>6.99146029356417E8</v>
      </c>
      <c r="EU366" s="3">
        <v>6.37862647133542E8</v>
      </c>
      <c r="EV366" s="3">
        <v>4.7498315018315E8</v>
      </c>
      <c r="EW366" s="3">
        <v>8.50333387018844E8</v>
      </c>
      <c r="EX366" s="3">
        <v>8.32117157837642E8</v>
      </c>
      <c r="EY366" s="3">
        <v>6.10729985652798E8</v>
      </c>
      <c r="EZ366" s="5">
        <v>6383.0</v>
      </c>
      <c r="FA366" s="5">
        <v>6667.0</v>
      </c>
      <c r="FB366" s="5">
        <v>7095.0</v>
      </c>
      <c r="FC366" s="5">
        <v>7611.0</v>
      </c>
      <c r="FD366" s="5">
        <v>8245.0</v>
      </c>
      <c r="FE366" s="5">
        <v>8716.0</v>
      </c>
      <c r="FF366" s="5">
        <v>8628.0</v>
      </c>
      <c r="FG366" s="5">
        <v>8592.0</v>
      </c>
      <c r="FH366" s="5">
        <v>8647.0</v>
      </c>
      <c r="FI366" s="5">
        <v>9627.0</v>
      </c>
      <c r="FJ366" s="5">
        <v>9545.0</v>
      </c>
      <c r="FK366" s="5">
        <v>9041.0</v>
      </c>
      <c r="FL366" s="5"/>
      <c r="FM366" s="3">
        <v>6538.0</v>
      </c>
      <c r="FN366" s="3">
        <v>6667.0</v>
      </c>
      <c r="FO366" s="3">
        <v>7095.0</v>
      </c>
      <c r="FP366" s="3">
        <v>7611.0</v>
      </c>
      <c r="FQ366" s="3">
        <v>8245.0</v>
      </c>
      <c r="FR366" s="3">
        <v>8531.0</v>
      </c>
      <c r="FS366" s="3">
        <v>8813.0</v>
      </c>
      <c r="FT366" s="3">
        <v>8777.0</v>
      </c>
      <c r="FU366" s="3">
        <v>8815.0</v>
      </c>
      <c r="FV366" s="3">
        <v>9627.0</v>
      </c>
      <c r="FW366" s="3">
        <v>9545.0</v>
      </c>
      <c r="FX366" s="3">
        <v>9041.0</v>
      </c>
      <c r="FY366" s="3">
        <v>8682.0</v>
      </c>
    </row>
    <row r="367" ht="14.25" customHeight="1">
      <c r="A367" s="2" t="s">
        <v>1203</v>
      </c>
      <c r="B367" s="2" t="s">
        <v>2049</v>
      </c>
      <c r="C367" s="2" t="s">
        <v>1204</v>
      </c>
      <c r="D367" s="2" t="s">
        <v>38</v>
      </c>
      <c r="E367" s="2" t="s">
        <v>39</v>
      </c>
      <c r="F367" s="2" t="s">
        <v>1205</v>
      </c>
      <c r="G367" s="2" t="s">
        <v>1199</v>
      </c>
      <c r="H367" s="2" t="s">
        <v>41</v>
      </c>
      <c r="I367" s="2" t="s">
        <v>49</v>
      </c>
      <c r="J367" s="2" t="s">
        <v>43</v>
      </c>
      <c r="K367" s="3">
        <v>0.499505260488475</v>
      </c>
      <c r="L367" s="3" t="str">
        <f>IFERROR(VLOOKUP(B367,'ibov_composição_da_carteira'!A:F,6,0),"n")</f>
        <v>n</v>
      </c>
      <c r="M367" s="3">
        <v>2.5354061672342E9</v>
      </c>
      <c r="N367" s="3">
        <v>2.00742635046586E9</v>
      </c>
      <c r="O367" s="3">
        <v>1.79634634268441E9</v>
      </c>
      <c r="P367" s="3">
        <v>1.52370216471759E9</v>
      </c>
      <c r="Q367" s="3">
        <v>1.52999175342748E9</v>
      </c>
      <c r="R367" s="3">
        <v>1.62262250535914E9</v>
      </c>
      <c r="S367" s="3">
        <v>1.42103866961761E9</v>
      </c>
      <c r="T367" s="3">
        <v>1.24780087389185E9</v>
      </c>
      <c r="U367" s="3">
        <v>1.93536770794129E9</v>
      </c>
      <c r="V367" s="3">
        <v>2.49802311796088E9</v>
      </c>
      <c r="W367" s="3">
        <v>2.97485323565324E9</v>
      </c>
      <c r="X367" s="3">
        <v>2.13495624630912E9</v>
      </c>
      <c r="Y367" s="3">
        <v>1.81090037967818E9</v>
      </c>
      <c r="Z367" s="3">
        <v>464812.712826334</v>
      </c>
      <c r="AA367" s="3">
        <v>871048.237976411</v>
      </c>
      <c r="AB367" s="3">
        <v>1481217.62905058</v>
      </c>
      <c r="AC367" s="3">
        <v>1881562.57775566</v>
      </c>
      <c r="AD367" s="3">
        <v>6838985.67158025</v>
      </c>
      <c r="AE367" s="3">
        <v>1.66136288155551E7</v>
      </c>
      <c r="AF367" s="3">
        <v>2.86779171277511E7</v>
      </c>
      <c r="AG367" s="3">
        <v>3.57356098300205E7</v>
      </c>
      <c r="AH367" s="3">
        <v>3.91972149040271E7</v>
      </c>
      <c r="AI367" s="3">
        <v>3.97463798797527E7</v>
      </c>
      <c r="AJ367" s="3">
        <v>2.07969719169719E8</v>
      </c>
      <c r="AK367" s="3">
        <v>3.56235572019112E8</v>
      </c>
      <c r="AL367" s="3">
        <v>2.2324896040499E8</v>
      </c>
      <c r="AM367" s="3">
        <v>881.952326901249</v>
      </c>
      <c r="AN367" s="3">
        <v>165.521110955253</v>
      </c>
      <c r="AO367" s="3">
        <v>640.391243236999</v>
      </c>
      <c r="AP367" s="3">
        <v>13139.7576571869</v>
      </c>
      <c r="AQ367" s="3">
        <v>222.038624393267</v>
      </c>
      <c r="AR367" s="3">
        <v>196.919359710057</v>
      </c>
      <c r="AS367" s="3">
        <v>110.927401172403</v>
      </c>
      <c r="AT367" s="3">
        <v>9456.4695779557</v>
      </c>
      <c r="AU367" s="3">
        <v>384.674565317741</v>
      </c>
      <c r="AV367" s="3">
        <v>4657.26745416825</v>
      </c>
      <c r="AW367" s="3">
        <v>12241.7001273137</v>
      </c>
      <c r="AX367" s="3">
        <v>151726.356422904</v>
      </c>
      <c r="AY367" s="3">
        <v>602.518527444719</v>
      </c>
      <c r="AZ367" s="3">
        <v>1.00978861620093E8</v>
      </c>
      <c r="BA367" s="3">
        <v>9.49939015580685E7</v>
      </c>
      <c r="BB367" s="3">
        <v>1.16647203321331E8</v>
      </c>
      <c r="BC367" s="3">
        <v>1.70755492575452E8</v>
      </c>
      <c r="BD367" s="3">
        <v>1.29453530112874E8</v>
      </c>
      <c r="BE367" s="3">
        <v>1.21746863575978E8</v>
      </c>
      <c r="BF367" s="3">
        <v>1.17549928534981E8</v>
      </c>
      <c r="BG367" s="3">
        <v>7.85692614325764E7</v>
      </c>
      <c r="BH367" s="3">
        <v>1.41207878272487E8</v>
      </c>
      <c r="BI367" s="3">
        <v>1.76629377535035E8</v>
      </c>
      <c r="BJ367" s="3">
        <v>2.58002177479237E8</v>
      </c>
      <c r="BK367" s="3">
        <v>2.04343729112159E8</v>
      </c>
      <c r="BL367" s="3">
        <v>2.58911636247514E8</v>
      </c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>
        <v>0.508384935058542</v>
      </c>
      <c r="CA367" s="3">
        <v>0.367395066968389</v>
      </c>
      <c r="CB367" s="3">
        <v>0.420693994185882</v>
      </c>
      <c r="CC367" s="3">
        <v>0.409063496187502</v>
      </c>
      <c r="CD367" s="3">
        <v>0.260250624981068</v>
      </c>
      <c r="CE367" s="3">
        <v>0.331858808427778</v>
      </c>
      <c r="CF367" s="3">
        <v>0.449203745222366</v>
      </c>
      <c r="CG367" s="3">
        <v>0.242322649139533</v>
      </c>
      <c r="CH367" s="3"/>
      <c r="CI367" s="3"/>
      <c r="CJ367" s="3"/>
      <c r="CK367" s="3"/>
      <c r="CL367" s="3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>
        <v>1.99791524782444E8</v>
      </c>
      <c r="EA367" s="3">
        <v>1.86407733874298E8</v>
      </c>
      <c r="EB367" s="3">
        <v>1.89053276084487E8</v>
      </c>
      <c r="EC367" s="3">
        <v>2.3659965165464E8</v>
      </c>
      <c r="ED367" s="3">
        <v>2.3169260900938E8</v>
      </c>
      <c r="EE367" s="3">
        <v>2.56937894387247E8</v>
      </c>
      <c r="EF367" s="3">
        <v>2.47374585023976E8</v>
      </c>
      <c r="EG367" s="3">
        <v>1.97446265754047E8</v>
      </c>
      <c r="EH367" s="3">
        <v>2.8826721866767E8</v>
      </c>
      <c r="EI367" s="3">
        <v>3.14668896604285E8</v>
      </c>
      <c r="EJ367" s="3">
        <v>3.43755311355311E8</v>
      </c>
      <c r="EK367" s="3">
        <v>3.41097331830139E8</v>
      </c>
      <c r="EL367" s="3">
        <v>3.49227987705659E8</v>
      </c>
      <c r="EM367" s="3">
        <v>9552402.5728339</v>
      </c>
      <c r="EN367" s="3">
        <v>2.22460190654004E7</v>
      </c>
      <c r="EO367" s="3">
        <v>1.45068063230452E7</v>
      </c>
      <c r="EP367" s="3">
        <v>2.68987310276188E7</v>
      </c>
      <c r="EQ367" s="3">
        <v>2.69948974332543E7</v>
      </c>
      <c r="ER367" s="3">
        <v>3.2843815102201E7</v>
      </c>
      <c r="ES367" s="3">
        <v>1.95856387556867E7</v>
      </c>
      <c r="ET367" s="3">
        <v>1.42350920617281E7</v>
      </c>
      <c r="EU367" s="3">
        <v>1.73786225065864E7</v>
      </c>
      <c r="EV367" s="3">
        <v>1.40143111186383E7</v>
      </c>
      <c r="EW367" s="3">
        <v>7.61421245421246E7</v>
      </c>
      <c r="EX367" s="3">
        <v>6.60117034412412E7</v>
      </c>
      <c r="EY367" s="3">
        <v>4.21135418549991E7</v>
      </c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</row>
    <row r="368" ht="14.25" customHeight="1">
      <c r="A368" s="2" t="s">
        <v>1206</v>
      </c>
      <c r="B368" s="2" t="s">
        <v>2050</v>
      </c>
      <c r="C368" s="2" t="s">
        <v>1207</v>
      </c>
      <c r="D368" s="2" t="s">
        <v>38</v>
      </c>
      <c r="E368" s="2" t="s">
        <v>85</v>
      </c>
      <c r="F368" s="2" t="s">
        <v>1208</v>
      </c>
      <c r="G368" s="2" t="s">
        <v>1199</v>
      </c>
      <c r="H368" s="2" t="s">
        <v>41</v>
      </c>
      <c r="I368" s="2" t="s">
        <v>127</v>
      </c>
      <c r="J368" s="2" t="s">
        <v>43</v>
      </c>
      <c r="K368" s="3">
        <v>1.02223336480939</v>
      </c>
      <c r="L368" s="3" t="str">
        <f>IFERROR(VLOOKUP(B368,'ibov_composição_da_carteira'!A:F,6,0),"n")</f>
        <v>n</v>
      </c>
      <c r="M368" s="3">
        <v>5.53348652675798E8</v>
      </c>
      <c r="N368" s="3">
        <v>5.47182933169032E8</v>
      </c>
      <c r="O368" s="3">
        <v>4.03091316247823E8</v>
      </c>
      <c r="P368" s="3">
        <v>3.93571023605814E8</v>
      </c>
      <c r="Q368" s="3">
        <v>4.0954832281634E8</v>
      </c>
      <c r="R368" s="3">
        <v>3.69575802286979E8</v>
      </c>
      <c r="S368" s="3">
        <v>2.45235016290758E8</v>
      </c>
      <c r="T368" s="3">
        <v>3.54689123071133E8</v>
      </c>
      <c r="U368" s="3">
        <v>3.95544076551783E8</v>
      </c>
      <c r="V368" s="3">
        <v>4.38262271062271E8</v>
      </c>
      <c r="W368" s="3">
        <v>4.18898910184141E8</v>
      </c>
      <c r="X368" s="3">
        <v>4.13753992647502E8</v>
      </c>
      <c r="Y368" s="3">
        <v>3.54231276901004E8</v>
      </c>
      <c r="Z368" s="3">
        <v>2.03170026749008E8</v>
      </c>
      <c r="AA368" s="3">
        <v>2.06016134932707E8</v>
      </c>
      <c r="AB368" s="3">
        <v>1.2280641950734E8</v>
      </c>
      <c r="AC368" s="3">
        <v>9.58045562313164E7</v>
      </c>
      <c r="AD368" s="3">
        <v>6.6500407596389E7</v>
      </c>
      <c r="AE368" s="3">
        <v>7.8743391122587E7</v>
      </c>
      <c r="AF368" s="3">
        <v>9.65216073548355E7</v>
      </c>
      <c r="AG368" s="3">
        <v>1.51354911554385E8</v>
      </c>
      <c r="AH368" s="3">
        <v>1.73056990431027E8</v>
      </c>
      <c r="AI368" s="3">
        <v>2.00173382173382E8</v>
      </c>
      <c r="AJ368" s="3">
        <v>1.72667633005852E8</v>
      </c>
      <c r="AK368" s="3">
        <v>1.58181763394202E8</v>
      </c>
      <c r="AL368" s="3">
        <v>1.29235007173601E8</v>
      </c>
      <c r="AM368" s="3">
        <v>349396.329928112</v>
      </c>
      <c r="AN368" s="3">
        <v>3893119.00915455</v>
      </c>
      <c r="AO368" s="3">
        <v>292611.433082388</v>
      </c>
      <c r="AP368" s="3">
        <v>275254.659003259</v>
      </c>
      <c r="AQ368" s="3">
        <v>139162.199773219</v>
      </c>
      <c r="AR368" s="3">
        <v>139015.730201383</v>
      </c>
      <c r="AS368" s="3">
        <v>41682.0361490225</v>
      </c>
      <c r="AT368" s="3">
        <v>12472.9118783623</v>
      </c>
      <c r="AU368" s="3">
        <v>15807.3014678209</v>
      </c>
      <c r="AV368" s="3">
        <v>432.338953739732</v>
      </c>
      <c r="AW368" s="3">
        <v>471.809389006841</v>
      </c>
      <c r="AX368" s="3">
        <v>579.139398853304</v>
      </c>
      <c r="AY368" s="3"/>
      <c r="AZ368" s="3">
        <v>4.9260708030792E8</v>
      </c>
      <c r="BA368" s="3">
        <v>5.44013490933405E8</v>
      </c>
      <c r="BB368" s="3">
        <v>4.23931184157729E8</v>
      </c>
      <c r="BC368" s="3">
        <v>3.085586711204E8</v>
      </c>
      <c r="BD368" s="3">
        <v>2.57912889856715E8</v>
      </c>
      <c r="BE368" s="3">
        <v>3.52089489592705E8</v>
      </c>
      <c r="BF368" s="3">
        <v>2.88911410844706E8</v>
      </c>
      <c r="BG368" s="3">
        <v>1.19945508044351E8</v>
      </c>
      <c r="BH368" s="3">
        <v>1.92846208129469E8</v>
      </c>
      <c r="BI368" s="3">
        <v>1.66703663364241E8</v>
      </c>
      <c r="BJ368" s="3">
        <v>1.94977042983447E8</v>
      </c>
      <c r="BK368" s="3">
        <v>1.09983103688612E8</v>
      </c>
      <c r="BL368" s="3">
        <v>1.6107993854311E8</v>
      </c>
      <c r="BM368" s="3">
        <v>4.63559592840601E8</v>
      </c>
      <c r="BN368" s="3">
        <v>3.21695323180007E8</v>
      </c>
      <c r="BO368" s="3">
        <v>3.39763373973625E8</v>
      </c>
      <c r="BP368" s="3">
        <v>2.94080249458819E8</v>
      </c>
      <c r="BQ368" s="3">
        <v>2.51451043144833E8</v>
      </c>
      <c r="BR368" s="3">
        <v>2.49800504119021E8</v>
      </c>
      <c r="BS368" s="3">
        <v>2.21005228196903E8</v>
      </c>
      <c r="BT368" s="3">
        <v>2.87797139631163E8</v>
      </c>
      <c r="BU368" s="3">
        <v>3.03700990769752E8</v>
      </c>
      <c r="BV368" s="3">
        <v>3.23691330891331E8</v>
      </c>
      <c r="BW368" s="3">
        <v>2.92900091265368E8</v>
      </c>
      <c r="BX368" s="3">
        <v>3.07061411438558E8</v>
      </c>
      <c r="BY368" s="3">
        <v>2.45655667144907E8</v>
      </c>
      <c r="BZ368" s="3">
        <v>1.01325536016742</v>
      </c>
      <c r="CA368" s="3">
        <v>0.986237367861055</v>
      </c>
      <c r="CB368" s="3">
        <v>0.969665477141179</v>
      </c>
      <c r="CC368" s="3">
        <v>0.608288066961382</v>
      </c>
      <c r="CD368" s="3">
        <v>0.39241680653438</v>
      </c>
      <c r="CE368" s="3">
        <v>0.276882951685037</v>
      </c>
      <c r="CF368" s="3">
        <v>0.133671722626417</v>
      </c>
      <c r="CG368" s="3">
        <v>-0.290349373660442</v>
      </c>
      <c r="CH368" s="3"/>
      <c r="CI368" s="3"/>
      <c r="CJ368" s="3"/>
      <c r="CK368" s="3"/>
      <c r="CL368" s="3"/>
      <c r="CM368" s="4"/>
      <c r="CN368" s="4">
        <v>0.0713</v>
      </c>
      <c r="CO368" s="4"/>
      <c r="CP368" s="4"/>
      <c r="CQ368" s="4"/>
      <c r="CR368" s="4"/>
      <c r="CS368" s="4"/>
      <c r="CT368" s="4"/>
      <c r="CU368" s="4"/>
      <c r="CV368" s="4"/>
      <c r="CW368" s="4"/>
      <c r="CX368" s="4">
        <v>0.06017</v>
      </c>
      <c r="CY368" s="4">
        <v>0.07363</v>
      </c>
      <c r="CZ368" s="4">
        <v>0.1425</v>
      </c>
      <c r="DA368" s="4">
        <v>0.2071</v>
      </c>
      <c r="DB368" s="4"/>
      <c r="DC368" s="4">
        <v>0.0473</v>
      </c>
      <c r="DD368" s="4"/>
      <c r="DE368" s="4">
        <v>0.0825</v>
      </c>
      <c r="DF368" s="4"/>
      <c r="DG368" s="4">
        <v>0.12426</v>
      </c>
      <c r="DH368" s="4">
        <v>0.11208</v>
      </c>
      <c r="DI368" s="4"/>
      <c r="DJ368" s="4"/>
      <c r="DK368" s="4">
        <v>0.135</v>
      </c>
      <c r="DL368" s="4">
        <v>0.15646000000000002</v>
      </c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>
        <v>1.96680430138413E8</v>
      </c>
      <c r="EA368" s="3">
        <v>1.81725744652175E8</v>
      </c>
      <c r="EB368" s="3">
        <v>1.90136601144563E8</v>
      </c>
      <c r="EC368" s="3">
        <v>2.08000979280487E8</v>
      </c>
      <c r="ED368" s="3">
        <v>2.35770357175206E8</v>
      </c>
      <c r="EE368" s="3">
        <v>2.37346612566089E8</v>
      </c>
      <c r="EF368" s="3">
        <v>1.09146061172429E8</v>
      </c>
      <c r="EG368" s="3">
        <v>1.53579224689499E8</v>
      </c>
      <c r="EH368" s="3">
        <v>1.67221187230079E8</v>
      </c>
      <c r="EI368" s="3">
        <v>1.79747496947497E8</v>
      </c>
      <c r="EJ368" s="3">
        <v>1.88016320395125E8</v>
      </c>
      <c r="EK368" s="3">
        <v>1.95705417947327E8</v>
      </c>
      <c r="EL368" s="3">
        <v>1.68383931133429E8</v>
      </c>
      <c r="EM368" s="3">
        <v>4.0579322478143E7</v>
      </c>
      <c r="EN368" s="3">
        <v>4.90118797774227E7</v>
      </c>
      <c r="EO368" s="3">
        <v>1.7499875590943E7</v>
      </c>
      <c r="EP368" s="3">
        <v>2.63565611792599E7</v>
      </c>
      <c r="EQ368" s="3">
        <v>2.52392741765043E7</v>
      </c>
      <c r="ER368" s="3">
        <v>2.65218861428747E7</v>
      </c>
      <c r="ES368" s="3">
        <v>1.70070467001743E7</v>
      </c>
      <c r="ET368" s="3">
        <v>2.17226194956718E7</v>
      </c>
      <c r="EU368" s="3">
        <v>2.11948513845372E7</v>
      </c>
      <c r="EV368" s="3">
        <v>1.53587301587302E7</v>
      </c>
      <c r="EW368" s="3">
        <v>2.99269877060181E7</v>
      </c>
      <c r="EX368" s="3">
        <v>3.69113481588622E7</v>
      </c>
      <c r="EY368" s="3">
        <v>2.95305595408895E7</v>
      </c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</row>
    <row r="369" ht="14.25" customHeight="1">
      <c r="A369" s="2" t="s">
        <v>1209</v>
      </c>
      <c r="B369" s="2" t="s">
        <v>2051</v>
      </c>
      <c r="C369" s="2" t="s">
        <v>1210</v>
      </c>
      <c r="D369" s="2" t="s">
        <v>38</v>
      </c>
      <c r="E369" s="2" t="s">
        <v>85</v>
      </c>
      <c r="F369" s="2" t="s">
        <v>1211</v>
      </c>
      <c r="G369" s="2" t="s">
        <v>1199</v>
      </c>
      <c r="H369" s="2" t="s">
        <v>54</v>
      </c>
      <c r="I369" s="2" t="s">
        <v>246</v>
      </c>
      <c r="J369" s="2" t="s">
        <v>43</v>
      </c>
      <c r="K369" s="3">
        <v>1.78590222592349</v>
      </c>
      <c r="L369" s="3" t="str">
        <f>IFERROR(VLOOKUP(B369,'ibov_composição_da_carteira'!A:F,6,0),"n")</f>
        <v>n</v>
      </c>
      <c r="M369" s="3">
        <v>1.18853562644741E7</v>
      </c>
      <c r="N369" s="3">
        <v>8481621.96507307</v>
      </c>
      <c r="O369" s="3">
        <v>9659119.18387659</v>
      </c>
      <c r="P369" s="3">
        <v>1.0560509225853E7</v>
      </c>
      <c r="Q369" s="3">
        <v>1.13130642190755E7</v>
      </c>
      <c r="R369" s="3">
        <v>1.4749784827247E7</v>
      </c>
      <c r="S369" s="3">
        <v>8893491.27371</v>
      </c>
      <c r="T369" s="3">
        <v>1.39755363191569E7</v>
      </c>
      <c r="U369" s="3">
        <v>4.10212549750191E7</v>
      </c>
      <c r="V369" s="3">
        <v>4.50295482295482E7</v>
      </c>
      <c r="W369" s="3">
        <v>4.14527299081978E7</v>
      </c>
      <c r="X369" s="3">
        <v>5.51117941300548E7</v>
      </c>
      <c r="Y369" s="3">
        <v>4.99449067431851E7</v>
      </c>
      <c r="Z369" s="3">
        <v>6821.89469148879</v>
      </c>
      <c r="AA369" s="3">
        <v>27148.2757956755</v>
      </c>
      <c r="AB369" s="3">
        <v>23140.0845981587</v>
      </c>
      <c r="AC369" s="3">
        <v>0.0</v>
      </c>
      <c r="AD369" s="3">
        <v>2036774.25198515</v>
      </c>
      <c r="AE369" s="3">
        <v>1911963.60506578</v>
      </c>
      <c r="AF369" s="3">
        <v>4082034.70310408</v>
      </c>
      <c r="AG369" s="3">
        <v>5390666.16484757</v>
      </c>
      <c r="AH369" s="3">
        <v>3257684.81666525</v>
      </c>
      <c r="AI369" s="3">
        <v>3979487.17948718</v>
      </c>
      <c r="AJ369" s="3">
        <v>4606216.78209051</v>
      </c>
      <c r="AK369" s="3">
        <v>5492677.63514735</v>
      </c>
      <c r="AL369" s="3">
        <v>4717934.00286944</v>
      </c>
      <c r="AM369" s="3">
        <v>61052.2133938706</v>
      </c>
      <c r="AN369" s="3">
        <v>107184.886016873</v>
      </c>
      <c r="AO369" s="3">
        <v>4856309.18227853</v>
      </c>
      <c r="AP369" s="3">
        <v>884774.949615586</v>
      </c>
      <c r="AQ369" s="3">
        <v>93070.3020307185</v>
      </c>
      <c r="AR369" s="3">
        <v>97893.1795537574</v>
      </c>
      <c r="AS369" s="3">
        <v>2278.37206442887</v>
      </c>
      <c r="AT369" s="3">
        <v>5770.71704594246</v>
      </c>
      <c r="AU369" s="3">
        <v>7527.28641324802</v>
      </c>
      <c r="AV369" s="3">
        <v>2540.32770227359</v>
      </c>
      <c r="AW369" s="3">
        <v>3908.15828041036</v>
      </c>
      <c r="AX369" s="3">
        <v>17692.4726570877</v>
      </c>
      <c r="AY369" s="3">
        <v>97608.0014460445</v>
      </c>
      <c r="AZ369" s="3">
        <v>4.68124238552662E7</v>
      </c>
      <c r="BA369" s="3">
        <v>3.88019040710824E7</v>
      </c>
      <c r="BB369" s="3">
        <v>6.80606524212026E7</v>
      </c>
      <c r="BC369" s="3">
        <v>3.32037367171754E7</v>
      </c>
      <c r="BD369" s="3">
        <v>3.54829566333367E7</v>
      </c>
      <c r="BE369" s="3">
        <v>6660592.51532261</v>
      </c>
      <c r="BF369" s="3">
        <v>1.66912446821591E7</v>
      </c>
      <c r="BG369" s="3">
        <v>1852845.376708</v>
      </c>
      <c r="BH369" s="3">
        <v>2928455.60782837</v>
      </c>
      <c r="BI369" s="3">
        <v>6257682.73423938</v>
      </c>
      <c r="BJ369" s="3">
        <v>7226360.28334147</v>
      </c>
      <c r="BK369" s="3">
        <v>1.42738998713274E7</v>
      </c>
      <c r="BL369" s="3">
        <v>3.76233638850394E7</v>
      </c>
      <c r="BM369" s="3">
        <v>1.06926018347306E7</v>
      </c>
      <c r="BN369" s="3">
        <v>5490305.56250842</v>
      </c>
      <c r="BO369" s="3">
        <v>4642946.00646927</v>
      </c>
      <c r="BP369" s="3">
        <v>1149881.45552005</v>
      </c>
      <c r="BQ369" s="3">
        <v>10567.3137888349</v>
      </c>
      <c r="BR369" s="3">
        <v>0.0</v>
      </c>
      <c r="BS369" s="3">
        <v>149521.380041927</v>
      </c>
      <c r="BT369" s="3">
        <v>773805.043281897</v>
      </c>
      <c r="BU369" s="3">
        <v>8065881.95444153</v>
      </c>
      <c r="BV369" s="3">
        <v>6325274.72527473</v>
      </c>
      <c r="BW369" s="3">
        <v>4662586.56788533</v>
      </c>
      <c r="BX369" s="3">
        <v>2.02904839390104E7</v>
      </c>
      <c r="BY369" s="3">
        <v>1.51311334289813E7</v>
      </c>
      <c r="BZ369" s="3">
        <v>1.71955237361787</v>
      </c>
      <c r="CA369" s="3">
        <v>1.58343287211196</v>
      </c>
      <c r="CB369" s="3">
        <v>1.57757714837454</v>
      </c>
      <c r="CC369" s="3">
        <v>1.19486414821017</v>
      </c>
      <c r="CD369" s="3">
        <v>0.880847954733421</v>
      </c>
      <c r="CE369" s="3">
        <v>1.04692339299976</v>
      </c>
      <c r="CF369" s="3">
        <v>1.20544108092106</v>
      </c>
      <c r="CG369" s="3">
        <v>0.987471910233892</v>
      </c>
      <c r="CH369" s="3"/>
      <c r="CI369" s="3"/>
      <c r="CJ369" s="3"/>
      <c r="CK369" s="3"/>
      <c r="CL369" s="3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>
        <v>-7356156.75995907</v>
      </c>
      <c r="EA369" s="3">
        <v>-1.24514315420606E7</v>
      </c>
      <c r="EB369" s="3">
        <v>-1.66854939039562E7</v>
      </c>
      <c r="EC369" s="3">
        <v>-1.64238222863622E7</v>
      </c>
      <c r="ED369" s="3">
        <v>-3.50551009933275E7</v>
      </c>
      <c r="EE369" s="3">
        <v>-2.50940612320177E7</v>
      </c>
      <c r="EF369" s="3">
        <v>-2.6262723208648E7</v>
      </c>
      <c r="EG369" s="3">
        <v>-3.25668046669176E7</v>
      </c>
      <c r="EH369" s="3">
        <v>-1.81751206706749E7</v>
      </c>
      <c r="EI369" s="3">
        <v>-1.7352380952381E7</v>
      </c>
      <c r="EJ369" s="3">
        <v>-2.56418102754067E7</v>
      </c>
      <c r="EK369" s="3">
        <v>-8821792.32206352</v>
      </c>
      <c r="EL369" s="3">
        <v>-1.29796269727403E7</v>
      </c>
      <c r="EM369" s="3">
        <v>-293520.995278531</v>
      </c>
      <c r="EN369" s="3">
        <v>-263588.57847007</v>
      </c>
      <c r="EO369" s="3">
        <v>-861657.128638965</v>
      </c>
      <c r="EP369" s="3">
        <v>-3363570.76590042</v>
      </c>
      <c r="EQ369" s="3">
        <v>-1.18640741523505E7</v>
      </c>
      <c r="ER369" s="3">
        <v>-9167281.4459609</v>
      </c>
      <c r="ES369" s="3">
        <v>-4320460.68749527</v>
      </c>
      <c r="ET369" s="3">
        <v>-2.24505080918329E7</v>
      </c>
      <c r="EU369" s="3">
        <v>-5634262.00355661</v>
      </c>
      <c r="EV369" s="3">
        <v>-7153601.95360195</v>
      </c>
      <c r="EW369" s="3">
        <v>-1.78493584581521E7</v>
      </c>
      <c r="EX369" s="3">
        <v>-3072379.91924305</v>
      </c>
      <c r="EY369" s="3">
        <v>-1.81061692969871E7</v>
      </c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3"/>
      <c r="FN369" s="3"/>
      <c r="FO369" s="3"/>
      <c r="FP369" s="3"/>
      <c r="FQ369" s="3"/>
      <c r="FR369" s="3"/>
      <c r="FS369" s="3"/>
      <c r="FT369" s="3"/>
      <c r="FU369" s="3"/>
      <c r="FV369" s="3">
        <v>106.0</v>
      </c>
      <c r="FW369" s="3"/>
      <c r="FX369" s="3"/>
      <c r="FY369" s="3"/>
    </row>
    <row r="370" ht="14.25" customHeight="1">
      <c r="A370" s="2" t="s">
        <v>1212</v>
      </c>
      <c r="B370" s="2" t="s">
        <v>2052</v>
      </c>
      <c r="C370" s="2" t="s">
        <v>1213</v>
      </c>
      <c r="D370" s="2" t="s">
        <v>38</v>
      </c>
      <c r="E370" s="2" t="s">
        <v>398</v>
      </c>
      <c r="F370" s="2" t="s">
        <v>819</v>
      </c>
      <c r="G370" s="2" t="s">
        <v>1199</v>
      </c>
      <c r="H370" s="2" t="s">
        <v>41</v>
      </c>
      <c r="I370" s="2" t="s">
        <v>135</v>
      </c>
      <c r="J370" s="2" t="s">
        <v>43</v>
      </c>
      <c r="K370" s="3"/>
      <c r="L370" s="3" t="str">
        <f>IFERROR(VLOOKUP(B370,'ibov_composição_da_carteira'!A:F,6,0),"n")</f>
        <v>n</v>
      </c>
      <c r="M370" s="3">
        <v>2.1369485665045E10</v>
      </c>
      <c r="N370" s="3">
        <v>1.96127265725783E10</v>
      </c>
      <c r="O370" s="3">
        <v>2.43918061706892E10</v>
      </c>
      <c r="P370" s="3">
        <v>1.39175904545923E10</v>
      </c>
      <c r="Q370" s="3">
        <v>8.64883216086471E9</v>
      </c>
      <c r="R370" s="3">
        <v>9.06879902864871E9</v>
      </c>
      <c r="S370" s="3">
        <v>7.22903796125578E9</v>
      </c>
      <c r="T370" s="3">
        <v>1.07143014678208E10</v>
      </c>
      <c r="U370" s="3">
        <v>1.16430493691252E10</v>
      </c>
      <c r="V370" s="3">
        <v>1.2549263980464E10</v>
      </c>
      <c r="W370" s="3">
        <v>1.1836892682665E10</v>
      </c>
      <c r="X370" s="3">
        <v>1.16430127162056E10</v>
      </c>
      <c r="Y370" s="3">
        <v>1.03093606886657E10</v>
      </c>
      <c r="Z370" s="3">
        <v>1.53534145378166E10</v>
      </c>
      <c r="AA370" s="3">
        <v>1.503618152762E10</v>
      </c>
      <c r="AB370" s="3">
        <v>1.68376810151779E10</v>
      </c>
      <c r="AC370" s="3">
        <v>9.20974873724358E9</v>
      </c>
      <c r="AD370" s="3">
        <v>3.68111258718034E9</v>
      </c>
      <c r="AE370" s="3">
        <v>4.30767797860568E9</v>
      </c>
      <c r="AF370" s="3">
        <v>3.7187374030763E9</v>
      </c>
      <c r="AG370" s="3">
        <v>5.18858524651863E9</v>
      </c>
      <c r="AH370" s="3">
        <v>5.46839275129139E9</v>
      </c>
      <c r="AI370" s="3">
        <v>5.26012698412698E9</v>
      </c>
      <c r="AJ370" s="3">
        <v>4.64845278359371E9</v>
      </c>
      <c r="AK370" s="3">
        <v>4.35637799071898E9</v>
      </c>
      <c r="AL370" s="3">
        <v>3.81283672883788E9</v>
      </c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>
        <v>7.35554817514317E9</v>
      </c>
      <c r="BN370" s="3">
        <v>5.8658336060997E9</v>
      </c>
      <c r="BO370" s="3">
        <v>6.47259119183877E9</v>
      </c>
      <c r="BP370" s="3">
        <v>3.4629566539532E9</v>
      </c>
      <c r="BQ370" s="3">
        <v>3.17653754415628E9</v>
      </c>
      <c r="BR370" s="3">
        <v>3.03781784089512E9</v>
      </c>
      <c r="BS370" s="3">
        <v>2.58245851539414E9</v>
      </c>
      <c r="BT370" s="3">
        <v>2.73442228076778E9</v>
      </c>
      <c r="BU370" s="3">
        <v>2.40899271741892E9</v>
      </c>
      <c r="BV370" s="3">
        <v>2.53704078144078E9</v>
      </c>
      <c r="BW370" s="3">
        <v>2.60469211359854E9</v>
      </c>
      <c r="BX370" s="3">
        <v>2.72384439221358E9</v>
      </c>
      <c r="BY370" s="3">
        <v>2.28004361549498E9</v>
      </c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>
        <v>7.4735938818376E8</v>
      </c>
      <c r="EA370" s="3">
        <v>3.89580838323353E8</v>
      </c>
      <c r="EB370" s="3">
        <v>1.23733565563573E9</v>
      </c>
      <c r="EC370" s="3">
        <v>1.04826538501185E9</v>
      </c>
      <c r="ED370" s="3">
        <v>1.18965067479847E9</v>
      </c>
      <c r="EE370" s="3">
        <v>1.06588620435264E9</v>
      </c>
      <c r="EF370" s="3">
        <v>8.15328467153285E8</v>
      </c>
      <c r="EG370" s="3">
        <v>1.36113887843432E9</v>
      </c>
      <c r="EH370" s="3">
        <v>1.5716440850199E9</v>
      </c>
      <c r="EI370" s="3">
        <v>1.37919706959707E9</v>
      </c>
      <c r="EJ370" s="3">
        <v>1.50040371503731E9</v>
      </c>
      <c r="EK370" s="3">
        <v>1.69443801603086E9</v>
      </c>
      <c r="EL370" s="3">
        <v>1.39084476327116E9</v>
      </c>
      <c r="EM370" s="3">
        <v>1.58553381325961E9</v>
      </c>
      <c r="EN370" s="3">
        <v>-3.3970140747444E9</v>
      </c>
      <c r="EO370" s="3">
        <v>-1.02035232644937E9</v>
      </c>
      <c r="EP370" s="3">
        <v>3.93487784764457E7</v>
      </c>
      <c r="EQ370" s="3">
        <v>6.73228465324115E8</v>
      </c>
      <c r="ER370" s="3">
        <v>7.41251075863765E8</v>
      </c>
      <c r="ES370" s="3">
        <v>-3.43150809486525E8</v>
      </c>
      <c r="ET370" s="3">
        <v>-1.31830259691381E8</v>
      </c>
      <c r="EU370" s="3">
        <v>-1.18030739266661E8</v>
      </c>
      <c r="EV370" s="3">
        <v>-1.475115995116E8</v>
      </c>
      <c r="EW370" s="3">
        <v>-5.24915445321308E7</v>
      </c>
      <c r="EX370" s="3">
        <v>5.39229795696981E8</v>
      </c>
      <c r="EY370" s="3">
        <v>7.71298134863702E8</v>
      </c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</row>
    <row r="371" ht="14.25" customHeight="1">
      <c r="A371" s="2" t="s">
        <v>1214</v>
      </c>
      <c r="B371" s="2" t="s">
        <v>2053</v>
      </c>
      <c r="C371" s="2" t="s">
        <v>1215</v>
      </c>
      <c r="D371" s="2" t="s">
        <v>38</v>
      </c>
      <c r="E371" s="2" t="s">
        <v>286</v>
      </c>
      <c r="F371" s="2" t="s">
        <v>1216</v>
      </c>
      <c r="G371" s="2" t="s">
        <v>1217</v>
      </c>
      <c r="H371" s="2" t="s">
        <v>67</v>
      </c>
      <c r="I371" s="2" t="s">
        <v>63</v>
      </c>
      <c r="J371" s="2" t="s">
        <v>43</v>
      </c>
      <c r="K371" s="3">
        <v>1.43540490813691</v>
      </c>
      <c r="L371" s="3" t="str">
        <f>IFERROR(VLOOKUP(B371,'ibov_composição_da_carteira'!A:F,6,0),"n")</f>
        <v>y</v>
      </c>
      <c r="M371" s="3">
        <v>1.84772796065078E11</v>
      </c>
      <c r="N371" s="3">
        <v>1.74667612157334E11</v>
      </c>
      <c r="O371" s="3">
        <v>1.90118605233263E11</v>
      </c>
      <c r="P371" s="3">
        <v>2.30408310525006E11</v>
      </c>
      <c r="Q371" s="3">
        <v>2.2174853107927E11</v>
      </c>
      <c r="R371" s="3">
        <v>2.51053712146372E11</v>
      </c>
      <c r="S371" s="3">
        <v>2.4743175949834E11</v>
      </c>
      <c r="T371" s="3">
        <v>2.27347005783851E11</v>
      </c>
      <c r="U371" s="3">
        <v>2.98598042905533E11</v>
      </c>
      <c r="V371" s="3">
        <v>3.18810652891862E11</v>
      </c>
      <c r="W371" s="3">
        <v>3.26755341147741E11</v>
      </c>
      <c r="X371" s="3">
        <v>3.22165117839695E11</v>
      </c>
      <c r="Y371" s="3">
        <v>3.11484209003797E11</v>
      </c>
      <c r="Z371" s="3">
        <v>5.31031025349981E10</v>
      </c>
      <c r="AA371" s="3">
        <v>5.88510493151177E10</v>
      </c>
      <c r="AB371" s="3">
        <v>7.5581569979013E10</v>
      </c>
      <c r="AC371" s="3">
        <v>8.73752177158497E10</v>
      </c>
      <c r="AD371" s="3">
        <v>8.42377074528399E10</v>
      </c>
      <c r="AE371" s="3">
        <v>1.0914012258084E11</v>
      </c>
      <c r="AF371" s="3">
        <v>1.16963912455428E11</v>
      </c>
      <c r="AG371" s="3">
        <v>1.22885863662769E11</v>
      </c>
      <c r="AH371" s="3">
        <v>1.32117049303726E11</v>
      </c>
      <c r="AI371" s="3">
        <v>1.12177153018884E11</v>
      </c>
      <c r="AJ371" s="3">
        <v>9.48632517704518E10</v>
      </c>
      <c r="AK371" s="3">
        <v>8.35103312395984E10</v>
      </c>
      <c r="AL371" s="3">
        <v>6.98771409630567E10</v>
      </c>
      <c r="AM371" s="3">
        <v>2.69538698070375E8</v>
      </c>
      <c r="AN371" s="3">
        <v>2.21284448034464E8</v>
      </c>
      <c r="AO371" s="3">
        <v>2.01781428268864E8</v>
      </c>
      <c r="AP371" s="3">
        <v>1.6683281406285E8</v>
      </c>
      <c r="AQ371" s="3">
        <v>3.5555121843109E8</v>
      </c>
      <c r="AR371" s="3">
        <v>9.23292944053621E7</v>
      </c>
      <c r="AS371" s="3">
        <v>8.1900864072298E7</v>
      </c>
      <c r="AT371" s="3">
        <v>5.03279359987877E7</v>
      </c>
      <c r="AU371" s="3">
        <v>1.02416635302973E8</v>
      </c>
      <c r="AV371" s="3">
        <v>7.60675727168805E7</v>
      </c>
      <c r="AW371" s="3">
        <v>2.66477283829995E8</v>
      </c>
      <c r="AX371" s="3">
        <v>2.48544392022303E8</v>
      </c>
      <c r="AY371" s="3">
        <v>4.86638549135386E8</v>
      </c>
      <c r="AZ371" s="3">
        <v>6.54439013332728E10</v>
      </c>
      <c r="BA371" s="3">
        <v>6.96215148946329E10</v>
      </c>
      <c r="BB371" s="3">
        <v>7.19095624715751E10</v>
      </c>
      <c r="BC371" s="3">
        <v>1.01323227559861E11</v>
      </c>
      <c r="BD371" s="3">
        <v>8.14587840528399E10</v>
      </c>
      <c r="BE371" s="3">
        <v>6.52289449074665E10</v>
      </c>
      <c r="BF371" s="3">
        <v>6.43604910313045E10</v>
      </c>
      <c r="BG371" s="3">
        <v>2.55892502908443E10</v>
      </c>
      <c r="BH371" s="3">
        <v>4.79885600141287E10</v>
      </c>
      <c r="BI371" s="3">
        <v>9.08961990556839E10</v>
      </c>
      <c r="BJ371" s="3">
        <v>1.24500172788402E11</v>
      </c>
      <c r="BK371" s="3">
        <v>1.56318005994059E11</v>
      </c>
      <c r="BL371" s="3">
        <v>2.29105694837994E11</v>
      </c>
      <c r="BM371" s="3">
        <v>1.21312145289444E11</v>
      </c>
      <c r="BN371" s="3">
        <v>8.12645638475486E10</v>
      </c>
      <c r="BO371" s="3">
        <v>5.23844272869053E10</v>
      </c>
      <c r="BP371" s="3">
        <v>7.52040308534461E10</v>
      </c>
      <c r="BQ371" s="3">
        <v>7.99543861457582E10</v>
      </c>
      <c r="BR371" s="3">
        <v>8.56541167235289E10</v>
      </c>
      <c r="BS371" s="3">
        <v>8.68649329890569E10</v>
      </c>
      <c r="BT371" s="3">
        <v>8.12360770843331E10</v>
      </c>
      <c r="BU371" s="3">
        <v>1.26932630786601E11</v>
      </c>
      <c r="BV371" s="3">
        <v>1.29092217799983E11</v>
      </c>
      <c r="BW371" s="3">
        <v>1.37425641025641E11</v>
      </c>
      <c r="BX371" s="3">
        <v>1.3108720781661E11</v>
      </c>
      <c r="BY371" s="3">
        <v>1.27669433496053E11</v>
      </c>
      <c r="BZ371" s="3">
        <v>1.46972718194951</v>
      </c>
      <c r="CA371" s="3">
        <v>1.50656063570347</v>
      </c>
      <c r="CB371" s="3">
        <v>1.89364965034663</v>
      </c>
      <c r="CC371" s="3">
        <v>2.26587504556982</v>
      </c>
      <c r="CD371" s="3">
        <v>2.33197922848859</v>
      </c>
      <c r="CE371" s="3">
        <v>2.30625501676801</v>
      </c>
      <c r="CF371" s="3">
        <v>2.24815789926347</v>
      </c>
      <c r="CG371" s="3">
        <v>1.71253511779216</v>
      </c>
      <c r="CH371" s="3"/>
      <c r="CI371" s="3"/>
      <c r="CJ371" s="3"/>
      <c r="CK371" s="3"/>
      <c r="CL371" s="3"/>
      <c r="CM371" s="4">
        <v>0.18269</v>
      </c>
      <c r="CN371" s="4">
        <v>0.085</v>
      </c>
      <c r="CO371" s="4">
        <v>0.0139</v>
      </c>
      <c r="CP371" s="4">
        <v>0.0449</v>
      </c>
      <c r="CQ371" s="4">
        <v>0.042519999999999995</v>
      </c>
      <c r="CR371" s="4">
        <v>0.023700000000000002</v>
      </c>
      <c r="CS371" s="4">
        <v>0.0064</v>
      </c>
      <c r="CT371" s="4">
        <v>0.01516</v>
      </c>
      <c r="CU371" s="4">
        <v>0.03782</v>
      </c>
      <c r="CV371" s="4">
        <v>0.0332</v>
      </c>
      <c r="CW371" s="4"/>
      <c r="CX371" s="4"/>
      <c r="CY371" s="4">
        <v>0.08086</v>
      </c>
      <c r="CZ371" s="4">
        <v>0.475</v>
      </c>
      <c r="DA371" s="4">
        <v>0.2394</v>
      </c>
      <c r="DB371" s="4">
        <v>0.043899999999999995</v>
      </c>
      <c r="DC371" s="4">
        <v>0.14019</v>
      </c>
      <c r="DD371" s="4">
        <v>0.13221</v>
      </c>
      <c r="DE371" s="4">
        <v>0.0751</v>
      </c>
      <c r="DF371" s="4">
        <v>0.0217</v>
      </c>
      <c r="DG371" s="4">
        <v>0.045410000000000006</v>
      </c>
      <c r="DH371" s="4">
        <v>0.08904999999999999</v>
      </c>
      <c r="DI371" s="4">
        <v>0.0697</v>
      </c>
      <c r="DJ371" s="4">
        <v>0.063</v>
      </c>
      <c r="DK371" s="4">
        <v>0.1038</v>
      </c>
      <c r="DL371" s="4">
        <v>0.1494</v>
      </c>
      <c r="DM371" s="3">
        <v>1.64642451759364E9</v>
      </c>
      <c r="DN371" s="3">
        <v>1.214297255085E9</v>
      </c>
      <c r="DO371" s="3">
        <v>1.1531278279454E9</v>
      </c>
      <c r="DP371" s="3">
        <v>1.35979099278427E9</v>
      </c>
      <c r="DQ371" s="3">
        <v>1.09499020719513E9</v>
      </c>
      <c r="DR371" s="3">
        <v>1.32665076537544E9</v>
      </c>
      <c r="DS371" s="3">
        <v>2.42284519857371E9</v>
      </c>
      <c r="DT371" s="3">
        <v>2.14457101002703E9</v>
      </c>
      <c r="DU371" s="3">
        <v>3.65976665412119E9</v>
      </c>
      <c r="DV371" s="3">
        <v>3.7568803454992E9</v>
      </c>
      <c r="DW371" s="3">
        <v>4.93724053724054E9</v>
      </c>
      <c r="DX371" s="3">
        <v>3.68927631932142E9</v>
      </c>
      <c r="DY371" s="3">
        <v>3.33633520159103E9</v>
      </c>
      <c r="DZ371" s="3">
        <v>6.85951570185395E10</v>
      </c>
      <c r="EA371" s="3">
        <v>6.95346749726227E10</v>
      </c>
      <c r="EB371" s="3">
        <v>5.93815584265553E10</v>
      </c>
      <c r="EC371" s="3">
        <v>7.3535954217467E10</v>
      </c>
      <c r="ED371" s="3">
        <v>7.14423770745284E10</v>
      </c>
      <c r="EE371" s="3">
        <v>7.97032094441593E10</v>
      </c>
      <c r="EF371" s="3">
        <v>7.69181113980081E10</v>
      </c>
      <c r="EG371" s="3">
        <v>6.43373828707095E10</v>
      </c>
      <c r="EH371" s="3">
        <v>1.16239367707941E11</v>
      </c>
      <c r="EI371" s="3">
        <v>1.4731984079939E11</v>
      </c>
      <c r="EJ371" s="3">
        <v>1.60401174603175E11</v>
      </c>
      <c r="EK371" s="3">
        <v>1.77075686369249E11</v>
      </c>
      <c r="EL371" s="3">
        <v>1.84876262279274E11</v>
      </c>
      <c r="EM371" s="3">
        <v>5.20238365493757E10</v>
      </c>
      <c r="EN371" s="3">
        <v>2.72112812595372E10</v>
      </c>
      <c r="EO371" s="3">
        <v>7124015.6343262</v>
      </c>
      <c r="EP371" s="3">
        <v>1.17546653396367E10</v>
      </c>
      <c r="EQ371" s="3">
        <v>1.00420059787651E10</v>
      </c>
      <c r="ER371" s="3">
        <v>1.86407415235047E9</v>
      </c>
      <c r="ES371" s="3">
        <v>-3.28999139308988E9</v>
      </c>
      <c r="ET371" s="3">
        <v>-1.04132043543051E10</v>
      </c>
      <c r="EU371" s="3">
        <v>-9.71622130222055E9</v>
      </c>
      <c r="EV371" s="3">
        <v>1.19209924633754E10</v>
      </c>
      <c r="EW371" s="3">
        <v>1.35545787545788E10</v>
      </c>
      <c r="EX371" s="3">
        <v>2.38100284533204E10</v>
      </c>
      <c r="EY371" s="3">
        <v>2.8872846381004E10</v>
      </c>
      <c r="EZ371" s="5">
        <v>45532.0</v>
      </c>
      <c r="FA371" s="5"/>
      <c r="FB371" s="5"/>
      <c r="FC371" s="5"/>
      <c r="FD371" s="5"/>
      <c r="FE371" s="5">
        <v>68829.0</v>
      </c>
      <c r="FF371" s="5">
        <v>78470.0</v>
      </c>
      <c r="FG371" s="5">
        <v>80908.0</v>
      </c>
      <c r="FH371" s="5">
        <v>86111.0</v>
      </c>
      <c r="FI371" s="5">
        <v>85065.0</v>
      </c>
      <c r="FJ371" s="5">
        <v>81918.0</v>
      </c>
      <c r="FK371" s="5">
        <v>80492.0</v>
      </c>
      <c r="FL371" s="5">
        <v>76919.0</v>
      </c>
      <c r="FM371" s="3">
        <v>45149.0</v>
      </c>
      <c r="FN371" s="3">
        <v>45532.0</v>
      </c>
      <c r="FO371" s="3">
        <v>49050.0</v>
      </c>
      <c r="FP371" s="3">
        <v>57983.0</v>
      </c>
      <c r="FQ371" s="3">
        <v>63361.0</v>
      </c>
      <c r="FR371" s="3">
        <v>62703.0</v>
      </c>
      <c r="FS371" s="3">
        <v>68829.0</v>
      </c>
      <c r="FT371" s="3">
        <v>78472.0</v>
      </c>
      <c r="FU371" s="3">
        <v>80908.0</v>
      </c>
      <c r="FV371" s="3">
        <v>86108.0</v>
      </c>
      <c r="FW371" s="3">
        <v>85065.0</v>
      </c>
      <c r="FX371" s="3">
        <v>81918.0</v>
      </c>
      <c r="FY371" s="3">
        <v>80492.0</v>
      </c>
    </row>
    <row r="372" ht="14.25" customHeight="1">
      <c r="A372" s="2" t="s">
        <v>1218</v>
      </c>
      <c r="B372" s="2" t="s">
        <v>2054</v>
      </c>
      <c r="C372" s="2" t="s">
        <v>1219</v>
      </c>
      <c r="D372" s="2" t="s">
        <v>38</v>
      </c>
      <c r="E372" s="2" t="s">
        <v>168</v>
      </c>
      <c r="F372" s="2" t="s">
        <v>1220</v>
      </c>
      <c r="G372" s="2" t="s">
        <v>1217</v>
      </c>
      <c r="H372" s="2" t="s">
        <v>73</v>
      </c>
      <c r="I372" s="2" t="s">
        <v>139</v>
      </c>
      <c r="J372" s="2" t="s">
        <v>43</v>
      </c>
      <c r="K372" s="3">
        <v>0.150072525776351</v>
      </c>
      <c r="L372" s="3" t="str">
        <f>IFERROR(VLOOKUP(B372,'ibov_composição_da_carteira'!A:F,6,0),"n")</f>
        <v>n</v>
      </c>
      <c r="M372" s="3">
        <v>1.7278782112274E7</v>
      </c>
      <c r="N372" s="3">
        <v>1.88083639794366E7</v>
      </c>
      <c r="O372" s="3">
        <v>1.83473500870863E7</v>
      </c>
      <c r="P372" s="3">
        <v>2.07238944438718E7</v>
      </c>
      <c r="Q372" s="3">
        <v>2.35004981733643E7</v>
      </c>
      <c r="R372" s="3">
        <v>2.42871634083364E7</v>
      </c>
      <c r="S372" s="3">
        <v>2.21561892253681E7</v>
      </c>
      <c r="T372" s="3">
        <v>3.8734663153933E7</v>
      </c>
      <c r="U372" s="3">
        <v>5.39436023372004E7</v>
      </c>
      <c r="V372" s="3">
        <v>1.11253235653236E8</v>
      </c>
      <c r="W372" s="3">
        <v>5.00209373490095E7</v>
      </c>
      <c r="X372" s="3">
        <v>4.99710721388537E7</v>
      </c>
      <c r="Y372" s="3">
        <v>4.7874318507891E7</v>
      </c>
      <c r="Z372" s="3">
        <v>573039.154085058</v>
      </c>
      <c r="AA372" s="3">
        <v>301711.689161869</v>
      </c>
      <c r="AB372" s="3">
        <v>708385.170440408</v>
      </c>
      <c r="AC372" s="3">
        <v>0.0</v>
      </c>
      <c r="AD372" s="3">
        <v>0.0</v>
      </c>
      <c r="AE372" s="3">
        <v>279724.578876183</v>
      </c>
      <c r="AF372" s="3">
        <v>0.0</v>
      </c>
      <c r="AG372" s="3">
        <v>0.0</v>
      </c>
      <c r="AH372" s="3">
        <v>0.0</v>
      </c>
      <c r="AI372" s="3">
        <v>0.0</v>
      </c>
      <c r="AJ372" s="3">
        <v>0.0</v>
      </c>
      <c r="AK372" s="3">
        <v>0.0</v>
      </c>
      <c r="AL372" s="3">
        <v>0.0</v>
      </c>
      <c r="AM372" s="3">
        <v>1765.60610640871</v>
      </c>
      <c r="AN372" s="3">
        <v>1283.13854047891</v>
      </c>
      <c r="AO372" s="3">
        <v>1957.24651892528</v>
      </c>
      <c r="AP372" s="3">
        <v>6277.8940027894</v>
      </c>
      <c r="AQ372" s="3">
        <v>5385.83694452669</v>
      </c>
      <c r="AR372" s="3">
        <v>479.786628307711</v>
      </c>
      <c r="AS372" s="3">
        <v>6468.26507447834</v>
      </c>
      <c r="AT372" s="3">
        <v>7620.49207954162</v>
      </c>
      <c r="AU372" s="3">
        <v>1129.0929619872</v>
      </c>
      <c r="AV372" s="3">
        <v>1710.71764605252</v>
      </c>
      <c r="AW372" s="3">
        <v>5862.23742061553</v>
      </c>
      <c r="AX372" s="3">
        <v>22238.2832045366</v>
      </c>
      <c r="AY372" s="3">
        <v>1774.41296504406</v>
      </c>
      <c r="AZ372" s="3">
        <v>1.60995495826983E7</v>
      </c>
      <c r="BA372" s="3">
        <v>1.64579014539579E7</v>
      </c>
      <c r="BB372" s="3">
        <v>1.92095252544891E7</v>
      </c>
      <c r="BC372" s="3">
        <v>2.22903650070911E7</v>
      </c>
      <c r="BD372" s="3">
        <v>7415896.81476136</v>
      </c>
      <c r="BE372" s="3">
        <v>1.64879520545877E7</v>
      </c>
      <c r="BF372" s="3">
        <v>9817497.54088282</v>
      </c>
      <c r="BG372" s="3">
        <v>9125112.01475008</v>
      </c>
      <c r="BH372" s="3">
        <v>3.02715867519759E7</v>
      </c>
      <c r="BI372" s="3">
        <v>3.01674533214784E7</v>
      </c>
      <c r="BJ372" s="3">
        <v>5.94187298290181E7</v>
      </c>
      <c r="BK372" s="3">
        <v>6.16726677171161E7</v>
      </c>
      <c r="BL372" s="3">
        <v>4.52811550088481E7</v>
      </c>
      <c r="BM372" s="3">
        <v>1.4745166328564E7</v>
      </c>
      <c r="BN372" s="3">
        <v>1.2383849664016E7</v>
      </c>
      <c r="BO372" s="3">
        <v>1.5825329684001E7</v>
      </c>
      <c r="BP372" s="3">
        <v>1.25922585300484E7</v>
      </c>
      <c r="BQ372" s="3">
        <v>1.49107816792971E7</v>
      </c>
      <c r="BR372" s="3">
        <v>2.65117422845199E7</v>
      </c>
      <c r="BS372" s="3">
        <v>2.81319930290708E7</v>
      </c>
      <c r="BT372" s="3">
        <v>5.92615732028604E7</v>
      </c>
      <c r="BU372" s="3">
        <v>7.12460834956389E7</v>
      </c>
      <c r="BV372" s="3">
        <v>5.72859584859585E7</v>
      </c>
      <c r="BW372" s="3">
        <v>4.81854297525098E7</v>
      </c>
      <c r="BX372" s="3">
        <v>4.96552763213403E7</v>
      </c>
      <c r="BY372" s="3">
        <v>4.44539454806313E7</v>
      </c>
      <c r="BZ372" s="3">
        <v>0.101266084412663</v>
      </c>
      <c r="CA372" s="3">
        <v>0.335318506526175</v>
      </c>
      <c r="CB372" s="3">
        <v>1.08141143113817</v>
      </c>
      <c r="CC372" s="3">
        <v>1.18932664073575</v>
      </c>
      <c r="CD372" s="3">
        <v>0.279634106943088</v>
      </c>
      <c r="CE372" s="3">
        <v>0.274181584469389</v>
      </c>
      <c r="CF372" s="3">
        <v>0.393009111686046</v>
      </c>
      <c r="CG372" s="3">
        <v>0.585433693588723</v>
      </c>
      <c r="CH372" s="3"/>
      <c r="CI372" s="3"/>
      <c r="CJ372" s="3"/>
      <c r="CK372" s="3"/>
      <c r="CL372" s="3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>
        <v>1.18131877995799E7</v>
      </c>
      <c r="EA372" s="3">
        <v>1.3476134547625E7</v>
      </c>
      <c r="EB372" s="3">
        <v>1.28716098531973E7</v>
      </c>
      <c r="EC372" s="3">
        <v>1.56223585197402E7</v>
      </c>
      <c r="ED372" s="3">
        <v>1.71498445095257E7</v>
      </c>
      <c r="EE372" s="3">
        <v>1.68424935448174E7</v>
      </c>
      <c r="EF372" s="3">
        <v>1.57085848508575E7</v>
      </c>
      <c r="EG372" s="3">
        <v>2.73914188934889E7</v>
      </c>
      <c r="EH372" s="3">
        <v>4.01202472690321E7</v>
      </c>
      <c r="EI372" s="3">
        <v>7.06290598290598E7</v>
      </c>
      <c r="EJ372" s="3">
        <v>3.67273312932839E7</v>
      </c>
      <c r="EK372" s="3">
        <v>3.8566865545712E7</v>
      </c>
      <c r="EL372" s="3">
        <v>3.53348637015782E7</v>
      </c>
      <c r="EM372" s="3">
        <v>3220472.86501625</v>
      </c>
      <c r="EN372" s="3">
        <v>4380114.36933208</v>
      </c>
      <c r="EO372" s="3">
        <v>1158248.32047773</v>
      </c>
      <c r="EP372" s="3">
        <v>1752396.66013813</v>
      </c>
      <c r="EQ372" s="3">
        <v>995440.958908246</v>
      </c>
      <c r="ER372" s="3">
        <v>-1197590.06516661</v>
      </c>
      <c r="ES372" s="3">
        <v>-2498926.57793044</v>
      </c>
      <c r="ET372" s="3">
        <v>4777192.32216786</v>
      </c>
      <c r="EU372" s="3">
        <v>1.55288339402151E7</v>
      </c>
      <c r="EV372" s="3">
        <v>4.9764590964591E7</v>
      </c>
      <c r="EW372" s="3">
        <v>6723573.30756429</v>
      </c>
      <c r="EX372" s="3">
        <v>6212258.18116073</v>
      </c>
      <c r="EY372" s="3">
        <v>6195695.83931133</v>
      </c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</row>
    <row r="373" ht="14.25" customHeight="1">
      <c r="A373" s="2" t="s">
        <v>1221</v>
      </c>
      <c r="B373" s="2" t="s">
        <v>2055</v>
      </c>
      <c r="C373" s="2" t="s">
        <v>1222</v>
      </c>
      <c r="D373" s="2" t="s">
        <v>38</v>
      </c>
      <c r="E373" s="2" t="s">
        <v>286</v>
      </c>
      <c r="F373" s="2" t="s">
        <v>1223</v>
      </c>
      <c r="G373" s="2" t="s">
        <v>1217</v>
      </c>
      <c r="H373" s="2" t="s">
        <v>73</v>
      </c>
      <c r="I373" s="2" t="s">
        <v>64</v>
      </c>
      <c r="J373" s="2" t="s">
        <v>43</v>
      </c>
      <c r="K373" s="3">
        <v>1.14398756551141</v>
      </c>
      <c r="L373" s="3" t="str">
        <f>IFERROR(VLOOKUP(B373,'ibov_composição_da_carteira'!A:F,6,0),"n")</f>
        <v>y</v>
      </c>
      <c r="M373" s="3">
        <v>6.89387116912599E9</v>
      </c>
      <c r="N373" s="3">
        <v>7.00327756135217E9</v>
      </c>
      <c r="O373" s="3">
        <v>6.9796411036448E9</v>
      </c>
      <c r="P373" s="3">
        <v>7.76199850709132E9</v>
      </c>
      <c r="Q373" s="3">
        <v>7.85985851974023E9</v>
      </c>
      <c r="R373" s="3">
        <v>8.5397016998279E9</v>
      </c>
      <c r="S373" s="3">
        <v>7.40025697774499E9</v>
      </c>
      <c r="T373" s="3">
        <v>5.23149571894022E9</v>
      </c>
      <c r="U373" s="3">
        <v>7.2749762890478E9</v>
      </c>
      <c r="V373" s="3">
        <v>6.93477220763824E9</v>
      </c>
      <c r="W373" s="3">
        <v>7.44788962148962E9</v>
      </c>
      <c r="X373" s="3">
        <v>7.35368067858485E9</v>
      </c>
      <c r="Y373" s="3">
        <v>7.82850780449587E9</v>
      </c>
      <c r="Z373" s="3">
        <v>2.51118615209989E9</v>
      </c>
      <c r="AA373" s="3">
        <v>3.18222609195196E9</v>
      </c>
      <c r="AB373" s="3">
        <v>3.69861640063924E9</v>
      </c>
      <c r="AC373" s="3">
        <v>3.97646056232894E9</v>
      </c>
      <c r="AD373" s="3">
        <v>3.91870657664158E9</v>
      </c>
      <c r="AE373" s="3">
        <v>4.10331632499019E9</v>
      </c>
      <c r="AF373" s="3">
        <v>3.50950756178532E9</v>
      </c>
      <c r="AG373" s="3">
        <v>2.24827823100043E9</v>
      </c>
      <c r="AH373" s="3">
        <v>3.15213097478359E9</v>
      </c>
      <c r="AI373" s="3">
        <v>2.95098060801084E9</v>
      </c>
      <c r="AJ373" s="3">
        <v>3.03582515262515E9</v>
      </c>
      <c r="AK373" s="3">
        <v>2.97530144414023E9</v>
      </c>
      <c r="AL373" s="3">
        <v>3.251993611764E9</v>
      </c>
      <c r="AM373" s="3">
        <v>1.25734935679152E7</v>
      </c>
      <c r="AN373" s="3">
        <v>2.3283240172321E7</v>
      </c>
      <c r="AO373" s="3">
        <v>1.51666201359339E7</v>
      </c>
      <c r="AP373" s="3">
        <v>1.54487407628574E7</v>
      </c>
      <c r="AQ373" s="3">
        <v>2.39101072054427E7</v>
      </c>
      <c r="AR373" s="3">
        <v>1.87507140484889E7</v>
      </c>
      <c r="AS373" s="3">
        <v>2.02070751875077E7</v>
      </c>
      <c r="AT373" s="3">
        <v>2.73332172353699E7</v>
      </c>
      <c r="AU373" s="3">
        <v>2.64467444486263E7</v>
      </c>
      <c r="AV373" s="3">
        <v>1.05762310004657E7</v>
      </c>
      <c r="AW373" s="3">
        <v>1.70205178309722E7</v>
      </c>
      <c r="AX373" s="3">
        <v>9136821.78854815</v>
      </c>
      <c r="AY373" s="3">
        <v>17780.7412346502</v>
      </c>
      <c r="AZ373" s="3">
        <v>2.66029749125993E9</v>
      </c>
      <c r="BA373" s="3">
        <v>2.9103690021217E9</v>
      </c>
      <c r="BB373" s="3">
        <v>5.09660465619501E9</v>
      </c>
      <c r="BC373" s="3">
        <v>7.05491371007439E9</v>
      </c>
      <c r="BD373" s="3">
        <v>7.62827314379961E9</v>
      </c>
      <c r="BE373" s="3">
        <v>1.25993726638688E10</v>
      </c>
      <c r="BF373" s="3">
        <v>1.17072202204598E10</v>
      </c>
      <c r="BG373" s="3">
        <v>8.49510975505771E9</v>
      </c>
      <c r="BH373" s="3">
        <v>1.07741972861121E10</v>
      </c>
      <c r="BI373" s="3">
        <v>1.28956706787755E10</v>
      </c>
      <c r="BJ373" s="3">
        <v>1.23104715070053E10</v>
      </c>
      <c r="BK373" s="3">
        <v>9.34255399526056E9</v>
      </c>
      <c r="BL373" s="3">
        <v>6.9402956382754E9</v>
      </c>
      <c r="BM373" s="3">
        <v>2.7172665153235E10</v>
      </c>
      <c r="BN373" s="3">
        <v>1.969962874531E10</v>
      </c>
      <c r="BO373" s="3">
        <v>1.42592094268056E10</v>
      </c>
      <c r="BP373" s="3">
        <v>2.22189537198308E10</v>
      </c>
      <c r="BQ373" s="3">
        <v>2.33733591897742E10</v>
      </c>
      <c r="BR373" s="3">
        <v>2.39213834123366E10</v>
      </c>
      <c r="BS373" s="3">
        <v>2.37774975408828E10</v>
      </c>
      <c r="BT373" s="3">
        <v>1.91082448917738E10</v>
      </c>
      <c r="BU373" s="3">
        <v>2.5493525780956E10</v>
      </c>
      <c r="BV373" s="3">
        <v>2.58024582945211E10</v>
      </c>
      <c r="BW373" s="3">
        <v>2.63096097680098E10</v>
      </c>
      <c r="BX373" s="3">
        <v>2.61240693616793E10</v>
      </c>
      <c r="BY373" s="3">
        <v>2.56021888748267E10</v>
      </c>
      <c r="BZ373" s="3">
        <v>1.16361763454777</v>
      </c>
      <c r="CA373" s="3">
        <v>1.10042954226092</v>
      </c>
      <c r="CB373" s="3">
        <v>0.987633395926642</v>
      </c>
      <c r="CC373" s="3">
        <v>0.598969218217935</v>
      </c>
      <c r="CD373" s="3">
        <v>0.567166815909413</v>
      </c>
      <c r="CE373" s="3">
        <v>0.468232586909941</v>
      </c>
      <c r="CF373" s="3">
        <v>0.557876342733587</v>
      </c>
      <c r="CG373" s="3">
        <v>0.543941126260316</v>
      </c>
      <c r="CH373" s="3"/>
      <c r="CI373" s="3"/>
      <c r="CJ373" s="3"/>
      <c r="CK373" s="3"/>
      <c r="CL373" s="3"/>
      <c r="CM373" s="4">
        <v>0.04769</v>
      </c>
      <c r="CN373" s="4">
        <v>0.02259</v>
      </c>
      <c r="CO373" s="4">
        <v>0.0265</v>
      </c>
      <c r="CP373" s="4">
        <v>0.04839</v>
      </c>
      <c r="CQ373" s="4">
        <v>0.032</v>
      </c>
      <c r="CR373" s="4">
        <v>0.0599</v>
      </c>
      <c r="CS373" s="4">
        <v>0.0692</v>
      </c>
      <c r="CT373" s="4">
        <v>0.0748</v>
      </c>
      <c r="CU373" s="4">
        <v>0.06924999999999999</v>
      </c>
      <c r="CV373" s="4">
        <v>0.0775</v>
      </c>
      <c r="CW373" s="4">
        <v>0.06962</v>
      </c>
      <c r="CX373" s="4">
        <v>0.0635</v>
      </c>
      <c r="CY373" s="4">
        <v>0.06254</v>
      </c>
      <c r="CZ373" s="4">
        <v>0.16539</v>
      </c>
      <c r="DA373" s="4">
        <v>0.08679</v>
      </c>
      <c r="DB373" s="4">
        <v>0.0941</v>
      </c>
      <c r="DC373" s="4">
        <v>0.158</v>
      </c>
      <c r="DD373" s="4">
        <v>0.0391</v>
      </c>
      <c r="DE373" s="4">
        <v>0.195</v>
      </c>
      <c r="DF373" s="4">
        <v>0.18960000000000002</v>
      </c>
      <c r="DG373" s="4">
        <v>0.1934</v>
      </c>
      <c r="DH373" s="4">
        <v>0.17465</v>
      </c>
      <c r="DI373" s="4">
        <v>0.196</v>
      </c>
      <c r="DJ373" s="4">
        <v>0.1752</v>
      </c>
      <c r="DK373" s="4">
        <v>0.15859</v>
      </c>
      <c r="DL373" s="4">
        <v>0.15362</v>
      </c>
      <c r="DM373" s="3"/>
      <c r="DN373" s="3"/>
      <c r="DO373" s="3"/>
      <c r="DP373" s="3">
        <v>1.53244588206021E7</v>
      </c>
      <c r="DQ373" s="3"/>
      <c r="DR373" s="3"/>
      <c r="DS373" s="3"/>
      <c r="DT373" s="3"/>
      <c r="DU373" s="3"/>
      <c r="DV373" s="3"/>
      <c r="DW373" s="3"/>
      <c r="DX373" s="3"/>
      <c r="DY373" s="3"/>
      <c r="DZ373" s="3">
        <v>2.21504748391979E9</v>
      </c>
      <c r="EA373" s="3">
        <v>1.80724934025097E9</v>
      </c>
      <c r="EB373" s="3">
        <v>1.83563663669446E9</v>
      </c>
      <c r="EC373" s="3">
        <v>2.35338517044041E9</v>
      </c>
      <c r="ED373" s="3">
        <v>2.43482759509329E9</v>
      </c>
      <c r="EE373" s="3">
        <v>2.7916469913348E9</v>
      </c>
      <c r="EF373" s="3">
        <v>2.59596581827124E9</v>
      </c>
      <c r="EG373" s="3">
        <v>2.00667820069204E9</v>
      </c>
      <c r="EH373" s="3">
        <v>2.89725216409484E9</v>
      </c>
      <c r="EI373" s="3">
        <v>2.76058980438649E9</v>
      </c>
      <c r="EJ373" s="3">
        <v>2.9209264957265E9</v>
      </c>
      <c r="EK373" s="3">
        <v>2.97446072904923E9</v>
      </c>
      <c r="EL373" s="3">
        <v>3.10572530585187E9</v>
      </c>
      <c r="EM373" s="3">
        <v>3.55604426787741E8</v>
      </c>
      <c r="EN373" s="3">
        <v>1.80717017036784E8</v>
      </c>
      <c r="EO373" s="3">
        <v>1.83218322198048E8</v>
      </c>
      <c r="EP373" s="3">
        <v>1.94464543418761E8</v>
      </c>
      <c r="EQ373" s="3">
        <v>4.56406298319761E8</v>
      </c>
      <c r="ER373" s="3">
        <v>7.06234413212162E8</v>
      </c>
      <c r="ES373" s="3">
        <v>6.97962006639616E8</v>
      </c>
      <c r="ET373" s="3">
        <v>5.67602353951456E8</v>
      </c>
      <c r="EU373" s="3">
        <v>6.86752352277004E8</v>
      </c>
      <c r="EV373" s="3">
        <v>7.62738165805741E8</v>
      </c>
      <c r="EW373" s="3">
        <v>7.07226862026862E8</v>
      </c>
      <c r="EX373" s="3">
        <v>6.20436463198583E8</v>
      </c>
      <c r="EY373" s="3">
        <v>6.39064665822937E8</v>
      </c>
      <c r="EZ373" s="5">
        <v>16279.0</v>
      </c>
      <c r="FA373" s="5">
        <v>15824.0</v>
      </c>
      <c r="FB373" s="5">
        <v>16024.0</v>
      </c>
      <c r="FC373" s="5">
        <v>17034.0</v>
      </c>
      <c r="FD373" s="5">
        <v>16448.0</v>
      </c>
      <c r="FE373" s="5">
        <v>15173.0</v>
      </c>
      <c r="FF373" s="5">
        <v>14597.0</v>
      </c>
      <c r="FG373" s="5">
        <v>13973.0</v>
      </c>
      <c r="FH373" s="5"/>
      <c r="FI373" s="5">
        <v>9282.0</v>
      </c>
      <c r="FJ373" s="5">
        <v>9055.0</v>
      </c>
      <c r="FK373" s="5">
        <v>8900.0</v>
      </c>
      <c r="FL373" s="5"/>
      <c r="FM373" s="3">
        <v>9920.0</v>
      </c>
      <c r="FN373" s="3">
        <v>16442.0</v>
      </c>
      <c r="FO373" s="3">
        <v>15946.0</v>
      </c>
      <c r="FP373" s="3">
        <v>16024.0</v>
      </c>
      <c r="FQ373" s="3">
        <v>17034.0</v>
      </c>
      <c r="FR373" s="3">
        <v>16448.0</v>
      </c>
      <c r="FS373" s="3">
        <v>15173.0</v>
      </c>
      <c r="FT373" s="3">
        <v>14597.0</v>
      </c>
      <c r="FU373" s="3">
        <v>13973.0</v>
      </c>
      <c r="FV373" s="3">
        <v>9000.0</v>
      </c>
      <c r="FW373" s="3">
        <v>9282.0</v>
      </c>
      <c r="FX373" s="3">
        <v>9055.0</v>
      </c>
      <c r="FY373" s="3">
        <v>8900.0</v>
      </c>
    </row>
    <row r="374" ht="14.25" customHeight="1">
      <c r="A374" s="2" t="s">
        <v>1224</v>
      </c>
      <c r="B374" s="2" t="s">
        <v>2056</v>
      </c>
      <c r="C374" s="2" t="s">
        <v>1225</v>
      </c>
      <c r="D374" s="2" t="s">
        <v>38</v>
      </c>
      <c r="E374" s="2" t="s">
        <v>172</v>
      </c>
      <c r="F374" s="2" t="s">
        <v>1226</v>
      </c>
      <c r="G374" s="2" t="s">
        <v>1227</v>
      </c>
      <c r="H374" s="2" t="s">
        <v>54</v>
      </c>
      <c r="I374" s="2" t="s">
        <v>91</v>
      </c>
      <c r="J374" s="2" t="s">
        <v>43</v>
      </c>
      <c r="K374" s="3">
        <v>0.438594742160289</v>
      </c>
      <c r="L374" s="3" t="str">
        <f>IFERROR(VLOOKUP(B374,'ibov_composição_da_carteira'!A:F,6,0),"n")</f>
        <v>n</v>
      </c>
      <c r="M374" s="3">
        <v>4.09548857332639E7</v>
      </c>
      <c r="N374" s="3">
        <v>4.13060053526388E7</v>
      </c>
      <c r="O374" s="3">
        <v>4.7421497885046E7</v>
      </c>
      <c r="P374" s="3">
        <v>4.89356767343573E7</v>
      </c>
      <c r="Q374" s="3">
        <v>5.46013103469098E7</v>
      </c>
      <c r="R374" s="3">
        <v>5.24689536456412E7</v>
      </c>
      <c r="S374" s="3">
        <v>4.08713661505822E7</v>
      </c>
      <c r="T374" s="3">
        <v>5.15197591268348E7</v>
      </c>
      <c r="U374" s="3">
        <v>5.27534084173088E7</v>
      </c>
      <c r="V374" s="3">
        <v>4.90910866910867E7</v>
      </c>
      <c r="W374" s="3">
        <v>4.7475707306598E7</v>
      </c>
      <c r="X374" s="3">
        <v>5.21816428614476E7</v>
      </c>
      <c r="Y374" s="3">
        <v>4.45847919655667E7</v>
      </c>
      <c r="Z374" s="3">
        <v>3876092.84957722</v>
      </c>
      <c r="AA374" s="3">
        <v>3602248.87844889</v>
      </c>
      <c r="AB374" s="3">
        <v>7686240.35829808</v>
      </c>
      <c r="AC374" s="3">
        <v>8235491.18647562</v>
      </c>
      <c r="AD374" s="3">
        <v>9692340.20711935</v>
      </c>
      <c r="AE374" s="3">
        <v>1.07869174966187E7</v>
      </c>
      <c r="AF374" s="3">
        <v>6949965.90306367</v>
      </c>
      <c r="AG374" s="3">
        <v>8060971.01994731</v>
      </c>
      <c r="AH374" s="3">
        <v>8106528.91862139</v>
      </c>
      <c r="AI374" s="3">
        <v>6182661.78266178</v>
      </c>
      <c r="AJ374" s="3">
        <v>5607988.40392978</v>
      </c>
      <c r="AK374" s="3">
        <v>4741758.57289218</v>
      </c>
      <c r="AL374" s="3">
        <v>4108464.84935438</v>
      </c>
      <c r="AM374" s="3">
        <v>756.715853197124</v>
      </c>
      <c r="AN374" s="3">
        <v>465.984562915096</v>
      </c>
      <c r="AO374" s="3">
        <v>28494.7147505632</v>
      </c>
      <c r="AP374" s="3">
        <v>60178.6469607624</v>
      </c>
      <c r="AQ374" s="3">
        <v>363.726307019371</v>
      </c>
      <c r="AR374" s="3">
        <v>796.47353642704</v>
      </c>
      <c r="AS374" s="3">
        <v>2654.77782731461</v>
      </c>
      <c r="AT374" s="3">
        <v>234.237952739655</v>
      </c>
      <c r="AU374" s="3">
        <v>1826.01709151998</v>
      </c>
      <c r="AV374" s="3">
        <v>4667.3455532926</v>
      </c>
      <c r="AW374" s="3">
        <v>3908.15828041036</v>
      </c>
      <c r="AX374" s="3">
        <v>8783.9692561076</v>
      </c>
      <c r="AY374" s="3">
        <v>2324.905550712</v>
      </c>
      <c r="AZ374" s="3">
        <v>2.00227014755959E7</v>
      </c>
      <c r="BA374" s="3">
        <v>2.51376772572249E7</v>
      </c>
      <c r="BB374" s="3">
        <v>3.43604751910969E7</v>
      </c>
      <c r="BC374" s="3">
        <v>2.59685004105396E7</v>
      </c>
      <c r="BD374" s="3">
        <v>3.15310277291001E7</v>
      </c>
      <c r="BE374" s="3">
        <v>2.60378611756891E7</v>
      </c>
      <c r="BF374" s="3">
        <v>2.44608385589573E7</v>
      </c>
      <c r="BG374" s="3">
        <v>2.24746798676533E7</v>
      </c>
      <c r="BH374" s="3">
        <v>4.42604441098983E7</v>
      </c>
      <c r="BI374" s="3">
        <v>4.35666200939921E7</v>
      </c>
      <c r="BJ374" s="3">
        <v>3.82999511480214E7</v>
      </c>
      <c r="BK374" s="3">
        <v>2.12792193866609E7</v>
      </c>
      <c r="BL374" s="3">
        <v>2.12568536482496E7</v>
      </c>
      <c r="BM374" s="3">
        <v>2.40238407267113E7</v>
      </c>
      <c r="BN374" s="3">
        <v>3.13789783776498E7</v>
      </c>
      <c r="BO374" s="3">
        <v>3.71510325951729E7</v>
      </c>
      <c r="BP374" s="3">
        <v>3.08736212761571E7</v>
      </c>
      <c r="BQ374" s="3">
        <v>3.31369825790284E7</v>
      </c>
      <c r="BR374" s="3">
        <v>3.47673060371327E7</v>
      </c>
      <c r="BS374" s="3">
        <v>2.82989417321244E7</v>
      </c>
      <c r="BT374" s="3">
        <v>4.37700414000753E7</v>
      </c>
      <c r="BU374" s="3">
        <v>4.60229485985265E7</v>
      </c>
      <c r="BV374" s="3">
        <v>4.87159951159951E7</v>
      </c>
      <c r="BW374" s="3">
        <v>5.02023943737585E7</v>
      </c>
      <c r="BX374" s="3">
        <v>5.71397577291629E7</v>
      </c>
      <c r="BY374" s="3">
        <v>4.88964131994261E7</v>
      </c>
      <c r="BZ374" s="3">
        <v>0.465250315941701</v>
      </c>
      <c r="CA374" s="3">
        <v>0.411789981492489</v>
      </c>
      <c r="CB374" s="3">
        <v>0.123163352760945</v>
      </c>
      <c r="CC374" s="3">
        <v>0.010773112342421</v>
      </c>
      <c r="CD374" s="3">
        <v>0.161565032672646</v>
      </c>
      <c r="CE374" s="3">
        <v>0.179821204634133</v>
      </c>
      <c r="CF374" s="3">
        <v>0.190574055696612</v>
      </c>
      <c r="CG374" s="3">
        <v>0.845020860667861</v>
      </c>
      <c r="CH374" s="3"/>
      <c r="CI374" s="3"/>
      <c r="CJ374" s="3"/>
      <c r="CK374" s="3"/>
      <c r="CL374" s="3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3">
        <v>1018616.59156598</v>
      </c>
      <c r="DN374" s="3">
        <v>844484.66411229</v>
      </c>
      <c r="DO374" s="3">
        <v>1183378.94998756</v>
      </c>
      <c r="DP374" s="3">
        <v>1192660.55045872</v>
      </c>
      <c r="DQ374" s="3">
        <v>1927176.11183237</v>
      </c>
      <c r="DR374" s="3">
        <v>2174781.75335055</v>
      </c>
      <c r="DS374" s="3">
        <v>1434849.59462531</v>
      </c>
      <c r="DT374" s="3">
        <v>2265713.21038766</v>
      </c>
      <c r="DU374" s="3">
        <v>2227538.31823186</v>
      </c>
      <c r="DV374" s="3">
        <v>2432722.83272283</v>
      </c>
      <c r="DW374" s="3">
        <v>2601599.82820637</v>
      </c>
      <c r="DX374" s="3">
        <v>2526969.20388115</v>
      </c>
      <c r="DY374" s="3">
        <v>2549210.90387374</v>
      </c>
      <c r="DZ374" s="3">
        <v>2.3377915013554E7</v>
      </c>
      <c r="EA374" s="3">
        <v>2.17723395652425E7</v>
      </c>
      <c r="EB374" s="3">
        <v>2.501194326947E7</v>
      </c>
      <c r="EC374" s="3">
        <v>2.42330687557984E7</v>
      </c>
      <c r="ED374" s="3">
        <v>2.67410404275233E7</v>
      </c>
      <c r="EE374" s="3">
        <v>2.69359399975409E7</v>
      </c>
      <c r="EF374" s="3">
        <v>2.17629378930619E7</v>
      </c>
      <c r="EG374" s="3">
        <v>2.77820850583365E7</v>
      </c>
      <c r="EH374" s="3">
        <v>2.86920992463375E7</v>
      </c>
      <c r="EI374" s="3">
        <v>2.7195115995116E7</v>
      </c>
      <c r="EJ374" s="3">
        <v>2.53352660117034E7</v>
      </c>
      <c r="EK374" s="3">
        <v>2.48201048634967E7</v>
      </c>
      <c r="EL374" s="3">
        <v>2.15701578192253E7</v>
      </c>
      <c r="EM374" s="3">
        <v>2410821.67926324</v>
      </c>
      <c r="EN374" s="3">
        <v>4086874.48254616</v>
      </c>
      <c r="EO374" s="3">
        <v>2345857.17840259</v>
      </c>
      <c r="EP374" s="3">
        <v>1528450.67518813</v>
      </c>
      <c r="EQ374" s="3">
        <v>740013.888469551</v>
      </c>
      <c r="ER374" s="3">
        <v>1668511.00454937</v>
      </c>
      <c r="ES374" s="3">
        <v>5366100.06819387</v>
      </c>
      <c r="ET374" s="3">
        <v>6879939.78170869</v>
      </c>
      <c r="EU374" s="3">
        <v>8550681.68346177</v>
      </c>
      <c r="EV374" s="3">
        <v>6911843.71184371</v>
      </c>
      <c r="EW374" s="3">
        <v>5394856.9281151</v>
      </c>
      <c r="EX374" s="3">
        <v>4068583.13746761</v>
      </c>
      <c r="EY374" s="3">
        <v>3118507.89096126</v>
      </c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</row>
    <row r="375" ht="14.25" customHeight="1">
      <c r="A375" s="2" t="s">
        <v>1228</v>
      </c>
      <c r="B375" s="2" t="s">
        <v>2057</v>
      </c>
      <c r="C375" s="2" t="s">
        <v>1229</v>
      </c>
      <c r="D375" s="2" t="s">
        <v>38</v>
      </c>
      <c r="E375" s="2" t="s">
        <v>168</v>
      </c>
      <c r="F375" s="2" t="s">
        <v>1051</v>
      </c>
      <c r="G375" s="2" t="s">
        <v>1227</v>
      </c>
      <c r="H375" s="2" t="s">
        <v>41</v>
      </c>
      <c r="I375" s="2" t="s">
        <v>78</v>
      </c>
      <c r="J375" s="2" t="s">
        <v>43</v>
      </c>
      <c r="K375" s="3">
        <v>1.18934667313119</v>
      </c>
      <c r="L375" s="3" t="str">
        <f>IFERROR(VLOOKUP(B375,'ibov_composição_da_carteira'!A:F,6,0),"n")</f>
        <v>n</v>
      </c>
      <c r="M375" s="3">
        <v>6.40120317820658E8</v>
      </c>
      <c r="N375" s="3">
        <v>5.52328240848787E8</v>
      </c>
      <c r="O375" s="3">
        <v>5.84655447946551E8</v>
      </c>
      <c r="P375" s="3">
        <v>8.26525503856681E8</v>
      </c>
      <c r="Q375" s="3">
        <v>8.14885321100917E8</v>
      </c>
      <c r="R375" s="3">
        <v>9.48393768304097E8</v>
      </c>
      <c r="S375" s="3">
        <v>9.98257715480143E8</v>
      </c>
      <c r="T375" s="3">
        <v>7.6642613593312E8</v>
      </c>
      <c r="U375" s="3">
        <v>1.07703989461799E9</v>
      </c>
      <c r="V375" s="3">
        <v>1.07088280125328E9</v>
      </c>
      <c r="W375" s="3">
        <v>1.20142661782662E9</v>
      </c>
      <c r="X375" s="3">
        <v>2.83807537445643E9</v>
      </c>
      <c r="Y375" s="3">
        <v>2.88300006026638E9</v>
      </c>
      <c r="Z375" s="3">
        <v>0.0</v>
      </c>
      <c r="AA375" s="3">
        <v>0.0</v>
      </c>
      <c r="AB375" s="3">
        <v>0.0</v>
      </c>
      <c r="AC375" s="3">
        <v>1.93652649912914E7</v>
      </c>
      <c r="AD375" s="3">
        <v>2.50056695186063E7</v>
      </c>
      <c r="AE375" s="3">
        <v>2.89293801515655E7</v>
      </c>
      <c r="AF375" s="3">
        <v>6.18726177302348E7</v>
      </c>
      <c r="AG375" s="3">
        <v>4.51549516328644E7</v>
      </c>
      <c r="AH375" s="3">
        <v>1.00212269476854E8</v>
      </c>
      <c r="AI375" s="3">
        <v>1.7121475146075E8</v>
      </c>
      <c r="AJ375" s="3">
        <v>7.21377289377289E7</v>
      </c>
      <c r="AK375" s="3">
        <v>1.07628174155795E9</v>
      </c>
      <c r="AL375" s="3">
        <v>1.05944554932803E9</v>
      </c>
      <c r="AM375" s="3">
        <v>3323.20142492062</v>
      </c>
      <c r="AN375" s="3">
        <v>382.516603841321</v>
      </c>
      <c r="AO375" s="3">
        <v>197.739569093325</v>
      </c>
      <c r="AP375" s="3">
        <v>152437.361598368</v>
      </c>
      <c r="AQ375" s="3">
        <v>206.630686198921</v>
      </c>
      <c r="AR375" s="3">
        <v>211.263390986893</v>
      </c>
      <c r="AS375" s="3">
        <v>332.407516841981</v>
      </c>
      <c r="AT375" s="3">
        <v>57.0509828328406</v>
      </c>
      <c r="AU375" s="3">
        <v>371.029979222321</v>
      </c>
      <c r="AV375" s="3">
        <v>438.212094653812</v>
      </c>
      <c r="AW375" s="3">
        <v>24425.9892525647</v>
      </c>
      <c r="AX375" s="3">
        <v>538.996388724196</v>
      </c>
      <c r="AY375" s="3">
        <v>588.44297987525</v>
      </c>
      <c r="AZ375" s="3">
        <v>1.32592231083769E8</v>
      </c>
      <c r="BA375" s="3">
        <v>9.57789711847065E7</v>
      </c>
      <c r="BB375" s="3">
        <v>1.32302066484394E8</v>
      </c>
      <c r="BC375" s="3">
        <v>2.36249353295513E8</v>
      </c>
      <c r="BD375" s="3">
        <v>6.76187096278734E7</v>
      </c>
      <c r="BE375" s="3">
        <v>7.40672888560127E7</v>
      </c>
      <c r="BF375" s="3">
        <v>6.73159761711545E7</v>
      </c>
      <c r="BG375" s="3">
        <v>5.00101956406435E7</v>
      </c>
      <c r="BH375" s="3">
        <v>7.57413637899887E7</v>
      </c>
      <c r="BI375" s="3">
        <v>1.24208844531944E8</v>
      </c>
      <c r="BJ375" s="3">
        <v>1.22097339135319E8</v>
      </c>
      <c r="BK375" s="3">
        <v>1.87554655988633E8</v>
      </c>
      <c r="BL375" s="3">
        <v>2.50187108037597E8</v>
      </c>
      <c r="BM375" s="3">
        <v>4.64370034052213E7</v>
      </c>
      <c r="BN375" s="3">
        <v>2.79670753819363E7</v>
      </c>
      <c r="BO375" s="3">
        <v>4.60812137782313E7</v>
      </c>
      <c r="BP375" s="3">
        <v>4.8482209504852E7</v>
      </c>
      <c r="BQ375" s="3">
        <v>5.58646015874652E7</v>
      </c>
      <c r="BR375" s="3">
        <v>8.12768334289424E7</v>
      </c>
      <c r="BS375" s="3">
        <v>9.61662363211607E7</v>
      </c>
      <c r="BT375" s="3">
        <v>6.96022024095169E7</v>
      </c>
      <c r="BU375" s="3">
        <v>8.04354535190064E7</v>
      </c>
      <c r="BV375" s="3">
        <v>7.74129900923025E7</v>
      </c>
      <c r="BW375" s="3">
        <v>8.02266178266178E7</v>
      </c>
      <c r="BX375" s="3">
        <v>4.37521339990337E8</v>
      </c>
      <c r="BY375" s="3">
        <v>4.2376604592298E8</v>
      </c>
      <c r="BZ375" s="3">
        <v>1.16244879370763</v>
      </c>
      <c r="CA375" s="3">
        <v>1.22077000172566</v>
      </c>
      <c r="CB375" s="3">
        <v>0.997048406231941</v>
      </c>
      <c r="CC375" s="3">
        <v>0.657900757333643</v>
      </c>
      <c r="CD375" s="3">
        <v>-0.093505994682192</v>
      </c>
      <c r="CE375" s="3">
        <v>0.157168844461057</v>
      </c>
      <c r="CF375" s="3">
        <v>0.029885205728239</v>
      </c>
      <c r="CG375" s="3">
        <v>0.195133273123743</v>
      </c>
      <c r="CH375" s="3"/>
      <c r="CI375" s="3"/>
      <c r="CJ375" s="3"/>
      <c r="CK375" s="3"/>
      <c r="CL375" s="3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>
        <v>2.44000945894816E8</v>
      </c>
      <c r="EA375" s="3">
        <v>2.24343033588855E8</v>
      </c>
      <c r="EB375" s="3">
        <v>2.37713190981381E8</v>
      </c>
      <c r="EC375" s="3">
        <v>2.96416770340881E8</v>
      </c>
      <c r="ED375" s="3">
        <v>2.95167508504278E8</v>
      </c>
      <c r="EE375" s="3">
        <v>3.29323993840766E8</v>
      </c>
      <c r="EF375" s="3">
        <v>3.20977806467478E8</v>
      </c>
      <c r="EG375" s="3">
        <v>2.52492107190665E8</v>
      </c>
      <c r="EH375" s="3">
        <v>3.42924727135867E8</v>
      </c>
      <c r="EI375" s="3">
        <v>3.66152087390973E8</v>
      </c>
      <c r="EJ375" s="3">
        <v>4.00038583638584E8</v>
      </c>
      <c r="EK375" s="3">
        <v>4.0580501422666E8</v>
      </c>
      <c r="EL375" s="3">
        <v>4.20520701500633E8</v>
      </c>
      <c r="EM375" s="3">
        <v>2.45130533484676E7</v>
      </c>
      <c r="EN375" s="3">
        <v>864405.866829435</v>
      </c>
      <c r="EO375" s="3">
        <v>1.53949977857789E7</v>
      </c>
      <c r="EP375" s="3">
        <v>2.32498133864145E7</v>
      </c>
      <c r="EQ375" s="3">
        <v>2.99340274198536E7</v>
      </c>
      <c r="ER375" s="3">
        <v>3.28510612602277E7</v>
      </c>
      <c r="ES375" s="3">
        <v>3.77772654616993E7</v>
      </c>
      <c r="ET375" s="3">
        <v>2.98711893516531E7</v>
      </c>
      <c r="EU375" s="3">
        <v>3.36691757621377E7</v>
      </c>
      <c r="EV375" s="3">
        <v>3.80459818782285E7</v>
      </c>
      <c r="EW375" s="3">
        <v>5.33562881562882E7</v>
      </c>
      <c r="EX375" s="3">
        <v>6.2728297632469E7</v>
      </c>
      <c r="EY375" s="3">
        <v>5.88681974326523E7</v>
      </c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</row>
    <row r="376" ht="14.25" customHeight="1">
      <c r="A376" s="2" t="s">
        <v>1230</v>
      </c>
      <c r="B376" s="2" t="s">
        <v>2058</v>
      </c>
      <c r="C376" s="2" t="s">
        <v>1231</v>
      </c>
      <c r="D376" s="2" t="s">
        <v>38</v>
      </c>
      <c r="E376" s="2" t="s">
        <v>52</v>
      </c>
      <c r="F376" s="2" t="s">
        <v>1232</v>
      </c>
      <c r="G376" s="2" t="s">
        <v>1227</v>
      </c>
      <c r="H376" s="2" t="s">
        <v>54</v>
      </c>
      <c r="I376" s="2" t="s">
        <v>127</v>
      </c>
      <c r="J376" s="2" t="s">
        <v>43</v>
      </c>
      <c r="K376" s="3">
        <v>1.13920411948693</v>
      </c>
      <c r="L376" s="3" t="str">
        <f>IFERROR(VLOOKUP(B376,'ibov_composição_da_carteira'!A:F,6,0),"n")</f>
        <v>y</v>
      </c>
      <c r="M376" s="3">
        <v>9.34344792919591E9</v>
      </c>
      <c r="N376" s="3">
        <v>1.0413208310068E10</v>
      </c>
      <c r="O376" s="3">
        <v>1.25717153520776E10</v>
      </c>
      <c r="P376" s="3">
        <v>1.55493539325843E10</v>
      </c>
      <c r="Q376" s="3">
        <v>1.27531140364119E10</v>
      </c>
      <c r="R376" s="3">
        <v>1.29213860199188E10</v>
      </c>
      <c r="S376" s="3">
        <v>1.03192708307024E10</v>
      </c>
      <c r="T376" s="3">
        <v>1.3172752352277E10</v>
      </c>
      <c r="U376" s="3">
        <v>1.26234829367432E10</v>
      </c>
      <c r="V376" s="3">
        <v>1.59071457875458E10</v>
      </c>
      <c r="W376" s="3">
        <v>1.98684076877651E10</v>
      </c>
      <c r="X376" s="3">
        <v>2.0173544868318E10</v>
      </c>
      <c r="Y376" s="3">
        <v>1.73851649928264E10</v>
      </c>
      <c r="Z376" s="3">
        <v>2.08390679137569E9</v>
      </c>
      <c r="AA376" s="3">
        <v>2.93568380923041E9</v>
      </c>
      <c r="AB376" s="3">
        <v>3.7481408310525E9</v>
      </c>
      <c r="AC376" s="3">
        <v>3.80677971343161E9</v>
      </c>
      <c r="AD376" s="3">
        <v>4.34699948673047E9</v>
      </c>
      <c r="AE376" s="3">
        <v>4.66595352268536E9</v>
      </c>
      <c r="AF376" s="3">
        <v>3.8306107140151E9</v>
      </c>
      <c r="AG376" s="3">
        <v>5.08420700037636E9</v>
      </c>
      <c r="AH376" s="3">
        <v>4.00430349733254E9</v>
      </c>
      <c r="AI376" s="3">
        <v>5.08707838827839E9</v>
      </c>
      <c r="AJ376" s="3">
        <v>8.47107371020562E9</v>
      </c>
      <c r="AK376" s="3">
        <v>7.97112637859338E9</v>
      </c>
      <c r="AL376" s="3">
        <v>6.48088780487805E9</v>
      </c>
      <c r="AM376" s="3">
        <v>3.11114894059781E7</v>
      </c>
      <c r="AN376" s="3">
        <v>1.37169759468677E7</v>
      </c>
      <c r="AO376" s="3">
        <v>2.41213256445309E7</v>
      </c>
      <c r="AP376" s="3">
        <v>1.46285606230251E7</v>
      </c>
      <c r="AQ376" s="3">
        <v>3.67703259973199E7</v>
      </c>
      <c r="AR376" s="3">
        <v>1.23917765164095E7</v>
      </c>
      <c r="AS376" s="3">
        <v>1.06425107586376E7</v>
      </c>
      <c r="AT376" s="3">
        <v>5010195.74167151</v>
      </c>
      <c r="AU376" s="3">
        <v>2.42818968761761E7</v>
      </c>
      <c r="AV376" s="3">
        <v>9655362.20839155</v>
      </c>
      <c r="AW376" s="3">
        <v>2.95285784074255E7</v>
      </c>
      <c r="AX376" s="3">
        <v>2.1525305597255E7</v>
      </c>
      <c r="AY376" s="3">
        <v>1.93625353979635E7</v>
      </c>
      <c r="AZ376" s="3">
        <v>5.34456626490428E9</v>
      </c>
      <c r="BA376" s="3">
        <v>4.53459610508346E9</v>
      </c>
      <c r="BB376" s="3">
        <v>4.43752068897317E9</v>
      </c>
      <c r="BC376" s="3">
        <v>5.22353361478689E9</v>
      </c>
      <c r="BD376" s="3">
        <v>5.35739090791413E9</v>
      </c>
      <c r="BE376" s="3">
        <v>2.95804107088856E9</v>
      </c>
      <c r="BF376" s="3">
        <v>3.00540979733801E9</v>
      </c>
      <c r="BG376" s="3">
        <v>1.98195044540701E9</v>
      </c>
      <c r="BH376" s="3">
        <v>6.33002786633044E9</v>
      </c>
      <c r="BI376" s="3">
        <v>7.50087508660823E9</v>
      </c>
      <c r="BJ376" s="3">
        <v>9.29029115451881E9</v>
      </c>
      <c r="BK376" s="3">
        <v>1.12177049245013E10</v>
      </c>
      <c r="BL376" s="3">
        <v>9.91119254319455E9</v>
      </c>
      <c r="BM376" s="3">
        <v>6.04027036245804E9</v>
      </c>
      <c r="BN376" s="3">
        <v>4.85735121397077E9</v>
      </c>
      <c r="BO376" s="3">
        <v>6.34162055237621E9</v>
      </c>
      <c r="BP376" s="3">
        <v>5.73812416245748E9</v>
      </c>
      <c r="BQ376" s="3">
        <v>6.55526403188309E9</v>
      </c>
      <c r="BR376" s="3">
        <v>5.77052010328292E9</v>
      </c>
      <c r="BS376" s="3">
        <v>5.52315863915339E9</v>
      </c>
      <c r="BT376" s="3">
        <v>7.354E9</v>
      </c>
      <c r="BU376" s="3">
        <v>6.19327631467525E9</v>
      </c>
      <c r="BV376" s="3">
        <v>6.90469255189255E9</v>
      </c>
      <c r="BW376" s="3">
        <v>8.45477854727009E9</v>
      </c>
      <c r="BX376" s="3">
        <v>8.34504550111493E9</v>
      </c>
      <c r="BY376" s="3">
        <v>7.00115868005739E9</v>
      </c>
      <c r="BZ376" s="3">
        <v>1.11763170700947</v>
      </c>
      <c r="CA376" s="3">
        <v>1.17052926284061</v>
      </c>
      <c r="CB376" s="3">
        <v>1.29283353055039</v>
      </c>
      <c r="CC376" s="3">
        <v>1.4814175656622</v>
      </c>
      <c r="CD376" s="3">
        <v>1.52267249601598</v>
      </c>
      <c r="CE376" s="3">
        <v>1.3388858181323</v>
      </c>
      <c r="CF376" s="3">
        <v>1.15339337153872</v>
      </c>
      <c r="CG376" s="3">
        <v>0.78343880538783</v>
      </c>
      <c r="CH376" s="3"/>
      <c r="CI376" s="3"/>
      <c r="CJ376" s="3"/>
      <c r="CK376" s="3"/>
      <c r="CL376" s="3"/>
      <c r="CM376" s="4">
        <v>0.0707</v>
      </c>
      <c r="CN376" s="4">
        <v>0.055099999999999996</v>
      </c>
      <c r="CO376" s="4">
        <v>0.057</v>
      </c>
      <c r="CP376" s="4">
        <v>0.0333</v>
      </c>
      <c r="CQ376" s="4">
        <v>0.023799999999999998</v>
      </c>
      <c r="CR376" s="4">
        <v>0.00807</v>
      </c>
      <c r="CS376" s="4">
        <v>0.0506</v>
      </c>
      <c r="CT376" s="4">
        <v>0.09644</v>
      </c>
      <c r="CU376" s="4">
        <v>0.09949999999999999</v>
      </c>
      <c r="CV376" s="4">
        <v>0.05395</v>
      </c>
      <c r="CW376" s="4">
        <v>0.06812</v>
      </c>
      <c r="CX376" s="4">
        <v>0.07073</v>
      </c>
      <c r="CY376" s="4"/>
      <c r="CZ376" s="4">
        <v>0.2032</v>
      </c>
      <c r="DA376" s="4">
        <v>0.17170000000000002</v>
      </c>
      <c r="DB376" s="4">
        <v>0.2053</v>
      </c>
      <c r="DC376" s="4">
        <v>0.11779999999999999</v>
      </c>
      <c r="DD376" s="4">
        <v>0.0736</v>
      </c>
      <c r="DE376" s="4">
        <v>0.025830000000000002</v>
      </c>
      <c r="DF376" s="4">
        <v>0.15810000000000002</v>
      </c>
      <c r="DG376" s="4">
        <v>0.26131</v>
      </c>
      <c r="DH376" s="4">
        <v>0.2566</v>
      </c>
      <c r="DI376" s="4">
        <v>0.35912999999999995</v>
      </c>
      <c r="DJ376" s="4">
        <v>0.20803999999999997</v>
      </c>
      <c r="DK376" s="4">
        <v>0.19945000000000002</v>
      </c>
      <c r="DL376" s="4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>
        <v>3.49288386621906E9</v>
      </c>
      <c r="EA376" s="3">
        <v>3.3642039393881E9</v>
      </c>
      <c r="EB376" s="3">
        <v>4.00553744712615E9</v>
      </c>
      <c r="EC376" s="3">
        <v>3.79447453870735E9</v>
      </c>
      <c r="ED376" s="3">
        <v>4.32534826847015E9</v>
      </c>
      <c r="EE376" s="3">
        <v>3.97463451370958E9</v>
      </c>
      <c r="EF376" s="3">
        <v>3.27929128886419E9</v>
      </c>
      <c r="EG376" s="3">
        <v>4.24573240496801E9</v>
      </c>
      <c r="EH376" s="3">
        <v>5.35115462782623E9</v>
      </c>
      <c r="EI376" s="3">
        <v>5.64102368742369E9</v>
      </c>
      <c r="EJ376" s="3">
        <v>6.3053352660117E9</v>
      </c>
      <c r="EK376" s="3">
        <v>6.91624962333514E9</v>
      </c>
      <c r="EL376" s="3">
        <v>6.40774806312769E9</v>
      </c>
      <c r="EM376" s="3">
        <v>8.43433567312353E8</v>
      </c>
      <c r="EN376" s="3">
        <v>7.31816816527716E8</v>
      </c>
      <c r="EO376" s="3">
        <v>1.13712017914904E9</v>
      </c>
      <c r="EP376" s="3">
        <v>5.09590506133388E8</v>
      </c>
      <c r="EQ376" s="3">
        <v>4.96922194378189E8</v>
      </c>
      <c r="ER376" s="3">
        <v>1.13096950694701E8</v>
      </c>
      <c r="ES376" s="3">
        <v>8.4903543555679E8</v>
      </c>
      <c r="ET376" s="3">
        <v>1.68589010161837E9</v>
      </c>
      <c r="EU376" s="3">
        <v>1.71648573122195E9</v>
      </c>
      <c r="EV376" s="3">
        <v>2.49292600732601E9</v>
      </c>
      <c r="EW376" s="3">
        <v>1.78936006871745E9</v>
      </c>
      <c r="EX376" s="3">
        <v>1.70088953173025E9</v>
      </c>
      <c r="EY376" s="3">
        <v>1.91523730272597E9</v>
      </c>
      <c r="EZ376" s="5">
        <v>5025.0</v>
      </c>
      <c r="FA376" s="5">
        <v>5254.0</v>
      </c>
      <c r="FB376" s="5">
        <v>5596.0</v>
      </c>
      <c r="FC376" s="5">
        <v>6083.0</v>
      </c>
      <c r="FD376" s="5">
        <v>5864.0</v>
      </c>
      <c r="FE376" s="5">
        <v>7119.0</v>
      </c>
      <c r="FF376" s="5">
        <v>7860.0</v>
      </c>
      <c r="FG376" s="5">
        <v>7922.0</v>
      </c>
      <c r="FH376" s="5">
        <v>7922.0</v>
      </c>
      <c r="FI376" s="5">
        <v>8368.0</v>
      </c>
      <c r="FJ376" s="5">
        <v>8706.0</v>
      </c>
      <c r="FK376" s="5">
        <v>8859.0</v>
      </c>
      <c r="FL376" s="5">
        <v>9746.0</v>
      </c>
      <c r="FM376" s="3">
        <v>5025.0</v>
      </c>
      <c r="FN376" s="3">
        <v>5254.0</v>
      </c>
      <c r="FO376" s="3">
        <v>5596.0</v>
      </c>
      <c r="FP376" s="3">
        <v>6083.0</v>
      </c>
      <c r="FQ376" s="3">
        <v>5864.0</v>
      </c>
      <c r="FR376" s="3">
        <v>7119.0</v>
      </c>
      <c r="FS376" s="3">
        <v>7860.0</v>
      </c>
      <c r="FT376" s="3">
        <v>7922.0</v>
      </c>
      <c r="FU376" s="3">
        <v>7922.0</v>
      </c>
      <c r="FV376" s="3">
        <v>8368.0</v>
      </c>
      <c r="FW376" s="3">
        <v>8706.0</v>
      </c>
      <c r="FX376" s="3">
        <v>8859.0</v>
      </c>
      <c r="FY376" s="3">
        <v>9746.0</v>
      </c>
    </row>
    <row r="377" ht="14.25" customHeight="1">
      <c r="A377" s="2" t="s">
        <v>1233</v>
      </c>
      <c r="B377" s="2" t="s">
        <v>2059</v>
      </c>
      <c r="C377" s="2" t="s">
        <v>1234</v>
      </c>
      <c r="D377" s="2" t="s">
        <v>38</v>
      </c>
      <c r="E377" s="2" t="s">
        <v>85</v>
      </c>
      <c r="F377" s="2" t="s">
        <v>1235</v>
      </c>
      <c r="G377" s="2" t="s">
        <v>1227</v>
      </c>
      <c r="H377" s="2" t="s">
        <v>98</v>
      </c>
      <c r="I377" s="2" t="s">
        <v>54</v>
      </c>
      <c r="J377" s="2" t="s">
        <v>43</v>
      </c>
      <c r="K377" s="3">
        <v>1.09800135580775</v>
      </c>
      <c r="L377" s="3" t="str">
        <f>IFERROR(VLOOKUP(B377,'ibov_composição_da_carteira'!A:F,6,0),"n")</f>
        <v>n</v>
      </c>
      <c r="M377" s="3">
        <v>4.76874006810443E8</v>
      </c>
      <c r="N377" s="3">
        <v>3.58192018383211E8</v>
      </c>
      <c r="O377" s="3">
        <v>3.23325182432563E8</v>
      </c>
      <c r="P377" s="3">
        <v>3.37187857676039E8</v>
      </c>
      <c r="Q377" s="3">
        <v>3.4191655499433E8</v>
      </c>
      <c r="R377" s="3">
        <v>3.38300474019504E8</v>
      </c>
      <c r="S377" s="3">
        <v>3.3157137587606E8</v>
      </c>
      <c r="T377" s="3">
        <v>3.12467860480388E8</v>
      </c>
      <c r="U377" s="3">
        <v>4.78552502822732E8</v>
      </c>
      <c r="V377" s="3">
        <v>5.36692353289864E8</v>
      </c>
      <c r="W377" s="3">
        <v>6.71765567765568E8</v>
      </c>
      <c r="X377" s="3">
        <v>8.36529768615451E8</v>
      </c>
      <c r="Y377" s="3">
        <v>9.71885132284698E8</v>
      </c>
      <c r="Z377" s="3">
        <v>8.27877412031782E7</v>
      </c>
      <c r="AA377" s="3">
        <v>6.84036766421916E7</v>
      </c>
      <c r="AB377" s="3">
        <v>6.35691318327974E7</v>
      </c>
      <c r="AC377" s="3">
        <v>1.46548892759393E7</v>
      </c>
      <c r="AD377" s="3">
        <v>1.54638697041542E7</v>
      </c>
      <c r="AE377" s="3">
        <v>2.86220222819359E7</v>
      </c>
      <c r="AF377" s="3">
        <v>1.65765400221321E8</v>
      </c>
      <c r="AG377" s="3">
        <v>1.70600611219155E8</v>
      </c>
      <c r="AH377" s="3">
        <v>2.70944674444863E8</v>
      </c>
      <c r="AI377" s="3">
        <v>3.47470573291557E8</v>
      </c>
      <c r="AJ377" s="3">
        <v>5.05787545787546E8</v>
      </c>
      <c r="AK377" s="3">
        <v>5.74882697160037E8</v>
      </c>
      <c r="AL377" s="3">
        <v>4.51524739347918E8</v>
      </c>
      <c r="AM377" s="3">
        <v>548697.692016648</v>
      </c>
      <c r="AN377" s="3">
        <v>1385347.33441034</v>
      </c>
      <c r="AO377" s="3">
        <v>643081.233032328</v>
      </c>
      <c r="AP377" s="3">
        <v>2163429.87235948</v>
      </c>
      <c r="AQ377" s="3">
        <v>2176040.35666426</v>
      </c>
      <c r="AR377" s="3">
        <v>1687501.28317382</v>
      </c>
      <c r="AS377" s="3">
        <v>4963.42063199311</v>
      </c>
      <c r="AT377" s="3">
        <v>22.9838607834718</v>
      </c>
      <c r="AU377" s="3">
        <v>1126.84520902979</v>
      </c>
      <c r="AV377" s="3">
        <v>45725.8986409247</v>
      </c>
      <c r="AW377" s="3">
        <v>13190.034196385</v>
      </c>
      <c r="AX377" s="3">
        <v>536.135535063264</v>
      </c>
      <c r="AY377" s="3">
        <v>3615.11116466831</v>
      </c>
      <c r="AZ377" s="3">
        <v>5.8021905507378E8</v>
      </c>
      <c r="BA377" s="3">
        <v>4.03197284178783E8</v>
      </c>
      <c r="BB377" s="3">
        <v>3.78072126718909E8</v>
      </c>
      <c r="BC377" s="3">
        <v>5.62553403299246E8</v>
      </c>
      <c r="BD377" s="3">
        <v>4.49662420523657E8</v>
      </c>
      <c r="BE377" s="3">
        <v>6.75215950182663E8</v>
      </c>
      <c r="BF377" s="3">
        <v>1.36650937661379E8</v>
      </c>
      <c r="BG377" s="3">
        <v>8.60818419013462E7</v>
      </c>
      <c r="BH377" s="3">
        <v>8.36569120060218E7</v>
      </c>
      <c r="BI377" s="3">
        <v>2.03903171006393E8</v>
      </c>
      <c r="BJ377" s="3">
        <v>1.53199804592086E8</v>
      </c>
      <c r="BK377" s="3">
        <v>2.91228822646365E8</v>
      </c>
      <c r="BL377" s="3">
        <v>1.20202446225221E9</v>
      </c>
      <c r="BM377" s="3">
        <v>4.79934922436625E8</v>
      </c>
      <c r="BN377" s="3">
        <v>3.35202053749349E8</v>
      </c>
      <c r="BO377" s="3">
        <v>2.2704950228161E8</v>
      </c>
      <c r="BP377" s="3">
        <v>3.38388902712117E8</v>
      </c>
      <c r="BQ377" s="3">
        <v>3.21864498505309E8</v>
      </c>
      <c r="BR377" s="3">
        <v>3.81353823857975E8</v>
      </c>
      <c r="BS377" s="3">
        <v>3.48647485552687E8</v>
      </c>
      <c r="BT377" s="3">
        <v>2.43950950925669E8</v>
      </c>
      <c r="BU377" s="3">
        <v>4.76901392547986E8</v>
      </c>
      <c r="BV377" s="3">
        <v>5.61790583453298E8</v>
      </c>
      <c r="BW377" s="3">
        <v>7.24358974358974E8</v>
      </c>
      <c r="BX377" s="3">
        <v>8.20957212648306E8</v>
      </c>
      <c r="BY377" s="3">
        <v>1.17708250467064E9</v>
      </c>
      <c r="BZ377" s="3">
        <v>1.13901879423466</v>
      </c>
      <c r="CA377" s="3">
        <v>1.16204491724764</v>
      </c>
      <c r="CB377" s="3">
        <v>0.861619608223947</v>
      </c>
      <c r="CC377" s="3">
        <v>0.448978201219528</v>
      </c>
      <c r="CD377" s="3">
        <v>0.409811520901688</v>
      </c>
      <c r="CE377" s="3">
        <v>0.348226265194799</v>
      </c>
      <c r="CF377" s="3">
        <v>0.118929729974483</v>
      </c>
      <c r="CG377" s="3">
        <v>0.31506911004682</v>
      </c>
      <c r="CH377" s="3"/>
      <c r="CI377" s="3"/>
      <c r="CJ377" s="3"/>
      <c r="CK377" s="3"/>
      <c r="CL377" s="3"/>
      <c r="CM377" s="4"/>
      <c r="CN377" s="4"/>
      <c r="CO377" s="4">
        <v>0.1067</v>
      </c>
      <c r="CP377" s="4"/>
      <c r="CQ377" s="4">
        <v>0.1718</v>
      </c>
      <c r="CR377" s="4"/>
      <c r="CS377" s="4"/>
      <c r="CT377" s="4"/>
      <c r="CU377" s="4"/>
      <c r="CV377" s="4"/>
      <c r="CW377" s="4"/>
      <c r="CX377" s="4"/>
      <c r="CY377" s="4"/>
      <c r="CZ377" s="4">
        <v>0.253</v>
      </c>
      <c r="DA377" s="4"/>
      <c r="DB377" s="4">
        <v>0.1411</v>
      </c>
      <c r="DC377" s="4"/>
      <c r="DD377" s="4">
        <v>0.452</v>
      </c>
      <c r="DE377" s="4"/>
      <c r="DF377" s="4"/>
      <c r="DG377" s="4"/>
      <c r="DH377" s="4"/>
      <c r="DI377" s="4"/>
      <c r="DJ377" s="4"/>
      <c r="DK377" s="4"/>
      <c r="DL377" s="4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>
        <v>3.2377752553916E8</v>
      </c>
      <c r="EA377" s="3">
        <v>2.43473601062779E8</v>
      </c>
      <c r="EB377" s="3">
        <v>2.16623601671256E8</v>
      </c>
      <c r="EC377" s="3">
        <v>2.70499626772829E8</v>
      </c>
      <c r="ED377" s="3">
        <v>2.42542521389547E8</v>
      </c>
      <c r="EE377" s="3">
        <v>2.36803840463754E8</v>
      </c>
      <c r="EF377" s="3">
        <v>1.58726792081643E7</v>
      </c>
      <c r="EG377" s="3">
        <v>8963958.27545273</v>
      </c>
      <c r="EH377" s="3">
        <v>2.28814452389913E7</v>
      </c>
      <c r="EI377" s="3">
        <v>5.64357693284783E7</v>
      </c>
      <c r="EJ377" s="3">
        <v>2680830.28083028</v>
      </c>
      <c r="EK377" s="3">
        <v>1.14298061953079E8</v>
      </c>
      <c r="EL377" s="3">
        <v>3.19057433857651E8</v>
      </c>
      <c r="EM377" s="3">
        <v>9.17262580401059E7</v>
      </c>
      <c r="EN377" s="3">
        <v>6.07013984884118E7</v>
      </c>
      <c r="EO377" s="3">
        <v>6976721.79756243</v>
      </c>
      <c r="EP377" s="3">
        <v>3.65503856680766E7</v>
      </c>
      <c r="EQ377" s="3">
        <v>3.95812287393052E7</v>
      </c>
      <c r="ER377" s="3">
        <v>5.76954198242807E7</v>
      </c>
      <c r="ES377" s="3">
        <v>1.13008729865978E7</v>
      </c>
      <c r="ET377" s="3">
        <v>-1.52036976233173E7</v>
      </c>
      <c r="EU377" s="3">
        <v>-2.87794505080918E7</v>
      </c>
      <c r="EV377" s="3">
        <v>-5.34744686256245E7</v>
      </c>
      <c r="EW377" s="3">
        <v>-1.20196336996337E8</v>
      </c>
      <c r="EX377" s="3">
        <v>-1.87381757663607E8</v>
      </c>
      <c r="EY377" s="3">
        <v>6.79744470559875E7</v>
      </c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3"/>
      <c r="FN377" s="3"/>
      <c r="FO377" s="3"/>
      <c r="FP377" s="3"/>
      <c r="FQ377" s="3"/>
      <c r="FR377" s="3"/>
      <c r="FS377" s="3"/>
      <c r="FT377" s="3"/>
      <c r="FU377" s="3"/>
      <c r="FV377" s="3">
        <v>23878.0</v>
      </c>
      <c r="FW377" s="3">
        <v>26757.0</v>
      </c>
      <c r="FX377" s="3">
        <v>36244.0</v>
      </c>
      <c r="FY377" s="3">
        <v>45068.0</v>
      </c>
    </row>
    <row r="378" ht="14.25" customHeight="1">
      <c r="A378" s="2" t="s">
        <v>1236</v>
      </c>
      <c r="B378" s="2" t="s">
        <v>2060</v>
      </c>
      <c r="C378" s="2" t="s">
        <v>1237</v>
      </c>
      <c r="D378" s="2" t="s">
        <v>38</v>
      </c>
      <c r="E378" s="2" t="s">
        <v>110</v>
      </c>
      <c r="F378" s="2" t="s">
        <v>1238</v>
      </c>
      <c r="G378" s="2" t="s">
        <v>1239</v>
      </c>
      <c r="H378" s="2" t="s">
        <v>49</v>
      </c>
      <c r="I378" s="2" t="s">
        <v>88</v>
      </c>
      <c r="J378" s="2" t="s">
        <v>43</v>
      </c>
      <c r="K378" s="3">
        <v>1.10083859361316</v>
      </c>
      <c r="L378" s="3" t="str">
        <f>IFERROR(VLOOKUP(B378,'ibov_composição_da_carteira'!A:F,6,0),"n")</f>
        <v>n</v>
      </c>
      <c r="M378" s="3">
        <v>6.2382169721559E8</v>
      </c>
      <c r="N378" s="3">
        <v>5.26454935787589E8</v>
      </c>
      <c r="O378" s="3">
        <v>5.72033590445385E8</v>
      </c>
      <c r="P378" s="3">
        <v>5.66886145758169E8</v>
      </c>
      <c r="Q378" s="3">
        <v>6.1585036683675E8</v>
      </c>
      <c r="R378" s="3">
        <v>6.19220459854912E8</v>
      </c>
      <c r="S378" s="3">
        <v>5.09792387543253E8</v>
      </c>
      <c r="T378" s="3">
        <v>7.30257809559654E8</v>
      </c>
      <c r="U378" s="3">
        <v>8.06812600558896E8</v>
      </c>
      <c r="V378" s="3">
        <v>8.69193650793651E8</v>
      </c>
      <c r="W378" s="3">
        <v>9.20162130241048E8</v>
      </c>
      <c r="X378" s="3">
        <v>9.71159525100946E8</v>
      </c>
      <c r="Y378" s="3">
        <v>7.92742037302726E8</v>
      </c>
      <c r="Z378" s="3">
        <v>1.3765255013195E8</v>
      </c>
      <c r="AA378" s="3">
        <v>1.07902458748099E8</v>
      </c>
      <c r="AB378" s="3">
        <v>1.17352077631252E8</v>
      </c>
      <c r="AC378" s="3">
        <v>1.14301876095248E8</v>
      </c>
      <c r="AD378" s="3">
        <v>1.06065638114791E8</v>
      </c>
      <c r="AE378" s="3">
        <v>1.05487827369974E8</v>
      </c>
      <c r="AF378" s="3">
        <v>8.24254287374031E7</v>
      </c>
      <c r="AG378" s="3">
        <v>1.08661648475725E8</v>
      </c>
      <c r="AH378" s="3">
        <v>1.23157761029723E8</v>
      </c>
      <c r="AI378" s="3">
        <v>1.33754334554335E8</v>
      </c>
      <c r="AJ378" s="3">
        <v>1.24851559564074E8</v>
      </c>
      <c r="AK378" s="3">
        <v>9.71210751521726E7</v>
      </c>
      <c r="AL378" s="3">
        <v>7.21107604017217E7</v>
      </c>
      <c r="AM378" s="3">
        <v>138308.740068104</v>
      </c>
      <c r="AN378" s="3">
        <v>75999.6409980255</v>
      </c>
      <c r="AO378" s="3">
        <v>163971.542445655</v>
      </c>
      <c r="AP378" s="3">
        <v>423353.735911025</v>
      </c>
      <c r="AQ378" s="3">
        <v>26749.561900835</v>
      </c>
      <c r="AR378" s="3">
        <v>59519.9420307358</v>
      </c>
      <c r="AS378" s="3">
        <v>40112.5046108447</v>
      </c>
      <c r="AT378" s="3">
        <v>17982.4716490289</v>
      </c>
      <c r="AU378" s="3">
        <v>38389.1607075649</v>
      </c>
      <c r="AV378" s="3">
        <v>182903.594563699</v>
      </c>
      <c r="AW378" s="3">
        <v>588177.821201759</v>
      </c>
      <c r="AX378" s="3">
        <v>380656.229894917</v>
      </c>
      <c r="AY378" s="3">
        <v>779658.974513466</v>
      </c>
      <c r="AZ378" s="3">
        <v>1.6898635912221E8</v>
      </c>
      <c r="BA378" s="3">
        <v>1.63749660987255E8</v>
      </c>
      <c r="BB378" s="3">
        <v>2.23746638951036E8</v>
      </c>
      <c r="BC378" s="3">
        <v>6.23688871836978E8</v>
      </c>
      <c r="BD378" s="3">
        <v>1.44192352798693E8</v>
      </c>
      <c r="BE378" s="3">
        <v>1.39147208478004E8</v>
      </c>
      <c r="BF378" s="3">
        <v>9.21329972404721E7</v>
      </c>
      <c r="BG378" s="3">
        <v>1.21172528982395E8</v>
      </c>
      <c r="BH378" s="3">
        <v>7.50564761008656E7</v>
      </c>
      <c r="BI378" s="3">
        <v>1.76662255302934E8</v>
      </c>
      <c r="BJ378" s="3">
        <v>3.42235302212561E8</v>
      </c>
      <c r="BK378" s="3">
        <v>3.14859119736718E8</v>
      </c>
      <c r="BL378" s="3">
        <v>4.31008536791528E8</v>
      </c>
      <c r="BM378" s="3">
        <v>4.39731971348042E8</v>
      </c>
      <c r="BN378" s="3">
        <v>3.46109709840769E8</v>
      </c>
      <c r="BO378" s="3">
        <v>3.79641701915899E8</v>
      </c>
      <c r="BP378" s="3">
        <v>3.25308988764045E8</v>
      </c>
      <c r="BQ378" s="3">
        <v>3.6392651188068E8</v>
      </c>
      <c r="BR378" s="3">
        <v>3.5179208164269E8</v>
      </c>
      <c r="BS378" s="3">
        <v>2.88753314979921E8</v>
      </c>
      <c r="BT378" s="3">
        <v>4.19521264584117E8</v>
      </c>
      <c r="BU378" s="3">
        <v>4.73514268778051E8</v>
      </c>
      <c r="BV378" s="3">
        <v>4.70558241758242E8</v>
      </c>
      <c r="BW378" s="3">
        <v>4.82697160036506E8</v>
      </c>
      <c r="BX378" s="3">
        <v>4.78516241788706E8</v>
      </c>
      <c r="BY378" s="3">
        <v>3.82597417503587E8</v>
      </c>
      <c r="BZ378" s="3">
        <v>1.05431072814222</v>
      </c>
      <c r="CA378" s="3">
        <v>1.00251516661156</v>
      </c>
      <c r="CB378" s="3">
        <v>0.808932804312897</v>
      </c>
      <c r="CC378" s="3">
        <v>0.660585227106538</v>
      </c>
      <c r="CD378" s="3">
        <v>0.616936208745973</v>
      </c>
      <c r="CE378" s="3">
        <v>0.462483843304929</v>
      </c>
      <c r="CF378" s="3">
        <v>0.39432725354564</v>
      </c>
      <c r="CG378" s="3">
        <v>0.456511004859651</v>
      </c>
      <c r="CH378" s="3"/>
      <c r="CI378" s="3"/>
      <c r="CJ378" s="3"/>
      <c r="CK378" s="3"/>
      <c r="CL378" s="3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>
        <v>0.0825</v>
      </c>
      <c r="DE378" s="4">
        <v>0.08560000000000001</v>
      </c>
      <c r="DF378" s="4"/>
      <c r="DG378" s="4"/>
      <c r="DH378" s="4"/>
      <c r="DI378" s="4"/>
      <c r="DJ378" s="4"/>
      <c r="DK378" s="4"/>
      <c r="DL378" s="4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>
        <v>3.3895696820638E8</v>
      </c>
      <c r="EA378" s="3">
        <v>2.8520938829736E8</v>
      </c>
      <c r="EB378" s="3">
        <v>3.30115700422991E8</v>
      </c>
      <c r="EC378" s="3">
        <v>3.25472889392846E8</v>
      </c>
      <c r="ED378" s="3">
        <v>3.73579903988406E8</v>
      </c>
      <c r="EE378" s="3">
        <v>3.69242591909504E8</v>
      </c>
      <c r="EF378" s="3">
        <v>2.96347334124719E8</v>
      </c>
      <c r="EG378" s="3">
        <v>4.37517877305231E8</v>
      </c>
      <c r="EH378" s="3">
        <v>4.82457024303497E8</v>
      </c>
      <c r="EI378" s="3">
        <v>5.2192967032967E8</v>
      </c>
      <c r="EJ378" s="3">
        <v>5.35362645621947E8</v>
      </c>
      <c r="EK378" s="3">
        <v>5.64619417826795E8</v>
      </c>
      <c r="EL378" s="3">
        <v>4.8325050215208E8</v>
      </c>
      <c r="EM378" s="3">
        <v>9.43491373893686E7</v>
      </c>
      <c r="EN378" s="3">
        <v>4.66334212603731E7</v>
      </c>
      <c r="EO378" s="3">
        <v>2.37233142572779E7</v>
      </c>
      <c r="EP378" s="3">
        <v>9817544.58303268</v>
      </c>
      <c r="EQ378" s="3">
        <v>9451707.37598502</v>
      </c>
      <c r="ER378" s="3">
        <v>1.12015861305791E7</v>
      </c>
      <c r="ES378" s="3">
        <v>-3144495.23905741</v>
      </c>
      <c r="ET378" s="3">
        <v>1.59028980052691E7</v>
      </c>
      <c r="EU378" s="3">
        <v>4.33106105512744E7</v>
      </c>
      <c r="EV378" s="3">
        <v>5.56913308913309E7</v>
      </c>
      <c r="EW378" s="3">
        <v>5.25199978525796E7</v>
      </c>
      <c r="EX378" s="3">
        <v>8.17856927620081E7</v>
      </c>
      <c r="EY378" s="3">
        <v>1.15047919655667E8</v>
      </c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3"/>
      <c r="FN378" s="3"/>
      <c r="FO378" s="3"/>
      <c r="FP378" s="3"/>
      <c r="FQ378" s="3"/>
      <c r="FR378" s="3"/>
      <c r="FS378" s="3">
        <v>2378.0</v>
      </c>
      <c r="FT378" s="3">
        <v>2423.0</v>
      </c>
      <c r="FU378" s="3">
        <v>2490.0</v>
      </c>
      <c r="FV378" s="3"/>
      <c r="FW378" s="3">
        <v>2430.0</v>
      </c>
      <c r="FX378" s="3">
        <v>2622.0</v>
      </c>
      <c r="FY378" s="3">
        <v>2061.0</v>
      </c>
    </row>
    <row r="379" ht="14.25" customHeight="1">
      <c r="A379" s="2" t="s">
        <v>1240</v>
      </c>
      <c r="B379" s="2" t="s">
        <v>2061</v>
      </c>
      <c r="C379" s="2" t="s">
        <v>1241</v>
      </c>
      <c r="D379" s="2" t="s">
        <v>38</v>
      </c>
      <c r="E379" s="2" t="s">
        <v>110</v>
      </c>
      <c r="F379" s="2" t="s">
        <v>1242</v>
      </c>
      <c r="G379" s="2" t="s">
        <v>1239</v>
      </c>
      <c r="H379" s="2" t="s">
        <v>54</v>
      </c>
      <c r="I379" s="2" t="s">
        <v>112</v>
      </c>
      <c r="J379" s="2" t="s">
        <v>43</v>
      </c>
      <c r="K379" s="3">
        <v>0.749960818688306</v>
      </c>
      <c r="L379" s="3" t="str">
        <f>IFERROR(VLOOKUP(B379,'ibov_composição_da_carteira'!A:F,6,0),"n")</f>
        <v>n</v>
      </c>
      <c r="M379" s="3">
        <v>1.91319910956322E9</v>
      </c>
      <c r="N379" s="3">
        <v>1.87339623004794E9</v>
      </c>
      <c r="O379" s="3">
        <v>2.01568325454093E9</v>
      </c>
      <c r="P379" s="3">
        <v>2.01202607978559E9</v>
      </c>
      <c r="Q379" s="3">
        <v>1.83864164729326E9</v>
      </c>
      <c r="R379" s="3">
        <v>1.74629441780401E9</v>
      </c>
      <c r="S379" s="3">
        <v>1.28799964640214E9</v>
      </c>
      <c r="T379" s="3">
        <v>1.68545238991344E9</v>
      </c>
      <c r="U379" s="3">
        <v>1.64488991447201E9</v>
      </c>
      <c r="V379" s="3">
        <v>1.67369572649573E9</v>
      </c>
      <c r="W379" s="3">
        <v>1.64178665378214E9</v>
      </c>
      <c r="X379" s="3">
        <v>1.42325619237028E9</v>
      </c>
      <c r="Y379" s="3">
        <v>1.29584275466284E9</v>
      </c>
      <c r="Z379" s="3">
        <v>3.61451268333842E8</v>
      </c>
      <c r="AA379" s="3">
        <v>3.43494425939119E8</v>
      </c>
      <c r="AB379" s="3">
        <v>2.69135605872107E8</v>
      </c>
      <c r="AC379" s="3">
        <v>3.21823523348108E8</v>
      </c>
      <c r="AD379" s="3">
        <v>1.03159928746113E8</v>
      </c>
      <c r="AE379" s="3">
        <v>1.97779417189229E8</v>
      </c>
      <c r="AF379" s="3">
        <v>1.90726643598616E8</v>
      </c>
      <c r="AG379" s="3">
        <v>2.38397064358299E8</v>
      </c>
      <c r="AH379" s="3">
        <v>2.42869845033449E8</v>
      </c>
      <c r="AI379" s="3">
        <v>2.80648107448107E8</v>
      </c>
      <c r="AJ379" s="3">
        <v>3.08974606753637E8</v>
      </c>
      <c r="AK379" s="3">
        <v>1.66455734345809E8</v>
      </c>
      <c r="AL379" s="3">
        <v>2.90312195121951E8</v>
      </c>
      <c r="AM379" s="3">
        <v>6315105.37268256</v>
      </c>
      <c r="AN379" s="3">
        <v>4284395.08167295</v>
      </c>
      <c r="AO379" s="3">
        <v>5131674.52875599</v>
      </c>
      <c r="AP379" s="3">
        <v>1.00964437311836E7</v>
      </c>
      <c r="AQ379" s="3">
        <v>5772421.39985568</v>
      </c>
      <c r="AR379" s="3">
        <v>8112764.71121041</v>
      </c>
      <c r="AS379" s="3">
        <v>2134683.38866347</v>
      </c>
      <c r="AT379" s="3">
        <v>1812309.24658399</v>
      </c>
      <c r="AU379" s="3">
        <v>4512231.84042153</v>
      </c>
      <c r="AV379" s="3">
        <v>3478132.01236293</v>
      </c>
      <c r="AW379" s="3">
        <v>7929653.15095261</v>
      </c>
      <c r="AX379" s="3">
        <v>4506219.17220673</v>
      </c>
      <c r="AY379" s="3">
        <v>6501174.91112852</v>
      </c>
      <c r="AZ379" s="3">
        <v>2.29783768444949E9</v>
      </c>
      <c r="BA379" s="3">
        <v>1.55108777598276E9</v>
      </c>
      <c r="BB379" s="3">
        <v>2.22314342376341E9</v>
      </c>
      <c r="BC379" s="3">
        <v>3.21784727924162E9</v>
      </c>
      <c r="BD379" s="3">
        <v>3.73909906195237E9</v>
      </c>
      <c r="BE379" s="3">
        <v>5.33253826877207E9</v>
      </c>
      <c r="BF379" s="3">
        <v>3.99487581458256E9</v>
      </c>
      <c r="BG379" s="3">
        <v>1.89793650392746E9</v>
      </c>
      <c r="BH379" s="3">
        <v>3.88556642830259E9</v>
      </c>
      <c r="BI379" s="3">
        <v>4.80333629704898E9</v>
      </c>
      <c r="BJ379" s="3">
        <v>4.32794846116267E9</v>
      </c>
      <c r="BK379" s="3">
        <v>2.90133229680463E9</v>
      </c>
      <c r="BL379" s="3">
        <v>2.70005121407483E9</v>
      </c>
      <c r="BM379" s="3">
        <v>1.40280523490656E9</v>
      </c>
      <c r="BN379" s="3">
        <v>1.39640795579259E9</v>
      </c>
      <c r="BO379" s="3">
        <v>1.51868823090321E9</v>
      </c>
      <c r="BP379" s="3">
        <v>1.55268889805175E9</v>
      </c>
      <c r="BQ379" s="3">
        <v>1.63504181637028E9</v>
      </c>
      <c r="BR379" s="3">
        <v>1.63779386450264E9</v>
      </c>
      <c r="BS379" s="3">
        <v>1.16741949334478E9</v>
      </c>
      <c r="BT379" s="3">
        <v>1.72370718855852E9</v>
      </c>
      <c r="BU379" s="3">
        <v>1.82557286815141E9</v>
      </c>
      <c r="BV379" s="3">
        <v>1.73145396825397E9</v>
      </c>
      <c r="BW379" s="3">
        <v>1.56280292049176E9</v>
      </c>
      <c r="BX379" s="3">
        <v>1.47291026336407E9</v>
      </c>
      <c r="BY379" s="3">
        <v>1.34743070301291E9</v>
      </c>
      <c r="BZ379" s="3">
        <v>0.779499157947574</v>
      </c>
      <c r="CA379" s="3">
        <v>0.760310024922208</v>
      </c>
      <c r="CB379" s="3">
        <v>0.723344778458926</v>
      </c>
      <c r="CC379" s="3">
        <v>0.717289929112341</v>
      </c>
      <c r="CD379" s="3">
        <v>0.690988991014048</v>
      </c>
      <c r="CE379" s="3">
        <v>0.71438397246544</v>
      </c>
      <c r="CF379" s="3">
        <v>0.616473673141864</v>
      </c>
      <c r="CG379" s="3">
        <v>0.707916253007098</v>
      </c>
      <c r="CH379" s="3"/>
      <c r="CI379" s="3"/>
      <c r="CJ379" s="3"/>
      <c r="CK379" s="3"/>
      <c r="CL379" s="3"/>
      <c r="CM379" s="4">
        <v>0.0495</v>
      </c>
      <c r="CN379" s="4">
        <v>0.0857</v>
      </c>
      <c r="CO379" s="4">
        <v>0.07</v>
      </c>
      <c r="CP379" s="4">
        <v>0.10400000000000001</v>
      </c>
      <c r="CQ379" s="4">
        <v>0.1434</v>
      </c>
      <c r="CR379" s="4">
        <v>0.14551999999999998</v>
      </c>
      <c r="CS379" s="4"/>
      <c r="CT379" s="4"/>
      <c r="CU379" s="4">
        <v>0.1434</v>
      </c>
      <c r="CV379" s="4"/>
      <c r="CW379" s="4">
        <v>0.13526</v>
      </c>
      <c r="CX379" s="4">
        <v>0.15226</v>
      </c>
      <c r="CY379" s="4"/>
      <c r="CZ379" s="4">
        <v>0.07379</v>
      </c>
      <c r="DA379" s="4">
        <v>0.12050000000000001</v>
      </c>
      <c r="DB379" s="4">
        <v>0.09599</v>
      </c>
      <c r="DC379" s="4">
        <v>0.1371</v>
      </c>
      <c r="DD379" s="4">
        <v>0.18109999999999998</v>
      </c>
      <c r="DE379" s="4">
        <v>0.19487</v>
      </c>
      <c r="DF379" s="4">
        <v>0.1261</v>
      </c>
      <c r="DG379" s="4">
        <v>0.19629000000000002</v>
      </c>
      <c r="DH379" s="4">
        <v>0.2005</v>
      </c>
      <c r="DI379" s="4">
        <v>0.21309999999999998</v>
      </c>
      <c r="DJ379" s="4">
        <v>0.19463999999999998</v>
      </c>
      <c r="DK379" s="4">
        <v>0.21658000000000002</v>
      </c>
      <c r="DL379" s="4">
        <v>0.25875</v>
      </c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>
        <v>1.26246126779527E9</v>
      </c>
      <c r="EA379" s="3">
        <v>1.2795440629994E9</v>
      </c>
      <c r="EB379" s="3">
        <v>1.50160562328938E9</v>
      </c>
      <c r="EC379" s="3">
        <v>1.43331692609009E9</v>
      </c>
      <c r="ED379" s="3">
        <v>1.50717399836961E9</v>
      </c>
      <c r="EE379" s="3">
        <v>1.33210561908275E9</v>
      </c>
      <c r="EF379" s="3">
        <v>9.38788422195843E8</v>
      </c>
      <c r="EG379" s="3">
        <v>1.23659879563417E9</v>
      </c>
      <c r="EH379" s="3">
        <v>1.19404479634177E9</v>
      </c>
      <c r="EI379" s="3">
        <v>1.17734700854701E9</v>
      </c>
      <c r="EJ379" s="3">
        <v>1.07680947012401E9</v>
      </c>
      <c r="EK379" s="3">
        <v>1.06099981920087E9</v>
      </c>
      <c r="EL379" s="3">
        <v>8.53542037302726E8</v>
      </c>
      <c r="EM379" s="3">
        <v>6.77076638601153E7</v>
      </c>
      <c r="EN379" s="3">
        <v>1.53191751545141E8</v>
      </c>
      <c r="EO379" s="3">
        <v>1.41572281662105E8</v>
      </c>
      <c r="EP379" s="3">
        <v>2.05408720750438E8</v>
      </c>
      <c r="EQ379" s="3">
        <v>2.76403792156034E8</v>
      </c>
      <c r="ER379" s="3">
        <v>2.55802286978975E8</v>
      </c>
      <c r="ES379" s="3">
        <v>1.62171343419291E8</v>
      </c>
      <c r="ET379" s="3">
        <v>2.46926608957471E8</v>
      </c>
      <c r="EU379" s="3">
        <v>2.38954610889999E8</v>
      </c>
      <c r="EV379" s="3">
        <v>2.48014652014652E8</v>
      </c>
      <c r="EW379" s="3">
        <v>2.16146990927149E8</v>
      </c>
      <c r="EX379" s="3">
        <v>2.39187609232809E8</v>
      </c>
      <c r="EY379" s="3">
        <v>2.33256241032999E8</v>
      </c>
      <c r="EZ379" s="5">
        <v>15596.0</v>
      </c>
      <c r="FA379" s="5">
        <v>16601.0</v>
      </c>
      <c r="FB379" s="5">
        <v>16992.0</v>
      </c>
      <c r="FC379" s="5">
        <v>20408.0</v>
      </c>
      <c r="FD379" s="5">
        <v>16679.0</v>
      </c>
      <c r="FE379" s="5">
        <v>16460.0</v>
      </c>
      <c r="FF379" s="5">
        <v>17292.0</v>
      </c>
      <c r="FG379" s="5">
        <v>17012.0</v>
      </c>
      <c r="FH379" s="5"/>
      <c r="FI379" s="5"/>
      <c r="FJ379" s="5"/>
      <c r="FK379" s="5"/>
      <c r="FL379" s="5"/>
      <c r="FM379" s="3">
        <v>15596.0</v>
      </c>
      <c r="FN379" s="3">
        <v>17100.0</v>
      </c>
      <c r="FO379" s="3">
        <v>17661.0</v>
      </c>
      <c r="FP379" s="3">
        <v>20408.0</v>
      </c>
      <c r="FQ379" s="3">
        <v>16679.0</v>
      </c>
      <c r="FR379" s="3">
        <v>16000.0</v>
      </c>
      <c r="FS379" s="3">
        <v>17000.0</v>
      </c>
      <c r="FT379" s="3">
        <v>17000.0</v>
      </c>
      <c r="FU379" s="3">
        <v>16000.0</v>
      </c>
      <c r="FV379" s="3">
        <v>15899.0</v>
      </c>
      <c r="FW379" s="3">
        <v>14566.0</v>
      </c>
      <c r="FX379" s="3">
        <v>11521.0</v>
      </c>
      <c r="FY379" s="3">
        <v>11106.0</v>
      </c>
    </row>
    <row r="380" ht="14.25" customHeight="1">
      <c r="A380" s="2" t="s">
        <v>1243</v>
      </c>
      <c r="B380" s="2" t="s">
        <v>2062</v>
      </c>
      <c r="C380" s="2" t="s">
        <v>1244</v>
      </c>
      <c r="D380" s="2" t="s">
        <v>38</v>
      </c>
      <c r="E380" s="2" t="s">
        <v>85</v>
      </c>
      <c r="F380" s="2" t="s">
        <v>1245</v>
      </c>
      <c r="G380" s="2" t="s">
        <v>1246</v>
      </c>
      <c r="H380" s="2" t="s">
        <v>54</v>
      </c>
      <c r="I380" s="2" t="s">
        <v>102</v>
      </c>
      <c r="J380" s="2" t="s">
        <v>43</v>
      </c>
      <c r="K380" s="3">
        <v>0.539549912493249</v>
      </c>
      <c r="L380" s="3" t="str">
        <f>IFERROR(VLOOKUP(B380,'ibov_composição_da_carteira'!A:F,6,0),"n")</f>
        <v>n</v>
      </c>
      <c r="M380" s="3">
        <v>1.94733497298171E8</v>
      </c>
      <c r="N380" s="3">
        <v>1.72667462502647E8</v>
      </c>
      <c r="O380" s="3">
        <v>2.1662176909679E8</v>
      </c>
      <c r="P380" s="3">
        <v>1.82033872796619E8</v>
      </c>
      <c r="Q380" s="3">
        <v>2.05666223845898E8</v>
      </c>
      <c r="R380" s="3">
        <v>1.9790764785442E8</v>
      </c>
      <c r="S380" s="3">
        <v>1.45807968580305E8</v>
      </c>
      <c r="T380" s="3">
        <v>2.21989616108393E8</v>
      </c>
      <c r="U380" s="3">
        <v>2.28147010754509E8</v>
      </c>
      <c r="V380" s="3">
        <v>2.23248810744811E8</v>
      </c>
      <c r="W380" s="3">
        <v>2.28686814838675E8</v>
      </c>
      <c r="X380" s="3">
        <v>2.38644090881697E8</v>
      </c>
      <c r="Y380" s="3">
        <v>2.11295684361549E8</v>
      </c>
      <c r="Z380" s="3">
        <v>2.12564852880455E7</v>
      </c>
      <c r="AA380" s="3">
        <v>1.44136164969097E7</v>
      </c>
      <c r="AB380" s="3">
        <v>1.90847151032595E7</v>
      </c>
      <c r="AC380" s="3">
        <v>0.0</v>
      </c>
      <c r="AD380" s="3">
        <v>0.0</v>
      </c>
      <c r="AE380" s="3">
        <v>0.0</v>
      </c>
      <c r="AF380" s="3">
        <v>0.0</v>
      </c>
      <c r="AG380" s="3">
        <v>0.0</v>
      </c>
      <c r="AH380" s="3">
        <v>0.0</v>
      </c>
      <c r="AI380" s="3">
        <v>0.0</v>
      </c>
      <c r="AJ380" s="3">
        <v>0.0</v>
      </c>
      <c r="AK380" s="3">
        <v>0.0</v>
      </c>
      <c r="AL380" s="3">
        <v>184206.599713056</v>
      </c>
      <c r="AM380" s="3">
        <v>87406.1672342036</v>
      </c>
      <c r="AN380" s="3">
        <v>91788.1888350386</v>
      </c>
      <c r="AO380" s="3">
        <v>33756.0891079577</v>
      </c>
      <c r="AP380" s="3">
        <v>36748.2769774328</v>
      </c>
      <c r="AQ380" s="3">
        <v>101849.036181837</v>
      </c>
      <c r="AR380" s="3">
        <v>53795.4771896984</v>
      </c>
      <c r="AS380" s="3">
        <v>22779.4171892291</v>
      </c>
      <c r="AT380" s="3">
        <v>27876.139721668</v>
      </c>
      <c r="AU380" s="3">
        <v>31614.6029356417</v>
      </c>
      <c r="AV380" s="3">
        <v>97379.2285871544</v>
      </c>
      <c r="AW380" s="3">
        <v>158280.410356619</v>
      </c>
      <c r="AX380" s="3">
        <v>439631.138751877</v>
      </c>
      <c r="AY380" s="3">
        <v>37958.6672290173</v>
      </c>
      <c r="AZ380" s="3">
        <v>1.00089366392357E8</v>
      </c>
      <c r="BA380" s="3">
        <v>1.32318964218273E8</v>
      </c>
      <c r="BB380" s="3">
        <v>1.35757460167125E8</v>
      </c>
      <c r="BC380" s="3">
        <v>1.48650548804458E8</v>
      </c>
      <c r="BD380" s="3">
        <v>1.20844289725286E8</v>
      </c>
      <c r="BE380" s="3">
        <v>1.76774022568763E8</v>
      </c>
      <c r="BF380" s="3">
        <v>1.12745757177548E8</v>
      </c>
      <c r="BG380" s="3">
        <v>5.28786116864092E7</v>
      </c>
      <c r="BH380" s="3">
        <v>1.43706209954836E8</v>
      </c>
      <c r="BI380" s="3">
        <v>1.57746355158982E8</v>
      </c>
      <c r="BJ380" s="3">
        <v>1.70083945676599E8</v>
      </c>
      <c r="BK380" s="3">
        <v>1.59718572330045E8</v>
      </c>
      <c r="BL380" s="3">
        <v>2.00787659528905E8</v>
      </c>
      <c r="BM380" s="3">
        <v>1.10166059278674E8</v>
      </c>
      <c r="BN380" s="3">
        <v>8.66366713518301E7</v>
      </c>
      <c r="BO380" s="3">
        <v>1.19549723811894E8</v>
      </c>
      <c r="BP380" s="3">
        <v>1.19362166271518E8</v>
      </c>
      <c r="BQ380" s="3">
        <v>1.29307161619516E8</v>
      </c>
      <c r="BR380" s="3">
        <v>1.20017216894135E8</v>
      </c>
      <c r="BS380" s="3">
        <v>9.44889071300482E7</v>
      </c>
      <c r="BT380" s="3">
        <v>1.57968547233722E8</v>
      </c>
      <c r="BU380" s="3">
        <v>1.5174638834787E8</v>
      </c>
      <c r="BV380" s="3">
        <v>1.55625211233211E8</v>
      </c>
      <c r="BW380" s="3">
        <v>1.56344644870349E8</v>
      </c>
      <c r="BX380" s="3">
        <v>1.5733552702947E8</v>
      </c>
      <c r="BY380" s="3">
        <v>1.33965796269727E8</v>
      </c>
      <c r="BZ380" s="3">
        <v>0.503700371189717</v>
      </c>
      <c r="CA380" s="3">
        <v>0.380962843413304</v>
      </c>
      <c r="CB380" s="3">
        <v>0.569495960144691</v>
      </c>
      <c r="CC380" s="3">
        <v>0.648456847417418</v>
      </c>
      <c r="CD380" s="3">
        <v>0.533085369803268</v>
      </c>
      <c r="CE380" s="3">
        <v>0.680570585980242</v>
      </c>
      <c r="CF380" s="3">
        <v>0.568533311296936</v>
      </c>
      <c r="CG380" s="3">
        <v>0.348799565923302</v>
      </c>
      <c r="CH380" s="3"/>
      <c r="CI380" s="3"/>
      <c r="CJ380" s="3"/>
      <c r="CK380" s="3"/>
      <c r="CL380" s="3"/>
      <c r="CM380" s="4"/>
      <c r="CN380" s="4"/>
      <c r="CO380" s="4"/>
      <c r="CP380" s="4"/>
      <c r="CQ380" s="4"/>
      <c r="CR380" s="4"/>
      <c r="CS380" s="4">
        <v>0.08924</v>
      </c>
      <c r="CT380" s="4"/>
      <c r="CU380" s="4">
        <v>0.1137</v>
      </c>
      <c r="CV380" s="4"/>
      <c r="CW380" s="4"/>
      <c r="CX380" s="4"/>
      <c r="CY380" s="4"/>
      <c r="CZ380" s="4"/>
      <c r="DA380" s="4"/>
      <c r="DB380" s="4"/>
      <c r="DC380" s="4"/>
      <c r="DD380" s="4"/>
      <c r="DE380" s="4">
        <v>0.07141</v>
      </c>
      <c r="DF380" s="4">
        <v>0.13008</v>
      </c>
      <c r="DG380" s="4">
        <v>0.16469999999999999</v>
      </c>
      <c r="DH380" s="4">
        <v>0.17309999999999998</v>
      </c>
      <c r="DI380" s="4"/>
      <c r="DJ380" s="4"/>
      <c r="DK380" s="4"/>
      <c r="DL380" s="4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>
        <v>1.34213597113261E8</v>
      </c>
      <c r="EA380" s="3">
        <v>1.21765023008645E8</v>
      </c>
      <c r="EB380" s="3">
        <v>1.47273239611844E8</v>
      </c>
      <c r="EC380" s="3">
        <v>1.28323394495413E8</v>
      </c>
      <c r="ED380" s="3">
        <v>1.4440684158087E8</v>
      </c>
      <c r="EE380" s="3">
        <v>1.41181528956105E8</v>
      </c>
      <c r="EF380" s="3">
        <v>1.09060457656656E8</v>
      </c>
      <c r="EG380" s="3">
        <v>1.50621475348137E8</v>
      </c>
      <c r="EH380" s="3">
        <v>1.50796998052333E8</v>
      </c>
      <c r="EI380" s="3">
        <v>1.55612771672772E8</v>
      </c>
      <c r="EJ380" s="3">
        <v>1.56602635958555E8</v>
      </c>
      <c r="EK380" s="3">
        <v>1.66900940155487E8</v>
      </c>
      <c r="EL380" s="3">
        <v>1.48947334289813E8</v>
      </c>
      <c r="EM380" s="3">
        <v>3.92865734341059E7</v>
      </c>
      <c r="EN380" s="3">
        <v>1.72396749908543E7</v>
      </c>
      <c r="EO380" s="3">
        <v>3.96408459815875E7</v>
      </c>
      <c r="EP380" s="3">
        <v>1.96086202453355E7</v>
      </c>
      <c r="EQ380" s="3">
        <v>2.43730835421636E7</v>
      </c>
      <c r="ER380" s="3">
        <v>2.54196083855896E7</v>
      </c>
      <c r="ES380" s="3">
        <v>1.58679135200667E7</v>
      </c>
      <c r="ET380" s="3">
        <v>3.11274369589763E7</v>
      </c>
      <c r="EU380" s="3">
        <v>3.02063256838005E7</v>
      </c>
      <c r="EV380" s="3">
        <v>2.63710476190476E7</v>
      </c>
      <c r="EW380" s="3">
        <v>2.70428893541633E7</v>
      </c>
      <c r="EX380" s="3">
        <v>2.84621225818116E7</v>
      </c>
      <c r="EY380" s="3">
        <v>2.32631162123386E7</v>
      </c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3">
        <v>2612.0</v>
      </c>
      <c r="FN380" s="3">
        <v>2300.0</v>
      </c>
      <c r="FO380" s="3">
        <v>2482.0</v>
      </c>
      <c r="FP380" s="3">
        <v>2470.0</v>
      </c>
      <c r="FQ380" s="3">
        <v>2320.0</v>
      </c>
      <c r="FR380" s="3">
        <v>1912.0</v>
      </c>
      <c r="FS380" s="3"/>
      <c r="FT380" s="3"/>
      <c r="FU380" s="3"/>
      <c r="FV380" s="3"/>
      <c r="FW380" s="3"/>
      <c r="FX380" s="3"/>
      <c r="FY380" s="3"/>
    </row>
    <row r="381" ht="14.25" customHeight="1">
      <c r="A381" s="2" t="s">
        <v>1247</v>
      </c>
      <c r="B381" s="2" t="s">
        <v>2063</v>
      </c>
      <c r="C381" s="2" t="s">
        <v>1248</v>
      </c>
      <c r="D381" s="2" t="s">
        <v>38</v>
      </c>
      <c r="E381" s="2" t="s">
        <v>85</v>
      </c>
      <c r="F381" s="2" t="s">
        <v>1249</v>
      </c>
      <c r="G381" s="2" t="s">
        <v>1246</v>
      </c>
      <c r="H381" s="2" t="s">
        <v>63</v>
      </c>
      <c r="I381" s="2" t="s">
        <v>63</v>
      </c>
      <c r="J381" s="2" t="s">
        <v>43</v>
      </c>
      <c r="K381" s="3">
        <v>0.669561505588177</v>
      </c>
      <c r="L381" s="3" t="str">
        <f>IFERROR(VLOOKUP(B381,'ibov_composição_da_carteira'!A:F,6,0),"n")</f>
        <v>n</v>
      </c>
      <c r="M381" s="3">
        <v>5.2798592535411E8</v>
      </c>
      <c r="N381" s="3">
        <v>5.38456784180834E8</v>
      </c>
      <c r="O381" s="3">
        <v>5.79161731774073E8</v>
      </c>
      <c r="P381" s="3">
        <v>5.96879445417998E8</v>
      </c>
      <c r="Q381" s="3">
        <v>6.72124633918058E8</v>
      </c>
      <c r="R381" s="3">
        <v>7.23876183450141E8</v>
      </c>
      <c r="S381" s="3">
        <v>6.25853307402824E8</v>
      </c>
      <c r="T381" s="3">
        <v>9.5815920210764E8</v>
      </c>
      <c r="U381" s="3">
        <v>1.02791726649166E9</v>
      </c>
      <c r="V381" s="3">
        <v>1.15789645909646E9</v>
      </c>
      <c r="W381" s="3">
        <v>1.36384173511569E9</v>
      </c>
      <c r="X381" s="3">
        <v>1.49009100222986E9</v>
      </c>
      <c r="Y381" s="3">
        <v>8.99164992826399E8</v>
      </c>
      <c r="Z381" s="3">
        <v>4.88659497693122E7</v>
      </c>
      <c r="AA381" s="3">
        <v>1.09357490806169E8</v>
      </c>
      <c r="AB381" s="3">
        <v>1.04274197561582E8</v>
      </c>
      <c r="AC381" s="3">
        <v>7.51523038861973E7</v>
      </c>
      <c r="AD381" s="3">
        <v>5.3133057576764E7</v>
      </c>
      <c r="AE381" s="3">
        <v>1.53550350424198E8</v>
      </c>
      <c r="AF381" s="3">
        <v>1.21152981587654E8</v>
      </c>
      <c r="AG381" s="3">
        <v>2.22169740308619E8</v>
      </c>
      <c r="AH381" s="3">
        <v>2.06742315183335E8</v>
      </c>
      <c r="AI381" s="3">
        <v>2.38599267399267E8</v>
      </c>
      <c r="AJ381" s="3">
        <v>3.71757663606593E8</v>
      </c>
      <c r="AK381" s="3">
        <v>3.84237328994154E8</v>
      </c>
      <c r="AL381" s="3">
        <v>2.32483213773314E8</v>
      </c>
      <c r="AM381" s="3">
        <v>1661102.15664018</v>
      </c>
      <c r="AN381" s="3">
        <v>4487075.03141267</v>
      </c>
      <c r="AO381" s="3">
        <v>2231609.25736951</v>
      </c>
      <c r="AP381" s="3">
        <v>2319559.10527232</v>
      </c>
      <c r="AQ381" s="3">
        <v>1459365.78703226</v>
      </c>
      <c r="AR381" s="3">
        <v>891721.868301078</v>
      </c>
      <c r="AS381" s="3">
        <v>1087884.54444854</v>
      </c>
      <c r="AT381" s="3">
        <v>1007286.38900816</v>
      </c>
      <c r="AU381" s="3">
        <v>477606.322920587</v>
      </c>
      <c r="AV381" s="3">
        <v>945848.681146535</v>
      </c>
      <c r="AW381" s="3">
        <v>3537371.76355642</v>
      </c>
      <c r="AX381" s="3">
        <v>3030774.17971263</v>
      </c>
      <c r="AY381" s="3"/>
      <c r="AZ381" s="3">
        <v>7.46888487514189E8</v>
      </c>
      <c r="BA381" s="3">
        <v>7.09370274636511E8</v>
      </c>
      <c r="BB381" s="3">
        <v>5.18056346150143E8</v>
      </c>
      <c r="BC381" s="3">
        <v>9.1943091736956E8</v>
      </c>
      <c r="BD381" s="3">
        <v>8.30612699721678E8</v>
      </c>
      <c r="BE381" s="3">
        <v>9.24707555629359E8</v>
      </c>
      <c r="BF381" s="3">
        <v>8.18789026189598E8</v>
      </c>
      <c r="BG381" s="3">
        <v>8.02069905033718E8</v>
      </c>
      <c r="BH381" s="3">
        <v>1.01217394053443E9</v>
      </c>
      <c r="BI381" s="3">
        <v>1.48848507557474E9</v>
      </c>
      <c r="BJ381" s="3">
        <v>1.56703102100635E9</v>
      </c>
      <c r="BK381" s="3">
        <v>9.74535572592751E8</v>
      </c>
      <c r="BL381" s="3">
        <v>3.36113135807676E8</v>
      </c>
      <c r="BM381" s="3">
        <v>6.48994847674273E8</v>
      </c>
      <c r="BN381" s="3">
        <v>4.625946820186E8</v>
      </c>
      <c r="BO381" s="3">
        <v>6.28573774570789E8</v>
      </c>
      <c r="BP381" s="3">
        <v>6.6788320791671E8</v>
      </c>
      <c r="BQ381" s="3">
        <v>6.83687992512303E8</v>
      </c>
      <c r="BR381" s="3">
        <v>6.58830689782368E8</v>
      </c>
      <c r="BS381" s="3">
        <v>6.12066779481221E8</v>
      </c>
      <c r="BT381" s="3">
        <v>8.78050432818969E8</v>
      </c>
      <c r="BU381" s="3">
        <v>1.01352866457786E9</v>
      </c>
      <c r="BV381" s="3">
        <v>1.11950915750916E9</v>
      </c>
      <c r="BW381" s="3">
        <v>1.20081387233586E9</v>
      </c>
      <c r="BX381" s="3">
        <v>1.09889531730248E9</v>
      </c>
      <c r="BY381" s="3">
        <v>8.52008034433285E8</v>
      </c>
      <c r="BZ381" s="3">
        <v>0.639161584730926</v>
      </c>
      <c r="CA381" s="3">
        <v>0.709136540507981</v>
      </c>
      <c r="CB381" s="3">
        <v>0.508753703151835</v>
      </c>
      <c r="CC381" s="3">
        <v>0.062202698739937</v>
      </c>
      <c r="CD381" s="3">
        <v>0.081486183692029</v>
      </c>
      <c r="CE381" s="3">
        <v>0.196283477545232</v>
      </c>
      <c r="CF381" s="3">
        <v>0.729001421462754</v>
      </c>
      <c r="CG381" s="3">
        <v>0.313589312324724</v>
      </c>
      <c r="CH381" s="3"/>
      <c r="CI381" s="3"/>
      <c r="CJ381" s="3"/>
      <c r="CK381" s="3"/>
      <c r="CL381" s="3"/>
      <c r="CM381" s="4">
        <v>0.19760000000000003</v>
      </c>
      <c r="CN381" s="4">
        <v>0.0796</v>
      </c>
      <c r="CO381" s="4">
        <v>0.1116</v>
      </c>
      <c r="CP381" s="4">
        <v>0.1284</v>
      </c>
      <c r="CQ381" s="4">
        <v>0.1036</v>
      </c>
      <c r="CR381" s="4">
        <v>0.0704</v>
      </c>
      <c r="CS381" s="4">
        <v>0.09033</v>
      </c>
      <c r="CT381" s="4">
        <v>0.08368</v>
      </c>
      <c r="CU381" s="4">
        <v>0.084</v>
      </c>
      <c r="CV381" s="4">
        <v>0.0797</v>
      </c>
      <c r="CW381" s="4">
        <v>0.07228</v>
      </c>
      <c r="CX381" s="4"/>
      <c r="CY381" s="4"/>
      <c r="CZ381" s="4">
        <v>0.37020000000000003</v>
      </c>
      <c r="DA381" s="4">
        <v>0.15380000000000002</v>
      </c>
      <c r="DB381" s="4">
        <v>0.19559</v>
      </c>
      <c r="DC381" s="4">
        <v>0.2158</v>
      </c>
      <c r="DD381" s="4">
        <v>0.18460000000000001</v>
      </c>
      <c r="DE381" s="4">
        <v>0.1358</v>
      </c>
      <c r="DF381" s="4">
        <v>0.17343</v>
      </c>
      <c r="DG381" s="4">
        <v>0.15403</v>
      </c>
      <c r="DH381" s="4">
        <v>0.1479</v>
      </c>
      <c r="DI381" s="4">
        <v>0.1338</v>
      </c>
      <c r="DJ381" s="4">
        <v>0.14177</v>
      </c>
      <c r="DK381" s="4"/>
      <c r="DL381" s="4"/>
      <c r="DM381" s="3">
        <v>8453404.66402169</v>
      </c>
      <c r="DN381" s="3">
        <v>1.13508673970387E7</v>
      </c>
      <c r="DO381" s="3">
        <v>1.96817616322468E7</v>
      </c>
      <c r="DP381" s="3">
        <v>1.92668281620452E7</v>
      </c>
      <c r="DQ381" s="3">
        <v>2.32773768907944E7</v>
      </c>
      <c r="DR381" s="3">
        <v>2.40830566826509E7</v>
      </c>
      <c r="DS381" s="3">
        <v>2.16654459121562E7</v>
      </c>
      <c r="DT381" s="3">
        <v>2.5853970643583E7</v>
      </c>
      <c r="DU381" s="3">
        <v>2.82568380049115E7</v>
      </c>
      <c r="DV381" s="3">
        <v>2.99516483516484E7</v>
      </c>
      <c r="DW381" s="3">
        <v>3.6230203468084E7</v>
      </c>
      <c r="DX381" s="3">
        <v>2.77291629000181E7</v>
      </c>
      <c r="DY381" s="3">
        <v>2.19328550932568E7</v>
      </c>
      <c r="DZ381" s="3">
        <v>3.0784787174838E8</v>
      </c>
      <c r="EA381" s="3">
        <v>2.59536746442806E8</v>
      </c>
      <c r="EB381" s="3">
        <v>3.24347847723314E8</v>
      </c>
      <c r="EC381" s="3">
        <v>3.4954128440367E8</v>
      </c>
      <c r="ED381" s="3">
        <v>4.09120497569518E8</v>
      </c>
      <c r="EE381" s="3">
        <v>3.78345936308865E8</v>
      </c>
      <c r="EF381" s="3">
        <v>3.25890435177935E8</v>
      </c>
      <c r="EG381" s="3">
        <v>4.99197591268348E8</v>
      </c>
      <c r="EH381" s="3">
        <v>5.82465915826912E8</v>
      </c>
      <c r="EI381" s="3">
        <v>6.58891330891331E8</v>
      </c>
      <c r="EJ381" s="3">
        <v>7.13191603586192E8</v>
      </c>
      <c r="EK381" s="3">
        <v>8.03271258964624E8</v>
      </c>
      <c r="EL381" s="3">
        <v>4.11747489239598E8</v>
      </c>
      <c r="EM381" s="3">
        <v>1.28125056101108E8</v>
      </c>
      <c r="EN381" s="3">
        <v>2.07212584477348E7</v>
      </c>
      <c r="EO381" s="3">
        <v>7.56576262751928E7</v>
      </c>
      <c r="EP381" s="3">
        <v>9.15732914132564E7</v>
      </c>
      <c r="EQ381" s="3">
        <v>8.42694966939404E7</v>
      </c>
      <c r="ER381" s="3">
        <v>-5772162.79355711</v>
      </c>
      <c r="ES381" s="3">
        <v>6.39433738287071E7</v>
      </c>
      <c r="ET381" s="3">
        <v>9.86853594279262E7</v>
      </c>
      <c r="EU381" s="3">
        <v>1.17943517656025E8</v>
      </c>
      <c r="EV381" s="3">
        <v>1.17692307692308E8</v>
      </c>
      <c r="EW381" s="3">
        <v>1.34579910882053E8</v>
      </c>
      <c r="EX381" s="3">
        <v>6.54215633098295E7</v>
      </c>
      <c r="EY381" s="3">
        <v>2.06410329985653E7</v>
      </c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3">
        <v>7395.0</v>
      </c>
      <c r="FN381" s="3">
        <v>6818.0</v>
      </c>
      <c r="FO381" s="3">
        <v>6930.0</v>
      </c>
      <c r="FP381" s="3">
        <v>7539.0</v>
      </c>
      <c r="FQ381" s="3">
        <v>7756.0</v>
      </c>
      <c r="FR381" s="3">
        <v>7814.0</v>
      </c>
      <c r="FS381" s="3">
        <v>8239.0</v>
      </c>
      <c r="FT381" s="3">
        <v>9456.0</v>
      </c>
      <c r="FU381" s="3">
        <v>10001.0</v>
      </c>
      <c r="FV381" s="3">
        <v>10403.0</v>
      </c>
      <c r="FW381" s="3">
        <v>11870.0</v>
      </c>
      <c r="FX381" s="3">
        <v>11319.0</v>
      </c>
      <c r="FY381" s="3">
        <v>7790.0</v>
      </c>
    </row>
    <row r="382" ht="14.25" customHeight="1">
      <c r="A382" s="2" t="s">
        <v>1250</v>
      </c>
      <c r="B382" s="2" t="s">
        <v>2064</v>
      </c>
      <c r="C382" s="2" t="s">
        <v>1251</v>
      </c>
      <c r="D382" s="2" t="s">
        <v>38</v>
      </c>
      <c r="E382" s="2" t="s">
        <v>168</v>
      </c>
      <c r="F382" s="2" t="s">
        <v>1252</v>
      </c>
      <c r="G382" s="2" t="s">
        <v>1253</v>
      </c>
      <c r="H382" s="2" t="s">
        <v>42</v>
      </c>
      <c r="I382" s="2" t="s">
        <v>98</v>
      </c>
      <c r="J382" s="2" t="s">
        <v>43</v>
      </c>
      <c r="K382" s="3">
        <v>1.04171909557239</v>
      </c>
      <c r="L382" s="3" t="str">
        <f>IFERROR(VLOOKUP(B382,'ibov_composição_da_carteira'!A:F,6,0),"n")</f>
        <v>n</v>
      </c>
      <c r="M382" s="3">
        <v>1.39904464623534E9</v>
      </c>
      <c r="N382" s="3">
        <v>1.19464373552591E9</v>
      </c>
      <c r="O382" s="3">
        <v>1.12846544852417E9</v>
      </c>
      <c r="P382" s="3">
        <v>1.29228116446877E9</v>
      </c>
      <c r="Q382" s="3">
        <v>1.32659107308525E9</v>
      </c>
      <c r="R382" s="3">
        <v>1.42877690890976E9</v>
      </c>
      <c r="S382" s="3">
        <v>1.52719445469077E9</v>
      </c>
      <c r="T382" s="3">
        <v>1.27266511757129E9</v>
      </c>
      <c r="U382" s="3">
        <v>1.67051750094091E9</v>
      </c>
      <c r="V382" s="3">
        <v>1.74351765602507E9</v>
      </c>
      <c r="W382" s="3">
        <v>1.62609181929182E9</v>
      </c>
      <c r="X382" s="3">
        <v>1.72828528480163E9</v>
      </c>
      <c r="Y382" s="3">
        <v>1.82583077201229E9</v>
      </c>
      <c r="Z382" s="3">
        <v>4.61977676882331E8</v>
      </c>
      <c r="AA382" s="3">
        <v>4.2753639839865E8</v>
      </c>
      <c r="AB382" s="3">
        <v>4.04673546797081E8</v>
      </c>
      <c r="AC382" s="3">
        <v>4.48711868624036E8</v>
      </c>
      <c r="AD382" s="3">
        <v>4.98455829295949E8</v>
      </c>
      <c r="AE382" s="3">
        <v>5.8678089429667E8</v>
      </c>
      <c r="AF382" s="3">
        <v>7.06911963605066E8</v>
      </c>
      <c r="AG382" s="3">
        <v>6.25304220443007E8</v>
      </c>
      <c r="AH382" s="3">
        <v>7.95207753105006E8</v>
      </c>
      <c r="AI382" s="3">
        <v>7.7746887966805E8</v>
      </c>
      <c r="AJ382" s="3">
        <v>6.10848351648352E8</v>
      </c>
      <c r="AK382" s="3">
        <v>7.63189456165781E8</v>
      </c>
      <c r="AL382" s="3">
        <v>8.21213162176821E8</v>
      </c>
      <c r="AM382" s="3">
        <v>3924365.68293606</v>
      </c>
      <c r="AN382" s="3">
        <v>2913058.87632382</v>
      </c>
      <c r="AO382" s="3">
        <v>2247820.24375686</v>
      </c>
      <c r="AP382" s="3">
        <v>6931918.8375507</v>
      </c>
      <c r="AQ382" s="3">
        <v>3219526.59519637</v>
      </c>
      <c r="AR382" s="3">
        <v>1839026.90136167</v>
      </c>
      <c r="AS382" s="3">
        <v>2227820.91479159</v>
      </c>
      <c r="AT382" s="3">
        <v>709188.492915414</v>
      </c>
      <c r="AU382" s="3">
        <v>2400451.63718479</v>
      </c>
      <c r="AV382" s="3">
        <v>2865066.26021423</v>
      </c>
      <c r="AW382" s="3">
        <v>1.08236443575965E7</v>
      </c>
      <c r="AX382" s="3">
        <v>1988526.69954965</v>
      </c>
      <c r="AY382" s="3">
        <v>8639513.16502982</v>
      </c>
      <c r="AZ382" s="3">
        <v>4.79153951218313E8</v>
      </c>
      <c r="BA382" s="3">
        <v>4.84675844713695E8</v>
      </c>
      <c r="BB382" s="3">
        <v>5.13379423097214E8</v>
      </c>
      <c r="BC382" s="3">
        <v>1.0550920415914E9</v>
      </c>
      <c r="BD382" s="3">
        <v>9.23407341634882E8</v>
      </c>
      <c r="BE382" s="3">
        <v>1.03513790435977E9</v>
      </c>
      <c r="BF382" s="3">
        <v>7.17286940766015E8</v>
      </c>
      <c r="BG382" s="3">
        <v>4.06137775313818E8</v>
      </c>
      <c r="BH382" s="3">
        <v>1.13179330988332E9</v>
      </c>
      <c r="BI382" s="3">
        <v>1.90772906541343E9</v>
      </c>
      <c r="BJ382" s="3">
        <v>2.73847192291157E9</v>
      </c>
      <c r="BK382" s="3">
        <v>1.64512246996568E9</v>
      </c>
      <c r="BL382" s="3">
        <v>1.79092219387841E9</v>
      </c>
      <c r="BM382" s="3">
        <v>1.02452099886493E9</v>
      </c>
      <c r="BN382" s="3">
        <v>6.28231693086548E8</v>
      </c>
      <c r="BO382" s="3">
        <v>6.91156978647207E8</v>
      </c>
      <c r="BP382" s="3">
        <v>1.08669295844737E9</v>
      </c>
      <c r="BQ382" s="3">
        <v>1.08171013297598E9</v>
      </c>
      <c r="BR382" s="3">
        <v>8.6832915672836E8</v>
      </c>
      <c r="BS382" s="3">
        <v>7.91249538915529E8</v>
      </c>
      <c r="BT382" s="3">
        <v>6.91822291819261E8</v>
      </c>
      <c r="BU382" s="3">
        <v>1.27971170493037E9</v>
      </c>
      <c r="BV382" s="3">
        <v>1.54937293589635E9</v>
      </c>
      <c r="BW382" s="3">
        <v>1.64587985347985E9</v>
      </c>
      <c r="BX382" s="3">
        <v>1.55701884361411E9</v>
      </c>
      <c r="BY382" s="3">
        <v>1.78659615500512E9</v>
      </c>
      <c r="BZ382" s="3">
        <v>1.04924507994865</v>
      </c>
      <c r="CA382" s="3">
        <v>1.15307858069098</v>
      </c>
      <c r="CB382" s="3">
        <v>1.04255662496607</v>
      </c>
      <c r="CC382" s="3">
        <v>0.938447935985063</v>
      </c>
      <c r="CD382" s="3">
        <v>0.87832324430153</v>
      </c>
      <c r="CE382" s="3">
        <v>0.777286227803624</v>
      </c>
      <c r="CF382" s="3">
        <v>0.721563408501885</v>
      </c>
      <c r="CG382" s="3">
        <v>0.684398001362824</v>
      </c>
      <c r="CH382" s="3"/>
      <c r="CI382" s="3"/>
      <c r="CJ382" s="3"/>
      <c r="CK382" s="3"/>
      <c r="CL382" s="3"/>
      <c r="CM382" s="4">
        <v>0.06219</v>
      </c>
      <c r="CN382" s="4">
        <v>0.057300000000000004</v>
      </c>
      <c r="CO382" s="4">
        <v>0.016399999999999998</v>
      </c>
      <c r="CP382" s="4">
        <v>0.038900000000000004</v>
      </c>
      <c r="CQ382" s="4">
        <v>0.03899</v>
      </c>
      <c r="CR382" s="4">
        <v>0.0149</v>
      </c>
      <c r="CS382" s="4">
        <v>0.04385</v>
      </c>
      <c r="CT382" s="4">
        <v>0.0184</v>
      </c>
      <c r="CU382" s="4">
        <v>0.05237</v>
      </c>
      <c r="CV382" s="4">
        <v>0.0784</v>
      </c>
      <c r="CW382" s="4">
        <v>0.08810000000000001</v>
      </c>
      <c r="CX382" s="4">
        <v>0.10705</v>
      </c>
      <c r="CY382" s="4">
        <v>0.10773999999999999</v>
      </c>
      <c r="CZ382" s="4">
        <v>0.14400000000000002</v>
      </c>
      <c r="DA382" s="4">
        <v>0.1313</v>
      </c>
      <c r="DB382" s="4">
        <v>0.0373</v>
      </c>
      <c r="DC382" s="4">
        <v>0.09119</v>
      </c>
      <c r="DD382" s="4">
        <v>0.09315</v>
      </c>
      <c r="DE382" s="4">
        <v>0.0387</v>
      </c>
      <c r="DF382" s="4">
        <v>0.122</v>
      </c>
      <c r="DG382" s="4">
        <v>0.0501</v>
      </c>
      <c r="DH382" s="4">
        <v>0.14166</v>
      </c>
      <c r="DI382" s="4">
        <v>0.225</v>
      </c>
      <c r="DJ382" s="4">
        <v>0.26</v>
      </c>
      <c r="DK382" s="4">
        <v>0.32402000000000003</v>
      </c>
      <c r="DL382" s="4">
        <v>0.35182</v>
      </c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>
        <v>5.98252932273931E8</v>
      </c>
      <c r="EA382" s="3">
        <v>5.21516794427589E8</v>
      </c>
      <c r="EB382" s="3">
        <v>4.91406319194409E8</v>
      </c>
      <c r="EC382" s="3">
        <v>5.74789499875591E8</v>
      </c>
      <c r="ED382" s="3">
        <v>5.42629368106381E8</v>
      </c>
      <c r="EE382" s="3">
        <v>5.73282509586063E8</v>
      </c>
      <c r="EF382" s="3">
        <v>5.64493114471905E8</v>
      </c>
      <c r="EG382" s="3">
        <v>4.61719243300583E8</v>
      </c>
      <c r="EH382" s="3">
        <v>6.2009070380128E8</v>
      </c>
      <c r="EI382" s="3">
        <v>6.41839275129139E8</v>
      </c>
      <c r="EJ382" s="3">
        <v>6.34884004884005E8</v>
      </c>
      <c r="EK382" s="3">
        <v>6.23902936597412E8</v>
      </c>
      <c r="EL382" s="3">
        <v>5.76082685469776E8</v>
      </c>
      <c r="EM382" s="3">
        <v>7.81846386681801E7</v>
      </c>
      <c r="EN382" s="3">
        <v>6.87390266233417E7</v>
      </c>
      <c r="EO382" s="3">
        <v>9375204.57477328</v>
      </c>
      <c r="EP382" s="3">
        <v>6.10104503607863E7</v>
      </c>
      <c r="EQ382" s="3">
        <v>5.39385114936604E7</v>
      </c>
      <c r="ER382" s="3">
        <v>2.80707104254099E7</v>
      </c>
      <c r="ES382" s="3">
        <v>1.1380702077954E8</v>
      </c>
      <c r="ET382" s="3">
        <v>3.22574697547546E7</v>
      </c>
      <c r="EU382" s="3">
        <v>1.04013172751223E8</v>
      </c>
      <c r="EV382" s="3">
        <v>1.65233720044034E8</v>
      </c>
      <c r="EW382" s="3">
        <v>1.95811477411477E8</v>
      </c>
      <c r="EX382" s="3">
        <v>2.58155365866753E8</v>
      </c>
      <c r="EY382" s="3">
        <v>2.66351473512927E8</v>
      </c>
      <c r="EZ382" s="5"/>
      <c r="FA382" s="5"/>
      <c r="FB382" s="5"/>
      <c r="FC382" s="5"/>
      <c r="FD382" s="5"/>
      <c r="FE382" s="5"/>
      <c r="FF382" s="5">
        <v>21435.0</v>
      </c>
      <c r="FG382" s="5">
        <v>21002.0</v>
      </c>
      <c r="FH382" s="5">
        <v>20508.0</v>
      </c>
      <c r="FI382" s="5"/>
      <c r="FJ382" s="5"/>
      <c r="FK382" s="5"/>
      <c r="FL382" s="5"/>
      <c r="FM382" s="3">
        <v>12682.0</v>
      </c>
      <c r="FN382" s="3">
        <v>9682.0</v>
      </c>
      <c r="FO382" s="3">
        <v>10123.0</v>
      </c>
      <c r="FP382" s="3">
        <v>14187.0</v>
      </c>
      <c r="FQ382" s="3">
        <v>15554.0</v>
      </c>
      <c r="FR382" s="3">
        <v>12360.0</v>
      </c>
      <c r="FS382" s="3">
        <v>12813.0</v>
      </c>
      <c r="FT382" s="3">
        <v>12471.0</v>
      </c>
      <c r="FU382" s="3">
        <v>16818.0</v>
      </c>
      <c r="FV382" s="3">
        <v>18516.0</v>
      </c>
      <c r="FW382" s="3">
        <v>16230.0</v>
      </c>
      <c r="FX382" s="3">
        <v>17231.0</v>
      </c>
      <c r="FY382" s="3">
        <v>16079.0</v>
      </c>
    </row>
    <row r="383" ht="14.25" customHeight="1">
      <c r="A383" s="2" t="s">
        <v>1254</v>
      </c>
      <c r="B383" s="2" t="s">
        <v>2065</v>
      </c>
      <c r="C383" s="2" t="s">
        <v>1255</v>
      </c>
      <c r="D383" s="2" t="s">
        <v>38</v>
      </c>
      <c r="E383" s="2" t="s">
        <v>85</v>
      </c>
      <c r="F383" s="2" t="s">
        <v>1256</v>
      </c>
      <c r="G383" s="2" t="s">
        <v>1257</v>
      </c>
      <c r="H383" s="2" t="s">
        <v>118</v>
      </c>
      <c r="I383" s="2" t="s">
        <v>135</v>
      </c>
      <c r="J383" s="2" t="s">
        <v>43</v>
      </c>
      <c r="K383" s="3">
        <v>0.44122741512253</v>
      </c>
      <c r="L383" s="3" t="str">
        <f>IFERROR(VLOOKUP(B383,'ibov_composição_da_carteira'!A:F,6,0),"n")</f>
        <v>n</v>
      </c>
      <c r="M383" s="3">
        <v>3.87824713211138E7</v>
      </c>
      <c r="N383" s="3">
        <v>4.16820378535533E7</v>
      </c>
      <c r="O383" s="3">
        <v>5.49007215725305E7</v>
      </c>
      <c r="P383" s="3">
        <v>5.2341511184414E7</v>
      </c>
      <c r="Q383" s="3">
        <v>6.09018447510643E7</v>
      </c>
      <c r="R383" s="3">
        <v>6.4104266568302E7</v>
      </c>
      <c r="S383" s="3">
        <v>4.97471775313818E7</v>
      </c>
      <c r="T383" s="3">
        <v>7.72009785472337E7</v>
      </c>
      <c r="U383" s="3">
        <v>8.87416377339317E7</v>
      </c>
      <c r="V383" s="3">
        <v>1.12863003663004E8</v>
      </c>
      <c r="W383" s="3">
        <v>1.35048048531701E8</v>
      </c>
      <c r="X383" s="3">
        <v>2.89802928945941E8</v>
      </c>
      <c r="Y383" s="3">
        <v>1.3946456241033E8</v>
      </c>
      <c r="Z383" s="3">
        <v>387052.761969732</v>
      </c>
      <c r="AA383" s="3">
        <v>876253.923022123</v>
      </c>
      <c r="AB383" s="3">
        <v>1983578.00447873</v>
      </c>
      <c r="AC383" s="3">
        <v>0.0</v>
      </c>
      <c r="AD383" s="3">
        <v>0.0</v>
      </c>
      <c r="AE383" s="3">
        <v>0.0</v>
      </c>
      <c r="AF383" s="3">
        <v>0.0</v>
      </c>
      <c r="AG383" s="3">
        <v>0.0</v>
      </c>
      <c r="AH383" s="3">
        <v>0.0</v>
      </c>
      <c r="AI383" s="3">
        <v>0.0</v>
      </c>
      <c r="AJ383" s="3">
        <v>0.0</v>
      </c>
      <c r="AK383" s="3">
        <v>0.0</v>
      </c>
      <c r="AL383" s="3">
        <v>0.0</v>
      </c>
      <c r="AM383" s="3">
        <v>646.235338630344</v>
      </c>
      <c r="AN383" s="3">
        <v>511.247531861425</v>
      </c>
      <c r="AO383" s="3">
        <v>719.727035321477</v>
      </c>
      <c r="AP383" s="3">
        <v>2257.32129083626</v>
      </c>
      <c r="AQ383" s="3">
        <v>524.114427346897</v>
      </c>
      <c r="AR383" s="3">
        <v>937.19996376921</v>
      </c>
      <c r="AS383" s="3">
        <v>879.029304029304</v>
      </c>
      <c r="AT383" s="3">
        <v>530.191076197143</v>
      </c>
      <c r="AU383" s="3">
        <v>7136.68632385531</v>
      </c>
      <c r="AV383" s="3">
        <v>849.978750531237</v>
      </c>
      <c r="AW383" s="3">
        <v>488.519785051295</v>
      </c>
      <c r="AX383" s="3">
        <v>533.646405891456</v>
      </c>
      <c r="AY383" s="3">
        <v>9037.77791167078</v>
      </c>
      <c r="AZ383" s="3">
        <v>2.718520620507E7</v>
      </c>
      <c r="BA383" s="3">
        <v>1.9459316549991E7</v>
      </c>
      <c r="BB383" s="3">
        <v>2.20593632670351E7</v>
      </c>
      <c r="BC383" s="3">
        <v>3.11154860540917E7</v>
      </c>
      <c r="BD383" s="3">
        <v>3.31066062777033E7</v>
      </c>
      <c r="BE383" s="3">
        <v>4.7354631502672E7</v>
      </c>
      <c r="BF383" s="3">
        <v>4.02540137403172E7</v>
      </c>
      <c r="BG383" s="3">
        <v>2.44643623872906E7</v>
      </c>
      <c r="BH383" s="3">
        <v>4.62109522017312E7</v>
      </c>
      <c r="BI383" s="3">
        <v>6.35367712434904E7</v>
      </c>
      <c r="BJ383" s="3">
        <v>8.39743527112848E7</v>
      </c>
      <c r="BK383" s="3">
        <v>8.04565194081063E7</v>
      </c>
      <c r="BL383" s="3">
        <v>1.87412785443152E8</v>
      </c>
      <c r="BM383" s="3">
        <v>3166256.75457336</v>
      </c>
      <c r="BN383" s="3">
        <v>4195467.58572886</v>
      </c>
      <c r="BO383" s="3">
        <v>3861159.49241105</v>
      </c>
      <c r="BP383" s="3">
        <v>3576950.82981136</v>
      </c>
      <c r="BQ383" s="3">
        <v>4938256.69514809</v>
      </c>
      <c r="BR383" s="3">
        <v>5964896.10229927</v>
      </c>
      <c r="BS383" s="3">
        <v>5206223.32230445</v>
      </c>
      <c r="BT383" s="3">
        <v>1.22875423409861E7</v>
      </c>
      <c r="BU383" s="3">
        <v>1.463163688712E7</v>
      </c>
      <c r="BV383" s="3">
        <v>1.73186813186813E7</v>
      </c>
      <c r="BW383" s="3">
        <v>1.85601546142696E7</v>
      </c>
      <c r="BX383" s="3">
        <v>1.81648888085337E7</v>
      </c>
      <c r="BY383" s="3">
        <v>1.80114777618364E7</v>
      </c>
      <c r="BZ383" s="3">
        <v>0.453460784812638</v>
      </c>
      <c r="CA383" s="3">
        <v>0.553360945920323</v>
      </c>
      <c r="CB383" s="3">
        <v>0.441408882887673</v>
      </c>
      <c r="CC383" s="3">
        <v>0.434354789165766</v>
      </c>
      <c r="CD383" s="3">
        <v>0.404369986894671</v>
      </c>
      <c r="CE383" s="3">
        <v>0.378405140613915</v>
      </c>
      <c r="CF383" s="3">
        <v>0.467416008689698</v>
      </c>
      <c r="CG383" s="3">
        <v>0.673729836378844</v>
      </c>
      <c r="CH383" s="3"/>
      <c r="CI383" s="3"/>
      <c r="CJ383" s="3"/>
      <c r="CK383" s="3"/>
      <c r="CL383" s="3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>
        <v>3.44629553165898E7</v>
      </c>
      <c r="EA383" s="3">
        <v>3.66705816662495E7</v>
      </c>
      <c r="EB383" s="3">
        <v>4.73530729037074E7</v>
      </c>
      <c r="EC383" s="3">
        <v>4.75399443356355E7</v>
      </c>
      <c r="ED383" s="3">
        <v>5.5100691404245E7</v>
      </c>
      <c r="EE383" s="3">
        <v>5.71683265707611E7</v>
      </c>
      <c r="EF383" s="3">
        <v>4.42265046851716E7</v>
      </c>
      <c r="EG383" s="3">
        <v>6.77372977041776E7</v>
      </c>
      <c r="EH383" s="3">
        <v>7.75734609196376E7</v>
      </c>
      <c r="EI383" s="3">
        <v>9.41557997557998E7</v>
      </c>
      <c r="EJ383" s="3">
        <v>1.10175551618618E8</v>
      </c>
      <c r="EK383" s="3">
        <v>1.9155607786416E8</v>
      </c>
      <c r="EL383" s="3">
        <v>1.14716212338594E8</v>
      </c>
      <c r="EM383" s="3">
        <v>1783745.93827981</v>
      </c>
      <c r="EN383" s="3">
        <v>1015075.95740994</v>
      </c>
      <c r="EO383" s="3">
        <v>1020154.26723065</v>
      </c>
      <c r="EP383" s="3">
        <v>1562983.19760849</v>
      </c>
      <c r="EQ383" s="3">
        <v>3328099.99698077</v>
      </c>
      <c r="ER383" s="3">
        <v>7353989.91761957</v>
      </c>
      <c r="ES383" s="3">
        <v>4186851.21107267</v>
      </c>
      <c r="ET383" s="3">
        <v>6692510.35001882</v>
      </c>
      <c r="EU383" s="3">
        <v>5850622.406639</v>
      </c>
      <c r="EV383" s="3">
        <v>7874481.07448108</v>
      </c>
      <c r="EW383" s="3">
        <v>1.95984323830998E7</v>
      </c>
      <c r="EX383" s="3">
        <v>1.5858675345025E8</v>
      </c>
      <c r="EY383" s="3">
        <v>7652797.70444763</v>
      </c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</row>
    <row r="384" ht="14.25" customHeight="1">
      <c r="A384" s="2" t="s">
        <v>1258</v>
      </c>
      <c r="B384" s="2" t="s">
        <v>2066</v>
      </c>
      <c r="C384" s="2" t="s">
        <v>1259</v>
      </c>
      <c r="D384" s="2" t="s">
        <v>38</v>
      </c>
      <c r="E384" s="2" t="s">
        <v>110</v>
      </c>
      <c r="F384" s="2" t="s">
        <v>1260</v>
      </c>
      <c r="G384" s="2" t="s">
        <v>1257</v>
      </c>
      <c r="H384" s="2" t="s">
        <v>48</v>
      </c>
      <c r="I384" s="2" t="s">
        <v>70</v>
      </c>
      <c r="J384" s="2" t="s">
        <v>43</v>
      </c>
      <c r="K384" s="3">
        <v>1.03944033618884</v>
      </c>
      <c r="L384" s="3" t="str">
        <f>IFERROR(VLOOKUP(B384,'ibov_composição_da_carteira'!A:F,6,0),"n")</f>
        <v>n</v>
      </c>
      <c r="M384" s="3">
        <v>1.53013302694648E8</v>
      </c>
      <c r="N384" s="3">
        <v>1.29954945414637E8</v>
      </c>
      <c r="O384" s="3">
        <v>1.63621050012441E8</v>
      </c>
      <c r="P384" s="3">
        <v>1.74596691062777E8</v>
      </c>
      <c r="Q384" s="3">
        <v>2.0692793091996E8</v>
      </c>
      <c r="R384" s="3">
        <v>2.18584470675028E8</v>
      </c>
      <c r="S384" s="3">
        <v>1.77157073220014E8</v>
      </c>
      <c r="T384" s="3">
        <v>2.84148663906662E8</v>
      </c>
      <c r="U384" s="3">
        <v>3.00872639512236E8</v>
      </c>
      <c r="V384" s="3">
        <v>3.51607814407814E8</v>
      </c>
      <c r="W384" s="3">
        <v>3.67868685241853E8</v>
      </c>
      <c r="X384" s="3">
        <v>3.76276140541192E8</v>
      </c>
      <c r="Y384" s="3">
        <v>3.64517647058824E8</v>
      </c>
      <c r="Z384" s="3">
        <v>5.9693373785972E7</v>
      </c>
      <c r="AA384" s="3">
        <v>5.23076034426324E7</v>
      </c>
      <c r="AB384" s="3">
        <v>8.05125653147549E7</v>
      </c>
      <c r="AC384" s="3">
        <v>7.58859911349345E7</v>
      </c>
      <c r="AD384" s="3">
        <v>7.39554965127864E7</v>
      </c>
      <c r="AE384" s="3">
        <v>4.74492807082257E7</v>
      </c>
      <c r="AF384" s="3">
        <v>3.49594625312555E7</v>
      </c>
      <c r="AG384" s="3">
        <v>5.38584870154309E7</v>
      </c>
      <c r="AH384" s="3">
        <v>6.61207553560843E7</v>
      </c>
      <c r="AI384" s="3">
        <v>6.90275946275946E7</v>
      </c>
      <c r="AJ384" s="3">
        <v>6.80329629033124E7</v>
      </c>
      <c r="AK384" s="3">
        <v>4.53745555354668E7</v>
      </c>
      <c r="AL384" s="3">
        <v>3.95787661406026E7</v>
      </c>
      <c r="AM384" s="3">
        <v>6384.60083238744</v>
      </c>
      <c r="AN384" s="3">
        <v>1650.15257583917</v>
      </c>
      <c r="AO384" s="3">
        <v>41329.6878910988</v>
      </c>
      <c r="AP384" s="3">
        <v>64205.6679356075</v>
      </c>
      <c r="AQ384" s="3">
        <v>8100.9689722709</v>
      </c>
      <c r="AR384" s="3">
        <v>56706.3192536457</v>
      </c>
      <c r="AS384" s="3">
        <v>1654.98586007623</v>
      </c>
      <c r="AT384" s="3">
        <v>39.9060439976764</v>
      </c>
      <c r="AU384" s="3">
        <v>752.728641324802</v>
      </c>
      <c r="AV384" s="3">
        <v>4233.87950378932</v>
      </c>
      <c r="AW384" s="3">
        <v>13190.034196385</v>
      </c>
      <c r="AX384" s="3">
        <v>522196.011151619</v>
      </c>
      <c r="AY384" s="3">
        <v>3012.59263722359</v>
      </c>
      <c r="AZ384" s="3">
        <v>6.06180530022701E7</v>
      </c>
      <c r="BA384" s="3">
        <v>7.85597610339257E7</v>
      </c>
      <c r="BB384" s="3">
        <v>1.11352544309451E8</v>
      </c>
      <c r="BC384" s="3">
        <v>1.32228595745316E8</v>
      </c>
      <c r="BD384" s="3">
        <v>3.65288703195939E7</v>
      </c>
      <c r="BE384" s="3">
        <v>8.06121829721798E7</v>
      </c>
      <c r="BF384" s="3">
        <v>3.37363560924628E7</v>
      </c>
      <c r="BG384" s="3">
        <v>2.15750382744424E7</v>
      </c>
      <c r="BH384" s="3">
        <v>4.92421162815205E7</v>
      </c>
      <c r="BI384" s="3">
        <v>1.46040082746941E8</v>
      </c>
      <c r="BJ384" s="3">
        <v>2.0336948099658E8</v>
      </c>
      <c r="BK384" s="3">
        <v>2.55076331975123E8</v>
      </c>
      <c r="BL384" s="3">
        <v>3.07507206555401E8</v>
      </c>
      <c r="BM384" s="3">
        <v>2.04488806707E8</v>
      </c>
      <c r="BN384" s="3">
        <v>2.22002233475172E8</v>
      </c>
      <c r="BO384" s="3">
        <v>2.63684000995272E8</v>
      </c>
      <c r="BP384" s="3">
        <v>2.51054015049995E8</v>
      </c>
      <c r="BQ384" s="3">
        <v>3.31124664110383E8</v>
      </c>
      <c r="BR384" s="3">
        <v>3.37443132915283E8</v>
      </c>
      <c r="BS384" s="3">
        <v>2.75673982774733E8</v>
      </c>
      <c r="BT384" s="3">
        <v>4.33845314264208E8</v>
      </c>
      <c r="BU384" s="3">
        <v>4.9114023202642E8</v>
      </c>
      <c r="BV384" s="3">
        <v>4.8060463980464E8</v>
      </c>
      <c r="BW384" s="3">
        <v>4.54079561926236E8</v>
      </c>
      <c r="BX384" s="3">
        <v>4.85098535527029E8</v>
      </c>
      <c r="BY384" s="3">
        <v>4.78746054519369E8</v>
      </c>
      <c r="BZ384" s="3">
        <v>1.04392847135745</v>
      </c>
      <c r="CA384" s="3">
        <v>1.22330826222793</v>
      </c>
      <c r="CB384" s="3">
        <v>1.11351549476343</v>
      </c>
      <c r="CC384" s="3">
        <v>0.983279155667084</v>
      </c>
      <c r="CD384" s="3">
        <v>0.943071958313492</v>
      </c>
      <c r="CE384" s="3">
        <v>0.660623237007714</v>
      </c>
      <c r="CF384" s="3">
        <v>0.466224414468519</v>
      </c>
      <c r="CG384" s="3">
        <v>0.352417213014462</v>
      </c>
      <c r="CH384" s="3"/>
      <c r="CI384" s="3"/>
      <c r="CJ384" s="3"/>
      <c r="CK384" s="3"/>
      <c r="CL384" s="3"/>
      <c r="CM384" s="4"/>
      <c r="CN384" s="4"/>
      <c r="CO384" s="4"/>
      <c r="CP384" s="4"/>
      <c r="CQ384" s="4"/>
      <c r="CR384" s="4"/>
      <c r="CS384" s="4">
        <v>0.10693</v>
      </c>
      <c r="CT384" s="4"/>
      <c r="CU384" s="4">
        <v>0.15771000000000002</v>
      </c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>
        <v>0.16018999999999997</v>
      </c>
      <c r="DG384" s="4"/>
      <c r="DH384" s="4">
        <v>0.24989</v>
      </c>
      <c r="DI384" s="4"/>
      <c r="DJ384" s="4"/>
      <c r="DK384" s="4"/>
      <c r="DL384" s="4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>
        <v>-3.20009694271404E7</v>
      </c>
      <c r="EA384" s="3">
        <v>-4.72035350520823E7</v>
      </c>
      <c r="EB384" s="3">
        <v>-7.09422741975616E7</v>
      </c>
      <c r="EC384" s="3">
        <v>-6.22072466756005E7</v>
      </c>
      <c r="ED384" s="3">
        <v>-4.42704024636937E7</v>
      </c>
      <c r="EE384" s="3">
        <v>-8.40430960285258E7</v>
      </c>
      <c r="EF384" s="3">
        <v>-6.22923244007779E7</v>
      </c>
      <c r="EG384" s="3">
        <v>-2.26827248776816E7</v>
      </c>
      <c r="EH384" s="3">
        <v>-5.24464391565755E7</v>
      </c>
      <c r="EI384" s="3">
        <v>-9311843.71184371</v>
      </c>
      <c r="EJ384" s="3">
        <v>-2.17673269984431E7</v>
      </c>
      <c r="EK384" s="3">
        <v>-3.6190562285301E7</v>
      </c>
      <c r="EL384" s="3">
        <v>-8.00918220946915E7</v>
      </c>
      <c r="EM384" s="3">
        <v>2.52970217043965E7</v>
      </c>
      <c r="EN384" s="3">
        <v>1.00604578624102E7</v>
      </c>
      <c r="EO384" s="3">
        <v>-1.10617068922618E7</v>
      </c>
      <c r="EP384" s="3">
        <v>1.74407277600247E7</v>
      </c>
      <c r="EQ384" s="3">
        <v>3.08251562452824E7</v>
      </c>
      <c r="ER384" s="3">
        <v>-7510143.85835485</v>
      </c>
      <c r="ES384" s="3">
        <v>-8.26913848407547E7</v>
      </c>
      <c r="ET384" s="3">
        <v>-2.14331953330824E7</v>
      </c>
      <c r="EU384" s="3">
        <v>-6.3858074350072E7</v>
      </c>
      <c r="EV384" s="3">
        <v>-1.19106227106227E7</v>
      </c>
      <c r="EW384" s="3">
        <v>-1.138240188973E7</v>
      </c>
      <c r="EX384" s="3">
        <v>1.37913578014826E7</v>
      </c>
      <c r="EY384" s="3">
        <v>2.01152941176471E8</v>
      </c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</row>
    <row r="385" ht="14.25" customHeight="1">
      <c r="A385" s="2" t="s">
        <v>1261</v>
      </c>
      <c r="B385" s="2" t="s">
        <v>2067</v>
      </c>
      <c r="C385" s="2" t="s">
        <v>1262</v>
      </c>
      <c r="D385" s="2" t="s">
        <v>38</v>
      </c>
      <c r="E385" s="2" t="s">
        <v>39</v>
      </c>
      <c r="F385" s="2" t="s">
        <v>1263</v>
      </c>
      <c r="G385" s="2" t="s">
        <v>1264</v>
      </c>
      <c r="H385" s="2" t="s">
        <v>73</v>
      </c>
      <c r="I385" s="2" t="s">
        <v>127</v>
      </c>
      <c r="J385" s="2" t="s">
        <v>43</v>
      </c>
      <c r="K385" s="3">
        <v>0.34914379020511</v>
      </c>
      <c r="L385" s="3" t="str">
        <f>IFERROR(VLOOKUP(B385,'ibov_composição_da_carteira'!A:F,6,0),"n")</f>
        <v>n</v>
      </c>
      <c r="M385" s="3">
        <v>3.87147011830602E8</v>
      </c>
      <c r="N385" s="3">
        <v>3.17791555153359E8</v>
      </c>
      <c r="O385" s="3">
        <v>4.24311022642448E8</v>
      </c>
      <c r="P385" s="3">
        <v>4.05217245644779E8</v>
      </c>
      <c r="Q385" s="3">
        <v>4.91739681772893E8</v>
      </c>
      <c r="R385" s="3">
        <v>4.81341755809664E8</v>
      </c>
      <c r="S385" s="3">
        <v>3.62371883918875E8</v>
      </c>
      <c r="T385" s="3">
        <v>5.16255175009409E8</v>
      </c>
      <c r="U385" s="3">
        <v>5.37746633923279E8</v>
      </c>
      <c r="V385" s="3">
        <v>6.43463247863248E8</v>
      </c>
      <c r="W385" s="3">
        <v>6.5678960648521E8</v>
      </c>
      <c r="X385" s="3">
        <v>6.33082625203399E8</v>
      </c>
      <c r="Y385" s="3">
        <v>5.67957532281205E8</v>
      </c>
      <c r="Z385" s="3">
        <v>1.64595982263074E8</v>
      </c>
      <c r="AA385" s="3">
        <v>7.92279107380095E7</v>
      </c>
      <c r="AB385" s="3">
        <v>9.09183876586215E7</v>
      </c>
      <c r="AC385" s="3">
        <v>3.9808782599732E7</v>
      </c>
      <c r="AD385" s="3">
        <v>1.89453820838743E7</v>
      </c>
      <c r="AE385" s="3">
        <v>1.36997417926964E7</v>
      </c>
      <c r="AF385" s="3">
        <v>5210769.5804814</v>
      </c>
      <c r="AG385" s="3">
        <v>0.0</v>
      </c>
      <c r="AH385" s="3">
        <v>0.0</v>
      </c>
      <c r="AI385" s="3">
        <v>0.0</v>
      </c>
      <c r="AJ385" s="3">
        <v>0.0</v>
      </c>
      <c r="AK385" s="3">
        <v>0.0</v>
      </c>
      <c r="AL385" s="3">
        <v>0.0</v>
      </c>
      <c r="AM385" s="3">
        <v>9064.27974789278</v>
      </c>
      <c r="AN385" s="3">
        <v>441035.002692515</v>
      </c>
      <c r="AO385" s="3">
        <v>34330.2462598918</v>
      </c>
      <c r="AP385" s="3">
        <v>4229.80269214501</v>
      </c>
      <c r="AQ385" s="3">
        <v>4264.96580342734</v>
      </c>
      <c r="AR385" s="3">
        <v>4510.43144832584</v>
      </c>
      <c r="AS385" s="3">
        <v>9326.09692707537</v>
      </c>
      <c r="AT385" s="3">
        <v>3563.4216754662</v>
      </c>
      <c r="AU385" s="3">
        <v>4507.38083611914</v>
      </c>
      <c r="AV385" s="3">
        <v>40408.3368779243</v>
      </c>
      <c r="AW385" s="3">
        <v>12999.5185363505</v>
      </c>
      <c r="AX385" s="3">
        <v>14273.9500411749</v>
      </c>
      <c r="AY385" s="3">
        <v>17473.0372958968</v>
      </c>
      <c r="AZ385" s="3">
        <v>1.10661946478812E9</v>
      </c>
      <c r="BA385" s="3">
        <v>8.68646974510859E8</v>
      </c>
      <c r="BB385" s="3">
        <v>5.30720336713711E8</v>
      </c>
      <c r="BC385" s="3">
        <v>5.18202475678634E8</v>
      </c>
      <c r="BD385" s="3">
        <v>5.25674749123801E8</v>
      </c>
      <c r="BE385" s="3">
        <v>5.52582924787898E8</v>
      </c>
      <c r="BF385" s="3">
        <v>5.83714267490471E8</v>
      </c>
      <c r="BG385" s="3">
        <v>4.09551619495682E8</v>
      </c>
      <c r="BH385" s="3">
        <v>5.35005334072262E8</v>
      </c>
      <c r="BI385" s="3">
        <v>8.24684206270375E8</v>
      </c>
      <c r="BJ385" s="3">
        <v>7.50644127015144E8</v>
      </c>
      <c r="BK385" s="3">
        <v>5.26995456787475E8</v>
      </c>
      <c r="BL385" s="3">
        <v>6.67741188660601E8</v>
      </c>
      <c r="BM385" s="3">
        <v>264797.228156473</v>
      </c>
      <c r="BN385" s="3">
        <v>2.09457612106976E7</v>
      </c>
      <c r="BO385" s="3">
        <v>280666.832545409</v>
      </c>
      <c r="BP385" s="3">
        <v>946294.19647459</v>
      </c>
      <c r="BQ385" s="3">
        <v>832704.326560188</v>
      </c>
      <c r="BR385" s="3">
        <v>1092155.41620558</v>
      </c>
      <c r="BS385" s="3">
        <v>983254.615714899</v>
      </c>
      <c r="BT385" s="3">
        <v>1847948.81445239</v>
      </c>
      <c r="BU385" s="3">
        <v>597425.692268609</v>
      </c>
      <c r="BV385" s="3">
        <v>636874.236874237</v>
      </c>
      <c r="BW385" s="3">
        <v>0.0</v>
      </c>
      <c r="BX385" s="3">
        <v>0.0</v>
      </c>
      <c r="BY385" s="3">
        <v>226111.908177905</v>
      </c>
      <c r="BZ385" s="3">
        <v>0.35708281435304</v>
      </c>
      <c r="CA385" s="3">
        <v>0.373278454180162</v>
      </c>
      <c r="CB385" s="3">
        <v>0.459194008271679</v>
      </c>
      <c r="CC385" s="3">
        <v>1.22090528993385</v>
      </c>
      <c r="CD385" s="3">
        <v>1.22490640182566</v>
      </c>
      <c r="CE385" s="3">
        <v>1.34488482032461</v>
      </c>
      <c r="CF385" s="3">
        <v>1.40080561192997</v>
      </c>
      <c r="CG385" s="3">
        <v>0.169338144668771</v>
      </c>
      <c r="CH385" s="3"/>
      <c r="CI385" s="3"/>
      <c r="CJ385" s="3"/>
      <c r="CK385" s="3"/>
      <c r="CL385" s="3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>
        <v>1.6573793152972E8</v>
      </c>
      <c r="EA385" s="3">
        <v>1.87323873154014E8</v>
      </c>
      <c r="EB385" s="3">
        <v>2.65713859168947E8</v>
      </c>
      <c r="EC385" s="3">
        <v>2.92278373363571E8</v>
      </c>
      <c r="ED385" s="3">
        <v>3.98928776305063E8</v>
      </c>
      <c r="EE385" s="3">
        <v>4.00849317594983E8</v>
      </c>
      <c r="EF385" s="3">
        <v>2.99989392064254E8</v>
      </c>
      <c r="EG385" s="3">
        <v>4.8509634926609E8</v>
      </c>
      <c r="EH385" s="3">
        <v>4.98719620628334E8</v>
      </c>
      <c r="EI385" s="3">
        <v>6.03453968253968E8</v>
      </c>
      <c r="EJ385" s="3">
        <v>5.95135555913459E8</v>
      </c>
      <c r="EK385" s="3">
        <v>6.24850840715965E8</v>
      </c>
      <c r="EL385" s="3">
        <v>5.61281492109039E8</v>
      </c>
      <c r="EM385" s="3">
        <v>1.13862628583739E8</v>
      </c>
      <c r="EN385" s="3">
        <v>1.27791362612396E7</v>
      </c>
      <c r="EO385" s="3">
        <v>3.17765613336651E7</v>
      </c>
      <c r="EP385" s="3">
        <v>2.05386042676013E7</v>
      </c>
      <c r="EQ385" s="3">
        <v>4.41846562603786E7</v>
      </c>
      <c r="ER385" s="3">
        <v>6.04103651789008E7</v>
      </c>
      <c r="ES385" s="3">
        <v>3.15808349960852E7</v>
      </c>
      <c r="ET385" s="3">
        <v>6.97320286036884E7</v>
      </c>
      <c r="EU385" s="3">
        <v>4.30722330425946E7</v>
      </c>
      <c r="EV385" s="3">
        <v>8.88815628815629E7</v>
      </c>
      <c r="EW385" s="3">
        <v>1.28391045256885E8</v>
      </c>
      <c r="EX385" s="3">
        <v>6.82155125655397E7</v>
      </c>
      <c r="EY385" s="3">
        <v>3.60975609756098E7</v>
      </c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>
        <v>44.0</v>
      </c>
      <c r="FY385" s="3"/>
    </row>
    <row r="386" ht="14.25" customHeight="1">
      <c r="A386" s="2" t="s">
        <v>1265</v>
      </c>
      <c r="B386" s="2" t="s">
        <v>2068</v>
      </c>
      <c r="C386" s="2" t="s">
        <v>1266</v>
      </c>
      <c r="D386" s="2" t="s">
        <v>38</v>
      </c>
      <c r="E386" s="2" t="s">
        <v>85</v>
      </c>
      <c r="F386" s="2" t="s">
        <v>1267</v>
      </c>
      <c r="G386" s="2" t="s">
        <v>1268</v>
      </c>
      <c r="H386" s="2" t="s">
        <v>91</v>
      </c>
      <c r="I386" s="2" t="s">
        <v>73</v>
      </c>
      <c r="J386" s="2" t="s">
        <v>43</v>
      </c>
      <c r="K386" s="3">
        <v>2.21588508026362</v>
      </c>
      <c r="L386" s="3" t="str">
        <f>IFERROR(VLOOKUP(B386,'ibov_composição_da_carteira'!A:F,6,0),"n")</f>
        <v>y</v>
      </c>
      <c r="M386" s="3">
        <v>6.34436206308457E9</v>
      </c>
      <c r="N386" s="3">
        <v>6.36463407589965E9</v>
      </c>
      <c r="O386" s="3">
        <v>6.0771336153272E9</v>
      </c>
      <c r="P386" s="3">
        <v>6.35913823317184E9</v>
      </c>
      <c r="Q386" s="3">
        <v>7.03300021134628E9</v>
      </c>
      <c r="R386" s="3">
        <v>5.38761834501414E9</v>
      </c>
      <c r="S386" s="3">
        <v>4.11385851034274E9</v>
      </c>
      <c r="T386" s="3">
        <v>5.86450884456154E9</v>
      </c>
      <c r="U386" s="3">
        <v>5.69819629096452E9</v>
      </c>
      <c r="V386" s="3">
        <v>5.90108522588523E9</v>
      </c>
      <c r="W386" s="3">
        <v>6.26774574542331E9</v>
      </c>
      <c r="X386" s="3">
        <v>5.90961489784849E9</v>
      </c>
      <c r="Y386" s="3">
        <v>1.43705423242468E9</v>
      </c>
      <c r="Z386" s="3">
        <v>2.44582877044324E9</v>
      </c>
      <c r="AA386" s="3">
        <v>2.51439243699097E9</v>
      </c>
      <c r="AB386" s="3">
        <v>2.60860910674297E9</v>
      </c>
      <c r="AC386" s="3">
        <v>2.22270899907226E9</v>
      </c>
      <c r="AD386" s="3">
        <v>2.51441683524048E9</v>
      </c>
      <c r="AE386" s="3">
        <v>1.21080781999262E9</v>
      </c>
      <c r="AF386" s="3">
        <v>8.23125299926755E8</v>
      </c>
      <c r="AG386" s="3">
        <v>1.39480617237486E9</v>
      </c>
      <c r="AH386" s="3">
        <v>1.67795749004996E9</v>
      </c>
      <c r="AI386" s="3">
        <v>1.85156971916972E9</v>
      </c>
      <c r="AJ386" s="3">
        <v>2.34118806034251E9</v>
      </c>
      <c r="AK386" s="3">
        <v>1.90792261797143E9</v>
      </c>
      <c r="AL386" s="3">
        <v>6.28430416068867E7</v>
      </c>
      <c r="AM386" s="3">
        <v>3.5217242149073E7</v>
      </c>
      <c r="AN386" s="3">
        <v>5.45657226709747E7</v>
      </c>
      <c r="AO386" s="3">
        <v>1.16395221133296E8</v>
      </c>
      <c r="AP386" s="3">
        <v>9.04783772486378E7</v>
      </c>
      <c r="AQ386" s="3">
        <v>7630827.23430574</v>
      </c>
      <c r="AR386" s="3">
        <v>34557.2295522478</v>
      </c>
      <c r="AS386" s="3">
        <v>5907.72162793557</v>
      </c>
      <c r="AT386" s="3">
        <v>36.6226353143232</v>
      </c>
      <c r="AU386" s="3">
        <v>374.882849109653</v>
      </c>
      <c r="AV386" s="3">
        <v>9334.6911065852</v>
      </c>
      <c r="AW386" s="3">
        <v>15144.1133365901</v>
      </c>
      <c r="AX386" s="3">
        <v>37529.4874544285</v>
      </c>
      <c r="AY386" s="3">
        <v>7097.65186017626</v>
      </c>
      <c r="AZ386" s="3">
        <v>7.25734977979569E8</v>
      </c>
      <c r="BA386" s="3">
        <v>1.50632485083467E9</v>
      </c>
      <c r="BB386" s="3">
        <v>4.97006761249976E9</v>
      </c>
      <c r="BC386" s="3">
        <v>3.61203406483043E9</v>
      </c>
      <c r="BD386" s="3">
        <v>1.46427994754149E9</v>
      </c>
      <c r="BE386" s="3">
        <v>3.18351087374173E9</v>
      </c>
      <c r="BF386" s="3">
        <v>1.41896453565719E9</v>
      </c>
      <c r="BG386" s="3">
        <v>4.08602050476094E8</v>
      </c>
      <c r="BH386" s="3">
        <v>3.30339020669928E9</v>
      </c>
      <c r="BI386" s="3">
        <v>2.09590817993141E9</v>
      </c>
      <c r="BJ386" s="3">
        <v>6.00565730434516E9</v>
      </c>
      <c r="BK386" s="3">
        <v>7.19919703048509E9</v>
      </c>
      <c r="BL386" s="3">
        <v>3.79323896177622E9</v>
      </c>
      <c r="BM386" s="3">
        <v>5.54709800190295E9</v>
      </c>
      <c r="BN386" s="3">
        <v>5.56462637426112E9</v>
      </c>
      <c r="BO386" s="3">
        <v>6.38342871361035E9</v>
      </c>
      <c r="BP386" s="3">
        <v>6.939490774147E9</v>
      </c>
      <c r="BQ386" s="3">
        <v>7.74161408170043E9</v>
      </c>
      <c r="BR386" s="3">
        <v>6.09215541620558E9</v>
      </c>
      <c r="BS386" s="3">
        <v>4.86651680852676E9</v>
      </c>
      <c r="BT386" s="3">
        <v>8.53368460669929E9</v>
      </c>
      <c r="BU386" s="3">
        <v>9.21161825726141E9</v>
      </c>
      <c r="BV386" s="3">
        <v>9.50168986568987E9</v>
      </c>
      <c r="BW386" s="3">
        <v>9.57079239813174E9</v>
      </c>
      <c r="BX386" s="3">
        <v>5.18654974989453E9</v>
      </c>
      <c r="BY386" s="3">
        <v>2.27385078909613E9</v>
      </c>
      <c r="BZ386" s="3">
        <v>2.14176218658787</v>
      </c>
      <c r="CA386" s="3">
        <v>2.06888912655883</v>
      </c>
      <c r="CB386" s="3">
        <v>1.80878640312713</v>
      </c>
      <c r="CC386" s="3">
        <v>1.57826779245892</v>
      </c>
      <c r="CD386" s="3">
        <v>1.29422191561272</v>
      </c>
      <c r="CE386" s="3">
        <v>1.53754697747417</v>
      </c>
      <c r="CF386" s="3">
        <v>1.25346593012679</v>
      </c>
      <c r="CG386" s="3">
        <v>1.06826338333278</v>
      </c>
      <c r="CH386" s="3"/>
      <c r="CI386" s="3"/>
      <c r="CJ386" s="3"/>
      <c r="CK386" s="3"/>
      <c r="CL386" s="3"/>
      <c r="CM386" s="4">
        <v>0.015700000000000002</v>
      </c>
      <c r="CN386" s="4">
        <v>0.0484</v>
      </c>
      <c r="CO386" s="4">
        <v>-0.0195</v>
      </c>
      <c r="CP386" s="4">
        <v>-0.014410000000000001</v>
      </c>
      <c r="CQ386" s="4"/>
      <c r="CR386" s="4"/>
      <c r="CS386" s="4"/>
      <c r="CT386" s="4"/>
      <c r="CU386" s="4"/>
      <c r="CV386" s="4"/>
      <c r="CW386" s="4"/>
      <c r="CX386" s="4"/>
      <c r="CY386" s="4"/>
      <c r="CZ386" s="4">
        <v>0.0926</v>
      </c>
      <c r="DA386" s="4">
        <v>0.424</v>
      </c>
      <c r="DB386" s="4">
        <v>-0.3718</v>
      </c>
      <c r="DC386" s="4">
        <v>-0.1008</v>
      </c>
      <c r="DD386" s="4"/>
      <c r="DE386" s="4"/>
      <c r="DF386" s="4"/>
      <c r="DG386" s="4"/>
      <c r="DH386" s="4"/>
      <c r="DI386" s="4"/>
      <c r="DJ386" s="4"/>
      <c r="DK386" s="4"/>
      <c r="DL386" s="4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>
        <v>1.01197422041901E9</v>
      </c>
      <c r="EA386" s="3">
        <v>1.1512024183145E9</v>
      </c>
      <c r="EB386" s="3">
        <v>1.43816869868126E8</v>
      </c>
      <c r="EC386" s="3">
        <v>5.15153077002371E8</v>
      </c>
      <c r="ED386" s="3">
        <v>6.86271549772048E8</v>
      </c>
      <c r="EE386" s="3">
        <v>8.63150129103652E8</v>
      </c>
      <c r="EF386" s="3">
        <v>1.07241178996287E9</v>
      </c>
      <c r="EG386" s="3">
        <v>1.61573202860369E9</v>
      </c>
      <c r="EH386" s="3">
        <v>1.67245321365061E9</v>
      </c>
      <c r="EI386" s="3">
        <v>1.44308376068376E9</v>
      </c>
      <c r="EJ386" s="3">
        <v>1.41548397487518E9</v>
      </c>
      <c r="EK386" s="3">
        <v>1.53354366299042E9</v>
      </c>
      <c r="EL386" s="3">
        <v>3.77034720229555E8</v>
      </c>
      <c r="EM386" s="3">
        <v>-2.80056729440066E8</v>
      </c>
      <c r="EN386" s="3">
        <v>1.77715308931975E8</v>
      </c>
      <c r="EO386" s="3">
        <v>-4.98631500373227E8</v>
      </c>
      <c r="EP386" s="3">
        <v>-1.09267085867436E8</v>
      </c>
      <c r="EQ386" s="3">
        <v>7.63865825307207E7</v>
      </c>
      <c r="ER386" s="3">
        <v>-1.93655477683512E7</v>
      </c>
      <c r="ES386" s="3">
        <v>2.02055918975576E7</v>
      </c>
      <c r="ET386" s="3">
        <v>5.3142642077531E8</v>
      </c>
      <c r="EU386" s="3">
        <v>7.14285714285714E8</v>
      </c>
      <c r="EV386" s="3">
        <v>2.59729914529915E8</v>
      </c>
      <c r="EW386" s="3">
        <v>5.98813550222795E7</v>
      </c>
      <c r="EX386" s="3">
        <v>-6.77128909781233E7</v>
      </c>
      <c r="EY386" s="3">
        <v>-2.68970444763271E8</v>
      </c>
      <c r="EZ386" s="5">
        <v>52954.0</v>
      </c>
      <c r="FA386" s="5">
        <v>49018.0</v>
      </c>
      <c r="FB386" s="5">
        <v>52383.0</v>
      </c>
      <c r="FC386" s="5">
        <v>53101.0</v>
      </c>
      <c r="FD386" s="5">
        <v>49836.0</v>
      </c>
      <c r="FE386" s="5">
        <v>55346.0</v>
      </c>
      <c r="FF386" s="5">
        <v>68748.0</v>
      </c>
      <c r="FG386" s="5"/>
      <c r="FH386" s="5"/>
      <c r="FI386" s="5"/>
      <c r="FJ386" s="5"/>
      <c r="FK386" s="5"/>
      <c r="FL386" s="5"/>
      <c r="FM386" s="3"/>
      <c r="FN386" s="3"/>
      <c r="FO386" s="3"/>
      <c r="FP386" s="3"/>
      <c r="FQ386" s="3"/>
      <c r="FR386" s="3">
        <v>46029.0</v>
      </c>
      <c r="FS386" s="3">
        <v>46978.0</v>
      </c>
      <c r="FT386" s="3">
        <v>64599.0</v>
      </c>
      <c r="FU386" s="3">
        <v>67590.0</v>
      </c>
      <c r="FV386" s="3">
        <v>73600.0</v>
      </c>
      <c r="FW386" s="3">
        <v>75563.0</v>
      </c>
      <c r="FX386" s="3">
        <v>63320.0</v>
      </c>
      <c r="FY386" s="3">
        <v>9587.0</v>
      </c>
    </row>
    <row r="387" ht="14.25" customHeight="1">
      <c r="A387" s="2" t="s">
        <v>1269</v>
      </c>
      <c r="B387" s="2" t="s">
        <v>2069</v>
      </c>
      <c r="C387" s="2" t="s">
        <v>1270</v>
      </c>
      <c r="D387" s="2" t="s">
        <v>38</v>
      </c>
      <c r="E387" s="2" t="s">
        <v>46</v>
      </c>
      <c r="F387" s="2" t="s">
        <v>1271</v>
      </c>
      <c r="G387" s="2" t="s">
        <v>1268</v>
      </c>
      <c r="H387" s="2" t="s">
        <v>63</v>
      </c>
      <c r="I387" s="2" t="s">
        <v>73</v>
      </c>
      <c r="J387" s="2" t="s">
        <v>43</v>
      </c>
      <c r="K387" s="3">
        <v>1.08195008707711</v>
      </c>
      <c r="L387" s="3" t="str">
        <f>IFERROR(VLOOKUP(B387,'ibov_composição_da_carteira'!A:F,6,0),"n")</f>
        <v>n</v>
      </c>
      <c r="M387" s="3">
        <v>1.52253821415059E9</v>
      </c>
      <c r="N387" s="3">
        <v>1.32359190707861E9</v>
      </c>
      <c r="O387" s="3">
        <v>1.35044977568978E9</v>
      </c>
      <c r="P387" s="3">
        <v>1.43021821348594E9</v>
      </c>
      <c r="Q387" s="3">
        <v>1.39029687661066E9</v>
      </c>
      <c r="R387" s="3">
        <v>1.55939675734428E9</v>
      </c>
      <c r="S387" s="3">
        <v>1.6610549612689E9</v>
      </c>
      <c r="T387" s="3">
        <v>1.36079938372945E9</v>
      </c>
      <c r="U387" s="3">
        <v>2.19496424538954E9</v>
      </c>
      <c r="V387" s="3">
        <v>2.44251079684986E9</v>
      </c>
      <c r="W387" s="3">
        <v>2.37826422466423E9</v>
      </c>
      <c r="X387" s="3">
        <v>2.33503945885006E9</v>
      </c>
      <c r="Y387" s="3">
        <v>1.20976851684445E10</v>
      </c>
      <c r="Z387" s="3">
        <v>5.87041619371926E8</v>
      </c>
      <c r="AA387" s="3">
        <v>6.15378525393605E8</v>
      </c>
      <c r="AB387" s="3">
        <v>6.88331054931937E8</v>
      </c>
      <c r="AC387" s="3">
        <v>6.13787260512565E8</v>
      </c>
      <c r="AD387" s="3">
        <v>6.00251520461808E8</v>
      </c>
      <c r="AE387" s="3">
        <v>6.73861598381691E8</v>
      </c>
      <c r="AF387" s="3">
        <v>7.26916574449772E8</v>
      </c>
      <c r="AG387" s="3">
        <v>5.97084080519284E8</v>
      </c>
      <c r="AH387" s="3">
        <v>8.78840421528039E8</v>
      </c>
      <c r="AI387" s="3">
        <v>9.40171902786011E8</v>
      </c>
      <c r="AJ387" s="3">
        <v>8.98071306471307E8</v>
      </c>
      <c r="AK387" s="3">
        <v>7.49433617866538E8</v>
      </c>
      <c r="AL387" s="3">
        <v>5.20959681793527E9</v>
      </c>
      <c r="AM387" s="3">
        <v>40067.7260688611</v>
      </c>
      <c r="AN387" s="3">
        <v>411821.037515706</v>
      </c>
      <c r="AO387" s="3">
        <v>8898717.09956293</v>
      </c>
      <c r="AP387" s="3">
        <v>4068920.65387773</v>
      </c>
      <c r="AQ387" s="3">
        <v>414083.341923513</v>
      </c>
      <c r="AR387" s="3">
        <v>3022.71561736402</v>
      </c>
      <c r="AS387" s="3">
        <v>936.755997802332</v>
      </c>
      <c r="AT387" s="3">
        <v>312.724770929105</v>
      </c>
      <c r="AU387" s="3">
        <v>893.974611121044</v>
      </c>
      <c r="AV387" s="3">
        <v>1019.16021198532</v>
      </c>
      <c r="AW387" s="3">
        <v>987.898246480613</v>
      </c>
      <c r="AX387" s="3">
        <v>1612.1231662099</v>
      </c>
      <c r="AY387" s="3">
        <v>2353.21802565008</v>
      </c>
      <c r="AZ387" s="3">
        <v>1.07213509895952E9</v>
      </c>
      <c r="BA387" s="3">
        <v>4.07190878675282E8</v>
      </c>
      <c r="BB387" s="3">
        <v>4.44886378585594E8</v>
      </c>
      <c r="BC387" s="3">
        <v>8.26605652310218E8</v>
      </c>
      <c r="BD387" s="3">
        <v>5.16182423322337E8</v>
      </c>
      <c r="BE387" s="3">
        <v>5.56877937634733E8</v>
      </c>
      <c r="BF387" s="3">
        <v>1.86523124910857E8</v>
      </c>
      <c r="BG387" s="3">
        <v>2.12798834023691E8</v>
      </c>
      <c r="BH387" s="3">
        <v>5.19278535106729E8</v>
      </c>
      <c r="BI387" s="3">
        <v>7.21574059325119E8</v>
      </c>
      <c r="BJ387" s="3">
        <v>7.79820453287738E8</v>
      </c>
      <c r="BK387" s="3">
        <v>7.173169441454E8</v>
      </c>
      <c r="BL387" s="3">
        <v>1.02453909842742E9</v>
      </c>
      <c r="BM387" s="3">
        <v>1.92270336738555E8</v>
      </c>
      <c r="BN387" s="3">
        <v>1.54042690698885E8</v>
      </c>
      <c r="BO387" s="3">
        <v>1.30285538248262E8</v>
      </c>
      <c r="BP387" s="3">
        <v>1.87945508833043E8</v>
      </c>
      <c r="BQ387" s="3">
        <v>1.86219461911143E8</v>
      </c>
      <c r="BR387" s="3">
        <v>2.09303764982941E8</v>
      </c>
      <c r="BS387" s="3">
        <v>2.05554530923399E8</v>
      </c>
      <c r="BT387" s="3">
        <v>1.60800899148839E8</v>
      </c>
      <c r="BU387" s="3">
        <v>2.17375987956342E8</v>
      </c>
      <c r="BV387" s="3">
        <v>1.77529003302566E8</v>
      </c>
      <c r="BW387" s="3">
        <v>1.86967521367521E8</v>
      </c>
      <c r="BX387" s="3">
        <v>2.75050357008643E9</v>
      </c>
      <c r="BY387" s="3">
        <v>4.32078587356114E9</v>
      </c>
      <c r="BZ387" s="3">
        <v>1.12359991287657</v>
      </c>
      <c r="CA387" s="3">
        <v>1.23382939472251</v>
      </c>
      <c r="CB387" s="3">
        <v>1.06673237422671</v>
      </c>
      <c r="CC387" s="3">
        <v>0.458043887316941</v>
      </c>
      <c r="CD387" s="3">
        <v>0.214583612903386</v>
      </c>
      <c r="CE387" s="3">
        <v>-0.094840554803939</v>
      </c>
      <c r="CF387" s="3">
        <v>-0.18997926156141</v>
      </c>
      <c r="CG387" s="3">
        <v>0.086094152053443</v>
      </c>
      <c r="CH387" s="3"/>
      <c r="CI387" s="3"/>
      <c r="CJ387" s="3"/>
      <c r="CK387" s="3"/>
      <c r="CL387" s="3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>
        <v>7.74371736662883E8</v>
      </c>
      <c r="EA387" s="3">
        <v>6.15654094034433E8</v>
      </c>
      <c r="EB387" s="3">
        <v>3.11280975027437E8</v>
      </c>
      <c r="EC387" s="3">
        <v>3.82546404578253E8</v>
      </c>
      <c r="ED387" s="3">
        <v>3.7272394598495E8</v>
      </c>
      <c r="EE387" s="3">
        <v>4.23675613659008E8</v>
      </c>
      <c r="EF387" s="3">
        <v>4.39380302471413E8</v>
      </c>
      <c r="EG387" s="3">
        <v>3.60389462783825E8</v>
      </c>
      <c r="EH387" s="3">
        <v>5.94377117049304E8</v>
      </c>
      <c r="EI387" s="3">
        <v>7.3210051655517E8</v>
      </c>
      <c r="EJ387" s="3">
        <v>8.12481562881563E8</v>
      </c>
      <c r="EK387" s="3">
        <v>8.94956783164224E8</v>
      </c>
      <c r="EL387" s="3">
        <v>6.52235882601097E8</v>
      </c>
      <c r="EM387" s="3">
        <v>-2.47661748013621E7</v>
      </c>
      <c r="EN387" s="3">
        <v>9.63845753370554E7</v>
      </c>
      <c r="EO387" s="3">
        <v>4.72385775073647E7</v>
      </c>
      <c r="EP387" s="3">
        <v>9.24929086837522E7</v>
      </c>
      <c r="EQ387" s="3">
        <v>7.96812184310896E7</v>
      </c>
      <c r="ER387" s="3">
        <v>6.87669454424685E7</v>
      </c>
      <c r="ES387" s="3">
        <v>4.17960777081028E7</v>
      </c>
      <c r="ET387" s="3">
        <v>-1.31639431212588E8</v>
      </c>
      <c r="EU387" s="3">
        <v>-1.22206624012044E8</v>
      </c>
      <c r="EV387" s="3">
        <v>5.04538911000085E7</v>
      </c>
      <c r="EW387" s="3">
        <v>1.07891086691087E8</v>
      </c>
      <c r="EX387" s="3">
        <v>5.64425833467547E8</v>
      </c>
      <c r="EY387" s="3">
        <v>2.21155306454529E8</v>
      </c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3">
        <v>636.0</v>
      </c>
      <c r="FN387" s="3">
        <v>493.0</v>
      </c>
      <c r="FO387" s="3">
        <v>372.0</v>
      </c>
      <c r="FP387" s="3"/>
      <c r="FQ387" s="3"/>
      <c r="FR387" s="3"/>
      <c r="FS387" s="3"/>
      <c r="FT387" s="3"/>
      <c r="FU387" s="3">
        <v>149000.0</v>
      </c>
      <c r="FV387" s="3">
        <v>153000.0</v>
      </c>
      <c r="FW387" s="3">
        <v>146000.0</v>
      </c>
      <c r="FX387" s="3">
        <v>150000.0</v>
      </c>
      <c r="FY387" s="3">
        <v>117000.0</v>
      </c>
    </row>
    <row r="388" ht="14.25" customHeight="1">
      <c r="A388" s="2" t="s">
        <v>1272</v>
      </c>
      <c r="B388" s="2" t="s">
        <v>2070</v>
      </c>
      <c r="C388" s="2" t="s">
        <v>1273</v>
      </c>
      <c r="D388" s="2" t="s">
        <v>38</v>
      </c>
      <c r="E388" s="2" t="s">
        <v>286</v>
      </c>
      <c r="F388" s="2" t="s">
        <v>1274</v>
      </c>
      <c r="G388" s="2" t="s">
        <v>1268</v>
      </c>
      <c r="H388" s="2" t="s">
        <v>41</v>
      </c>
      <c r="I388" s="2" t="s">
        <v>48</v>
      </c>
      <c r="J388" s="2" t="s">
        <v>43</v>
      </c>
      <c r="K388" s="3">
        <v>0.880126320129336</v>
      </c>
      <c r="L388" s="3" t="str">
        <f>IFERROR(VLOOKUP(B388,'ibov_composição_da_carteira'!A:F,6,0),"n")</f>
        <v>n</v>
      </c>
      <c r="M388" s="3">
        <v>7.53419384952337E8</v>
      </c>
      <c r="N388" s="3">
        <v>6.23024818530142E8</v>
      </c>
      <c r="O388" s="3">
        <v>6.19531973127644E8</v>
      </c>
      <c r="P388" s="3">
        <v>4.63292186372539E8</v>
      </c>
      <c r="Q388" s="3">
        <v>3.55201835693367E8</v>
      </c>
      <c r="R388" s="3">
        <v>1.96952231648838E8</v>
      </c>
      <c r="S388" s="3">
        <v>9.31970297779911E7</v>
      </c>
      <c r="T388" s="3">
        <v>1.19820097854723E8</v>
      </c>
      <c r="U388" s="3">
        <v>1.28932170378525E8</v>
      </c>
      <c r="V388" s="3">
        <v>1.55844688644689E8</v>
      </c>
      <c r="W388" s="3">
        <v>3.23389166264025E8</v>
      </c>
      <c r="X388" s="3">
        <v>3.51588621707949E8</v>
      </c>
      <c r="Y388" s="3">
        <v>2.33607460545194E8</v>
      </c>
      <c r="Z388" s="3">
        <v>0.0</v>
      </c>
      <c r="AA388" s="3">
        <v>0.0</v>
      </c>
      <c r="AB388" s="3">
        <v>0.0</v>
      </c>
      <c r="AC388" s="3">
        <v>3062828.57437378</v>
      </c>
      <c r="AD388" s="3">
        <v>1.24485975664986E7</v>
      </c>
      <c r="AE388" s="3">
        <v>1.4607463420632E7</v>
      </c>
      <c r="AF388" s="3">
        <v>1.16230141691713E7</v>
      </c>
      <c r="AG388" s="3">
        <v>1.5939781708694E7</v>
      </c>
      <c r="AH388" s="3">
        <v>1.65382335506817E7</v>
      </c>
      <c r="AI388" s="3">
        <v>1.8215873015873E7</v>
      </c>
      <c r="AJ388" s="3">
        <v>3.51640092339078E7</v>
      </c>
      <c r="AK388" s="3">
        <v>5.0514674862894E7</v>
      </c>
      <c r="AL388" s="3">
        <v>4.45147776183644E7</v>
      </c>
      <c r="AM388" s="3">
        <v>6844.87325009459</v>
      </c>
      <c r="AN388" s="3">
        <v>3940.76467420571</v>
      </c>
      <c r="AO388" s="3">
        <v>20049.290486551</v>
      </c>
      <c r="AP388" s="3">
        <v>55445.9953720982</v>
      </c>
      <c r="AQ388" s="3">
        <v>27345.3767652819</v>
      </c>
      <c r="AR388" s="3">
        <v>115053.591377072</v>
      </c>
      <c r="AS388" s="3">
        <v>2589.14299766384</v>
      </c>
      <c r="AT388" s="3">
        <v>99733.0336170535</v>
      </c>
      <c r="AU388" s="3">
        <v>25592.7738050433</v>
      </c>
      <c r="AV388" s="3">
        <v>32177.4842287989</v>
      </c>
      <c r="AW388" s="3">
        <v>83536.8832437714</v>
      </c>
      <c r="AX388" s="3">
        <v>4100900.70769891</v>
      </c>
      <c r="AY388" s="3">
        <v>1428571.42857143</v>
      </c>
      <c r="AZ388" s="3">
        <v>2.18459581782975E7</v>
      </c>
      <c r="BA388" s="3">
        <v>3.40219998563992E7</v>
      </c>
      <c r="BB388" s="3">
        <v>3.67542202630109E7</v>
      </c>
      <c r="BC388" s="3">
        <v>8.62335200617053E7</v>
      </c>
      <c r="BD388" s="3">
        <v>5.21590482192557E7</v>
      </c>
      <c r="BE388" s="3">
        <v>1.61457645934603E8</v>
      </c>
      <c r="BF388" s="3">
        <v>1.50023559907168E8</v>
      </c>
      <c r="BG388" s="3">
        <v>6.15487242795443E7</v>
      </c>
      <c r="BH388" s="3">
        <v>1.11762799744072E8</v>
      </c>
      <c r="BI388" s="3">
        <v>1.55346036157331E8</v>
      </c>
      <c r="BJ388" s="3">
        <v>1.16837142686858E8</v>
      </c>
      <c r="BK388" s="3">
        <v>6.39452403720781E8</v>
      </c>
      <c r="BL388" s="3">
        <v>3.47702343935651E8</v>
      </c>
      <c r="BM388" s="3">
        <v>3.96955101161517E8</v>
      </c>
      <c r="BN388" s="3">
        <v>2.87963109151472E8</v>
      </c>
      <c r="BO388" s="3">
        <v>2.94877581487932E8</v>
      </c>
      <c r="BP388" s="3">
        <v>2.60770539119678E8</v>
      </c>
      <c r="BQ388" s="3">
        <v>2.0968720751185E8</v>
      </c>
      <c r="BR388" s="3">
        <v>2.18721259067995E8</v>
      </c>
      <c r="BS388" s="3">
        <v>1.79356704467961E8</v>
      </c>
      <c r="BT388" s="3">
        <v>8.96401957094467E7</v>
      </c>
      <c r="BU388" s="3">
        <v>4.90790922178E7</v>
      </c>
      <c r="BV388" s="3">
        <v>9.0978315018315E8</v>
      </c>
      <c r="BW388" s="3">
        <v>1.26458313201267E9</v>
      </c>
      <c r="BX388" s="3">
        <v>8.03493039233412E8</v>
      </c>
      <c r="BY388" s="3">
        <v>2.05441032998565E8</v>
      </c>
      <c r="BZ388" s="3">
        <v>0.868566788981906</v>
      </c>
      <c r="CA388" s="3">
        <v>0.902117717210652</v>
      </c>
      <c r="CB388" s="3">
        <v>0.736673775007692</v>
      </c>
      <c r="CC388" s="3">
        <v>0.42282282937522</v>
      </c>
      <c r="CD388" s="3">
        <v>0.45561515653815</v>
      </c>
      <c r="CE388" s="3">
        <v>0.303097578377456</v>
      </c>
      <c r="CF388" s="3">
        <v>0.367257932345701</v>
      </c>
      <c r="CG388" s="3">
        <v>0.142184580237711</v>
      </c>
      <c r="CH388" s="3"/>
      <c r="CI388" s="3"/>
      <c r="CJ388" s="3"/>
      <c r="CK388" s="3"/>
      <c r="CL388" s="3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>
        <v>-6.3805432382457E8</v>
      </c>
      <c r="EA388" s="3">
        <v>-6.14667385486262E8</v>
      </c>
      <c r="EB388" s="3">
        <v>-6.91586713112715E8</v>
      </c>
      <c r="EC388" s="3">
        <v>-6.57439181527678E8</v>
      </c>
      <c r="ED388" s="3">
        <v>-7.16782403912925E8</v>
      </c>
      <c r="EE388" s="3">
        <v>-6.57145272347227E8</v>
      </c>
      <c r="EF388" s="3">
        <v>-3.97236885308009E8</v>
      </c>
      <c r="EG388" s="3">
        <v>-4.16429431689876E8</v>
      </c>
      <c r="EH388" s="3">
        <v>-3.89960199847574E8</v>
      </c>
      <c r="EI388" s="3">
        <v>-2.54960195360195E8</v>
      </c>
      <c r="EJ388" s="3">
        <v>-1.12264454823643E8</v>
      </c>
      <c r="EK388" s="3">
        <v>-1.27567649008618E8</v>
      </c>
      <c r="EL388" s="3">
        <v>-5.51477761836442E7</v>
      </c>
      <c r="EM388" s="3">
        <v>-6.49602355348904E7</v>
      </c>
      <c r="EN388" s="3">
        <v>-7.95167221826444E7</v>
      </c>
      <c r="EO388" s="3">
        <v>-5.68457327693456E7</v>
      </c>
      <c r="EP388" s="3">
        <v>-4.56295742706937E7</v>
      </c>
      <c r="EQ388" s="3">
        <v>-7.12282237855137E7</v>
      </c>
      <c r="ER388" s="3">
        <v>-1.73762141891061E8</v>
      </c>
      <c r="ES388" s="3">
        <v>-1.21898820498573E8</v>
      </c>
      <c r="ET388" s="3">
        <v>-6.99341362438841E7</v>
      </c>
      <c r="EU388" s="3">
        <v>-1.9643957998137E8</v>
      </c>
      <c r="EV388" s="3">
        <v>-1.79149206349206E8</v>
      </c>
      <c r="EW388" s="3">
        <v>-1.16771353411714E7</v>
      </c>
      <c r="EX388" s="3">
        <v>-9.59705900078346E7</v>
      </c>
      <c r="EY388" s="3">
        <v>3.83030129124821E7</v>
      </c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</row>
    <row r="389" ht="14.25" customHeight="1">
      <c r="A389" s="2" t="s">
        <v>1275</v>
      </c>
      <c r="B389" s="2" t="s">
        <v>2071</v>
      </c>
      <c r="C389" s="2" t="s">
        <v>1276</v>
      </c>
      <c r="D389" s="2" t="s">
        <v>38</v>
      </c>
      <c r="E389" s="2" t="s">
        <v>85</v>
      </c>
      <c r="F389" s="2" t="s">
        <v>1277</v>
      </c>
      <c r="G389" s="2" t="s">
        <v>1268</v>
      </c>
      <c r="H389" s="2" t="s">
        <v>48</v>
      </c>
      <c r="I389" s="2" t="s">
        <v>41</v>
      </c>
      <c r="J389" s="2" t="s">
        <v>43</v>
      </c>
      <c r="K389" s="3">
        <v>0.241284186740701</v>
      </c>
      <c r="L389" s="3" t="str">
        <f>IFERROR(VLOOKUP(B389,'ibov_composição_da_carteira'!A:F,6,0),"n")</f>
        <v>n</v>
      </c>
      <c r="M389" s="3">
        <v>5.09875590183653E7</v>
      </c>
      <c r="N389" s="3">
        <v>4.56801509521151E7</v>
      </c>
      <c r="O389" s="3">
        <v>4.71343617815377E7</v>
      </c>
      <c r="P389" s="3">
        <v>4.48226986908566E7</v>
      </c>
      <c r="Q389" s="3">
        <v>5.97219286857281E7</v>
      </c>
      <c r="R389" s="3">
        <v>5.12243329644658E7</v>
      </c>
      <c r="S389" s="3">
        <v>4.42886368802566E7</v>
      </c>
      <c r="T389" s="3">
        <v>6.98310124200226E7</v>
      </c>
      <c r="U389" s="3">
        <v>7.84808197137776E7</v>
      </c>
      <c r="V389" s="3">
        <v>8.8947496947497E7</v>
      </c>
      <c r="W389" s="3">
        <v>1.04642186073979E8</v>
      </c>
      <c r="X389" s="3">
        <v>1.11213764840595E8</v>
      </c>
      <c r="Y389" s="3">
        <v>9.96218077474892E7</v>
      </c>
      <c r="Z389" s="3">
        <v>2632892.30382565</v>
      </c>
      <c r="AA389" s="3">
        <v>2505728.09365192</v>
      </c>
      <c r="AB389" s="3">
        <v>1486688.23090321</v>
      </c>
      <c r="AC389" s="3">
        <v>2231728.68776415</v>
      </c>
      <c r="AD389" s="3">
        <v>6213278.5845838</v>
      </c>
      <c r="AE389" s="3">
        <v>7680130.33321038</v>
      </c>
      <c r="AF389" s="3">
        <v>1.13656454423762E7</v>
      </c>
      <c r="AG389" s="3">
        <v>2.35961610839292E7</v>
      </c>
      <c r="AH389" s="3">
        <v>2.64264543991871E7</v>
      </c>
      <c r="AI389" s="3">
        <v>3.53880341880342E7</v>
      </c>
      <c r="AJ389" s="3">
        <v>4.91936436355828E7</v>
      </c>
      <c r="AK389" s="3">
        <v>5.80106068824203E7</v>
      </c>
      <c r="AL389" s="3">
        <v>5.09687230989957E7</v>
      </c>
      <c r="AM389" s="3">
        <v>87847.3325766175</v>
      </c>
      <c r="AN389" s="3">
        <v>6909.89050439777</v>
      </c>
      <c r="AO389" s="3">
        <v>7208.03619354344</v>
      </c>
      <c r="AP389" s="3">
        <v>6315.42733572517</v>
      </c>
      <c r="AQ389" s="3">
        <v>1538.07988092285</v>
      </c>
      <c r="AR389" s="3">
        <v>1026.53905377253</v>
      </c>
      <c r="AS389" s="3">
        <v>668.927610805754</v>
      </c>
      <c r="AT389" s="3">
        <v>1129.0929619872</v>
      </c>
      <c r="AU389" s="3">
        <v>1330.08202172467</v>
      </c>
      <c r="AV389" s="3">
        <v>4407.01204583293</v>
      </c>
      <c r="AW389" s="3">
        <v>7745.07634432396</v>
      </c>
      <c r="AX389" s="3">
        <v>585.000585000585</v>
      </c>
      <c r="AY389" s="3"/>
      <c r="AZ389" s="3">
        <v>7.92165443870602E7</v>
      </c>
      <c r="BA389" s="3">
        <v>8.0569323281278E7</v>
      </c>
      <c r="BB389" s="3">
        <v>2.11032597185051E7</v>
      </c>
      <c r="BC389" s="3">
        <v>1.86398696225523E7</v>
      </c>
      <c r="BD389" s="3">
        <v>9315028.65034866</v>
      </c>
      <c r="BE389" s="3">
        <v>5984728.83855793</v>
      </c>
      <c r="BF389" s="3"/>
      <c r="BG389" s="3">
        <v>3369043.44674694</v>
      </c>
      <c r="BH389" s="3">
        <v>6034067.17682661</v>
      </c>
      <c r="BI389" s="3">
        <v>7392721.0965041</v>
      </c>
      <c r="BJ389" s="3">
        <v>1.21043114229285E7</v>
      </c>
      <c r="BK389" s="3">
        <v>2.5630521749243E7</v>
      </c>
      <c r="BL389" s="3">
        <v>3.45999632825119E7</v>
      </c>
      <c r="BM389" s="3">
        <v>5.80054934204621E7</v>
      </c>
      <c r="BN389" s="3">
        <v>3.7601132140863E7</v>
      </c>
      <c r="BO389" s="3">
        <v>4.1819358049266E7</v>
      </c>
      <c r="BP389" s="3">
        <v>3.74149572209051E7</v>
      </c>
      <c r="BQ389" s="3">
        <v>3.69943540352042E7</v>
      </c>
      <c r="BR389" s="3">
        <v>3.35150006147793E7</v>
      </c>
      <c r="BS389" s="3">
        <v>2.88422195842699E7</v>
      </c>
      <c r="BT389" s="3">
        <v>5.12036130974784E7</v>
      </c>
      <c r="BU389" s="3">
        <v>5.73388940638496E7</v>
      </c>
      <c r="BV389" s="3">
        <v>5.34178266178266E7</v>
      </c>
      <c r="BW389" s="3">
        <v>7.68518816771353E7</v>
      </c>
      <c r="BX389" s="3">
        <v>7.19128548182969E7</v>
      </c>
      <c r="BY389" s="3">
        <v>4.98146341463415E7</v>
      </c>
      <c r="BZ389" s="3">
        <v>0.122391607428188</v>
      </c>
      <c r="CA389" s="3">
        <v>0.484221878716986</v>
      </c>
      <c r="CB389" s="3">
        <v>1.07643670256203</v>
      </c>
      <c r="CC389" s="3">
        <v>1.04764184881156</v>
      </c>
      <c r="CD389" s="3">
        <v>0.943334842020095</v>
      </c>
      <c r="CE389" s="3">
        <v>1.00070551480602</v>
      </c>
      <c r="CF389" s="3">
        <v>0.99059419018595</v>
      </c>
      <c r="CG389" s="3">
        <v>0.963944562548277</v>
      </c>
      <c r="CH389" s="3"/>
      <c r="CI389" s="3"/>
      <c r="CJ389" s="3"/>
      <c r="CK389" s="3"/>
      <c r="CL389" s="3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>
        <v>1.43658330790083E7</v>
      </c>
      <c r="EA389" s="3">
        <v>-1575370.16000154</v>
      </c>
      <c r="EB389" s="3">
        <v>-651157.004229908</v>
      </c>
      <c r="EC389" s="3">
        <v>-5132975.98185754</v>
      </c>
      <c r="ED389" s="3">
        <v>-9585157.45297545</v>
      </c>
      <c r="EE389" s="3">
        <v>-2.10515799827862E7</v>
      </c>
      <c r="EF389" s="3">
        <v>-1.3333922663097E7</v>
      </c>
      <c r="EG389" s="3">
        <v>2822356.04064735</v>
      </c>
      <c r="EH389" s="3">
        <v>189685.83283936</v>
      </c>
      <c r="EI389" s="3">
        <v>3153601.95360195</v>
      </c>
      <c r="EJ389" s="3">
        <v>1.18140333923874E7</v>
      </c>
      <c r="EK389" s="3">
        <v>1.50207919001989E7</v>
      </c>
      <c r="EL389" s="3">
        <v>1.64269727403156E7</v>
      </c>
      <c r="EM389" s="3">
        <v>1.85819435218929E7</v>
      </c>
      <c r="EN389" s="3">
        <v>-577815.430232782</v>
      </c>
      <c r="EO389" s="3">
        <v>5390395.62080119</v>
      </c>
      <c r="EP389" s="3">
        <v>3839294.91804969</v>
      </c>
      <c r="EQ389" s="3">
        <v>3873071.46523354</v>
      </c>
      <c r="ER389" s="3">
        <v>-5731587.36013771</v>
      </c>
      <c r="ES389" s="3">
        <v>-9770919.10186144</v>
      </c>
      <c r="ET389" s="3">
        <v>-789988.70907038</v>
      </c>
      <c r="EU389" s="3">
        <v>-3788635.78626471</v>
      </c>
      <c r="EV389" s="3">
        <v>-1.12229548229548E7</v>
      </c>
      <c r="EW389" s="3">
        <v>-2939818.54297525</v>
      </c>
      <c r="EX389" s="3">
        <v>-3262219.00801543</v>
      </c>
      <c r="EY389" s="3">
        <v>-9544906.74318508</v>
      </c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3">
        <v>898.0</v>
      </c>
      <c r="FN389" s="3"/>
      <c r="FO389" s="3"/>
      <c r="FP389" s="3"/>
      <c r="FQ389" s="3"/>
      <c r="FR389" s="3"/>
      <c r="FS389" s="3"/>
      <c r="FT389" s="3"/>
      <c r="FU389" s="3"/>
      <c r="FV389" s="3">
        <v>1016.0</v>
      </c>
      <c r="FW389" s="3"/>
      <c r="FX389" s="3"/>
      <c r="FY389" s="3"/>
    </row>
    <row r="390" ht="14.25" customHeight="1">
      <c r="A390" s="2" t="s">
        <v>1278</v>
      </c>
      <c r="B390" s="2" t="s">
        <v>2072</v>
      </c>
      <c r="C390" s="2" t="s">
        <v>1279</v>
      </c>
      <c r="D390" s="2" t="s">
        <v>38</v>
      </c>
      <c r="E390" s="2" t="s">
        <v>168</v>
      </c>
      <c r="F390" s="2" t="s">
        <v>1280</v>
      </c>
      <c r="G390" s="2" t="s">
        <v>1268</v>
      </c>
      <c r="H390" s="2" t="s">
        <v>67</v>
      </c>
      <c r="I390" s="2" t="s">
        <v>123</v>
      </c>
      <c r="J390" s="2" t="s">
        <v>43</v>
      </c>
      <c r="K390" s="3">
        <v>0.819976244302123</v>
      </c>
      <c r="L390" s="3" t="str">
        <f>IFERROR(VLOOKUP(B390,'ibov_composição_da_carteira'!A:F,6,0),"n")</f>
        <v>n</v>
      </c>
      <c r="M390" s="3">
        <v>1.19940398183222E8</v>
      </c>
      <c r="N390" s="3">
        <v>1.09626470531606E8</v>
      </c>
      <c r="O390" s="3">
        <v>1.28258770838517E8</v>
      </c>
      <c r="P390" s="3">
        <v>1.30614369652613E8</v>
      </c>
      <c r="Q390" s="3">
        <v>1.43061501766251E8</v>
      </c>
      <c r="R390" s="3">
        <v>1.49258576171155E8</v>
      </c>
      <c r="S390" s="3">
        <v>1.22737352562322E8</v>
      </c>
      <c r="T390" s="3">
        <v>2.18133232969514E8</v>
      </c>
      <c r="U390" s="3">
        <v>2.91733847065797E8</v>
      </c>
      <c r="V390" s="3">
        <v>3.21434920634921E8</v>
      </c>
      <c r="W390" s="3">
        <v>3.0150104686745E8</v>
      </c>
      <c r="X390" s="3">
        <v>3.4237931657928E8</v>
      </c>
      <c r="Y390" s="3">
        <v>3.07609756097561E8</v>
      </c>
      <c r="Z390" s="3">
        <v>1135486.41904386</v>
      </c>
      <c r="AA390" s="3">
        <v>1872268.32508616</v>
      </c>
      <c r="AB390" s="3">
        <v>2923115.20278676</v>
      </c>
      <c r="AC390" s="3">
        <v>3831563.75631378</v>
      </c>
      <c r="AD390" s="3">
        <v>6005857.31107153</v>
      </c>
      <c r="AE390" s="3">
        <v>1666359.27701955</v>
      </c>
      <c r="AF390" s="3">
        <v>1655595.68610613</v>
      </c>
      <c r="AG390" s="3">
        <v>2169363.94429808</v>
      </c>
      <c r="AH390" s="3">
        <v>3622237.2766534</v>
      </c>
      <c r="AI390" s="3">
        <v>2035653.23565324</v>
      </c>
      <c r="AJ390" s="3">
        <v>3020346.80839641</v>
      </c>
      <c r="AK390" s="3">
        <v>3.22877116856506E7</v>
      </c>
      <c r="AL390" s="3">
        <v>4252510.76040172</v>
      </c>
      <c r="AM390" s="3">
        <v>15024.4040862656</v>
      </c>
      <c r="AN390" s="3">
        <v>8231.197271585</v>
      </c>
      <c r="AO390" s="3">
        <v>9437.39530585132</v>
      </c>
      <c r="AP390" s="3">
        <v>2638.89925605235</v>
      </c>
      <c r="AQ390" s="3">
        <v>3827.69817544583</v>
      </c>
      <c r="AR390" s="3">
        <v>913.317834606443</v>
      </c>
      <c r="AS390" s="3">
        <v>23590.3110783229</v>
      </c>
      <c r="AT390" s="3">
        <v>3167.47909984088</v>
      </c>
      <c r="AU390" s="3">
        <v>3387.27888596161</v>
      </c>
      <c r="AV390" s="3">
        <v>44879.1227401668</v>
      </c>
      <c r="AW390" s="3">
        <v>7707.12909441233</v>
      </c>
      <c r="AX390" s="3">
        <v>11316.48434553</v>
      </c>
      <c r="AY390" s="3">
        <v>33138.5190094595</v>
      </c>
      <c r="AZ390" s="3">
        <v>1.52653420261067E8</v>
      </c>
      <c r="BA390" s="3">
        <v>2.43041559504577E8</v>
      </c>
      <c r="BB390" s="3">
        <v>1.91309510560871E8</v>
      </c>
      <c r="BC390" s="3">
        <v>1.19035858052797E8</v>
      </c>
      <c r="BD390" s="3">
        <v>4.7279247371405E7</v>
      </c>
      <c r="BE390" s="3">
        <v>6.84777453881223E7</v>
      </c>
      <c r="BF390" s="3">
        <v>3.92907235952293E7</v>
      </c>
      <c r="BG390" s="3">
        <v>4.89160215189553E7</v>
      </c>
      <c r="BH390" s="3">
        <v>2.18032218456906E8</v>
      </c>
      <c r="BI390" s="3">
        <v>2.18473605427833E8</v>
      </c>
      <c r="BJ390" s="3">
        <v>2.48888651763556E8</v>
      </c>
      <c r="BK390" s="3">
        <v>2.53740010004289E8</v>
      </c>
      <c r="BL390" s="3">
        <v>2.25949598578056E8</v>
      </c>
      <c r="BM390" s="3">
        <v>3.32328779419421E8</v>
      </c>
      <c r="BN390" s="3">
        <v>1.87225099639948E8</v>
      </c>
      <c r="BO390" s="3">
        <v>2.67597661109729E8</v>
      </c>
      <c r="BP390" s="3">
        <v>1.93870734975776E8</v>
      </c>
      <c r="BQ390" s="3">
        <v>1.47864798768153E8</v>
      </c>
      <c r="BR390" s="3">
        <v>1.29555514570269E8</v>
      </c>
      <c r="BS390" s="3">
        <v>1.25487838759377E8</v>
      </c>
      <c r="BT390" s="3">
        <v>3.25508468197215E8</v>
      </c>
      <c r="BU390" s="3">
        <v>4.80444999576594E8</v>
      </c>
      <c r="BV390" s="3">
        <v>3.96816117216117E8</v>
      </c>
      <c r="BW390" s="3">
        <v>5.04193912063134E8</v>
      </c>
      <c r="BX390" s="3">
        <v>5.92289519676972E8</v>
      </c>
      <c r="BY390" s="3">
        <v>3.25060545193687E8</v>
      </c>
      <c r="BZ390" s="3">
        <v>0.937293251433122</v>
      </c>
      <c r="CA390" s="3">
        <v>0.929326768148208</v>
      </c>
      <c r="CB390" s="3">
        <v>0.641739083133508</v>
      </c>
      <c r="CC390" s="3">
        <v>0.708389546202895</v>
      </c>
      <c r="CD390" s="3">
        <v>0.411486705149157</v>
      </c>
      <c r="CE390" s="3">
        <v>0.160257427713782</v>
      </c>
      <c r="CF390" s="3">
        <v>-0.018021282175456</v>
      </c>
      <c r="CG390" s="3">
        <v>0.11808695041273</v>
      </c>
      <c r="CH390" s="3"/>
      <c r="CI390" s="3"/>
      <c r="CJ390" s="3"/>
      <c r="CK390" s="3"/>
      <c r="CL390" s="3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>
        <v>9.72979911315369E7</v>
      </c>
      <c r="EA390" s="3">
        <v>8.89065598706125E7</v>
      </c>
      <c r="EB390" s="3">
        <v>1.04533963672555E8</v>
      </c>
      <c r="EC390" s="3">
        <v>1.00024482012164E8</v>
      </c>
      <c r="ED390" s="3">
        <v>1.13145134506808E8</v>
      </c>
      <c r="EE390" s="3">
        <v>1.16540944300996E8</v>
      </c>
      <c r="EF390" s="3">
        <v>1.00783219255929E8</v>
      </c>
      <c r="EG390" s="3">
        <v>1.82119683853971E8</v>
      </c>
      <c r="EH390" s="3">
        <v>2.02939707003133E8</v>
      </c>
      <c r="EI390" s="3">
        <v>2.40275946275946E8</v>
      </c>
      <c r="EJ390" s="3">
        <v>2.49374563805229E8</v>
      </c>
      <c r="EK390" s="3">
        <v>2.62589043572591E8</v>
      </c>
      <c r="EL390" s="3">
        <v>2.25823242467719E8</v>
      </c>
      <c r="EM390" s="3">
        <v>2.60687934222573E7</v>
      </c>
      <c r="EN390" s="3">
        <v>1.48974719371546E7</v>
      </c>
      <c r="EO390" s="3">
        <v>1.45832296591192E7</v>
      </c>
      <c r="EP390" s="3">
        <v>6026440.57313679</v>
      </c>
      <c r="EQ390" s="3">
        <v>-1536487.42489659</v>
      </c>
      <c r="ER390" s="3">
        <v>-5329214.31206197</v>
      </c>
      <c r="ES390" s="3">
        <v>1596241.75990705</v>
      </c>
      <c r="ET390" s="3">
        <v>7149040.27098231</v>
      </c>
      <c r="EU390" s="3">
        <v>1.6185536455246E7</v>
      </c>
      <c r="EV390" s="3">
        <v>3.33606837606838E7</v>
      </c>
      <c r="EW390" s="3">
        <v>3.15493638267032E7</v>
      </c>
      <c r="EX390" s="3">
        <v>4.662990417646E7</v>
      </c>
      <c r="EY390" s="3">
        <v>1.97457675753228E7</v>
      </c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3">
        <v>884.0</v>
      </c>
      <c r="FN390" s="3">
        <v>865.0</v>
      </c>
      <c r="FO390" s="3">
        <v>851.0</v>
      </c>
      <c r="FP390" s="3"/>
      <c r="FQ390" s="3"/>
      <c r="FR390" s="3"/>
      <c r="FS390" s="3"/>
      <c r="FT390" s="3">
        <v>1024.0</v>
      </c>
      <c r="FU390" s="3">
        <v>1050.0</v>
      </c>
      <c r="FV390" s="3">
        <v>1011.0</v>
      </c>
      <c r="FW390" s="3">
        <v>995.0</v>
      </c>
      <c r="FX390" s="3">
        <v>861.0</v>
      </c>
      <c r="FY390" s="3">
        <v>786.0</v>
      </c>
    </row>
    <row r="391" ht="14.25" customHeight="1">
      <c r="A391" s="2" t="s">
        <v>1281</v>
      </c>
      <c r="B391" s="2" t="s">
        <v>2073</v>
      </c>
      <c r="C391" s="2" t="s">
        <v>1282</v>
      </c>
      <c r="D391" s="2" t="s">
        <v>38</v>
      </c>
      <c r="E391" s="2" t="s">
        <v>85</v>
      </c>
      <c r="F391" s="2" t="s">
        <v>1283</v>
      </c>
      <c r="G391" s="2" t="s">
        <v>1284</v>
      </c>
      <c r="H391" s="2" t="s">
        <v>63</v>
      </c>
      <c r="I391" s="2" t="s">
        <v>78</v>
      </c>
      <c r="J391" s="2" t="s">
        <v>43</v>
      </c>
      <c r="K391" s="3"/>
      <c r="L391" s="3" t="str">
        <f>IFERROR(VLOOKUP(B391,'ibov_composição_da_carteira'!A:F,6,0),"n")</f>
        <v>n</v>
      </c>
      <c r="M391" s="3">
        <v>1.65775990521157E8</v>
      </c>
      <c r="N391" s="3">
        <v>1.65945664940216E8</v>
      </c>
      <c r="O391" s="3">
        <v>1.83632993281911E8</v>
      </c>
      <c r="P391" s="3">
        <v>1.87003917121946E8</v>
      </c>
      <c r="Q391" s="3">
        <v>2.03169288366897E8</v>
      </c>
      <c r="R391" s="3">
        <v>1.97290052871019E8</v>
      </c>
      <c r="S391" s="3">
        <v>1.62718409819918E8</v>
      </c>
      <c r="T391" s="3">
        <v>2.35035754610463E8</v>
      </c>
      <c r="U391" s="3">
        <v>2.44393682784317E8</v>
      </c>
      <c r="V391" s="3">
        <v>2.69814896214896E8</v>
      </c>
      <c r="W391" s="3">
        <v>2.79444354968594E8</v>
      </c>
      <c r="X391" s="3">
        <v>3.02545049117098E8</v>
      </c>
      <c r="Y391" s="3">
        <v>2.84332281205165E8</v>
      </c>
      <c r="Z391" s="3">
        <v>8064556.66660683</v>
      </c>
      <c r="AA391" s="3">
        <v>7196218.49548491</v>
      </c>
      <c r="AB391" s="3">
        <v>3539935.30729037</v>
      </c>
      <c r="AC391" s="3">
        <v>6963457.3755283</v>
      </c>
      <c r="AD391" s="3">
        <v>4065396.57619033</v>
      </c>
      <c r="AE391" s="3">
        <v>4487581.45825649</v>
      </c>
      <c r="AF391" s="3">
        <v>7568257.01512894</v>
      </c>
      <c r="AG391" s="3">
        <v>9851336.09333835</v>
      </c>
      <c r="AH391" s="3">
        <v>8414344.99110848</v>
      </c>
      <c r="AI391" s="3">
        <v>1.7234188034188E7</v>
      </c>
      <c r="AJ391" s="3">
        <v>1.02270897084877E7</v>
      </c>
      <c r="AK391" s="3">
        <v>1.060567709275E7</v>
      </c>
      <c r="AL391" s="3">
        <v>1.43931133428981E7</v>
      </c>
      <c r="AM391" s="3">
        <v>197.796546472299</v>
      </c>
      <c r="AN391" s="3">
        <v>704.899958428977</v>
      </c>
      <c r="AO391" s="3">
        <v>7166.35636000691</v>
      </c>
      <c r="AP391" s="3">
        <v>246.566560643046</v>
      </c>
      <c r="AQ391" s="3">
        <v>2000.32219954892</v>
      </c>
      <c r="AR391" s="3">
        <v>2131.82579035467</v>
      </c>
      <c r="AS391" s="3">
        <v>235.588972431078</v>
      </c>
      <c r="AT391" s="3">
        <v>639.059304703477</v>
      </c>
      <c r="AU391" s="3">
        <v>417.710944026734</v>
      </c>
      <c r="AV391" s="3">
        <v>870.928409684724</v>
      </c>
      <c r="AW391" s="3">
        <v>483.652544012381</v>
      </c>
      <c r="AX391" s="3">
        <v>577.30054266251</v>
      </c>
      <c r="AY391" s="3">
        <v>1769.38956060159</v>
      </c>
      <c r="AZ391" s="3">
        <v>1.20369258800474E8</v>
      </c>
      <c r="BA391" s="3">
        <v>2.08685818336025E8</v>
      </c>
      <c r="BB391" s="3">
        <v>2.31315861495658E8</v>
      </c>
      <c r="BC391" s="3">
        <v>1.40412561886989E8</v>
      </c>
      <c r="BD391" s="3">
        <v>1.15467637343961E8</v>
      </c>
      <c r="BE391" s="3">
        <v>1.25970529730382E8</v>
      </c>
      <c r="BF391" s="3">
        <v>1.29674131206196E8</v>
      </c>
      <c r="BG391" s="3">
        <v>1.12582529504839E8</v>
      </c>
      <c r="BH391" s="3">
        <v>1.24140400421528E8</v>
      </c>
      <c r="BI391" s="3">
        <v>1.13649819147322E8</v>
      </c>
      <c r="BJ391" s="3">
        <v>7.28732390385344E7</v>
      </c>
      <c r="BK391" s="3">
        <v>1.40046072331584E8</v>
      </c>
      <c r="BL391" s="3">
        <v>9.49536283496294E7</v>
      </c>
      <c r="BM391" s="3">
        <v>1.21059907006804E8</v>
      </c>
      <c r="BN391" s="3">
        <v>1.00664073781697E8</v>
      </c>
      <c r="BO391" s="3">
        <v>1.24550634486191E8</v>
      </c>
      <c r="BP391" s="3">
        <v>1.23881558602206E8</v>
      </c>
      <c r="BQ391" s="3">
        <v>1.38888620512666E8</v>
      </c>
      <c r="BR391" s="3">
        <v>1.31923337022009E8</v>
      </c>
      <c r="BS391" s="3">
        <v>1.00589498143611E8</v>
      </c>
      <c r="BT391" s="3">
        <v>1.49154309371472E8</v>
      </c>
      <c r="BU391" s="3">
        <v>1.5594123126429E8</v>
      </c>
      <c r="BV391" s="3">
        <v>1.53200488400488E8</v>
      </c>
      <c r="BW391" s="3">
        <v>1.6164062919418E8</v>
      </c>
      <c r="BX391" s="3">
        <v>1.48617489302718E8</v>
      </c>
      <c r="BY391" s="3">
        <v>1.17639024390244E8</v>
      </c>
      <c r="BZ391" s="3">
        <v>0.898597238699261</v>
      </c>
      <c r="CA391" s="3">
        <v>0.892034098633662</v>
      </c>
      <c r="CB391" s="3">
        <v>1.2352738570447</v>
      </c>
      <c r="CC391" s="3">
        <v>1.01589755632199</v>
      </c>
      <c r="CD391" s="3">
        <v>0.919683978891515</v>
      </c>
      <c r="CE391" s="3">
        <v>0.975527337152668</v>
      </c>
      <c r="CF391" s="3">
        <v>0.988771619729054</v>
      </c>
      <c r="CG391" s="3">
        <v>0.978191805783948</v>
      </c>
      <c r="CH391" s="3"/>
      <c r="CI391" s="3"/>
      <c r="CJ391" s="3"/>
      <c r="CK391" s="3"/>
      <c r="CL391" s="3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>
        <v>1.26522090372152E8</v>
      </c>
      <c r="EA391" s="3">
        <v>1.26211564010243E8</v>
      </c>
      <c r="EB391" s="3">
        <v>1.47938541925852E8</v>
      </c>
      <c r="EC391" s="3">
        <v>1.47101329759819E8</v>
      </c>
      <c r="ED391" s="3">
        <v>1.61169348751547E8</v>
      </c>
      <c r="EE391" s="3">
        <v>1.57040759867208E8</v>
      </c>
      <c r="EF391" s="3">
        <v>1.24634657641502E8</v>
      </c>
      <c r="EG391" s="3">
        <v>1.77229958599925E8</v>
      </c>
      <c r="EH391" s="3">
        <v>1.86343890253197E8</v>
      </c>
      <c r="EI391" s="3">
        <v>2.00859096459096E8</v>
      </c>
      <c r="EJ391" s="3">
        <v>2.15393246362807E8</v>
      </c>
      <c r="EK391" s="3">
        <v>2.32881335502923E8</v>
      </c>
      <c r="EL391" s="3">
        <v>2.18177905308465E8</v>
      </c>
      <c r="EM391" s="3">
        <v>1.58501337450407E7</v>
      </c>
      <c r="EN391" s="3">
        <v>1.98894814871864E7</v>
      </c>
      <c r="EO391" s="3">
        <v>1523264.49365514</v>
      </c>
      <c r="EP391" s="3">
        <v>1.54795897330172E7</v>
      </c>
      <c r="EQ391" s="3">
        <v>1.14754989281725E7</v>
      </c>
      <c r="ER391" s="3">
        <v>5823189.47497848</v>
      </c>
      <c r="ES391" s="3">
        <v>9076099.31048418</v>
      </c>
      <c r="ET391" s="3">
        <v>1.8061347384268E7</v>
      </c>
      <c r="EU391" s="3">
        <v>1.97264798035397E7</v>
      </c>
      <c r="EV391" s="3">
        <v>1.20717948717949E7</v>
      </c>
      <c r="EW391" s="3">
        <v>1.50330165888227E7</v>
      </c>
      <c r="EX391" s="3">
        <v>1.01844151148074E7</v>
      </c>
      <c r="EY391" s="3">
        <v>3915064.56241033</v>
      </c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3"/>
      <c r="FN391" s="3"/>
      <c r="FO391" s="3"/>
      <c r="FP391" s="3">
        <v>3000.0</v>
      </c>
      <c r="FQ391" s="3">
        <v>3000.0</v>
      </c>
      <c r="FR391" s="3">
        <v>3000.0</v>
      </c>
      <c r="FS391" s="3">
        <v>3000.0</v>
      </c>
      <c r="FT391" s="3"/>
      <c r="FU391" s="3"/>
      <c r="FV391" s="3"/>
      <c r="FW391" s="3"/>
      <c r="FX391" s="3"/>
      <c r="FY391" s="3"/>
    </row>
    <row r="392" ht="14.25" customHeight="1">
      <c r="A392" s="2" t="s">
        <v>1285</v>
      </c>
      <c r="B392" s="2" t="s">
        <v>2074</v>
      </c>
      <c r="C392" s="2" t="s">
        <v>1286</v>
      </c>
      <c r="D392" s="2" t="s">
        <v>38</v>
      </c>
      <c r="E392" s="2" t="s">
        <v>39</v>
      </c>
      <c r="F392" s="2" t="s">
        <v>1287</v>
      </c>
      <c r="G392" s="2" t="s">
        <v>1288</v>
      </c>
      <c r="H392" s="2" t="s">
        <v>48</v>
      </c>
      <c r="I392" s="2" t="s">
        <v>54</v>
      </c>
      <c r="J392" s="2" t="s">
        <v>43</v>
      </c>
      <c r="K392" s="3">
        <v>1.22217851348661</v>
      </c>
      <c r="L392" s="3" t="str">
        <f>IFERROR(VLOOKUP(B392,'ibov_composição_da_carteira'!A:F,6,0),"n")</f>
        <v>y</v>
      </c>
      <c r="M392" s="3">
        <v>3.36610758040106E11</v>
      </c>
      <c r="N392" s="3">
        <v>2.96871904206237E11</v>
      </c>
      <c r="O392" s="3">
        <v>3.0634018984539E11</v>
      </c>
      <c r="P392" s="3">
        <v>3.3817841950734E11</v>
      </c>
      <c r="Q392" s="3">
        <v>3.31742115503556E11</v>
      </c>
      <c r="R392" s="3">
        <v>3.65711095075632E11</v>
      </c>
      <c r="S392" s="3">
        <v>3.62599014816181E11</v>
      </c>
      <c r="T392" s="3">
        <v>2.57345467885737E11</v>
      </c>
      <c r="U392" s="3">
        <v>3.48588570191946E11</v>
      </c>
      <c r="V392" s="3">
        <v>3.84511510288763E11</v>
      </c>
      <c r="W392" s="3">
        <v>3.91299975091575E11</v>
      </c>
      <c r="X392" s="3">
        <v>3.87054592258549E11</v>
      </c>
      <c r="Y392" s="3">
        <v>3.63378547580305E11</v>
      </c>
      <c r="Z392" s="3">
        <v>5.81840054861899E10</v>
      </c>
      <c r="AA392" s="3">
        <v>5.4498300091557E10</v>
      </c>
      <c r="AB392" s="3">
        <v>5.66688593873347E10</v>
      </c>
      <c r="AC392" s="3">
        <v>6.28727827817865E10</v>
      </c>
      <c r="AD392" s="3">
        <v>7.71587256468405E10</v>
      </c>
      <c r="AE392" s="3">
        <v>1.00521708885601E11</v>
      </c>
      <c r="AF392" s="3">
        <v>1.08442762818148E11</v>
      </c>
      <c r="AG392" s="3">
        <v>8.66058636627687E10</v>
      </c>
      <c r="AH392" s="3">
        <v>1.18243444486263E11</v>
      </c>
      <c r="AI392" s="3">
        <v>1.47454759505462E11</v>
      </c>
      <c r="AJ392" s="3">
        <v>1.49509144810745E11</v>
      </c>
      <c r="AK392" s="3">
        <v>3.67966178128523E10</v>
      </c>
      <c r="AL392" s="3">
        <v>2.65923648526487E10</v>
      </c>
      <c r="AM392" s="3">
        <v>1.20759847710935E8</v>
      </c>
      <c r="AN392" s="3">
        <v>1.12956917788548E8</v>
      </c>
      <c r="AO392" s="3">
        <v>1.16061220517165E8</v>
      </c>
      <c r="AP392" s="3">
        <v>6.71569513075067E7</v>
      </c>
      <c r="AQ392" s="3">
        <v>1.19750735748892E8</v>
      </c>
      <c r="AR392" s="3">
        <v>6.35858539899158E7</v>
      </c>
      <c r="AS392" s="3">
        <v>6.00486299643428E7</v>
      </c>
      <c r="AT392" s="3">
        <v>4.13298196650923E7</v>
      </c>
      <c r="AU392" s="3">
        <v>6.18592397440723E7</v>
      </c>
      <c r="AV392" s="3">
        <v>3.83242304924002E7</v>
      </c>
      <c r="AW392" s="3">
        <v>9.74201270151441E7</v>
      </c>
      <c r="AX392" s="3">
        <v>6.63140681964401E7</v>
      </c>
      <c r="AY392" s="3">
        <v>6.97993613303609E7</v>
      </c>
      <c r="AZ392" s="3">
        <v>2.88512281316913E10</v>
      </c>
      <c r="BA392" s="3">
        <v>3.08731590831412E10</v>
      </c>
      <c r="BB392" s="3">
        <v>4.38412613295993E10</v>
      </c>
      <c r="BC392" s="3">
        <v>7.0463959372143E10</v>
      </c>
      <c r="BD392" s="3">
        <v>6.27757074274172E10</v>
      </c>
      <c r="BE392" s="3">
        <v>6.07834423156818E10</v>
      </c>
      <c r="BF392" s="3">
        <v>4.96259690057604E10</v>
      </c>
      <c r="BG392" s="3">
        <v>2.53628714488066E10</v>
      </c>
      <c r="BH392" s="3">
        <v>5.49304991839969E10</v>
      </c>
      <c r="BI392" s="3">
        <v>5.43655548429019E10</v>
      </c>
      <c r="BJ392" s="3">
        <v>6.45655967875281E10</v>
      </c>
      <c r="BK392" s="3">
        <v>5.74580439718796E10</v>
      </c>
      <c r="BL392" s="3">
        <v>6.7234067126077E10</v>
      </c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>
        <v>1.26149763061252</v>
      </c>
      <c r="CA392" s="3">
        <v>1.24477576867507</v>
      </c>
      <c r="CB392" s="3">
        <v>1.26781885581646</v>
      </c>
      <c r="CC392" s="3">
        <v>1.4638391555899</v>
      </c>
      <c r="CD392" s="3">
        <v>1.44418872237188</v>
      </c>
      <c r="CE392" s="3">
        <v>1.35056650866004</v>
      </c>
      <c r="CF392" s="3">
        <v>1.16677574201912</v>
      </c>
      <c r="CG392" s="3">
        <v>1.03133684459668</v>
      </c>
      <c r="CH392" s="3"/>
      <c r="CI392" s="3"/>
      <c r="CJ392" s="3"/>
      <c r="CK392" s="3"/>
      <c r="CL392" s="3"/>
      <c r="CM392" s="4">
        <v>0.011000000000000001</v>
      </c>
      <c r="CN392" s="4">
        <v>0.01569</v>
      </c>
      <c r="CO392" s="4">
        <v>0.0127</v>
      </c>
      <c r="CP392" s="4">
        <v>0.018500000000000003</v>
      </c>
      <c r="CQ392" s="4">
        <v>0.0161</v>
      </c>
      <c r="CR392" s="4">
        <v>0.015</v>
      </c>
      <c r="CS392" s="4">
        <v>0.015</v>
      </c>
      <c r="CT392" s="4">
        <v>0.0168</v>
      </c>
      <c r="CU392" s="4"/>
      <c r="CV392" s="4">
        <v>0.013999999999999999</v>
      </c>
      <c r="CW392" s="4">
        <v>0.013999999999999999</v>
      </c>
      <c r="CX392" s="4">
        <v>0.01601</v>
      </c>
      <c r="CY392" s="4">
        <v>0.01714</v>
      </c>
      <c r="CZ392" s="4">
        <v>0.131</v>
      </c>
      <c r="DA392" s="4">
        <v>0.18100000000000002</v>
      </c>
      <c r="DB392" s="4">
        <v>0.14029999999999998</v>
      </c>
      <c r="DC392" s="4">
        <v>0.198</v>
      </c>
      <c r="DD392" s="4">
        <v>0.19</v>
      </c>
      <c r="DE392" s="4">
        <v>0.18100000000000002</v>
      </c>
      <c r="DF392" s="4">
        <v>0.17600000000000002</v>
      </c>
      <c r="DG392" s="4">
        <v>0.1906</v>
      </c>
      <c r="DH392" s="4"/>
      <c r="DI392" s="4">
        <v>0.18</v>
      </c>
      <c r="DJ392" s="4">
        <v>0.192</v>
      </c>
      <c r="DK392" s="4">
        <v>0.213</v>
      </c>
      <c r="DL392" s="4">
        <v>0.222</v>
      </c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>
        <v>2.91833566023458E10</v>
      </c>
      <c r="EA392" s="3">
        <v>2.64116853670359E10</v>
      </c>
      <c r="EB392" s="3">
        <v>2.76686447041608E10</v>
      </c>
      <c r="EC392" s="3">
        <v>3.32727596417019E10</v>
      </c>
      <c r="ED392" s="3">
        <v>3.12135009277394E10</v>
      </c>
      <c r="EE392" s="3">
        <v>3.33496802632771E10</v>
      </c>
      <c r="EF392" s="3">
        <v>3.08749578876183E10</v>
      </c>
      <c r="EG392" s="3">
        <v>2.2455142070568E10</v>
      </c>
      <c r="EH392" s="3">
        <v>3.06767971396312E10</v>
      </c>
      <c r="EI392" s="3">
        <v>3.00363290710475E10</v>
      </c>
      <c r="EJ392" s="3">
        <v>3.47436918192918E10</v>
      </c>
      <c r="EK392" s="3">
        <v>3.17490986202824E10</v>
      </c>
      <c r="EL392" s="3">
        <v>3.07667293436992E10</v>
      </c>
      <c r="EM392" s="3">
        <v>4.5201664774877E9</v>
      </c>
      <c r="EN392" s="3">
        <v>5.47468700070014E9</v>
      </c>
      <c r="EO392" s="3">
        <v>9.80293047345823E8</v>
      </c>
      <c r="EP392" s="3">
        <v>4.02571286389649E9</v>
      </c>
      <c r="EQ392" s="3">
        <v>6.17126997216782E9</v>
      </c>
      <c r="ER392" s="3">
        <v>6.04722804263156E9</v>
      </c>
      <c r="ES392" s="3">
        <v>8.3486038362228E9</v>
      </c>
      <c r="ET392" s="3">
        <v>2.30171116106382E9</v>
      </c>
      <c r="EU392" s="3">
        <v>7.52610688746707E9</v>
      </c>
      <c r="EV392" s="3">
        <v>6.06282030654585E9</v>
      </c>
      <c r="EW392" s="3">
        <v>7.54161074481075E9</v>
      </c>
      <c r="EX392" s="3">
        <v>7.84411982605895E9</v>
      </c>
      <c r="EY392" s="3">
        <v>9.23529018260712E9</v>
      </c>
      <c r="EZ392" s="5">
        <v>87274.0</v>
      </c>
      <c r="FA392" s="5">
        <v>89575.0</v>
      </c>
      <c r="FB392" s="5">
        <v>97329.0</v>
      </c>
      <c r="FC392" s="5">
        <v>98605.0</v>
      </c>
      <c r="FD392" s="5">
        <v>98808.0</v>
      </c>
      <c r="FE392" s="5">
        <v>108793.0</v>
      </c>
      <c r="FF392" s="5">
        <v>92861.0</v>
      </c>
      <c r="FG392" s="5">
        <v>95520.0</v>
      </c>
      <c r="FH392" s="5">
        <v>100489.0</v>
      </c>
      <c r="FI392" s="5">
        <v>103385.0</v>
      </c>
      <c r="FJ392" s="5">
        <v>104412.0</v>
      </c>
      <c r="FK392" s="5">
        <v>95248.0</v>
      </c>
      <c r="FL392" s="5">
        <v>85072.0</v>
      </c>
      <c r="FM392" s="3">
        <v>88381.0</v>
      </c>
      <c r="FN392" s="3">
        <v>87274.0</v>
      </c>
      <c r="FO392" s="3">
        <v>89575.0</v>
      </c>
      <c r="FP392" s="3">
        <v>97329.0</v>
      </c>
      <c r="FQ392" s="3">
        <v>98605.0</v>
      </c>
      <c r="FR392" s="3">
        <v>98808.0</v>
      </c>
      <c r="FS392" s="3">
        <v>108793.0</v>
      </c>
      <c r="FT392" s="3">
        <v>92861.0</v>
      </c>
      <c r="FU392" s="3">
        <v>95520.0</v>
      </c>
      <c r="FV392" s="3">
        <v>100489.0</v>
      </c>
      <c r="FW392" s="3">
        <v>103385.0</v>
      </c>
      <c r="FX392" s="3">
        <v>104684.0</v>
      </c>
      <c r="FY392" s="3">
        <v>95248.0</v>
      </c>
    </row>
    <row r="393" ht="14.25" customHeight="1">
      <c r="A393" s="2" t="s">
        <v>1289</v>
      </c>
      <c r="B393" s="2" t="s">
        <v>2075</v>
      </c>
      <c r="C393" s="2" t="s">
        <v>1290</v>
      </c>
      <c r="D393" s="2" t="s">
        <v>38</v>
      </c>
      <c r="E393" s="2" t="s">
        <v>85</v>
      </c>
      <c r="F393" s="2" t="s">
        <v>1291</v>
      </c>
      <c r="G393" s="2" t="s">
        <v>1288</v>
      </c>
      <c r="H393" s="2" t="s">
        <v>118</v>
      </c>
      <c r="I393" s="2" t="s">
        <v>375</v>
      </c>
      <c r="J393" s="2" t="s">
        <v>43</v>
      </c>
      <c r="K393" s="3">
        <v>0.618803559548286</v>
      </c>
      <c r="L393" s="3" t="str">
        <f>IFERROR(VLOOKUP(B393,'ibov_composição_da_carteira'!A:F,6,0),"n")</f>
        <v>n</v>
      </c>
      <c r="M393" s="3">
        <v>8.17510726531785E7</v>
      </c>
      <c r="N393" s="3">
        <v>8.89473785547875E7</v>
      </c>
      <c r="O393" s="3">
        <v>1.1884349340632E8</v>
      </c>
      <c r="P393" s="3">
        <v>1.24340016493145E8</v>
      </c>
      <c r="Q393" s="3">
        <v>1.63173817215664E8</v>
      </c>
      <c r="R393" s="3">
        <v>1.77351223410796E8</v>
      </c>
      <c r="S393" s="3">
        <v>1.44654358093602E8</v>
      </c>
      <c r="T393" s="3">
        <v>2.06867143394806E8</v>
      </c>
      <c r="U393" s="3">
        <v>2.27775002117029E8</v>
      </c>
      <c r="V393" s="3">
        <v>2.52942612942613E8</v>
      </c>
      <c r="W393" s="3">
        <v>2.7934611048478E8</v>
      </c>
      <c r="X393" s="3">
        <v>3.35317905140722E8</v>
      </c>
      <c r="Y393" s="3">
        <v>3.14220946915351E8</v>
      </c>
      <c r="Z393" s="3">
        <v>218121.106583128</v>
      </c>
      <c r="AA393" s="3">
        <v>234322.352080405</v>
      </c>
      <c r="AB393" s="3">
        <v>508335.406817616</v>
      </c>
      <c r="AC393" s="3">
        <v>1266621.99773219</v>
      </c>
      <c r="AD393" s="3">
        <v>2321185.95453036</v>
      </c>
      <c r="AE393" s="3">
        <v>3600147.54703062</v>
      </c>
      <c r="AF393" s="3">
        <v>3430656.93430657</v>
      </c>
      <c r="AG393" s="3">
        <v>4856228.82950696</v>
      </c>
      <c r="AH393" s="3">
        <v>3499026.16648319</v>
      </c>
      <c r="AI393" s="3">
        <v>5441269.84126984</v>
      </c>
      <c r="AJ393" s="3">
        <v>7931497.28888173</v>
      </c>
      <c r="AK393" s="3">
        <v>1.1392755981438E7</v>
      </c>
      <c r="AL393" s="3">
        <v>1.31822094691535E7</v>
      </c>
      <c r="AM393" s="3">
        <v>946.462353386304</v>
      </c>
      <c r="AN393" s="3">
        <v>7919.94255968408</v>
      </c>
      <c r="AO393" s="3">
        <v>2352.85056895855</v>
      </c>
      <c r="AP393" s="3">
        <v>2491.10497375034</v>
      </c>
      <c r="AQ393" s="3">
        <v>636.790021647253</v>
      </c>
      <c r="AR393" s="3">
        <v>649.73883638779</v>
      </c>
      <c r="AS393" s="3">
        <v>101.745973195623</v>
      </c>
      <c r="AT393" s="3">
        <v>265.198393655444</v>
      </c>
      <c r="AU393" s="3">
        <v>3763.64320662401</v>
      </c>
      <c r="AV393" s="3">
        <v>846.775900757865</v>
      </c>
      <c r="AW393" s="3">
        <v>25403.0288226673</v>
      </c>
      <c r="AX393" s="3">
        <v>20373.150332404</v>
      </c>
      <c r="AY393" s="3">
        <v>3615.11116466831</v>
      </c>
      <c r="AZ393" s="3">
        <v>4136051.66288309</v>
      </c>
      <c r="BA393" s="3">
        <v>9234024.55573505</v>
      </c>
      <c r="BB393" s="3">
        <v>9975585.61719005</v>
      </c>
      <c r="BC393" s="3">
        <v>1.07424960438904E7</v>
      </c>
      <c r="BD393" s="3">
        <v>9043218.48520771</v>
      </c>
      <c r="BE393" s="3">
        <v>1.49215861809727E7</v>
      </c>
      <c r="BF393" s="3">
        <v>1.86931883714496E7</v>
      </c>
      <c r="BG393" s="3">
        <v>1.62411129492587E7</v>
      </c>
      <c r="BH393" s="3">
        <v>2.90418255175009E7</v>
      </c>
      <c r="BI393" s="3">
        <v>6.45628602396375E7</v>
      </c>
      <c r="BJ393" s="3">
        <v>5.29541918905715E7</v>
      </c>
      <c r="BK393" s="3">
        <v>5.81156073343341E7</v>
      </c>
      <c r="BL393" s="3">
        <v>1.14018101825631E8</v>
      </c>
      <c r="BM393" s="3">
        <v>8280164.44356677</v>
      </c>
      <c r="BN393" s="3">
        <v>6961703.60244142</v>
      </c>
      <c r="BO393" s="3">
        <v>2.26349838268226E7</v>
      </c>
      <c r="BP393" s="3">
        <v>2.02394083084218E7</v>
      </c>
      <c r="BQ393" s="3">
        <v>3.54599800730654E7</v>
      </c>
      <c r="BR393" s="3">
        <v>4.41669740563138E7</v>
      </c>
      <c r="BS393" s="3">
        <v>3.6554441441669E7</v>
      </c>
      <c r="BT393" s="3">
        <v>6.38705306736921E7</v>
      </c>
      <c r="BU393" s="3">
        <v>6.61334575323905E7</v>
      </c>
      <c r="BV393" s="3">
        <v>6.67428571428571E7</v>
      </c>
      <c r="BW393" s="3">
        <v>6.99495356203361E7</v>
      </c>
      <c r="BX393" s="3">
        <v>6.94943650937142E7</v>
      </c>
      <c r="BY393" s="3">
        <v>5.85119081779053E7</v>
      </c>
      <c r="BZ393" s="3">
        <v>0.602177297436688</v>
      </c>
      <c r="CA393" s="3">
        <v>0.567147675721918</v>
      </c>
      <c r="CB393" s="3">
        <v>0.357300084881968</v>
      </c>
      <c r="CC393" s="3">
        <v>0.284535831156582</v>
      </c>
      <c r="CD393" s="3">
        <v>0.285318581676757</v>
      </c>
      <c r="CE393" s="3">
        <v>0.153083801605837</v>
      </c>
      <c r="CF393" s="3">
        <v>0.284927311843908</v>
      </c>
      <c r="CG393" s="3">
        <v>0.403835368516555</v>
      </c>
      <c r="CH393" s="3"/>
      <c r="CI393" s="3"/>
      <c r="CJ393" s="3"/>
      <c r="CK393" s="3"/>
      <c r="CL393" s="3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>
        <v>-8.64438181067447E7</v>
      </c>
      <c r="EA393" s="3">
        <v>-8.68390550089532E7</v>
      </c>
      <c r="EB393" s="3">
        <v>-9.02943518288131E7</v>
      </c>
      <c r="EC393" s="3">
        <v>-5.83089372229667E7</v>
      </c>
      <c r="ED393" s="3">
        <v>-3.55979589988225E7</v>
      </c>
      <c r="EE393" s="3">
        <v>-2.39115332595598E7</v>
      </c>
      <c r="EF393" s="3">
        <v>-1.85805571691966E7</v>
      </c>
      <c r="EG393" s="3">
        <v>-1.87233722243131E7</v>
      </c>
      <c r="EH393" s="3">
        <v>-2.07113218731476E7</v>
      </c>
      <c r="EI393" s="3">
        <v>-7.86857142857143E7</v>
      </c>
      <c r="EJ393" s="3">
        <v>-7.15198367960487E7</v>
      </c>
      <c r="EK393" s="3">
        <v>-2.50762369673959E7</v>
      </c>
      <c r="EL393" s="3">
        <v>-1.02393113342898E7</v>
      </c>
      <c r="EM393" s="3">
        <v>-7127623.2877942</v>
      </c>
      <c r="EN393" s="3">
        <v>-1.62065579452028E7</v>
      </c>
      <c r="EO393" s="3">
        <v>-3.26715600895745E7</v>
      </c>
      <c r="EP393" s="3">
        <v>-2.13202247191011E7</v>
      </c>
      <c r="EQ393" s="3">
        <v>-1.24416533317231E7</v>
      </c>
      <c r="ER393" s="3">
        <v>-678716.340833641</v>
      </c>
      <c r="ES393" s="3">
        <v>-6355416.36147804</v>
      </c>
      <c r="ET393" s="3">
        <v>448249.90590892</v>
      </c>
      <c r="EU393" s="3">
        <v>3.72957066644085E7</v>
      </c>
      <c r="EV393" s="3">
        <v>-1.48903540903541E7</v>
      </c>
      <c r="EW393" s="3">
        <v>-2.97492886669888E7</v>
      </c>
      <c r="EX393" s="3">
        <v>-1.10305550533357E7</v>
      </c>
      <c r="EY393" s="3">
        <v>-2871162.12338594</v>
      </c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3"/>
      <c r="FN393" s="3"/>
      <c r="FO393" s="3"/>
      <c r="FP393" s="3"/>
      <c r="FQ393" s="3"/>
      <c r="FR393" s="3"/>
      <c r="FS393" s="3"/>
      <c r="FT393" s="3"/>
      <c r="FU393" s="3">
        <v>1271.0</v>
      </c>
      <c r="FV393" s="3">
        <v>1375.0</v>
      </c>
      <c r="FW393" s="3">
        <v>1371.0</v>
      </c>
      <c r="FX393" s="3">
        <v>1366.0</v>
      </c>
      <c r="FY393" s="3">
        <v>1373.0</v>
      </c>
    </row>
    <row r="394" ht="14.25" customHeight="1">
      <c r="A394" s="2" t="s">
        <v>1292</v>
      </c>
      <c r="B394" s="2" t="s">
        <v>2076</v>
      </c>
      <c r="C394" s="2" t="s">
        <v>1293</v>
      </c>
      <c r="D394" s="2" t="s">
        <v>38</v>
      </c>
      <c r="E394" s="2" t="s">
        <v>39</v>
      </c>
      <c r="F394" s="2" t="s">
        <v>1294</v>
      </c>
      <c r="G394" s="2" t="s">
        <v>1288</v>
      </c>
      <c r="H394" s="2" t="s">
        <v>78</v>
      </c>
      <c r="I394" s="2" t="s">
        <v>78</v>
      </c>
      <c r="J394" s="2" t="s">
        <v>43</v>
      </c>
      <c r="K394" s="3">
        <v>1.03419292364659</v>
      </c>
      <c r="L394" s="3" t="str">
        <f>IFERROR(VLOOKUP(B394,'ibov_composição_da_carteira'!A:F,6,0),"n")</f>
        <v>y</v>
      </c>
      <c r="M394" s="3">
        <v>4.39545970488082E11</v>
      </c>
      <c r="N394" s="3">
        <v>3.71471195447283E11</v>
      </c>
      <c r="O394" s="3">
        <v>3.88788532260238E11</v>
      </c>
      <c r="P394" s="3">
        <v>4.074349340632E11</v>
      </c>
      <c r="Q394" s="3">
        <v>4.00164158334192E11</v>
      </c>
      <c r="R394" s="3">
        <v>4.33633948250355E11</v>
      </c>
      <c r="S394" s="3">
        <v>4.15379933603836E11</v>
      </c>
      <c r="T394" s="3">
        <v>3.22384007274013E11</v>
      </c>
      <c r="U394" s="3">
        <v>4.24238991343621E11</v>
      </c>
      <c r="V394" s="3">
        <v>4.34963587094589E11</v>
      </c>
      <c r="W394" s="3">
        <v>4.67474481074481E11</v>
      </c>
      <c r="X394" s="3">
        <v>4.39220486390723E11</v>
      </c>
      <c r="Y394" s="3">
        <v>4.3818598204062E11</v>
      </c>
      <c r="Z394" s="3">
        <v>1.36461975028377E11</v>
      </c>
      <c r="AA394" s="3">
        <v>1.03038076943791E11</v>
      </c>
      <c r="AB394" s="3">
        <v>1.10282842674779E11</v>
      </c>
      <c r="AC394" s="3">
        <v>1.34316994277183E11</v>
      </c>
      <c r="AD394" s="3">
        <v>1.4402664673745E11</v>
      </c>
      <c r="AE394" s="3">
        <v>1.61741191389149E11</v>
      </c>
      <c r="AF394" s="3">
        <v>1.76764723964097E11</v>
      </c>
      <c r="AG394" s="3">
        <v>1.48502007930695E11</v>
      </c>
      <c r="AH394" s="3">
        <v>1.82655250282273E11</v>
      </c>
      <c r="AI394" s="3">
        <v>1.90723600643577E11</v>
      </c>
      <c r="AJ394" s="3">
        <v>2.3773431013431E11</v>
      </c>
      <c r="AK394" s="3">
        <v>1.28963332796478E11</v>
      </c>
      <c r="AL394" s="3">
        <v>1.47152413668414E11</v>
      </c>
      <c r="AM394" s="3">
        <v>1.17728928679531E8</v>
      </c>
      <c r="AN394" s="3">
        <v>1.51171520373362E8</v>
      </c>
      <c r="AO394" s="3">
        <v>1.57154182952423E8</v>
      </c>
      <c r="AP394" s="3">
        <v>8.53156502699609E7</v>
      </c>
      <c r="AQ394" s="3">
        <v>1.2405471703948E8</v>
      </c>
      <c r="AR394" s="3">
        <v>1.36815125449111E8</v>
      </c>
      <c r="AS394" s="3">
        <v>7.95720379933604E7</v>
      </c>
      <c r="AT394" s="3">
        <v>8.50612234485894E7</v>
      </c>
      <c r="AU394" s="3">
        <v>1.12597666541212E8</v>
      </c>
      <c r="AV394" s="3">
        <v>1.29030864981583E8</v>
      </c>
      <c r="AW394" s="3">
        <v>1.1652418172936E8</v>
      </c>
      <c r="AX394" s="3">
        <v>8.71852884409179E7</v>
      </c>
      <c r="AY394" s="3">
        <v>1.09626438512984E8</v>
      </c>
      <c r="AZ394" s="3">
        <v>4.34512108746708E10</v>
      </c>
      <c r="BA394" s="3">
        <v>3.52134653514378E10</v>
      </c>
      <c r="BB394" s="3">
        <v>5.61755832506575E10</v>
      </c>
      <c r="BC394" s="3">
        <v>8.42464455451892E10</v>
      </c>
      <c r="BD394" s="3">
        <v>8.27296470460391E10</v>
      </c>
      <c r="BE394" s="3">
        <v>7.93111149519519E10</v>
      </c>
      <c r="BF394" s="3">
        <v>6.45232064106418E10</v>
      </c>
      <c r="BG394" s="3">
        <v>3.91122639331876E10</v>
      </c>
      <c r="BH394" s="3">
        <v>6.96257910091832E10</v>
      </c>
      <c r="BI394" s="3">
        <v>6.47123598935179E10</v>
      </c>
      <c r="BJ394" s="3">
        <v>7.20880494590425E10</v>
      </c>
      <c r="BK394" s="3">
        <v>7.47302715463811E10</v>
      </c>
      <c r="BL394" s="3">
        <v>9.74602181350605E10</v>
      </c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>
        <v>1.09842812893559</v>
      </c>
      <c r="CA394" s="3">
        <v>1.04175250141586</v>
      </c>
      <c r="CB394" s="3">
        <v>1.08899753810312</v>
      </c>
      <c r="CC394" s="3">
        <v>1.23596960872569</v>
      </c>
      <c r="CD394" s="3">
        <v>1.25634040404149</v>
      </c>
      <c r="CE394" s="3">
        <v>1.15745053070783</v>
      </c>
      <c r="CF394" s="3">
        <v>1.0544831440838</v>
      </c>
      <c r="CG394" s="3">
        <v>1.03460925294965</v>
      </c>
      <c r="CH394" s="3"/>
      <c r="CI394" s="3"/>
      <c r="CJ394" s="3"/>
      <c r="CK394" s="3"/>
      <c r="CL394" s="3"/>
      <c r="CM394" s="4">
        <v>0.01399</v>
      </c>
      <c r="CN394" s="4">
        <v>0.0131</v>
      </c>
      <c r="CO394" s="4">
        <v>0.0101</v>
      </c>
      <c r="CP394" s="4">
        <v>0.017</v>
      </c>
      <c r="CQ394" s="4">
        <v>0.016</v>
      </c>
      <c r="CR394" s="4">
        <v>0.017</v>
      </c>
      <c r="CS394" s="4">
        <v>0.01591</v>
      </c>
      <c r="CT394" s="4">
        <v>0.01983</v>
      </c>
      <c r="CU394" s="4">
        <v>0.01931</v>
      </c>
      <c r="CV394" s="4">
        <v>0.015</v>
      </c>
      <c r="CW394" s="4">
        <v>0.0146</v>
      </c>
      <c r="CX394" s="4">
        <v>0.018000000000000002</v>
      </c>
      <c r="CY394" s="4">
        <v>0.02</v>
      </c>
      <c r="CZ394" s="4"/>
      <c r="DA394" s="4">
        <v>0.23399</v>
      </c>
      <c r="DB394" s="4">
        <v>0.1324</v>
      </c>
      <c r="DC394" s="4">
        <v>0.19809000000000002</v>
      </c>
      <c r="DD394" s="4">
        <v>0.19899</v>
      </c>
      <c r="DE394" s="4">
        <v>0.218</v>
      </c>
      <c r="DF394" s="4">
        <v>0.19949999999999998</v>
      </c>
      <c r="DG394" s="4">
        <v>0.22535</v>
      </c>
      <c r="DH394" s="4">
        <v>0.24167000000000002</v>
      </c>
      <c r="DI394" s="4">
        <v>0.209</v>
      </c>
      <c r="DJ394" s="4">
        <v>0.18789999999999998</v>
      </c>
      <c r="DK394" s="4">
        <v>0.223</v>
      </c>
      <c r="DL394" s="4">
        <v>0.24100000000000002</v>
      </c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>
        <v>3.17731744230042E10</v>
      </c>
      <c r="EA394" s="3">
        <v>2.74426871084143E10</v>
      </c>
      <c r="EB394" s="3">
        <v>2.75320099351137E10</v>
      </c>
      <c r="EC394" s="3">
        <v>3.40694202537945E10</v>
      </c>
      <c r="ED394" s="3">
        <v>3.52494588186785E10</v>
      </c>
      <c r="EE394" s="3">
        <v>3.96660728842728E10</v>
      </c>
      <c r="EF394" s="3">
        <v>3.69159596704783E10</v>
      </c>
      <c r="EG394" s="3">
        <v>2.8351476271058E10</v>
      </c>
      <c r="EH394" s="3">
        <v>3.73579224689499E10</v>
      </c>
      <c r="EI394" s="3">
        <v>3.52371072910492E10</v>
      </c>
      <c r="EJ394" s="3">
        <v>3.70705738705739E10</v>
      </c>
      <c r="EK394" s="3">
        <v>3.9695603156708E10</v>
      </c>
      <c r="EL394" s="3">
        <v>3.97004761043814E10</v>
      </c>
      <c r="EM394" s="3">
        <v>7.10045402951192E9</v>
      </c>
      <c r="EN394" s="3">
        <v>7.58145880832271E9</v>
      </c>
      <c r="EO394" s="3">
        <v>1.00698923696016E9</v>
      </c>
      <c r="EP394" s="3">
        <v>7.77382433441155E9</v>
      </c>
      <c r="EQ394" s="3">
        <v>7.88784661375116E9</v>
      </c>
      <c r="ER394" s="3">
        <v>9.23341686543281E9</v>
      </c>
      <c r="ES394" s="3">
        <v>1.09673552194762E10</v>
      </c>
      <c r="ET394" s="3">
        <v>4.61318920011113E9</v>
      </c>
      <c r="EU394" s="3">
        <v>1.08423033496425E10</v>
      </c>
      <c r="EV394" s="3">
        <v>8.83436362096706E9</v>
      </c>
      <c r="EW394" s="3">
        <v>8.50598290598291E9</v>
      </c>
      <c r="EX394" s="3">
        <v>9.79814248134428E9</v>
      </c>
      <c r="EY394" s="3">
        <v>1.08660278430664E10</v>
      </c>
      <c r="EZ394" s="5">
        <v>91083.0</v>
      </c>
      <c r="FA394" s="5">
        <v>88081.0</v>
      </c>
      <c r="FB394" s="5">
        <v>88491.0</v>
      </c>
      <c r="FC394" s="5">
        <v>95325.0</v>
      </c>
      <c r="FD394" s="5">
        <v>90183.0</v>
      </c>
      <c r="FE394" s="5">
        <v>87711.0</v>
      </c>
      <c r="FF394" s="5">
        <v>90320.0</v>
      </c>
      <c r="FG394" s="5">
        <v>93175.0</v>
      </c>
      <c r="FH394" s="5">
        <v>95696.0</v>
      </c>
      <c r="FI394" s="5">
        <v>96977.0</v>
      </c>
      <c r="FJ394" s="5">
        <v>108392.0</v>
      </c>
      <c r="FK394" s="5">
        <v>108040.0</v>
      </c>
      <c r="FL394" s="5"/>
      <c r="FM394" s="3"/>
      <c r="FN394" s="3">
        <v>99600.0</v>
      </c>
      <c r="FO394" s="3">
        <v>96500.0</v>
      </c>
      <c r="FP394" s="3">
        <v>94900.0</v>
      </c>
      <c r="FQ394" s="3">
        <v>100335.0</v>
      </c>
      <c r="FR394" s="3">
        <v>99332.0</v>
      </c>
      <c r="FS394" s="3">
        <v>94779.0</v>
      </c>
      <c r="FT394" s="3">
        <v>90320.0</v>
      </c>
      <c r="FU394" s="3">
        <v>93175.0</v>
      </c>
      <c r="FV394" s="3">
        <v>95696.0</v>
      </c>
      <c r="FW394" s="3">
        <v>96977.0</v>
      </c>
      <c r="FX394" s="3">
        <v>104542.0</v>
      </c>
      <c r="FY394" s="3">
        <v>108000.0</v>
      </c>
    </row>
    <row r="395" ht="14.25" customHeight="1">
      <c r="A395" s="2" t="s">
        <v>1295</v>
      </c>
      <c r="B395" s="2" t="s">
        <v>2077</v>
      </c>
      <c r="C395" s="2" t="s">
        <v>1296</v>
      </c>
      <c r="D395" s="2" t="s">
        <v>38</v>
      </c>
      <c r="E395" s="2" t="s">
        <v>110</v>
      </c>
      <c r="F395" s="2" t="s">
        <v>1297</v>
      </c>
      <c r="G395" s="2" t="s">
        <v>1288</v>
      </c>
      <c r="H395" s="2" t="s">
        <v>91</v>
      </c>
      <c r="I395" s="2" t="s">
        <v>148</v>
      </c>
      <c r="J395" s="2" t="s">
        <v>43</v>
      </c>
      <c r="K395" s="3">
        <v>0.878137441121036</v>
      </c>
      <c r="L395" s="3" t="str">
        <f>IFERROR(VLOOKUP(B395,'ibov_composição_da_carteira'!A:F,6,0),"n")</f>
        <v>y</v>
      </c>
      <c r="M395" s="3">
        <v>3.66303967081663E9</v>
      </c>
      <c r="N395" s="3">
        <v>2.20507076267424E9</v>
      </c>
      <c r="O395" s="3">
        <v>2.32746531914076E9</v>
      </c>
      <c r="P395" s="3">
        <v>2.48451042356899E9</v>
      </c>
      <c r="Q395" s="3">
        <v>2.75818919082491E9</v>
      </c>
      <c r="R395" s="3">
        <v>2.78318379763048E9</v>
      </c>
      <c r="S395" s="3">
        <v>2.05452804453723E9</v>
      </c>
      <c r="T395" s="3">
        <v>2.23655241493724E9</v>
      </c>
      <c r="U395" s="3">
        <v>2.21818966276305E9</v>
      </c>
      <c r="V395" s="3">
        <v>2.43306893995552E9</v>
      </c>
      <c r="W395" s="3">
        <v>2.30265268116339E9</v>
      </c>
      <c r="X395" s="3">
        <v>2.41597180508734E9</v>
      </c>
      <c r="Y395" s="3">
        <v>2.29875981161695E9</v>
      </c>
      <c r="Z395" s="3">
        <v>1.87702046845326E9</v>
      </c>
      <c r="AA395" s="3">
        <v>1.05897132202788E9</v>
      </c>
      <c r="AB395" s="3">
        <v>1.24704203973408E9</v>
      </c>
      <c r="AC395" s="3">
        <v>1.1347673173964E9</v>
      </c>
      <c r="AD395" s="3">
        <v>1.18770713550808E9</v>
      </c>
      <c r="AE395" s="3">
        <v>1.19086135126481E9</v>
      </c>
      <c r="AF395" s="3">
        <v>9.76252470424496E8</v>
      </c>
      <c r="AG395" s="3">
        <v>1.01420446364291E9</v>
      </c>
      <c r="AH395" s="3">
        <v>7.00370256229638E8</v>
      </c>
      <c r="AI395" s="3">
        <v>7.0E8</v>
      </c>
      <c r="AJ395" s="3">
        <v>4.32142739771047E8</v>
      </c>
      <c r="AK395" s="3">
        <v>4.36220042905302E8</v>
      </c>
      <c r="AL395" s="3">
        <v>5.35511886073111E8</v>
      </c>
      <c r="AM395" s="3">
        <v>2.00481520998865E7</v>
      </c>
      <c r="AN395" s="3">
        <v>4914150.42182732</v>
      </c>
      <c r="AO395" s="3">
        <v>4839550.60939215</v>
      </c>
      <c r="AP395" s="3">
        <v>6146023.73665746</v>
      </c>
      <c r="AQ395" s="3">
        <v>4191336.97556953</v>
      </c>
      <c r="AR395" s="3">
        <v>3784526.43338063</v>
      </c>
      <c r="AS395" s="3">
        <v>4551486.22894381</v>
      </c>
      <c r="AT395" s="3">
        <v>1776500.39148334</v>
      </c>
      <c r="AU395" s="3">
        <v>3165976.66541212</v>
      </c>
      <c r="AV395" s="3">
        <v>491976.798340319</v>
      </c>
      <c r="AW395" s="3">
        <v>2263800.6839277</v>
      </c>
      <c r="AX395" s="3">
        <v>1262599.18507399</v>
      </c>
      <c r="AY395" s="3">
        <v>1323130.6862686</v>
      </c>
      <c r="AZ395" s="3">
        <v>1.78228803346496E9</v>
      </c>
      <c r="BA395" s="3">
        <v>2.18850299241787E9</v>
      </c>
      <c r="BB395" s="3">
        <v>1.86490362582359E9</v>
      </c>
      <c r="BC395" s="3">
        <v>2.08931072227115E9</v>
      </c>
      <c r="BD395" s="3">
        <v>1.70636173448871E9</v>
      </c>
      <c r="BE395" s="3">
        <v>2.12113723912321E9</v>
      </c>
      <c r="BF395" s="3">
        <v>2.03791915944301E9</v>
      </c>
      <c r="BG395" s="3">
        <v>1.31067218663147E9</v>
      </c>
      <c r="BH395" s="3">
        <v>1.54617378763643E9</v>
      </c>
      <c r="BI395" s="3">
        <v>1.37308946187391E9</v>
      </c>
      <c r="BJ395" s="3">
        <v>1.54567659990229E9</v>
      </c>
      <c r="BK395" s="3">
        <v>1.01477053399099E9</v>
      </c>
      <c r="BL395" s="3">
        <v>1.80424173043321E9</v>
      </c>
      <c r="BM395" s="3">
        <v>1.20699577970036E9</v>
      </c>
      <c r="BN395" s="3">
        <v>7.6446470744917E8</v>
      </c>
      <c r="BO395" s="3">
        <v>7.09729854359605E8</v>
      </c>
      <c r="BP395" s="3">
        <v>8.56405015546154E8</v>
      </c>
      <c r="BQ395" s="3">
        <v>1.03967197240211E9</v>
      </c>
      <c r="BR395" s="3">
        <v>8.35580851745117E8</v>
      </c>
      <c r="BS395" s="3">
        <v>6.5100347947112E8</v>
      </c>
      <c r="BT395" s="3">
        <v>5.99757097693054E8</v>
      </c>
      <c r="BU395" s="3">
        <v>6.75211323412873E8</v>
      </c>
      <c r="BV395" s="3">
        <v>6.38245614035088E8</v>
      </c>
      <c r="BW395" s="3">
        <v>6.33685161855727E8</v>
      </c>
      <c r="BX395" s="3">
        <v>7.93776279497395E8</v>
      </c>
      <c r="BY395" s="3">
        <v>6.63425655976676E8</v>
      </c>
      <c r="BZ395" s="3">
        <v>0.881231300414094</v>
      </c>
      <c r="CA395" s="3">
        <v>0.864172265407168</v>
      </c>
      <c r="CB395" s="3">
        <v>0.689303694623562</v>
      </c>
      <c r="CC395" s="3">
        <v>0.185722261502957</v>
      </c>
      <c r="CD395" s="3">
        <v>0.317125799024206</v>
      </c>
      <c r="CE395" s="3">
        <v>0.441601788581665</v>
      </c>
      <c r="CF395" s="3">
        <v>0.562775690199715</v>
      </c>
      <c r="CG395" s="3">
        <v>1.0363106153058</v>
      </c>
      <c r="CH395" s="3"/>
      <c r="CI395" s="3"/>
      <c r="CJ395" s="3"/>
      <c r="CK395" s="3"/>
      <c r="CL395" s="3"/>
      <c r="CM395" s="4">
        <v>0.09949999999999999</v>
      </c>
      <c r="CN395" s="4">
        <v>0.0756</v>
      </c>
      <c r="CO395" s="4">
        <v>0.058499999999999996</v>
      </c>
      <c r="CP395" s="4">
        <v>0.0333</v>
      </c>
      <c r="CQ395" s="4">
        <v>0.0552</v>
      </c>
      <c r="CR395" s="4">
        <v>0.0353</v>
      </c>
      <c r="CS395" s="4">
        <v>0.026699999999999998</v>
      </c>
      <c r="CT395" s="4">
        <v>0.04393</v>
      </c>
      <c r="CU395" s="4">
        <v>0.0236</v>
      </c>
      <c r="CV395" s="4">
        <v>0.013999999999999999</v>
      </c>
      <c r="CW395" s="4">
        <v>0.029009999999999998</v>
      </c>
      <c r="CX395" s="4">
        <v>0.03463</v>
      </c>
      <c r="CY395" s="4"/>
      <c r="CZ395" s="4">
        <v>0.31829999999999997</v>
      </c>
      <c r="DA395" s="4">
        <v>0.2529</v>
      </c>
      <c r="DB395" s="4">
        <v>0.18969999999999998</v>
      </c>
      <c r="DC395" s="4">
        <v>0.094</v>
      </c>
      <c r="DD395" s="4">
        <v>0.1469</v>
      </c>
      <c r="DE395" s="4">
        <v>0.09380000000000001</v>
      </c>
      <c r="DF395" s="4">
        <v>0.07383</v>
      </c>
      <c r="DG395" s="4">
        <v>0.12193</v>
      </c>
      <c r="DH395" s="4">
        <v>0.0646</v>
      </c>
      <c r="DI395" s="4">
        <v>0.0354</v>
      </c>
      <c r="DJ395" s="4">
        <v>0.06365</v>
      </c>
      <c r="DK395" s="4">
        <v>0.07367</v>
      </c>
      <c r="DL395" s="4">
        <v>0.057089999999999995</v>
      </c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>
        <v>1.12226735598228E9</v>
      </c>
      <c r="EA395" s="3">
        <v>7.07908905265027E8</v>
      </c>
      <c r="EB395" s="3">
        <v>6.43022710679015E8</v>
      </c>
      <c r="EC395" s="3">
        <v>8.64215811203425E8</v>
      </c>
      <c r="ED395" s="3">
        <v>9.95513829207771E8</v>
      </c>
      <c r="EE395" s="3">
        <v>1.08975984630163E9</v>
      </c>
      <c r="EF395" s="3">
        <v>7.36700626304802E8</v>
      </c>
      <c r="EG395" s="3">
        <v>8.14380693022819E8</v>
      </c>
      <c r="EH395" s="3">
        <v>9.13952628334948E8</v>
      </c>
      <c r="EI395" s="3">
        <v>1.03811069928342E9</v>
      </c>
      <c r="EJ395" s="3">
        <v>1.10898723777181E9</v>
      </c>
      <c r="EK395" s="3">
        <v>1.19735580753907E9</v>
      </c>
      <c r="EL395" s="3">
        <v>1.07052646333259E9</v>
      </c>
      <c r="EM395" s="3">
        <v>4.09208904832243E8</v>
      </c>
      <c r="EN395" s="3">
        <v>2.14650093225606E8</v>
      </c>
      <c r="EO395" s="3">
        <v>1.40966452753334E8</v>
      </c>
      <c r="EP395" s="3">
        <v>9.66496763341659E7</v>
      </c>
      <c r="EQ395" s="3">
        <v>1.88387701991164E8</v>
      </c>
      <c r="ER395" s="3">
        <v>1.32451168747999E8</v>
      </c>
      <c r="ES395" s="3">
        <v>5.36222686151705E7</v>
      </c>
      <c r="ET395" s="3">
        <v>9.82370801640217E7</v>
      </c>
      <c r="EU395" s="3">
        <v>8.30153209474333E7</v>
      </c>
      <c r="EV395" s="3">
        <v>5.70387941685199E7</v>
      </c>
      <c r="EW395" s="3">
        <v>9.28159062277482E7</v>
      </c>
      <c r="EX395" s="3">
        <v>1.20806619675146E8</v>
      </c>
      <c r="EY395" s="3">
        <v>8.17806683112805E7</v>
      </c>
      <c r="EZ395" s="5">
        <v>12733.0</v>
      </c>
      <c r="FA395" s="5">
        <v>12881.0</v>
      </c>
      <c r="FB395" s="5">
        <v>12176.0</v>
      </c>
      <c r="FC395" s="5">
        <v>12312.0</v>
      </c>
      <c r="FD395" s="5">
        <v>10085.0</v>
      </c>
      <c r="FE395" s="5">
        <v>10166.0</v>
      </c>
      <c r="FF395" s="5">
        <v>11205.0</v>
      </c>
      <c r="FG395" s="5">
        <v>7898.0</v>
      </c>
      <c r="FH395" s="5">
        <v>6940.0</v>
      </c>
      <c r="FI395" s="5">
        <v>6162.0</v>
      </c>
      <c r="FJ395" s="5">
        <v>5897.0</v>
      </c>
      <c r="FK395" s="5"/>
      <c r="FL395" s="5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</row>
    <row r="396" ht="14.25" customHeight="1">
      <c r="A396" s="2" t="s">
        <v>1298</v>
      </c>
      <c r="B396" s="2" t="s">
        <v>2078</v>
      </c>
      <c r="C396" s="2" t="s">
        <v>1299</v>
      </c>
      <c r="D396" s="2" t="s">
        <v>38</v>
      </c>
      <c r="E396" s="2" t="s">
        <v>398</v>
      </c>
      <c r="F396" s="2" t="s">
        <v>1300</v>
      </c>
      <c r="G396" s="2" t="s">
        <v>1288</v>
      </c>
      <c r="H396" s="2" t="s">
        <v>48</v>
      </c>
      <c r="I396" s="2" t="s">
        <v>49</v>
      </c>
      <c r="J396" s="2" t="s">
        <v>43</v>
      </c>
      <c r="K396" s="3">
        <v>0.527850755443226</v>
      </c>
      <c r="L396" s="3" t="str">
        <f>IFERROR(VLOOKUP(B396,'ibov_composição_da_carteira'!A:F,6,0),"n")</f>
        <v>y</v>
      </c>
      <c r="M396" s="3">
        <v>8.57712826333712E10</v>
      </c>
      <c r="N396" s="3">
        <v>8.96052277256162E10</v>
      </c>
      <c r="O396" s="3">
        <v>9.20595172998055E10</v>
      </c>
      <c r="P396" s="3">
        <v>9.19806737994526E10</v>
      </c>
      <c r="Q396" s="3">
        <v>8.80617560045356E10</v>
      </c>
      <c r="R396" s="3">
        <v>9.90600232480903E10</v>
      </c>
      <c r="S396" s="3">
        <v>9.91934569039715E10</v>
      </c>
      <c r="T396" s="3">
        <v>8.72753858005203E10</v>
      </c>
      <c r="U396" s="3">
        <v>1.16452966503575E11</v>
      </c>
      <c r="V396" s="3">
        <v>1.23583839021086E11</v>
      </c>
      <c r="W396" s="3">
        <v>1.30364666178266E11</v>
      </c>
      <c r="X396" s="3">
        <v>1.27282198958501E11</v>
      </c>
      <c r="Y396" s="3">
        <v>1.27153467124691E11</v>
      </c>
      <c r="Z396" s="3">
        <v>1.25482406356413E10</v>
      </c>
      <c r="AA396" s="3">
        <v>1.38069762849398E10</v>
      </c>
      <c r="AB396" s="3">
        <v>1.50353495581185E10</v>
      </c>
      <c r="AC396" s="3">
        <v>1.48899552127395E10</v>
      </c>
      <c r="AD396" s="3">
        <v>1.54437568291929E10</v>
      </c>
      <c r="AE396" s="3">
        <v>2.2460749071586E10</v>
      </c>
      <c r="AF396" s="3">
        <v>2.93752176318702E10</v>
      </c>
      <c r="AG396" s="3">
        <v>2.84562298891218E10</v>
      </c>
      <c r="AH396" s="3">
        <v>2.87983857734287E10</v>
      </c>
      <c r="AI396" s="3">
        <v>2.92052730967906E10</v>
      </c>
      <c r="AJ396" s="3">
        <v>3.02104293040293E10</v>
      </c>
      <c r="AK396" s="3">
        <v>2.31234219144253E10</v>
      </c>
      <c r="AL396" s="3">
        <v>2.46600090399566E10</v>
      </c>
      <c r="AM396" s="3">
        <v>6.76105423193341E8</v>
      </c>
      <c r="AN396" s="3">
        <v>3.73209057619817E8</v>
      </c>
      <c r="AO396" s="3">
        <v>5.06258528216878E8</v>
      </c>
      <c r="AP396" s="3">
        <v>1.58699600656863E8</v>
      </c>
      <c r="AQ396" s="3">
        <v>1.5571426579734E8</v>
      </c>
      <c r="AR396" s="3">
        <v>1.20765905014945E8</v>
      </c>
      <c r="AS396" s="3">
        <v>3.79905431575065E7</v>
      </c>
      <c r="AT396" s="3">
        <v>1.71691937968833E7</v>
      </c>
      <c r="AU396" s="3">
        <v>3.43473842679714E7</v>
      </c>
      <c r="AV396" s="3">
        <v>3.88780219314958E7</v>
      </c>
      <c r="AW396" s="3">
        <v>5.1028334147533E7</v>
      </c>
      <c r="AX396" s="3">
        <v>7.43802273214669E7</v>
      </c>
      <c r="AY396" s="3">
        <v>1.16506597577876E8</v>
      </c>
      <c r="AZ396" s="3">
        <v>8.03533251284298E10</v>
      </c>
      <c r="BA396" s="3">
        <v>7.18230940061173E10</v>
      </c>
      <c r="BB396" s="3">
        <v>8.89784390004236E10</v>
      </c>
      <c r="BC396" s="3">
        <v>7.00809895849817E10</v>
      </c>
      <c r="BD396" s="3">
        <v>6.94537195314916E10</v>
      </c>
      <c r="BE396" s="3">
        <v>6.42350636273663E10</v>
      </c>
      <c r="BF396" s="3">
        <v>3.99393087118775E10</v>
      </c>
      <c r="BG396" s="3">
        <v>1.58356335684489E10</v>
      </c>
      <c r="BH396" s="3">
        <v>4.12007015073241E10</v>
      </c>
      <c r="BI396" s="3">
        <v>7.84586316733816E10</v>
      </c>
      <c r="BJ396" s="3">
        <v>1.09365881820527E11</v>
      </c>
      <c r="BK396" s="3">
        <v>1.11636426103184E11</v>
      </c>
      <c r="BL396" s="3">
        <v>1.70187791204471E11</v>
      </c>
      <c r="BM396" s="3">
        <v>4.28505486189936E10</v>
      </c>
      <c r="BN396" s="3">
        <v>5.26944688795936E10</v>
      </c>
      <c r="BO396" s="3">
        <v>3.96823074109017E10</v>
      </c>
      <c r="BP396" s="3">
        <v>3.5987807912416E10</v>
      </c>
      <c r="BQ396" s="3">
        <v>3.46570265951964E10</v>
      </c>
      <c r="BR396" s="3">
        <v>3.27683409317352E10</v>
      </c>
      <c r="BS396" s="3">
        <v>2.90892856264601E10</v>
      </c>
      <c r="BT396" s="3">
        <v>1.97149556739828E10</v>
      </c>
      <c r="BU396" s="3">
        <v>3.10948118178397E10</v>
      </c>
      <c r="BV396" s="3">
        <v>4.29713553222119E10</v>
      </c>
      <c r="BW396" s="3">
        <v>4.45760595848596E10</v>
      </c>
      <c r="BX396" s="3">
        <v>5.39838299243034E10</v>
      </c>
      <c r="BY396" s="3">
        <v>5.01566925812089E10</v>
      </c>
      <c r="BZ396" s="3">
        <v>0.489362963571318</v>
      </c>
      <c r="CA396" s="3">
        <v>0.577617043512249</v>
      </c>
      <c r="CB396" s="3">
        <v>0.838275961223742</v>
      </c>
      <c r="CC396" s="3">
        <v>1.26335509575102</v>
      </c>
      <c r="CD396" s="3">
        <v>1.19809037769728</v>
      </c>
      <c r="CE396" s="3">
        <v>1.40466293139436</v>
      </c>
      <c r="CF396" s="3">
        <v>1.41019817775237</v>
      </c>
      <c r="CG396" s="3">
        <v>0.750421981664518</v>
      </c>
      <c r="CH396" s="3"/>
      <c r="CI396" s="3"/>
      <c r="CJ396" s="3"/>
      <c r="CK396" s="3"/>
      <c r="CL396" s="3"/>
      <c r="CM396" s="4">
        <v>0.21449000000000001</v>
      </c>
      <c r="CN396" s="4">
        <v>0.2473</v>
      </c>
      <c r="CO396" s="4">
        <v>0.05929</v>
      </c>
      <c r="CP396" s="4">
        <v>0.06349</v>
      </c>
      <c r="CQ396" s="4">
        <v>0.0732</v>
      </c>
      <c r="CR396" s="4">
        <v>0.071</v>
      </c>
      <c r="CS396" s="4"/>
      <c r="CT396" s="4"/>
      <c r="CU396" s="4"/>
      <c r="CV396" s="4"/>
      <c r="CW396" s="4">
        <v>0.0797</v>
      </c>
      <c r="CX396" s="4"/>
      <c r="CY396" s="4"/>
      <c r="CZ396" s="4">
        <v>0.48049</v>
      </c>
      <c r="DA396" s="4">
        <v>0.6390899999999999</v>
      </c>
      <c r="DB396" s="4">
        <v>0.1437</v>
      </c>
      <c r="DC396" s="4">
        <v>0.13599</v>
      </c>
      <c r="DD396" s="4">
        <v>0.15689999999999998</v>
      </c>
      <c r="DE396" s="4">
        <v>0.1704</v>
      </c>
      <c r="DF396" s="4">
        <v>0.1434</v>
      </c>
      <c r="DG396" s="4">
        <v>-0.1332</v>
      </c>
      <c r="DH396" s="4"/>
      <c r="DI396" s="4">
        <v>0.1793</v>
      </c>
      <c r="DJ396" s="4">
        <v>0.1334</v>
      </c>
      <c r="DK396" s="4"/>
      <c r="DL396" s="4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>
        <v>9.44374133670825E8</v>
      </c>
      <c r="DZ396" s="3">
        <v>3.53976541808551E10</v>
      </c>
      <c r="EA396" s="3">
        <v>3.45408685349084E10</v>
      </c>
      <c r="EB396" s="3">
        <v>3.57712187842964E10</v>
      </c>
      <c r="EC396" s="3">
        <v>4.01792236874844E10</v>
      </c>
      <c r="ED396" s="3">
        <v>4.39136753942892E10</v>
      </c>
      <c r="EE396" s="3">
        <v>4.34037420367743E10</v>
      </c>
      <c r="EF396" s="3">
        <v>3.91124194639125E10</v>
      </c>
      <c r="EG396" s="3">
        <v>3.31271227237138E10</v>
      </c>
      <c r="EH396" s="3">
        <v>5.51052627022958E10</v>
      </c>
      <c r="EI396" s="3">
        <v>6.28104864933525E10</v>
      </c>
      <c r="EJ396" s="3">
        <v>7.30961714285714E10</v>
      </c>
      <c r="EK396" s="3">
        <v>7.6329044397917E10</v>
      </c>
      <c r="EL396" s="3">
        <v>6.75694582052673E10</v>
      </c>
      <c r="EM396" s="3">
        <v>1.92402572833901E10</v>
      </c>
      <c r="EN396" s="3">
        <v>2.85706335385886E10</v>
      </c>
      <c r="EO396" s="3">
        <v>7.39453568746751E9</v>
      </c>
      <c r="EP396" s="3">
        <v>-1.4307041552625E8</v>
      </c>
      <c r="EQ396" s="3">
        <v>6.47310199979384E9</v>
      </c>
      <c r="ER396" s="3">
        <v>7.51310286525165E9</v>
      </c>
      <c r="ES396" s="3">
        <v>8.30626951924259E9</v>
      </c>
      <c r="ET396" s="3">
        <v>-1.63350496299851E10</v>
      </c>
      <c r="EU396" s="3">
        <v>2.28201053820098E9</v>
      </c>
      <c r="EV396" s="3">
        <v>6.34849733254298E9</v>
      </c>
      <c r="EW396" s="3">
        <v>3.38367960927961E9</v>
      </c>
      <c r="EX396" s="3">
        <v>2.47289799753047E10</v>
      </c>
      <c r="EY396" s="3">
        <v>2.27077683360453E10</v>
      </c>
      <c r="EZ396" s="5">
        <v>72266.0</v>
      </c>
      <c r="FA396" s="5">
        <v>74316.0</v>
      </c>
      <c r="FB396" s="5">
        <v>71149.0</v>
      </c>
      <c r="FC396" s="5">
        <v>70300.0</v>
      </c>
      <c r="FD396" s="5">
        <v>73600.0</v>
      </c>
      <c r="FE396" s="5">
        <v>73100.0</v>
      </c>
      <c r="FF396" s="5">
        <v>74100.0</v>
      </c>
      <c r="FG396" s="5">
        <v>76500.0</v>
      </c>
      <c r="FH396" s="5">
        <v>83300.0</v>
      </c>
      <c r="FI396" s="5">
        <v>85300.0</v>
      </c>
      <c r="FJ396" s="5">
        <v>79600.0</v>
      </c>
      <c r="FK396" s="5">
        <v>70800.0</v>
      </c>
      <c r="FL396" s="5"/>
      <c r="FM396" s="3">
        <v>64516.0</v>
      </c>
      <c r="FN396" s="3">
        <v>72266.0</v>
      </c>
      <c r="FO396" s="3">
        <v>74316.0</v>
      </c>
      <c r="FP396" s="3">
        <v>71149.0</v>
      </c>
      <c r="FQ396" s="3">
        <v>70270.0</v>
      </c>
      <c r="FR396" s="3">
        <v>65539.0</v>
      </c>
      <c r="FS396" s="3">
        <v>64105.0</v>
      </c>
      <c r="FT396" s="3">
        <v>65022.0</v>
      </c>
      <c r="FU396" s="3">
        <v>76531.0</v>
      </c>
      <c r="FV396" s="3"/>
      <c r="FW396" s="3">
        <v>85305.0</v>
      </c>
      <c r="FX396" s="3">
        <v>79646.0</v>
      </c>
      <c r="FY396" s="3">
        <v>70785.0</v>
      </c>
    </row>
    <row r="397" ht="14.25" customHeight="1">
      <c r="A397" s="2" t="s">
        <v>1301</v>
      </c>
      <c r="B397" s="2" t="s">
        <v>2079</v>
      </c>
      <c r="C397" s="2" t="s">
        <v>1302</v>
      </c>
      <c r="D397" s="2" t="s">
        <v>38</v>
      </c>
      <c r="E397" s="2" t="s">
        <v>39</v>
      </c>
      <c r="F397" s="2" t="s">
        <v>1303</v>
      </c>
      <c r="G397" s="2" t="s">
        <v>1304</v>
      </c>
      <c r="H397" s="2" t="s">
        <v>91</v>
      </c>
      <c r="I397" s="2" t="s">
        <v>78</v>
      </c>
      <c r="J397" s="2" t="s">
        <v>43</v>
      </c>
      <c r="K397" s="3">
        <v>0.559761786125428</v>
      </c>
      <c r="L397" s="3" t="str">
        <f>IFERROR(VLOOKUP(B397,'ibov_composição_da_carteira'!A:F,6,0),"n")</f>
        <v>n</v>
      </c>
      <c r="M397" s="3">
        <v>4.65908209611691E9</v>
      </c>
      <c r="N397" s="3">
        <v>4.00787665825904E9</v>
      </c>
      <c r="O397" s="3">
        <v>5.09550659368002E9</v>
      </c>
      <c r="P397" s="3">
        <v>4.88092954334605E9</v>
      </c>
      <c r="Q397" s="3">
        <v>5.1182307297485E9</v>
      </c>
      <c r="R397" s="3">
        <v>4.35705121111521E9</v>
      </c>
      <c r="S397" s="3">
        <v>3.05182532265805E9</v>
      </c>
      <c r="T397" s="3">
        <v>4.67385547610087E9</v>
      </c>
      <c r="U397" s="3">
        <v>4.79723388940639E9</v>
      </c>
      <c r="V397" s="3">
        <v>5.15226568986569E9</v>
      </c>
      <c r="W397" s="3">
        <v>5.29962098029742E9</v>
      </c>
      <c r="X397" s="3">
        <v>5.09971433737118E9</v>
      </c>
      <c r="Y397" s="3">
        <v>4.47962352941177E9</v>
      </c>
      <c r="Z397" s="3">
        <v>1.86147945353033E9</v>
      </c>
      <c r="AA397" s="3">
        <v>1.38980707395498E9</v>
      </c>
      <c r="AB397" s="3">
        <v>2.10776984324459E9</v>
      </c>
      <c r="AC397" s="3">
        <v>2.03106535408721E9</v>
      </c>
      <c r="AD397" s="3">
        <v>1.8804885118203E9</v>
      </c>
      <c r="AE397" s="3">
        <v>1.35170201647608E9</v>
      </c>
      <c r="AF397" s="3">
        <v>7.20667289672417E8</v>
      </c>
      <c r="AG397" s="3">
        <v>1.45975009409108E9</v>
      </c>
      <c r="AH397" s="3">
        <v>1.51135913286476E9</v>
      </c>
      <c r="AI397" s="3">
        <v>1.85642588522589E9</v>
      </c>
      <c r="AJ397" s="3">
        <v>1.64060181457025E9</v>
      </c>
      <c r="AK397" s="3">
        <v>1.27075091906225E9</v>
      </c>
      <c r="AL397" s="3">
        <v>1.11824275466284E9</v>
      </c>
      <c r="AM397" s="3">
        <v>23601.5891032917</v>
      </c>
      <c r="AN397" s="3">
        <v>7878.11882965356</v>
      </c>
      <c r="AO397" s="3">
        <v>27586.6915686312</v>
      </c>
      <c r="AP397" s="3">
        <v>22258.7146376054</v>
      </c>
      <c r="AQ397" s="3">
        <v>16626.8941346253</v>
      </c>
      <c r="AR397" s="3">
        <v>754.170563214577</v>
      </c>
      <c r="AS397" s="3">
        <v>863.764908397885</v>
      </c>
      <c r="AT397" s="3">
        <v>184.376026065214</v>
      </c>
      <c r="AU397" s="3">
        <v>1881.82160331201</v>
      </c>
      <c r="AV397" s="3">
        <v>423.387950378932</v>
      </c>
      <c r="AW397" s="3">
        <v>21983.3903273083</v>
      </c>
      <c r="AX397" s="3">
        <v>2144.54214025306</v>
      </c>
      <c r="AY397" s="3">
        <v>60251.8527444719</v>
      </c>
      <c r="AZ397" s="3">
        <v>5.31572791071835E8</v>
      </c>
      <c r="BA397" s="3">
        <v>2.19723923430263E8</v>
      </c>
      <c r="BB397" s="3">
        <v>2.40880260199857E8</v>
      </c>
      <c r="BC397" s="3">
        <v>2.95050802418451E8</v>
      </c>
      <c r="BD397" s="3">
        <v>1.82365022237398E8</v>
      </c>
      <c r="BE397" s="3">
        <v>2.23770168473174E8</v>
      </c>
      <c r="BF397" s="3">
        <v>2.56071459701217E8</v>
      </c>
      <c r="BG397" s="3">
        <v>1.87191975980602E8</v>
      </c>
      <c r="BH397" s="3">
        <v>2.78942111592021E8</v>
      </c>
      <c r="BI397" s="3">
        <v>4.14207600431855E8</v>
      </c>
      <c r="BJ397" s="3">
        <v>5.35857743986321E8</v>
      </c>
      <c r="BK397" s="3">
        <v>6.35770268496676E8</v>
      </c>
      <c r="BL397" s="3">
        <v>9.64561216774115E8</v>
      </c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>
        <v>0.581934397814485</v>
      </c>
      <c r="CA397" s="3">
        <v>0.529532991668958</v>
      </c>
      <c r="CB397" s="3">
        <v>0.516233901766932</v>
      </c>
      <c r="CC397" s="3">
        <v>0.503881171683784</v>
      </c>
      <c r="CD397" s="3">
        <v>0.465833271212539</v>
      </c>
      <c r="CE397" s="3">
        <v>0.395233026689619</v>
      </c>
      <c r="CF397" s="3">
        <v>0.39201842696635</v>
      </c>
      <c r="CG397" s="3">
        <v>0.317819007109483</v>
      </c>
      <c r="CH397" s="3"/>
      <c r="CI397" s="3"/>
      <c r="CJ397" s="3"/>
      <c r="CK397" s="3"/>
      <c r="CL397" s="3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>
        <v>5.28688400983789E8</v>
      </c>
      <c r="EA397" s="3">
        <v>4.65332421972775E8</v>
      </c>
      <c r="EB397" s="3">
        <v>5.47202289126648E8</v>
      </c>
      <c r="EC397" s="3">
        <v>4.99589733017215E8</v>
      </c>
      <c r="ED397" s="3">
        <v>5.69218622626128E8</v>
      </c>
      <c r="EE397" s="3">
        <v>6.0238811016845E8</v>
      </c>
      <c r="EF397" s="3">
        <v>4.85984391180259E8</v>
      </c>
      <c r="EG397" s="3">
        <v>6.44182160331201E8</v>
      </c>
      <c r="EH397" s="3">
        <v>6.88032009484292E8</v>
      </c>
      <c r="EI397" s="3">
        <v>9.68480586080586E8</v>
      </c>
      <c r="EJ397" s="3">
        <v>1.0383931926773E9</v>
      </c>
      <c r="EK397" s="3">
        <v>1.16531790514072E9</v>
      </c>
      <c r="EL397" s="3">
        <v>1.08884820659971E9</v>
      </c>
      <c r="EM397" s="3">
        <v>2.44361704037485E8</v>
      </c>
      <c r="EN397" s="3">
        <v>7.80249148006238E7</v>
      </c>
      <c r="EO397" s="3">
        <v>8.67302811644688E7</v>
      </c>
      <c r="EP397" s="3">
        <v>7.06007112668797E7</v>
      </c>
      <c r="EQ397" s="3">
        <v>1.20455602185924E8</v>
      </c>
      <c r="ER397" s="3">
        <v>1.33800258207304E8</v>
      </c>
      <c r="ES397" s="3">
        <v>1.13142474679868E8</v>
      </c>
      <c r="ET397" s="3">
        <v>1.11152427549868E8</v>
      </c>
      <c r="EU397" s="3">
        <v>7.2484969091371E7</v>
      </c>
      <c r="EV397" s="3">
        <v>1.52089377289377E8</v>
      </c>
      <c r="EW397" s="3">
        <v>8.22714339399796E7</v>
      </c>
      <c r="EX397" s="3">
        <v>1.42515518592177E8</v>
      </c>
      <c r="EY397" s="3">
        <v>1.64183644189383E7</v>
      </c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3">
        <v>2818.0</v>
      </c>
      <c r="FN397" s="3">
        <v>2896.0</v>
      </c>
      <c r="FO397" s="3">
        <v>2965.0</v>
      </c>
      <c r="FP397" s="3">
        <v>3378.0</v>
      </c>
      <c r="FQ397" s="3">
        <v>2971.0</v>
      </c>
      <c r="FR397" s="3">
        <v>3610.0</v>
      </c>
      <c r="FS397" s="3"/>
      <c r="FT397" s="3"/>
      <c r="FU397" s="3"/>
      <c r="FV397" s="3">
        <v>3585.0</v>
      </c>
      <c r="FW397" s="3">
        <v>3464.0</v>
      </c>
      <c r="FX397" s="3">
        <v>2914.0</v>
      </c>
      <c r="FY397" s="3">
        <v>3312.0</v>
      </c>
    </row>
    <row r="398" ht="14.25" customHeight="1">
      <c r="A398" s="2" t="s">
        <v>1305</v>
      </c>
      <c r="B398" s="2" t="s">
        <v>2080</v>
      </c>
      <c r="C398" s="2" t="s">
        <v>1306</v>
      </c>
      <c r="D398" s="2" t="s">
        <v>38</v>
      </c>
      <c r="E398" s="2" t="s">
        <v>168</v>
      </c>
      <c r="F398" s="2" t="s">
        <v>1307</v>
      </c>
      <c r="G398" s="2" t="s">
        <v>1304</v>
      </c>
      <c r="H398" s="2" t="s">
        <v>48</v>
      </c>
      <c r="I398" s="2" t="s">
        <v>42</v>
      </c>
      <c r="J398" s="2" t="s">
        <v>43</v>
      </c>
      <c r="K398" s="3">
        <v>0.643931751492659</v>
      </c>
      <c r="L398" s="3" t="str">
        <f>IFERROR(VLOOKUP(B398,'ibov_composição_da_carteira'!A:F,6,0),"n")</f>
        <v>n</v>
      </c>
      <c r="M398" s="3">
        <v>8.39944832414771E7</v>
      </c>
      <c r="N398" s="3">
        <v>6.85954213758977E7</v>
      </c>
      <c r="O398" s="3">
        <v>7.68424807165962E7</v>
      </c>
      <c r="P398" s="3">
        <v>7.21542134831461E7</v>
      </c>
      <c r="Q398" s="3">
        <v>8.21390990610187E7</v>
      </c>
      <c r="R398" s="3">
        <v>9.74271793925981E7</v>
      </c>
      <c r="S398" s="3">
        <v>1.04072740130831E8</v>
      </c>
      <c r="T398" s="3">
        <v>1.53354794881445E8</v>
      </c>
      <c r="U398" s="3">
        <v>1.47647806757558E8</v>
      </c>
      <c r="V398" s="3">
        <v>1.27860234432234E8</v>
      </c>
      <c r="W398" s="3">
        <v>1.53845299833575E8</v>
      </c>
      <c r="X398" s="3">
        <v>1.55799566082083E8</v>
      </c>
      <c r="Y398" s="3">
        <v>1.26139403156385E8</v>
      </c>
      <c r="Z398" s="3">
        <v>1.3677539809346E7</v>
      </c>
      <c r="AA398" s="3">
        <v>4385270.61632362</v>
      </c>
      <c r="AB398" s="3">
        <v>9469049.51480468</v>
      </c>
      <c r="AC398" s="3">
        <v>5524755.17987836</v>
      </c>
      <c r="AD398" s="3">
        <v>7941079.67754597</v>
      </c>
      <c r="AE398" s="3">
        <v>2.4179162055822E7</v>
      </c>
      <c r="AF398" s="3">
        <v>4.64212663854722E7</v>
      </c>
      <c r="AG398" s="3">
        <v>6.947158449379E7</v>
      </c>
      <c r="AH398" s="3">
        <v>5.5452434583792E7</v>
      </c>
      <c r="AI398" s="3">
        <v>2.4027536019536E7</v>
      </c>
      <c r="AJ398" s="3">
        <v>4.6453154023729E7</v>
      </c>
      <c r="AK398" s="3">
        <v>3.63339601036582E7</v>
      </c>
      <c r="AL398" s="3">
        <v>1.98635294117647E7</v>
      </c>
      <c r="AM398" s="3">
        <v>21750.0945894817</v>
      </c>
      <c r="AN398" s="3">
        <v>155346.257404416</v>
      </c>
      <c r="AO398" s="3">
        <v>91579.2209792633</v>
      </c>
      <c r="AP398" s="3">
        <v>61350.7999303327</v>
      </c>
      <c r="AQ398" s="3">
        <v>33765.3334707762</v>
      </c>
      <c r="AR398" s="3">
        <v>33138.7941185351</v>
      </c>
      <c r="AS398" s="3">
        <v>2799.70490593877</v>
      </c>
      <c r="AT398" s="3">
        <v>650.367489202637</v>
      </c>
      <c r="AU398" s="3">
        <v>1129.0929619872</v>
      </c>
      <c r="AV398" s="3">
        <v>846.775900757865</v>
      </c>
      <c r="AW398" s="3">
        <v>977.039570102589</v>
      </c>
      <c r="AX398" s="3">
        <v>12239.9020807834</v>
      </c>
      <c r="AY398" s="3">
        <v>6627.70380189191</v>
      </c>
      <c r="AZ398" s="3">
        <v>8.01491971803931E7</v>
      </c>
      <c r="BA398" s="3">
        <v>6.96406725866092E7</v>
      </c>
      <c r="BB398" s="3">
        <v>5.62095525059206E7</v>
      </c>
      <c r="BC398" s="3">
        <v>5.34035748973651E7</v>
      </c>
      <c r="BD398" s="3">
        <v>3.48734318704257E7</v>
      </c>
      <c r="BE398" s="3">
        <v>4.45538472419311E7</v>
      </c>
      <c r="BF398" s="3">
        <v>2.84240444977253E7</v>
      </c>
      <c r="BG398" s="3">
        <v>3.11954366175839E7</v>
      </c>
      <c r="BH398" s="3">
        <v>5.05312914000752E7</v>
      </c>
      <c r="BI398" s="3">
        <v>7.54485011008086E7</v>
      </c>
      <c r="BJ398" s="3">
        <v>1.00173005862237E8</v>
      </c>
      <c r="BK398" s="3">
        <v>1.41347330581171E8</v>
      </c>
      <c r="BL398" s="3">
        <v>1.54730314454419E8</v>
      </c>
      <c r="BM398" s="3">
        <v>1.04438400086171E8</v>
      </c>
      <c r="BN398" s="3">
        <v>7.07871652194004E7</v>
      </c>
      <c r="BO398" s="3">
        <v>7.18578900223936E7</v>
      </c>
      <c r="BP398" s="3">
        <v>6.97686681785383E7</v>
      </c>
      <c r="BQ398" s="3">
        <v>7.25149150086048E7</v>
      </c>
      <c r="BR398" s="3">
        <v>6.70165590802902E7</v>
      </c>
      <c r="BS398" s="3">
        <v>5.60605687874119E7</v>
      </c>
      <c r="BT398" s="3">
        <v>8.90711328566052E7</v>
      </c>
      <c r="BU398" s="3">
        <v>1.04812960453891E8</v>
      </c>
      <c r="BV398" s="3">
        <v>1.09709245421245E8</v>
      </c>
      <c r="BW398" s="3">
        <v>1.12715949965104E8</v>
      </c>
      <c r="BX398" s="3">
        <v>1.20023606340023E8</v>
      </c>
      <c r="BY398" s="3">
        <v>1.07873819225251E8</v>
      </c>
      <c r="BZ398" s="3">
        <v>0.697534545810729</v>
      </c>
      <c r="CA398" s="3">
        <v>0.790114147149202</v>
      </c>
      <c r="CB398" s="3">
        <v>0.607915008039409</v>
      </c>
      <c r="CC398" s="3">
        <v>0.470499972698993</v>
      </c>
      <c r="CD398" s="3">
        <v>0.323087587545109</v>
      </c>
      <c r="CE398" s="3">
        <v>0.146740003966549</v>
      </c>
      <c r="CF398" s="3">
        <v>0.066552107705788</v>
      </c>
      <c r="CG398" s="3">
        <v>0.0237977661154</v>
      </c>
      <c r="CH398" s="3"/>
      <c r="CI398" s="3"/>
      <c r="CJ398" s="3"/>
      <c r="CK398" s="3"/>
      <c r="CL398" s="3"/>
      <c r="CM398" s="4"/>
      <c r="CN398" s="4"/>
      <c r="CO398" s="4"/>
      <c r="CP398" s="4"/>
      <c r="CQ398" s="4"/>
      <c r="CR398" s="4">
        <v>0.11481</v>
      </c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>
        <v>0.14689</v>
      </c>
      <c r="DF398" s="4"/>
      <c r="DG398" s="4"/>
      <c r="DH398" s="4"/>
      <c r="DI398" s="4"/>
      <c r="DJ398" s="4"/>
      <c r="DK398" s="4"/>
      <c r="DL398" s="4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>
        <v>5.67102669515107E7</v>
      </c>
      <c r="EA398" s="3">
        <v>5.37124862814564E7</v>
      </c>
      <c r="EB398" s="3">
        <v>6.00926175665588E7</v>
      </c>
      <c r="EC398" s="3">
        <v>5.94372126584888E7</v>
      </c>
      <c r="ED398" s="3">
        <v>6.63980284411703E7</v>
      </c>
      <c r="EE398" s="3">
        <v>6.50111059879503E7</v>
      </c>
      <c r="EF398" s="3">
        <v>5.11925769706766E7</v>
      </c>
      <c r="EG398" s="3">
        <v>7.23678622506586E7</v>
      </c>
      <c r="EH398" s="3">
        <v>7.74995342535354E7</v>
      </c>
      <c r="EI398" s="3">
        <v>8.71610451770452E7</v>
      </c>
      <c r="EJ398" s="3">
        <v>8.91518870456864E7</v>
      </c>
      <c r="EK398" s="3">
        <v>9.44142951847164E7</v>
      </c>
      <c r="EL398" s="3">
        <v>8.3068493543759E7</v>
      </c>
      <c r="EM398" s="3">
        <v>1.35316176866596E7</v>
      </c>
      <c r="EN398" s="3">
        <v>1.60553112424668E7</v>
      </c>
      <c r="EO398" s="3">
        <v>5942799.20378204</v>
      </c>
      <c r="EP398" s="3">
        <v>5530530.35769508</v>
      </c>
      <c r="EQ398" s="3">
        <v>4642516.83222125</v>
      </c>
      <c r="ER398" s="3">
        <v>5489567.19537686</v>
      </c>
      <c r="ES398" s="3">
        <v>5620816.81105246</v>
      </c>
      <c r="ET398" s="3">
        <v>9878709.07038013</v>
      </c>
      <c r="EU398" s="3">
        <v>1.29928529087984E7</v>
      </c>
      <c r="EV398" s="3">
        <v>1.46574652014652E7</v>
      </c>
      <c r="EW398" s="3">
        <v>1.28611102163526E7</v>
      </c>
      <c r="EX398" s="3">
        <v>1.67250888929066E7</v>
      </c>
      <c r="EY398" s="3">
        <v>1.75247632711621E7</v>
      </c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3"/>
      <c r="FN398" s="3"/>
      <c r="FO398" s="3"/>
      <c r="FP398" s="3"/>
      <c r="FQ398" s="3"/>
      <c r="FR398" s="3"/>
      <c r="FS398" s="3"/>
      <c r="FT398" s="3">
        <v>1065.0</v>
      </c>
      <c r="FU398" s="3"/>
      <c r="FV398" s="3"/>
      <c r="FW398" s="3"/>
      <c r="FX398" s="3"/>
      <c r="FY398" s="3"/>
    </row>
    <row r="399" ht="14.25" customHeight="1">
      <c r="A399" s="2" t="s">
        <v>1308</v>
      </c>
      <c r="B399" s="2" t="s">
        <v>2081</v>
      </c>
      <c r="C399" s="2" t="s">
        <v>1309</v>
      </c>
      <c r="D399" s="2" t="s">
        <v>38</v>
      </c>
      <c r="E399" s="2" t="s">
        <v>398</v>
      </c>
      <c r="F399" s="2" t="s">
        <v>1310</v>
      </c>
      <c r="G399" s="2" t="s">
        <v>1311</v>
      </c>
      <c r="H399" s="2" t="s">
        <v>73</v>
      </c>
      <c r="I399" s="2" t="s">
        <v>73</v>
      </c>
      <c r="J399" s="2" t="s">
        <v>43</v>
      </c>
      <c r="K399" s="3"/>
      <c r="L399" s="3" t="str">
        <f>IFERROR(VLOOKUP(B399,'ibov_composição_da_carteira'!A:F,6,0),"n")</f>
        <v>n</v>
      </c>
      <c r="M399" s="3">
        <v>2.14803996194101E9</v>
      </c>
      <c r="N399" s="3">
        <v>2.15856614744787E9</v>
      </c>
      <c r="O399" s="3">
        <v>2.44247748196069E9</v>
      </c>
      <c r="P399" s="3">
        <v>2.50068420781363E9</v>
      </c>
      <c r="Q399" s="3">
        <v>3.42479122007186E9</v>
      </c>
      <c r="R399" s="3"/>
      <c r="S399" s="3"/>
      <c r="T399" s="3"/>
      <c r="U399" s="3"/>
      <c r="V399" s="3"/>
      <c r="W399" s="3"/>
      <c r="X399" s="3"/>
      <c r="Y399" s="3"/>
      <c r="Z399" s="3">
        <v>6.07156347054916E8</v>
      </c>
      <c r="AA399" s="3">
        <v>6.84868398251728E8</v>
      </c>
      <c r="AB399" s="3">
        <v>6.29862403582981E8</v>
      </c>
      <c r="AC399" s="3">
        <v>5.96719925780847E8</v>
      </c>
      <c r="AD399" s="3">
        <v>8.62268047462335E8</v>
      </c>
      <c r="AE399" s="3"/>
      <c r="AF399" s="3"/>
      <c r="AG399" s="3"/>
      <c r="AH399" s="3"/>
      <c r="AI399" s="3"/>
      <c r="AJ399" s="3"/>
      <c r="AK399" s="3"/>
      <c r="AL399" s="3"/>
      <c r="AM399" s="3">
        <v>7017385.35754824</v>
      </c>
      <c r="AN399" s="3">
        <v>1.4075661999641E7</v>
      </c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>
        <v>1.30645360242805E9</v>
      </c>
      <c r="BA399" s="3">
        <v>1.46204301958535E9</v>
      </c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>
        <v>1.51215912966986E9</v>
      </c>
      <c r="BN399" s="3">
        <v>1.04191270192734E9</v>
      </c>
      <c r="BO399" s="3">
        <v>1.30969992535457E9</v>
      </c>
      <c r="BP399" s="3">
        <v>1.39611277187919E9</v>
      </c>
      <c r="BQ399" s="3">
        <v>1.33532924730533E9</v>
      </c>
      <c r="BR399" s="3"/>
      <c r="BS399" s="3"/>
      <c r="BT399" s="3"/>
      <c r="BU399" s="3"/>
      <c r="BV399" s="3"/>
      <c r="BW399" s="3"/>
      <c r="BX399" s="3"/>
      <c r="BY399" s="3"/>
      <c r="BZ399" s="3">
        <v>1.4829112843221</v>
      </c>
      <c r="CA399" s="3">
        <v>1.25795842887202</v>
      </c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4">
        <v>0.0723</v>
      </c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>
        <v>0.2078</v>
      </c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>
        <v>8.07999389619949E8</v>
      </c>
      <c r="EA399" s="3">
        <v>6.86100275333577E8</v>
      </c>
      <c r="EB399" s="3">
        <v>1.22976685742722E9</v>
      </c>
      <c r="EC399" s="3">
        <v>1.30512730646325E9</v>
      </c>
      <c r="ED399" s="3">
        <v>1.67495425862746E9</v>
      </c>
      <c r="EE399" s="3"/>
      <c r="EF399" s="3"/>
      <c r="EG399" s="3"/>
      <c r="EH399" s="3"/>
      <c r="EI399" s="3"/>
      <c r="EJ399" s="3"/>
      <c r="EK399" s="3"/>
      <c r="EL399" s="3"/>
      <c r="EM399" s="3">
        <v>1.53924923253685E8</v>
      </c>
      <c r="EN399" s="3">
        <v>-1.18474305408476E7</v>
      </c>
      <c r="EO399" s="3">
        <v>-770838.517044041</v>
      </c>
      <c r="EP399" s="3">
        <v>3.30252035872591E7</v>
      </c>
      <c r="EQ399" s="3">
        <v>1.51591135533347E8</v>
      </c>
      <c r="ER399" s="3"/>
      <c r="ES399" s="3"/>
      <c r="ET399" s="3"/>
      <c r="EU399" s="3"/>
      <c r="EV399" s="3"/>
      <c r="EW399" s="3"/>
      <c r="EX399" s="3"/>
      <c r="EY399" s="3"/>
      <c r="EZ399" s="5">
        <v>5811.0</v>
      </c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</row>
    <row r="400" ht="14.25" customHeight="1">
      <c r="A400" s="2" t="s">
        <v>1312</v>
      </c>
      <c r="B400" s="2" t="s">
        <v>2082</v>
      </c>
      <c r="C400" s="2" t="s">
        <v>1313</v>
      </c>
      <c r="D400" s="2" t="s">
        <v>38</v>
      </c>
      <c r="E400" s="2" t="s">
        <v>398</v>
      </c>
      <c r="F400" s="2" t="s">
        <v>1314</v>
      </c>
      <c r="G400" s="2" t="s">
        <v>1311</v>
      </c>
      <c r="H400" s="2" t="s">
        <v>118</v>
      </c>
      <c r="I400" s="2" t="s">
        <v>78</v>
      </c>
      <c r="J400" s="2" t="s">
        <v>43</v>
      </c>
      <c r="K400" s="3">
        <v>1.23441863086648</v>
      </c>
      <c r="L400" s="3" t="str">
        <f>IFERROR(VLOOKUP(B400,'ibov_composição_da_carteira'!A:F,6,0),"n")</f>
        <v>y</v>
      </c>
      <c r="M400" s="3">
        <v>1.42504179308116E10</v>
      </c>
      <c r="N400" s="3">
        <v>1.21304944451932E10</v>
      </c>
      <c r="O400" s="3">
        <v>1.26571973127644E10</v>
      </c>
      <c r="P400" s="3">
        <v>1.21965580867952E10</v>
      </c>
      <c r="Q400" s="3">
        <v>1.3649941124966E10</v>
      </c>
      <c r="R400" s="3">
        <v>1.35723665928932E10</v>
      </c>
      <c r="S400" s="3">
        <v>1.19565097365696E10</v>
      </c>
      <c r="T400" s="3">
        <v>1.87305607828378E10</v>
      </c>
      <c r="U400" s="3">
        <v>2.13407312219494E10</v>
      </c>
      <c r="V400" s="3">
        <v>2.60235746031746E10</v>
      </c>
      <c r="W400" s="3">
        <v>2.51622386857787E10</v>
      </c>
      <c r="X400" s="3">
        <v>2.29346381004038E10</v>
      </c>
      <c r="Y400" s="3">
        <v>1.7633000286944E10</v>
      </c>
      <c r="Z400" s="3">
        <v>5.94565337594025E9</v>
      </c>
      <c r="AA400" s="3">
        <v>6.89311743073339E9</v>
      </c>
      <c r="AB400" s="3">
        <v>7.07674197561582E9</v>
      </c>
      <c r="AC400" s="3">
        <v>7.42889238222864E9</v>
      </c>
      <c r="AD400" s="3">
        <v>8.91000996346729E9</v>
      </c>
      <c r="AE400" s="3">
        <v>9.35725378089266E9</v>
      </c>
      <c r="AF400" s="3">
        <v>8.65873134139873E9</v>
      </c>
      <c r="AG400" s="3">
        <v>1.12470376364321E10</v>
      </c>
      <c r="AH400" s="3">
        <v>1.17480015242612E10</v>
      </c>
      <c r="AI400" s="3">
        <v>1.43124317460317E10</v>
      </c>
      <c r="AJ400" s="3">
        <v>1.4972130777903E10</v>
      </c>
      <c r="AK400" s="3">
        <v>1.21071819441933E10</v>
      </c>
      <c r="AL400" s="3">
        <v>8.18800631276901E9</v>
      </c>
      <c r="AM400" s="3">
        <v>2.86424209231933E7</v>
      </c>
      <c r="AN400" s="3">
        <v>3.73016736672052E7</v>
      </c>
      <c r="AO400" s="3">
        <v>6.41479151664517E7</v>
      </c>
      <c r="AP400" s="3">
        <v>2.94894762509019E7</v>
      </c>
      <c r="AQ400" s="3">
        <v>1.13029460880322E7</v>
      </c>
      <c r="AR400" s="3">
        <v>1.44054826243169E7</v>
      </c>
      <c r="AS400" s="3">
        <v>1.04918667773269E7</v>
      </c>
      <c r="AT400" s="3">
        <v>4676688.05091809</v>
      </c>
      <c r="AU400" s="3">
        <v>1.13816334211517E7</v>
      </c>
      <c r="AV400" s="3">
        <v>3.02243956137008E7</v>
      </c>
      <c r="AW400" s="3">
        <v>2.00312652662433E7</v>
      </c>
      <c r="AX400" s="3">
        <v>1.52938022732147E7</v>
      </c>
      <c r="AY400" s="3">
        <v>4.10519973489185E7</v>
      </c>
      <c r="AZ400" s="3">
        <v>3.65014508680477E9</v>
      </c>
      <c r="BA400" s="3">
        <v>6.22405778756596E9</v>
      </c>
      <c r="BB400" s="3">
        <v>8.50889363978474E9</v>
      </c>
      <c r="BC400" s="3">
        <v>4.87123094801572E9</v>
      </c>
      <c r="BD400" s="3">
        <v>3.16094025757138E9</v>
      </c>
      <c r="BE400" s="3">
        <v>3.51059796318347E9</v>
      </c>
      <c r="BF400" s="3">
        <v>4.62763921982971E9</v>
      </c>
      <c r="BG400" s="3">
        <v>1.40178723208648E9</v>
      </c>
      <c r="BH400" s="3">
        <v>2.9139571630636E9</v>
      </c>
      <c r="BI400" s="3">
        <v>8.87658671113933E9</v>
      </c>
      <c r="BJ400" s="3">
        <v>8.44725231112848E9</v>
      </c>
      <c r="BK400" s="3">
        <v>1.17094103677031E10</v>
      </c>
      <c r="BL400" s="3">
        <v>2.38311191052298E10</v>
      </c>
      <c r="BM400" s="3">
        <v>8.60133906611852E9</v>
      </c>
      <c r="BN400" s="3">
        <v>5.78855536515394E9</v>
      </c>
      <c r="BO400" s="3">
        <v>6.32904130380692E9</v>
      </c>
      <c r="BP400" s="3">
        <v>5.91920549427894E9</v>
      </c>
      <c r="BQ400" s="3">
        <v>5.59300775942755E9</v>
      </c>
      <c r="BR400" s="3">
        <v>5.27140938153203E9</v>
      </c>
      <c r="BS400" s="3">
        <v>3.85464526557725E9</v>
      </c>
      <c r="BT400" s="3">
        <v>6.06933835152428E9</v>
      </c>
      <c r="BU400" s="3">
        <v>7.33018545177407E9</v>
      </c>
      <c r="BV400" s="3">
        <v>7.43765030525031E9</v>
      </c>
      <c r="BW400" s="3">
        <v>8.8686229666613E9</v>
      </c>
      <c r="BX400" s="3">
        <v>8.70879889109866E9</v>
      </c>
      <c r="BY400" s="3">
        <v>6.30035236728838E9</v>
      </c>
      <c r="BZ400" s="3">
        <v>1.26686825946361</v>
      </c>
      <c r="CA400" s="3">
        <v>1.37375367581288</v>
      </c>
      <c r="CB400" s="3">
        <v>1.78545624818127</v>
      </c>
      <c r="CC400" s="3">
        <v>2.48912386567891</v>
      </c>
      <c r="CD400" s="3">
        <v>2.32774476687215</v>
      </c>
      <c r="CE400" s="3">
        <v>2.48608923839521</v>
      </c>
      <c r="CF400" s="3">
        <v>2.38255028411597</v>
      </c>
      <c r="CG400" s="3">
        <v>1.69931402044444</v>
      </c>
      <c r="CH400" s="3"/>
      <c r="CI400" s="3"/>
      <c r="CJ400" s="3"/>
      <c r="CK400" s="3"/>
      <c r="CL400" s="3"/>
      <c r="CM400" s="4">
        <v>0.17219</v>
      </c>
      <c r="CN400" s="4">
        <v>0.0666</v>
      </c>
      <c r="CO400" s="4">
        <v>0.045700000000000005</v>
      </c>
      <c r="CP400" s="4">
        <v>0.08</v>
      </c>
      <c r="CQ400" s="4">
        <v>2.0E-4</v>
      </c>
      <c r="CR400" s="4">
        <v>-0.0187</v>
      </c>
      <c r="CS400" s="4">
        <v>0.0316</v>
      </c>
      <c r="CT400" s="4">
        <v>-0.0022400000000000002</v>
      </c>
      <c r="CU400" s="4">
        <v>0.0103</v>
      </c>
      <c r="CV400" s="4">
        <v>-0.0087</v>
      </c>
      <c r="CW400" s="4">
        <v>0.08728</v>
      </c>
      <c r="CX400" s="4">
        <v>0.07344</v>
      </c>
      <c r="CY400" s="4">
        <v>0.0768</v>
      </c>
      <c r="CZ400" s="4">
        <v>0.81109</v>
      </c>
      <c r="DA400" s="4">
        <v>0.3778</v>
      </c>
      <c r="DB400" s="4">
        <v>0.2378</v>
      </c>
      <c r="DC400" s="4">
        <v>0.35609999999999997</v>
      </c>
      <c r="DD400" s="4">
        <v>0.0016</v>
      </c>
      <c r="DE400" s="4">
        <v>-0.14029999999999998</v>
      </c>
      <c r="DF400" s="4">
        <v>0.3472</v>
      </c>
      <c r="DG400" s="4">
        <v>-0.01638</v>
      </c>
      <c r="DH400" s="4">
        <v>0.0639</v>
      </c>
      <c r="DI400" s="4">
        <v>-0.0506</v>
      </c>
      <c r="DJ400" s="4">
        <v>0.47457</v>
      </c>
      <c r="DK400" s="4">
        <v>0.34918</v>
      </c>
      <c r="DL400" s="4">
        <v>0.38168</v>
      </c>
      <c r="DM400" s="3">
        <v>1.38976356749188E7</v>
      </c>
      <c r="DN400" s="3">
        <v>5344359.51248628</v>
      </c>
      <c r="DO400" s="3">
        <v>6945011.19681513</v>
      </c>
      <c r="DP400" s="3">
        <v>9387176.57973405</v>
      </c>
      <c r="DQ400" s="3">
        <v>1.11409679659431E7</v>
      </c>
      <c r="DR400" s="3">
        <v>1.02744989548752E7</v>
      </c>
      <c r="DS400" s="3">
        <v>1.04819033667568E7</v>
      </c>
      <c r="DT400" s="3">
        <v>1.9651110274746E7</v>
      </c>
      <c r="DU400" s="3">
        <v>4.05148615462783E7</v>
      </c>
      <c r="DV400" s="3">
        <v>2.83663003663004E7</v>
      </c>
      <c r="DW400" s="3"/>
      <c r="DX400" s="3"/>
      <c r="DY400" s="3"/>
      <c r="DZ400" s="3">
        <v>3.64702044773172E9</v>
      </c>
      <c r="EA400" s="3">
        <v>1.90874540308451E9</v>
      </c>
      <c r="EB400" s="3">
        <v>2.53161084846977E9</v>
      </c>
      <c r="EC400" s="3">
        <v>2.24274172765694E9</v>
      </c>
      <c r="ED400" s="3">
        <v>2.1217273029196E9</v>
      </c>
      <c r="EE400" s="3">
        <v>1.90413377597443E9</v>
      </c>
      <c r="EF400" s="3">
        <v>1.50620286414265E9</v>
      </c>
      <c r="EG400" s="3">
        <v>2.14394730899511E9</v>
      </c>
      <c r="EH400" s="3">
        <v>3.42813532051825E9</v>
      </c>
      <c r="EI400" s="3">
        <v>4.2084967032967E9</v>
      </c>
      <c r="EJ400" s="3">
        <v>4.28722875395931E9</v>
      </c>
      <c r="EK400" s="3">
        <v>4.59998794672452E9</v>
      </c>
      <c r="EL400" s="3">
        <v>3.73397417503587E9</v>
      </c>
      <c r="EM400" s="3">
        <v>3.33837997953432E9</v>
      </c>
      <c r="EN400" s="3">
        <v>9.46940716637465E8</v>
      </c>
      <c r="EO400" s="3">
        <v>3.51015924359293E8</v>
      </c>
      <c r="EP400" s="3">
        <v>1.4047306978662E9</v>
      </c>
      <c r="EQ400" s="3">
        <v>1.5710214063585E8</v>
      </c>
      <c r="ER400" s="3">
        <v>-1.77348764293619E8</v>
      </c>
      <c r="ES400" s="3">
        <v>4.25666405677771E8</v>
      </c>
      <c r="ET400" s="3">
        <v>-9.91418893488897E7</v>
      </c>
      <c r="EU400" s="3">
        <v>2.57496401050047E8</v>
      </c>
      <c r="EV400" s="3">
        <v>-6.99771428571429E8</v>
      </c>
      <c r="EW400" s="3">
        <v>2.01380737638911E9</v>
      </c>
      <c r="EX400" s="3">
        <v>1.86035557162659E9</v>
      </c>
      <c r="EY400" s="3">
        <v>1.9023225251076E9</v>
      </c>
      <c r="EZ400" s="5">
        <v>26119.0</v>
      </c>
      <c r="FA400" s="5">
        <v>23577.0</v>
      </c>
      <c r="FB400" s="5">
        <v>28029.0</v>
      </c>
      <c r="FC400" s="5"/>
      <c r="FD400" s="5">
        <v>24042.0</v>
      </c>
      <c r="FE400" s="5">
        <v>23000.0</v>
      </c>
      <c r="FF400" s="5">
        <v>23279.0</v>
      </c>
      <c r="FG400" s="5"/>
      <c r="FH400" s="5"/>
      <c r="FI400" s="5">
        <v>21192.0</v>
      </c>
      <c r="FJ400" s="5"/>
      <c r="FK400" s="5"/>
      <c r="FL400" s="5"/>
      <c r="FM400" s="3">
        <v>35179.0</v>
      </c>
      <c r="FN400" s="3">
        <v>35053.0</v>
      </c>
      <c r="FO400" s="3">
        <v>38304.0</v>
      </c>
      <c r="FP400" s="3">
        <v>35266.0</v>
      </c>
      <c r="FQ400" s="3">
        <v>34554.0</v>
      </c>
      <c r="FR400" s="3">
        <v>35000.0</v>
      </c>
      <c r="FS400" s="3"/>
      <c r="FT400" s="3"/>
      <c r="FU400" s="3"/>
      <c r="FV400" s="3"/>
      <c r="FW400" s="3"/>
      <c r="FX400" s="3"/>
      <c r="FY400" s="3">
        <v>16974.0</v>
      </c>
    </row>
    <row r="401" ht="14.25" customHeight="1">
      <c r="A401" s="2" t="s">
        <v>1315</v>
      </c>
      <c r="B401" s="2" t="s">
        <v>2083</v>
      </c>
      <c r="C401" s="2" t="s">
        <v>1316</v>
      </c>
      <c r="D401" s="2" t="s">
        <v>38</v>
      </c>
      <c r="E401" s="2" t="s">
        <v>398</v>
      </c>
      <c r="F401" s="2" t="s">
        <v>1317</v>
      </c>
      <c r="G401" s="2" t="s">
        <v>1311</v>
      </c>
      <c r="H401" s="2" t="s">
        <v>98</v>
      </c>
      <c r="I401" s="2" t="s">
        <v>98</v>
      </c>
      <c r="J401" s="2" t="s">
        <v>43</v>
      </c>
      <c r="K401" s="3">
        <v>1.00041158920509</v>
      </c>
      <c r="L401" s="3" t="str">
        <f>IFERROR(VLOOKUP(B401,'ibov_composição_da_carteira'!A:F,6,0),"n")</f>
        <v>n</v>
      </c>
      <c r="M401" s="3">
        <v>6.65027998486568E8</v>
      </c>
      <c r="N401" s="3">
        <v>4.24627039836275E8</v>
      </c>
      <c r="O401" s="3">
        <v>3.49291834337755E8</v>
      </c>
      <c r="P401" s="3">
        <v>3.93019656631003E8</v>
      </c>
      <c r="Q401" s="3">
        <v>3.93429543346047E8</v>
      </c>
      <c r="R401" s="3">
        <v>4.67398327345189E8</v>
      </c>
      <c r="S401" s="3">
        <v>5.16399545063322E8</v>
      </c>
      <c r="T401" s="3">
        <v>4.18910160887025E8</v>
      </c>
      <c r="U401" s="3">
        <v>6.31854347007904E8</v>
      </c>
      <c r="V401" s="3">
        <v>6.90795579642645E8</v>
      </c>
      <c r="W401" s="3">
        <v>5.90031746031746E8</v>
      </c>
      <c r="X401" s="3">
        <v>6.34430665163472E8</v>
      </c>
      <c r="Y401" s="3">
        <v>6.89905984451275E8</v>
      </c>
      <c r="Z401" s="3">
        <v>3.42955353764661E8</v>
      </c>
      <c r="AA401" s="3">
        <v>1.64333518840996E8</v>
      </c>
      <c r="AB401" s="3">
        <v>1.17324835858829E8</v>
      </c>
      <c r="AC401" s="3">
        <v>2.14159492411048E8</v>
      </c>
      <c r="AD401" s="3">
        <v>2.12598185754046E8</v>
      </c>
      <c r="AE401" s="3">
        <v>2.45558708976178E8</v>
      </c>
      <c r="AF401" s="3">
        <v>2.81991577523669E8</v>
      </c>
      <c r="AG401" s="3">
        <v>2.32975525976814E8</v>
      </c>
      <c r="AH401" s="3">
        <v>2.92376740684983E8</v>
      </c>
      <c r="AI401" s="3">
        <v>2.68221695317131E8</v>
      </c>
      <c r="AJ401" s="3">
        <v>1.99379731379731E8</v>
      </c>
      <c r="AK401" s="3">
        <v>1.97960487464433E8</v>
      </c>
      <c r="AL401" s="3">
        <v>1.99604652564334E8</v>
      </c>
      <c r="AM401" s="3">
        <v>2490308.7400681</v>
      </c>
      <c r="AN401" s="3">
        <v>1196612.99587148</v>
      </c>
      <c r="AO401" s="3">
        <v>1007545.68034349</v>
      </c>
      <c r="AP401" s="3">
        <v>14468.6621382897</v>
      </c>
      <c r="AQ401" s="3">
        <v>2880.37315740645</v>
      </c>
      <c r="AR401" s="3">
        <v>1500.86048126566</v>
      </c>
      <c r="AS401" s="3">
        <v>220.70576662978</v>
      </c>
      <c r="AT401" s="3">
        <v>4107.79683277347</v>
      </c>
      <c r="AU401" s="3">
        <v>3010.91456529921</v>
      </c>
      <c r="AV401" s="3">
        <v>3810.49155341039</v>
      </c>
      <c r="AW401" s="3">
        <v>488.519785051295</v>
      </c>
      <c r="AX401" s="3">
        <v>1074.74877747327</v>
      </c>
      <c r="AY401" s="3">
        <v>73586.1373212272</v>
      </c>
      <c r="AZ401" s="3">
        <v>3.75178304568672E8</v>
      </c>
      <c r="BA401" s="3">
        <v>3.17962595853527E8</v>
      </c>
      <c r="BB401" s="3">
        <v>2.66423179361534E8</v>
      </c>
      <c r="BC401" s="3">
        <v>1.66884132766042E8</v>
      </c>
      <c r="BD401" s="3">
        <v>1.26580811320997E8</v>
      </c>
      <c r="BE401" s="3">
        <v>9.99766778327949E7</v>
      </c>
      <c r="BF401" s="3">
        <v>1.23388003473503E8</v>
      </c>
      <c r="BG401" s="3">
        <v>1.27661478451163E8</v>
      </c>
      <c r="BH401" s="3">
        <v>2.04605219683853E8</v>
      </c>
      <c r="BI401" s="3">
        <v>2.32667031838773E8</v>
      </c>
      <c r="BJ401" s="3">
        <v>1.23628223058133E8</v>
      </c>
      <c r="BK401" s="3">
        <v>8.27540011517401E7</v>
      </c>
      <c r="BL401" s="3">
        <v>1.31458087003675E8</v>
      </c>
      <c r="BM401" s="3">
        <v>3.19081725312145E8</v>
      </c>
      <c r="BN401" s="3">
        <v>2.88285011579269E8</v>
      </c>
      <c r="BO401" s="3">
        <v>1.98241138302174E8</v>
      </c>
      <c r="BP401" s="3">
        <v>2.23632495645683E8</v>
      </c>
      <c r="BQ401" s="3">
        <v>2.05947582723431E8</v>
      </c>
      <c r="BR401" s="3">
        <v>2.11825126052957E8</v>
      </c>
      <c r="BS401" s="3">
        <v>2.38778740932005E8</v>
      </c>
      <c r="BT401" s="3">
        <v>1.91639431212588E8</v>
      </c>
      <c r="BU401" s="3">
        <v>2.77944674444863E8</v>
      </c>
      <c r="BV401" s="3">
        <v>2.55839190447963E8</v>
      </c>
      <c r="BW401" s="3">
        <v>2.36116727716728E8</v>
      </c>
      <c r="BX401" s="3">
        <v>2.53188382455575E8</v>
      </c>
      <c r="BY401" s="3">
        <v>2.66790815404086E8</v>
      </c>
      <c r="BZ401" s="3">
        <v>1.01090198018177</v>
      </c>
      <c r="CA401" s="3">
        <v>1.03957553266691</v>
      </c>
      <c r="CB401" s="3">
        <v>1.06804458874549</v>
      </c>
      <c r="CC401" s="3">
        <v>1.00110109566341</v>
      </c>
      <c r="CD401" s="3">
        <v>0.733615217647656</v>
      </c>
      <c r="CE401" s="3">
        <v>0.509607395964704</v>
      </c>
      <c r="CF401" s="3">
        <v>0.331456692047051</v>
      </c>
      <c r="CG401" s="3">
        <v>0.130039957565089</v>
      </c>
      <c r="CH401" s="3"/>
      <c r="CI401" s="3"/>
      <c r="CJ401" s="3"/>
      <c r="CK401" s="3"/>
      <c r="CL401" s="3"/>
      <c r="CM401" s="4">
        <v>0.1365</v>
      </c>
      <c r="CN401" s="4">
        <v>0.0547</v>
      </c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>
        <v>0.3307</v>
      </c>
      <c r="DA401" s="4">
        <v>0.1679</v>
      </c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>
        <v>2.12842413923572E8</v>
      </c>
      <c r="EA401" s="3">
        <v>1.71882663411306E8</v>
      </c>
      <c r="EB401" s="3">
        <v>1.51366848296975E8</v>
      </c>
      <c r="EC401" s="3">
        <v>8.37235630753919E7</v>
      </c>
      <c r="ED401" s="3">
        <v>7.92150293784146E7</v>
      </c>
      <c r="EE401" s="3">
        <v>1.03845596449383E8</v>
      </c>
      <c r="EF401" s="3">
        <v>1.36847104389524E8</v>
      </c>
      <c r="EG401" s="3">
        <v>1.00173010380623E8</v>
      </c>
      <c r="EH401" s="3">
        <v>1.87283025969138E8</v>
      </c>
      <c r="EI401" s="3">
        <v>2.06719027860107E8</v>
      </c>
      <c r="EJ401" s="3">
        <v>2.21733333333333E8</v>
      </c>
      <c r="EK401" s="3">
        <v>2.49224244376443E8</v>
      </c>
      <c r="EL401" s="3">
        <v>2.81513891399988E8</v>
      </c>
      <c r="EM401" s="3">
        <v>9.80628074158154E7</v>
      </c>
      <c r="EN401" s="3">
        <v>7.00524208749978E7</v>
      </c>
      <c r="EO401" s="3">
        <v>2.1162947417063E7</v>
      </c>
      <c r="EP401" s="3">
        <v>-7346354.8146305</v>
      </c>
      <c r="EQ401" s="3">
        <v>9805174.72425523</v>
      </c>
      <c r="ER401" s="3">
        <v>-1.67226231092056E7</v>
      </c>
      <c r="ES401" s="3">
        <v>-1.0793065289561E7</v>
      </c>
      <c r="ET401" s="3">
        <v>242972.242568131</v>
      </c>
      <c r="EU401" s="3">
        <v>1.06797139631163E7</v>
      </c>
      <c r="EV401" s="3">
        <v>2.37568803454992E7</v>
      </c>
      <c r="EW401" s="3">
        <v>1.21587301587302E7</v>
      </c>
      <c r="EX401" s="3">
        <v>3050947.54925646</v>
      </c>
      <c r="EY401" s="3">
        <v>2.52528174531429E7</v>
      </c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3">
        <v>2362.0</v>
      </c>
      <c r="FN401" s="3"/>
      <c r="FO401" s="3"/>
      <c r="FP401" s="3"/>
      <c r="FQ401" s="3"/>
      <c r="FR401" s="3"/>
      <c r="FS401" s="3"/>
      <c r="FT401" s="3"/>
      <c r="FU401" s="3"/>
      <c r="FV401" s="3">
        <v>2359.0</v>
      </c>
      <c r="FW401" s="3">
        <v>1766.0</v>
      </c>
      <c r="FX401" s="3">
        <v>1722.0</v>
      </c>
      <c r="FY401" s="3">
        <v>1687.0</v>
      </c>
    </row>
    <row r="402" ht="14.25" customHeight="1">
      <c r="A402" s="2" t="s">
        <v>1318</v>
      </c>
      <c r="B402" s="2" t="s">
        <v>2084</v>
      </c>
      <c r="C402" s="2" t="s">
        <v>1319</v>
      </c>
      <c r="D402" s="2" t="s">
        <v>38</v>
      </c>
      <c r="E402" s="2" t="s">
        <v>39</v>
      </c>
      <c r="F402" s="2" t="s">
        <v>1320</v>
      </c>
      <c r="G402" s="2" t="s">
        <v>1321</v>
      </c>
      <c r="H402" s="2" t="s">
        <v>54</v>
      </c>
      <c r="I402" s="2" t="s">
        <v>63</v>
      </c>
      <c r="J402" s="2" t="s">
        <v>43</v>
      </c>
      <c r="K402" s="3">
        <v>0.362686379683842</v>
      </c>
      <c r="L402" s="3" t="str">
        <f>IFERROR(VLOOKUP(B402,'ibov_composição_da_carteira'!A:F,6,0),"n")</f>
        <v>n</v>
      </c>
      <c r="M402" s="3"/>
      <c r="N402" s="3">
        <v>2.23028651957704E9</v>
      </c>
      <c r="O402" s="3">
        <v>2.06372393476712E9</v>
      </c>
      <c r="P402" s="3">
        <v>2.48148768350336E9</v>
      </c>
      <c r="Q402" s="3">
        <v>2.4631527677559E9</v>
      </c>
      <c r="R402" s="3">
        <v>2.92683403278887E9</v>
      </c>
      <c r="S402" s="3">
        <v>3.24325648592155E9</v>
      </c>
      <c r="T402" s="3">
        <v>3.13442931831384E9</v>
      </c>
      <c r="U402" s="3">
        <v>4.99651825366955E9</v>
      </c>
      <c r="V402" s="3">
        <v>5.74078838174274E9</v>
      </c>
      <c r="W402" s="3">
        <v>7.02368595848596E9</v>
      </c>
      <c r="X402" s="3">
        <v>6.51765018521501E9</v>
      </c>
      <c r="Y402" s="3">
        <v>6.65562345567408E9</v>
      </c>
      <c r="Z402" s="3"/>
      <c r="AA402" s="3">
        <v>1.23897815198463E8</v>
      </c>
      <c r="AB402" s="3">
        <v>1.25653002676319E8</v>
      </c>
      <c r="AC402" s="3">
        <v>3.39692211993033E8</v>
      </c>
      <c r="AD402" s="3">
        <v>3.02551025667457E8</v>
      </c>
      <c r="AE402" s="3">
        <v>4.78598170345098E8</v>
      </c>
      <c r="AF402" s="3">
        <v>5.27996741669741E8</v>
      </c>
      <c r="AG402" s="3">
        <v>6.45511832899755E8</v>
      </c>
      <c r="AH402" s="3">
        <v>9.96959729017689E8</v>
      </c>
      <c r="AI402" s="3">
        <v>1.06392666610213E9</v>
      </c>
      <c r="AJ402" s="3">
        <v>2.23112673992674E9</v>
      </c>
      <c r="AK402" s="3">
        <v>1.97143930853063E9</v>
      </c>
      <c r="AL402" s="3">
        <v>2.26249020671367E9</v>
      </c>
      <c r="AM402" s="3">
        <v>38158.7211502081</v>
      </c>
      <c r="AN402" s="3">
        <v>776.52127086699</v>
      </c>
      <c r="AO402" s="3">
        <v>9727.93961915397</v>
      </c>
      <c r="AP402" s="3">
        <v>11352.2928018711</v>
      </c>
      <c r="AQ402" s="3">
        <v>14128.4403669725</v>
      </c>
      <c r="AR402" s="3">
        <v>12869.1766552942</v>
      </c>
      <c r="AS402" s="3">
        <v>8114.16451493914</v>
      </c>
      <c r="AT402" s="3">
        <v>3447.2049689441</v>
      </c>
      <c r="AU402" s="3">
        <v>1529.63671128107</v>
      </c>
      <c r="AV402" s="3">
        <v>16088.7421143994</v>
      </c>
      <c r="AW402" s="3">
        <v>4885.19785051295</v>
      </c>
      <c r="AX402" s="3">
        <v>12331.1173064551</v>
      </c>
      <c r="AY402" s="3">
        <v>10845.3334940049</v>
      </c>
      <c r="AZ402" s="3">
        <v>1.98469412924707E8</v>
      </c>
      <c r="BA402" s="3">
        <v>2.17852246182014E8</v>
      </c>
      <c r="BB402" s="3">
        <v>1.65566177387989E8</v>
      </c>
      <c r="BC402" s="3">
        <v>1.69992780234381E8</v>
      </c>
      <c r="BD402" s="3">
        <v>9.52630447995052E7</v>
      </c>
      <c r="BE402" s="3">
        <v>9.38432892907822E7</v>
      </c>
      <c r="BF402" s="3">
        <v>6.75284958871265E7</v>
      </c>
      <c r="BG402" s="3">
        <v>6.74750156845907E7</v>
      </c>
      <c r="BH402" s="3">
        <v>9.9896484599172E7</v>
      </c>
      <c r="BI402" s="3">
        <v>2.22252476218298E8</v>
      </c>
      <c r="BJ402" s="3">
        <v>2.8849572271617E8</v>
      </c>
      <c r="BK402" s="3">
        <v>2.65704725605833E8</v>
      </c>
      <c r="BL402" s="3">
        <v>3.10932911899741E8</v>
      </c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>
        <v>0.377498474170641</v>
      </c>
      <c r="CA402" s="3">
        <v>0.462805339887802</v>
      </c>
      <c r="CB402" s="3">
        <v>0.392169030592273</v>
      </c>
      <c r="CC402" s="3">
        <v>0.434915905116406</v>
      </c>
      <c r="CD402" s="3">
        <v>0.428982667967354</v>
      </c>
      <c r="CE402" s="3">
        <v>0.388658605560796</v>
      </c>
      <c r="CF402" s="3">
        <v>0.291029957588974</v>
      </c>
      <c r="CG402" s="3">
        <v>0.228591435470635</v>
      </c>
      <c r="CH402" s="3"/>
      <c r="CI402" s="3"/>
      <c r="CJ402" s="3"/>
      <c r="CK402" s="3"/>
      <c r="CL402" s="3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>
        <v>0.151</v>
      </c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>
        <v>2.01872610092814E8</v>
      </c>
      <c r="EB402" s="3">
        <v>1.90224310222E8</v>
      </c>
      <c r="EC402" s="3">
        <v>2.20825827320229E8</v>
      </c>
      <c r="ED402" s="3">
        <v>2.06190598907329E8</v>
      </c>
      <c r="EE402" s="3">
        <v>2.31360768092751E8</v>
      </c>
      <c r="EF402" s="3">
        <v>2.15277265461699E8</v>
      </c>
      <c r="EG402" s="3">
        <v>1.78826812820448E8</v>
      </c>
      <c r="EH402" s="3">
        <v>2.51343244260444E8</v>
      </c>
      <c r="EI402" s="3">
        <v>3.59269201456516E8</v>
      </c>
      <c r="EJ402" s="3">
        <v>3.96734065934066E8</v>
      </c>
      <c r="EK402" s="3">
        <v>3.35372309013797E8</v>
      </c>
      <c r="EL402" s="3">
        <v>3.50883505092509E8</v>
      </c>
      <c r="EM402" s="3"/>
      <c r="EN402" s="3">
        <v>3.00457785038508E7</v>
      </c>
      <c r="EO402" s="3">
        <v>4.41265379209427E7</v>
      </c>
      <c r="EP402" s="3">
        <v>2.9036327444638E7</v>
      </c>
      <c r="EQ402" s="3">
        <v>3.59643335738584E7</v>
      </c>
      <c r="ER402" s="3">
        <v>2.28232843211256E7</v>
      </c>
      <c r="ES402" s="3">
        <v>1.46904586253535E7</v>
      </c>
      <c r="ET402" s="3">
        <v>8081731.61922562</v>
      </c>
      <c r="EU402" s="3">
        <v>-1.09036883703425E8</v>
      </c>
      <c r="EV402" s="3">
        <v>1802438.81785079</v>
      </c>
      <c r="EW402" s="3">
        <v>9.92302808302808E7</v>
      </c>
      <c r="EX402" s="3">
        <v>2.17522950555645E7</v>
      </c>
      <c r="EY402" s="3">
        <v>1.7254384378955E8</v>
      </c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3"/>
      <c r="FN402" s="3">
        <v>2978.0</v>
      </c>
      <c r="FO402" s="3">
        <v>2899.0</v>
      </c>
      <c r="FP402" s="3">
        <v>2856.0</v>
      </c>
      <c r="FQ402" s="3">
        <v>2889.0</v>
      </c>
      <c r="FR402" s="3"/>
      <c r="FS402" s="3"/>
      <c r="FT402" s="3">
        <v>2757.0</v>
      </c>
      <c r="FU402" s="3">
        <v>2845.0</v>
      </c>
      <c r="FV402" s="3">
        <v>3102.0</v>
      </c>
      <c r="FW402" s="3">
        <v>3010.0</v>
      </c>
      <c r="FX402" s="3">
        <v>2680.0</v>
      </c>
      <c r="FY402" s="3">
        <v>2644.0</v>
      </c>
    </row>
    <row r="403" ht="14.25" customHeight="1">
      <c r="A403" s="2" t="s">
        <v>1322</v>
      </c>
      <c r="B403" s="2" t="s">
        <v>2085</v>
      </c>
      <c r="C403" s="2" t="s">
        <v>1323</v>
      </c>
      <c r="D403" s="2" t="s">
        <v>38</v>
      </c>
      <c r="E403" s="2" t="s">
        <v>398</v>
      </c>
      <c r="F403" s="2" t="s">
        <v>1324</v>
      </c>
      <c r="G403" s="2" t="s">
        <v>1321</v>
      </c>
      <c r="H403" s="2" t="s">
        <v>48</v>
      </c>
      <c r="I403" s="2" t="s">
        <v>107</v>
      </c>
      <c r="J403" s="2" t="s">
        <v>43</v>
      </c>
      <c r="K403" s="3">
        <v>1.93667518403169</v>
      </c>
      <c r="L403" s="3" t="str">
        <f>IFERROR(VLOOKUP(B403,'ibov_composição_da_carteira'!A:F,6,0),"n")</f>
        <v>n</v>
      </c>
      <c r="M403" s="3">
        <v>2.31227203934922E8</v>
      </c>
      <c r="N403" s="3">
        <v>1.81665439922446E8</v>
      </c>
      <c r="O403" s="3">
        <v>1.43494618480082E8</v>
      </c>
      <c r="P403" s="3">
        <v>1.35751928340383E8</v>
      </c>
      <c r="Q403" s="3">
        <v>1.46669415524173E8</v>
      </c>
      <c r="R403" s="3">
        <v>1.70170586636877E8</v>
      </c>
      <c r="S403" s="3">
        <v>2.58959793434157E8</v>
      </c>
      <c r="T403" s="3">
        <v>2.35696714065618E8</v>
      </c>
      <c r="U403" s="3">
        <v>3.37923974407226E8</v>
      </c>
      <c r="V403" s="3">
        <v>3.52964687949869E8</v>
      </c>
      <c r="W403" s="3">
        <v>3.95663003663004E8</v>
      </c>
      <c r="X403" s="3">
        <v>3.71468835561282E8</v>
      </c>
      <c r="Y403" s="3">
        <v>3.98407159645634E8</v>
      </c>
      <c r="Z403" s="3">
        <v>1.90196746121831E7</v>
      </c>
      <c r="AA403" s="3">
        <v>8111232.78818017</v>
      </c>
      <c r="AB403" s="3">
        <v>1.4549165334925E7</v>
      </c>
      <c r="AC403" s="3">
        <v>3.10627021647176E7</v>
      </c>
      <c r="AD403" s="3">
        <v>3.37400783424389E7</v>
      </c>
      <c r="AE403" s="3">
        <v>2.94248362066363E7</v>
      </c>
      <c r="AF403" s="3">
        <v>3.82291282429608E7</v>
      </c>
      <c r="AG403" s="3">
        <v>4.22450938297174E7</v>
      </c>
      <c r="AH403" s="3">
        <v>4.8146029356417E7</v>
      </c>
      <c r="AI403" s="3">
        <v>3.50071978999069E7</v>
      </c>
      <c r="AJ403" s="3">
        <v>3.90456654456654E7</v>
      </c>
      <c r="AK403" s="3">
        <v>2.60074086004188E7</v>
      </c>
      <c r="AL403" s="3">
        <v>1.44241547640571E7</v>
      </c>
      <c r="AM403" s="3">
        <v>831134.506242906</v>
      </c>
      <c r="AN403" s="3">
        <v>9272925.14808832</v>
      </c>
      <c r="AO403" s="3">
        <v>3329551.379556</v>
      </c>
      <c r="AP403" s="3">
        <v>412696.125998358</v>
      </c>
      <c r="AQ403" s="3">
        <v>58616.8951654469</v>
      </c>
      <c r="AR403" s="3">
        <v>138610.549198394</v>
      </c>
      <c r="AS403" s="3">
        <v>224137.464650191</v>
      </c>
      <c r="AT403" s="3">
        <v>27931.957669285</v>
      </c>
      <c r="AU403" s="3">
        <v>41400.0752728641</v>
      </c>
      <c r="AV403" s="3">
        <v>309073.203776621</v>
      </c>
      <c r="AW403" s="3">
        <v>1072789.44797264</v>
      </c>
      <c r="AX403" s="3">
        <v>1544070.3409822</v>
      </c>
      <c r="AY403" s="3">
        <v>1500873.65186479</v>
      </c>
      <c r="AZ403" s="3">
        <v>1.25368590392209E8</v>
      </c>
      <c r="BA403" s="3">
        <v>2.32424521988871E8</v>
      </c>
      <c r="BB403" s="3">
        <v>1.25863213267997E8</v>
      </c>
      <c r="BC403" s="3">
        <v>3.3678419929835E7</v>
      </c>
      <c r="BD403" s="3">
        <v>2.15269901041129E7</v>
      </c>
      <c r="BE403" s="3">
        <v>4.97207209927236E7</v>
      </c>
      <c r="BF403" s="3">
        <v>7.26300258207303E7</v>
      </c>
      <c r="BG403" s="3">
        <v>9.44889248099411E7</v>
      </c>
      <c r="BH403" s="3">
        <v>2.18949943545351E8</v>
      </c>
      <c r="BI403" s="3">
        <v>3.31186756424912E8</v>
      </c>
      <c r="BJ403" s="3">
        <v>3.54152418172935E8</v>
      </c>
      <c r="BK403" s="3">
        <v>4.27058760454642E8</v>
      </c>
      <c r="BL403" s="3">
        <v>6.47104898475628E8</v>
      </c>
      <c r="BM403" s="3">
        <v>2.2462788497919E8</v>
      </c>
      <c r="BN403" s="3">
        <v>2.01627380931009E8</v>
      </c>
      <c r="BO403" s="3">
        <v>1.31586922617787E8</v>
      </c>
      <c r="BP403" s="3">
        <v>1.2159019656631E8</v>
      </c>
      <c r="BQ403" s="3">
        <v>1.38363313060509E8</v>
      </c>
      <c r="BR403" s="3">
        <v>2.01002083270433E8</v>
      </c>
      <c r="BS403" s="3">
        <v>2.54356940858232E8</v>
      </c>
      <c r="BT403" s="3">
        <v>2.46223322304448E8</v>
      </c>
      <c r="BU403" s="3">
        <v>3.6814226571321E8</v>
      </c>
      <c r="BV403" s="3">
        <v>4.05326869336946E8</v>
      </c>
      <c r="BW403" s="3">
        <v>4.42645665445665E8</v>
      </c>
      <c r="BX403" s="3">
        <v>4.40348955816825E8</v>
      </c>
      <c r="BY403" s="3">
        <v>4.57268125112999E8</v>
      </c>
      <c r="BZ403" s="3">
        <v>1.80771478073089</v>
      </c>
      <c r="CA403" s="3">
        <v>1.78467540931389</v>
      </c>
      <c r="CB403" s="3">
        <v>1.2357008843733</v>
      </c>
      <c r="CC403" s="3">
        <v>0.96952894879829</v>
      </c>
      <c r="CD403" s="3">
        <v>0.728611895169775</v>
      </c>
      <c r="CE403" s="3">
        <v>0.494267699599891</v>
      </c>
      <c r="CF403" s="3">
        <v>0.396509836071777</v>
      </c>
      <c r="CG403" s="3">
        <v>0.580193760196996</v>
      </c>
      <c r="CH403" s="3"/>
      <c r="CI403" s="3"/>
      <c r="CJ403" s="3"/>
      <c r="CK403" s="3"/>
      <c r="CL403" s="3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>
        <v>0.15439999999999998</v>
      </c>
      <c r="CX403" s="4">
        <v>0.14367000000000002</v>
      </c>
      <c r="CY403" s="4">
        <v>0.1656</v>
      </c>
      <c r="CZ403" s="4"/>
      <c r="DA403" s="4"/>
      <c r="DB403" s="4"/>
      <c r="DC403" s="4"/>
      <c r="DD403" s="4"/>
      <c r="DE403" s="4"/>
      <c r="DF403" s="4"/>
      <c r="DG403" s="4"/>
      <c r="DH403" s="4"/>
      <c r="DI403" s="4">
        <v>0.2075</v>
      </c>
      <c r="DJ403" s="4">
        <v>0.2463</v>
      </c>
      <c r="DK403" s="4">
        <v>0.22854</v>
      </c>
      <c r="DL403" s="4">
        <v>0.25417</v>
      </c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>
        <v>1.27920544835414E8</v>
      </c>
      <c r="EA403" s="3">
        <v>1.01115738829147E8</v>
      </c>
      <c r="EB403" s="3">
        <v>4.13770529680189E7</v>
      </c>
      <c r="EC403" s="3">
        <v>-702164.717591441</v>
      </c>
      <c r="ED403" s="3">
        <v>3150963.81816308</v>
      </c>
      <c r="EE403" s="3">
        <v>5.14785181606836E7</v>
      </c>
      <c r="EF403" s="3">
        <v>1.41286425673183E8</v>
      </c>
      <c r="EG403" s="3">
        <v>1.2630970120981E8</v>
      </c>
      <c r="EH403" s="3">
        <v>1.93748964998118E8</v>
      </c>
      <c r="EI403" s="3">
        <v>2.14291218562114E8</v>
      </c>
      <c r="EJ403" s="3">
        <v>2.34197802197802E8</v>
      </c>
      <c r="EK403" s="3">
        <v>2.35192462554357E8</v>
      </c>
      <c r="EL403" s="3">
        <v>2.48584342795155E8</v>
      </c>
      <c r="EM403" s="3">
        <v>3.12152856602346E7</v>
      </c>
      <c r="EN403" s="3">
        <v>6.22989785110317E7</v>
      </c>
      <c r="EO403" s="3">
        <v>3.72857500433217E7</v>
      </c>
      <c r="EP403" s="3">
        <v>1.10572281662105E7</v>
      </c>
      <c r="EQ403" s="3">
        <v>-3.43577981651376E7</v>
      </c>
      <c r="ER403" s="3">
        <v>-7.39548926662842E7</v>
      </c>
      <c r="ES403" s="3">
        <v>-8522992.74560433</v>
      </c>
      <c r="ET403" s="3">
        <v>1.73305887404339E7</v>
      </c>
      <c r="EU403" s="3">
        <v>4.89589762890478E7</v>
      </c>
      <c r="EV403" s="3">
        <v>6.02205944618511E7</v>
      </c>
      <c r="EW403" s="3">
        <v>7.70705738705739E7</v>
      </c>
      <c r="EX403" s="3">
        <v>7.04031781822086E7</v>
      </c>
      <c r="EY403" s="3">
        <v>8.03857048152836E7</v>
      </c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</row>
    <row r="404" ht="14.25" customHeight="1">
      <c r="A404" s="2" t="s">
        <v>1325</v>
      </c>
      <c r="B404" s="2" t="s">
        <v>2086</v>
      </c>
      <c r="C404" s="2" t="s">
        <v>1326</v>
      </c>
      <c r="D404" s="2" t="s">
        <v>38</v>
      </c>
      <c r="E404" s="2" t="s">
        <v>46</v>
      </c>
      <c r="F404" s="2" t="s">
        <v>1327</v>
      </c>
      <c r="G404" s="2" t="s">
        <v>1321</v>
      </c>
      <c r="H404" s="2" t="s">
        <v>67</v>
      </c>
      <c r="I404" s="2" t="s">
        <v>67</v>
      </c>
      <c r="J404" s="2" t="s">
        <v>43</v>
      </c>
      <c r="K404" s="3">
        <v>1.80020071550842</v>
      </c>
      <c r="L404" s="3" t="str">
        <f>IFERROR(VLOOKUP(B404,'ibov_composição_da_carteira'!A:F,6,0),"n")</f>
        <v>n</v>
      </c>
      <c r="M404" s="3">
        <v>2.15304202646177E8</v>
      </c>
      <c r="N404" s="3">
        <v>2.46524250534301E8</v>
      </c>
      <c r="O404" s="3">
        <v>3.36531226673302E8</v>
      </c>
      <c r="P404" s="3">
        <v>4.6554272755386E8</v>
      </c>
      <c r="Q404" s="3">
        <v>6.55992572688023E8</v>
      </c>
      <c r="R404" s="3">
        <v>8.11984200172138E8</v>
      </c>
      <c r="S404" s="3">
        <v>7.69196322582275E8</v>
      </c>
      <c r="T404" s="3">
        <v>1.20229657508468E9</v>
      </c>
      <c r="U404" s="3">
        <v>1.43968625624524E9</v>
      </c>
      <c r="V404" s="3">
        <v>1.28141391941392E9</v>
      </c>
      <c r="W404" s="3">
        <v>9.83443925484512E8</v>
      </c>
      <c r="X404" s="3">
        <v>7.2601337913578E8</v>
      </c>
      <c r="Y404" s="3">
        <v>3.53198278335725E8</v>
      </c>
      <c r="Z404" s="3">
        <v>1.07529217456869E8</v>
      </c>
      <c r="AA404" s="3">
        <v>1.1268382848451E8</v>
      </c>
      <c r="AB404" s="3">
        <v>1.41487185867131E8</v>
      </c>
      <c r="AC404" s="3">
        <v>1.5972657457994E8</v>
      </c>
      <c r="AD404" s="3">
        <v>2.8135774886024E8</v>
      </c>
      <c r="AE404" s="3">
        <v>3.67195991639002E8</v>
      </c>
      <c r="AF404" s="3">
        <v>3.14627080544541E8</v>
      </c>
      <c r="AG404" s="3">
        <v>5.75610086563794E8</v>
      </c>
      <c r="AH404" s="3">
        <v>6.21325683800491E8</v>
      </c>
      <c r="AI404" s="3">
        <v>5.59153601953602E8</v>
      </c>
      <c r="AJ404" s="3">
        <v>4.69366510978687E8</v>
      </c>
      <c r="AK404" s="3">
        <v>3.20671367444103E8</v>
      </c>
      <c r="AL404" s="3">
        <v>1.31166714490674E8</v>
      </c>
      <c r="AM404" s="3">
        <v>60053.1592886871</v>
      </c>
      <c r="AN404" s="3">
        <v>29966.7923173578</v>
      </c>
      <c r="AO404" s="3">
        <v>1212.50512352349</v>
      </c>
      <c r="AP404" s="3">
        <v>106820.432435122</v>
      </c>
      <c r="AQ404" s="3">
        <v>2982.93990310277</v>
      </c>
      <c r="AR404" s="3">
        <v>4615.80266296307</v>
      </c>
      <c r="AS404" s="3">
        <v>892.659535226853</v>
      </c>
      <c r="AT404" s="3">
        <v>1094.27971802185</v>
      </c>
      <c r="AU404" s="3">
        <v>9032.74369589763</v>
      </c>
      <c r="AV404" s="3">
        <v>1185062.87311063</v>
      </c>
      <c r="AW404" s="3">
        <v>143136.297020029</v>
      </c>
      <c r="AX404" s="3">
        <v>70769.8906283509</v>
      </c>
      <c r="AY404" s="3">
        <v>538049.045008134</v>
      </c>
      <c r="AZ404" s="3">
        <v>1.39316440597806E7</v>
      </c>
      <c r="BA404" s="3">
        <v>1.81288211093161E7</v>
      </c>
      <c r="BB404" s="3">
        <v>8.77086699173999E7</v>
      </c>
      <c r="BC404" s="3">
        <v>6.9366303339056E7</v>
      </c>
      <c r="BD404" s="3">
        <v>9.21794070198948E7</v>
      </c>
      <c r="BE404" s="3">
        <v>2.32909468630174E8</v>
      </c>
      <c r="BF404" s="3">
        <v>2.1850442041682E8</v>
      </c>
      <c r="BG404" s="3">
        <v>2.47361301189604E8</v>
      </c>
      <c r="BH404" s="3">
        <v>4.06232064674444E8</v>
      </c>
      <c r="BI404" s="3">
        <v>4.47831686290698E8</v>
      </c>
      <c r="BJ404" s="3">
        <v>4.67806546165119E8</v>
      </c>
      <c r="BK404" s="3">
        <v>4.97533776538708E8</v>
      </c>
      <c r="BL404" s="3">
        <v>7.10369343857323E8</v>
      </c>
      <c r="BM404" s="3">
        <v>762077.446457103</v>
      </c>
      <c r="BN404" s="3">
        <v>5580607.27419759</v>
      </c>
      <c r="BO404" s="3">
        <v>4.34824583229659E7</v>
      </c>
      <c r="BP404" s="3">
        <v>6.66967322956396E7</v>
      </c>
      <c r="BQ404" s="3">
        <v>4.84544548775701E7</v>
      </c>
      <c r="BR404" s="3">
        <v>7.25888356080167E7</v>
      </c>
      <c r="BS404" s="3">
        <v>1.41852852777006E8</v>
      </c>
      <c r="BT404" s="3">
        <v>3.00789235980429E8</v>
      </c>
      <c r="BU404" s="3">
        <v>4.11452705563553E8</v>
      </c>
      <c r="BV404" s="3">
        <v>2.8366105006105E8</v>
      </c>
      <c r="BW404" s="3">
        <v>3.46249530251785E8</v>
      </c>
      <c r="BX404" s="3">
        <v>3.637955764479E8</v>
      </c>
      <c r="BY404" s="3">
        <v>1.66589956958393E8</v>
      </c>
      <c r="BZ404" s="3">
        <v>1.74682174541035</v>
      </c>
      <c r="CA404" s="3">
        <v>1.69849454364539</v>
      </c>
      <c r="CB404" s="3">
        <v>1.41660308598043</v>
      </c>
      <c r="CC404" s="3">
        <v>1.22761448974606</v>
      </c>
      <c r="CD404" s="3">
        <v>0.638128546829183</v>
      </c>
      <c r="CE404" s="3">
        <v>0.106668595161505</v>
      </c>
      <c r="CF404" s="3">
        <v>0.369461840226787</v>
      </c>
      <c r="CG404" s="3">
        <v>0.407456237874935</v>
      </c>
      <c r="CH404" s="3"/>
      <c r="CI404" s="3"/>
      <c r="CJ404" s="3"/>
      <c r="CK404" s="3"/>
      <c r="CL404" s="3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>
        <v>-1.0032780999228E8</v>
      </c>
      <c r="EA404" s="3">
        <v>-6.71014883416447E7</v>
      </c>
      <c r="EB404" s="3">
        <v>-4.47494401592436E7</v>
      </c>
      <c r="EC404" s="3">
        <v>4.69737655911762E7</v>
      </c>
      <c r="ED404" s="3">
        <v>1.55741674466351E8</v>
      </c>
      <c r="EE404" s="3">
        <v>1.62417312184926E8</v>
      </c>
      <c r="EF404" s="3">
        <v>2.45174399515066E8</v>
      </c>
      <c r="EG404" s="3">
        <v>3.20457659013925E8</v>
      </c>
      <c r="EH404" s="3">
        <v>3.76513252603946E8</v>
      </c>
      <c r="EI404" s="3">
        <v>3.09133089133089E8</v>
      </c>
      <c r="EJ404" s="3">
        <v>2.09910882052934E8</v>
      </c>
      <c r="EK404" s="3">
        <v>1.92615560778642E8</v>
      </c>
      <c r="EL404" s="3">
        <v>1.38617503586801E8</v>
      </c>
      <c r="EM404" s="3">
        <v>-3.44137658653932E7</v>
      </c>
      <c r="EN404" s="3">
        <v>-3.01080154802934E7</v>
      </c>
      <c r="EO404" s="3">
        <v>-9.9560587210749E7</v>
      </c>
      <c r="EP404" s="3">
        <v>-1.09441037006494E8</v>
      </c>
      <c r="EQ404" s="3">
        <v>-1.60663023459437E8</v>
      </c>
      <c r="ER404" s="3">
        <v>-1.42763740317226E8</v>
      </c>
      <c r="ES404" s="3">
        <v>-6.49566842623696E7</v>
      </c>
      <c r="ET404" s="3">
        <v>-5.84538953707189E7</v>
      </c>
      <c r="EU404" s="3">
        <v>2.8338978745025E7</v>
      </c>
      <c r="EV404" s="3">
        <v>4659829.05982906</v>
      </c>
      <c r="EW404" s="3">
        <v>4.38460299565147E7</v>
      </c>
      <c r="EX404" s="3">
        <v>6.14367504369312E7</v>
      </c>
      <c r="EY404" s="3">
        <v>4.30875179340029E7</v>
      </c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</row>
    <row r="405" ht="14.25" customHeight="1">
      <c r="A405" s="2" t="s">
        <v>1328</v>
      </c>
      <c r="B405" s="2" t="s">
        <v>2087</v>
      </c>
      <c r="C405" s="2" t="s">
        <v>1329</v>
      </c>
      <c r="D405" s="2" t="s">
        <v>38</v>
      </c>
      <c r="E405" s="2" t="s">
        <v>85</v>
      </c>
      <c r="F405" s="2" t="s">
        <v>1330</v>
      </c>
      <c r="G405" s="2" t="s">
        <v>1321</v>
      </c>
      <c r="H405" s="2" t="s">
        <v>54</v>
      </c>
      <c r="I405" s="2" t="s">
        <v>375</v>
      </c>
      <c r="J405" s="2" t="s">
        <v>43</v>
      </c>
      <c r="K405" s="3">
        <v>0.812416590985088</v>
      </c>
      <c r="L405" s="3" t="str">
        <f>IFERROR(VLOOKUP(B405,'ibov_composição_da_carteira'!A:F,6,0),"n")</f>
        <v>n</v>
      </c>
      <c r="M405" s="3">
        <v>2.60659749026085E9</v>
      </c>
      <c r="N405" s="3">
        <v>2.38978050330208E9</v>
      </c>
      <c r="O405" s="3">
        <v>2.33277208260761E9</v>
      </c>
      <c r="P405" s="3">
        <v>2.32429388722812E9</v>
      </c>
      <c r="Q405" s="3">
        <v>2.39191087225627E9</v>
      </c>
      <c r="R405" s="3">
        <v>2.16928408951187E9</v>
      </c>
      <c r="S405" s="3">
        <v>2.02436844896825E9</v>
      </c>
      <c r="T405" s="3">
        <v>2.36696424538954E9</v>
      </c>
      <c r="U405" s="3">
        <v>2.5555529680752E9</v>
      </c>
      <c r="V405" s="3">
        <v>2.67408644688645E9</v>
      </c>
      <c r="W405" s="3">
        <v>1.10494067751114E9</v>
      </c>
      <c r="X405" s="3">
        <v>1.25619116494907E9</v>
      </c>
      <c r="Y405" s="3">
        <v>9.73492682926829E8</v>
      </c>
      <c r="Z405" s="3">
        <v>9.93161948189505E8</v>
      </c>
      <c r="AA405" s="3">
        <v>9.85884629454917E8</v>
      </c>
      <c r="AB405" s="3">
        <v>7.61777307788007E8</v>
      </c>
      <c r="AC405" s="3">
        <v>7.25106947737347E8</v>
      </c>
      <c r="AD405" s="3">
        <v>8.58451133721808E8</v>
      </c>
      <c r="AE405" s="3">
        <v>9.40638448297061E8</v>
      </c>
      <c r="AF405" s="3">
        <v>8.62489581491678E8</v>
      </c>
      <c r="AG405" s="3">
        <v>1.08859841926985E9</v>
      </c>
      <c r="AH405" s="3">
        <v>1.17430942501482E9</v>
      </c>
      <c r="AI405" s="3">
        <v>1.3389684981685E9</v>
      </c>
      <c r="AJ405" s="3">
        <v>3.29794384495625E8</v>
      </c>
      <c r="AK405" s="3">
        <v>4.40709937925631E8</v>
      </c>
      <c r="AL405" s="3">
        <v>3.72599139167862E8</v>
      </c>
      <c r="AM405" s="3">
        <v>2959264.85054862</v>
      </c>
      <c r="AN405" s="3">
        <v>6407437.44390594</v>
      </c>
      <c r="AO405" s="3">
        <v>9357767.68007394</v>
      </c>
      <c r="AP405" s="3">
        <v>9719776.81570501</v>
      </c>
      <c r="AQ405" s="3">
        <v>3696104.52530667</v>
      </c>
      <c r="AR405" s="3">
        <v>3864952.7490112</v>
      </c>
      <c r="AS405" s="3">
        <v>1862495.08176565</v>
      </c>
      <c r="AT405" s="3">
        <v>744899.098325462</v>
      </c>
      <c r="AU405" s="3">
        <v>1391795.25780956</v>
      </c>
      <c r="AV405" s="3">
        <v>2608069.77433422</v>
      </c>
      <c r="AW405" s="3">
        <v>5474352.71128481</v>
      </c>
      <c r="AX405" s="3">
        <v>4162020.15869612</v>
      </c>
      <c r="AY405" s="3">
        <v>3491594.86654215</v>
      </c>
      <c r="AZ405" s="3">
        <v>3.42277658677639E8</v>
      </c>
      <c r="BA405" s="3">
        <v>4.23549789149165E8</v>
      </c>
      <c r="BB405" s="3">
        <v>4.58758460346188E8</v>
      </c>
      <c r="BC405" s="3">
        <v>8.94221161797417E8</v>
      </c>
      <c r="BD405" s="3">
        <v>9.23922223884135E8</v>
      </c>
      <c r="BE405" s="3">
        <v>9.74469063735998E8</v>
      </c>
      <c r="BF405" s="3">
        <v>3.40005815049797E8</v>
      </c>
      <c r="BG405" s="3">
        <v>2.94703476776197E8</v>
      </c>
      <c r="BH405" s="3">
        <v>4.35578900414001E8</v>
      </c>
      <c r="BI405" s="3">
        <v>1.05028882586053E9</v>
      </c>
      <c r="BJ405" s="3">
        <v>6.33225726164267E8</v>
      </c>
      <c r="BK405" s="3">
        <v>6.33225726164267E8</v>
      </c>
      <c r="BL405" s="3">
        <v>6.33225726164267E8</v>
      </c>
      <c r="BM405" s="3">
        <v>2.4573841624329E9</v>
      </c>
      <c r="BN405" s="3">
        <v>1.68676819993454E9</v>
      </c>
      <c r="BO405" s="3">
        <v>2.49226051256531E9</v>
      </c>
      <c r="BP405" s="3">
        <v>2.47817209566024E9</v>
      </c>
      <c r="BQ405" s="3">
        <v>2.26078318891338E9</v>
      </c>
      <c r="BR405" s="3">
        <v>2.09530738964712E9</v>
      </c>
      <c r="BS405" s="3">
        <v>1.72920869850731E9</v>
      </c>
      <c r="BT405" s="3">
        <v>2.22494429808054E9</v>
      </c>
      <c r="BU405" s="3">
        <v>2.49456854941147E9</v>
      </c>
      <c r="BV405" s="3">
        <v>2.57358925518926E9</v>
      </c>
      <c r="BW405" s="3">
        <v>1.55963869651581E9</v>
      </c>
      <c r="BX405" s="3">
        <v>1.34237208461399E9</v>
      </c>
      <c r="BY405" s="3">
        <v>7.56158967001435E8</v>
      </c>
      <c r="BZ405" s="3">
        <v>0.80943270146932</v>
      </c>
      <c r="CA405" s="3">
        <v>0.991287759535847</v>
      </c>
      <c r="CB405" s="3">
        <v>1.07210998157586</v>
      </c>
      <c r="CC405" s="3">
        <v>0.915901617213838</v>
      </c>
      <c r="CD405" s="3">
        <v>0.878234203810064</v>
      </c>
      <c r="CE405" s="3">
        <v>0.844836720434496</v>
      </c>
      <c r="CF405" s="3">
        <v>0.888496398234925</v>
      </c>
      <c r="CG405" s="3">
        <v>0.847583649962874</v>
      </c>
      <c r="CH405" s="3"/>
      <c r="CI405" s="3"/>
      <c r="CJ405" s="3"/>
      <c r="CK405" s="3"/>
      <c r="CL405" s="3"/>
      <c r="CM405" s="4">
        <v>0.039900000000000005</v>
      </c>
      <c r="CN405" s="4">
        <v>-0.045090000000000005</v>
      </c>
      <c r="CO405" s="4">
        <v>0.03669</v>
      </c>
      <c r="CP405" s="4">
        <v>0.023799999999999998</v>
      </c>
      <c r="CQ405" s="4">
        <v>0.001</v>
      </c>
      <c r="CR405" s="4">
        <v>0.0028399999999999996</v>
      </c>
      <c r="CS405" s="4">
        <v>0.0069</v>
      </c>
      <c r="CT405" s="4">
        <v>0.011000000000000001</v>
      </c>
      <c r="CU405" s="4">
        <v>0.031</v>
      </c>
      <c r="CV405" s="4">
        <v>0.0163</v>
      </c>
      <c r="CW405" s="4">
        <v>0.08012999999999999</v>
      </c>
      <c r="CX405" s="4">
        <v>0.08683999999999999</v>
      </c>
      <c r="CY405" s="4"/>
      <c r="CZ405" s="4">
        <v>0.1432</v>
      </c>
      <c r="DA405" s="4">
        <v>-0.14699</v>
      </c>
      <c r="DB405" s="4">
        <v>0.1097</v>
      </c>
      <c r="DC405" s="4">
        <v>0.0699</v>
      </c>
      <c r="DD405" s="4">
        <v>0.0026</v>
      </c>
      <c r="DE405" s="4">
        <v>0.01094</v>
      </c>
      <c r="DF405" s="4">
        <v>0.0279</v>
      </c>
      <c r="DG405" s="4">
        <v>0.05205</v>
      </c>
      <c r="DH405" s="4">
        <v>0.1671</v>
      </c>
      <c r="DI405" s="4">
        <v>0.073</v>
      </c>
      <c r="DJ405" s="4">
        <v>0.26317</v>
      </c>
      <c r="DK405" s="4">
        <v>0.22568000000000002</v>
      </c>
      <c r="DL405" s="4">
        <v>0.1192</v>
      </c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>
        <v>7.25588208893597E8</v>
      </c>
      <c r="EA405" s="3">
        <v>6.66631688391705E8</v>
      </c>
      <c r="EB405" s="3">
        <v>8.03303806917144E8</v>
      </c>
      <c r="EC405" s="3">
        <v>7.53002267807443E8</v>
      </c>
      <c r="ED405" s="3">
        <v>7.20948340931735E8</v>
      </c>
      <c r="EE405" s="3">
        <v>5.48378519611459E8</v>
      </c>
      <c r="EF405" s="3">
        <v>5.43895890687748E8</v>
      </c>
      <c r="EG405" s="3">
        <v>5.20660143018442E8</v>
      </c>
      <c r="EH405" s="3">
        <v>5.17012871538657E8</v>
      </c>
      <c r="EI405" s="3">
        <v>4.45928205128205E8</v>
      </c>
      <c r="EJ405" s="3">
        <v>4.93165834541257E8</v>
      </c>
      <c r="EK405" s="3">
        <v>4.69708913397216E8</v>
      </c>
      <c r="EL405" s="3">
        <v>3.87590817790531E8</v>
      </c>
      <c r="EM405" s="3">
        <v>1.71780334990934E8</v>
      </c>
      <c r="EN405" s="3">
        <v>-8.04257080693918E7</v>
      </c>
      <c r="EO405" s="3">
        <v>1.259893008211E8</v>
      </c>
      <c r="EP405" s="3">
        <v>1.23872281208123E8</v>
      </c>
      <c r="EQ405" s="3">
        <v>4.50916337067118E7</v>
      </c>
      <c r="ER405" s="3">
        <v>4.14459609000369E7</v>
      </c>
      <c r="ES405" s="3">
        <v>3.35518904856919E7</v>
      </c>
      <c r="ET405" s="3">
        <v>6.06861121565676E7</v>
      </c>
      <c r="EU405" s="3">
        <v>1.01886273181472E8</v>
      </c>
      <c r="EV405" s="3">
        <v>6.62495726495726E7</v>
      </c>
      <c r="EW405" s="3">
        <v>1.84183174961078E8</v>
      </c>
      <c r="EX405" s="3">
        <v>1.39848731392756E8</v>
      </c>
      <c r="EY405" s="3">
        <v>4.62266857962697E7</v>
      </c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3">
        <v>17000.0</v>
      </c>
      <c r="FN405" s="3">
        <v>15000.0</v>
      </c>
      <c r="FO405" s="3">
        <v>16000.0</v>
      </c>
      <c r="FP405" s="3">
        <v>15000.0</v>
      </c>
      <c r="FQ405" s="3">
        <v>15000.0</v>
      </c>
      <c r="FR405" s="3">
        <v>14000.0</v>
      </c>
      <c r="FS405" s="3">
        <v>14000.0</v>
      </c>
      <c r="FT405" s="3"/>
      <c r="FU405" s="3"/>
      <c r="FV405" s="3"/>
      <c r="FW405" s="3"/>
      <c r="FX405" s="3"/>
      <c r="FY405" s="3"/>
    </row>
    <row r="406" ht="14.25" customHeight="1">
      <c r="A406" s="2" t="s">
        <v>1331</v>
      </c>
      <c r="B406" s="2" t="s">
        <v>2088</v>
      </c>
      <c r="C406" s="2" t="s">
        <v>1332</v>
      </c>
      <c r="D406" s="2" t="s">
        <v>38</v>
      </c>
      <c r="E406" s="2" t="s">
        <v>39</v>
      </c>
      <c r="F406" s="2" t="s">
        <v>1333</v>
      </c>
      <c r="G406" s="2" t="s">
        <v>1334</v>
      </c>
      <c r="H406" s="2" t="s">
        <v>118</v>
      </c>
      <c r="I406" s="2" t="s">
        <v>63</v>
      </c>
      <c r="J406" s="2" t="s">
        <v>43</v>
      </c>
      <c r="K406" s="3">
        <v>1.28700491439095</v>
      </c>
      <c r="L406" s="3" t="str">
        <f>IFERROR(VLOOKUP(B406,'ibov_composição_da_carteira'!A:F,6,0),"n")</f>
        <v>n</v>
      </c>
      <c r="M406" s="3">
        <v>4.07059601816778E9</v>
      </c>
      <c r="N406" s="3">
        <v>4.33032404644088E9</v>
      </c>
      <c r="O406" s="3">
        <v>4.35462851455586E9</v>
      </c>
      <c r="P406" s="3">
        <v>4.10627254922173E9</v>
      </c>
      <c r="Q406" s="3">
        <v>4.33054859454727E9</v>
      </c>
      <c r="R406" s="3">
        <v>4.19234292389032E9</v>
      </c>
      <c r="S406" s="3">
        <v>3.62903745611598E9</v>
      </c>
      <c r="T406" s="3">
        <v>4.75777004140008E9</v>
      </c>
      <c r="U406" s="3">
        <v>5.13966889660429E9</v>
      </c>
      <c r="V406" s="3">
        <v>5.54408742368742E9</v>
      </c>
      <c r="W406" s="3"/>
      <c r="X406" s="3"/>
      <c r="Y406" s="3"/>
      <c r="Z406" s="3">
        <v>1.48907778755184E8</v>
      </c>
      <c r="AA406" s="3">
        <v>1.58006045786241E8</v>
      </c>
      <c r="AB406" s="3">
        <v>0.0</v>
      </c>
      <c r="AC406" s="3">
        <v>0.0</v>
      </c>
      <c r="AD406" s="3">
        <v>0.0</v>
      </c>
      <c r="AE406" s="3">
        <v>0.0</v>
      </c>
      <c r="AF406" s="3">
        <v>0.0</v>
      </c>
      <c r="AG406" s="3">
        <v>0.0</v>
      </c>
      <c r="AH406" s="3">
        <v>0.0</v>
      </c>
      <c r="AI406" s="3">
        <v>0.0</v>
      </c>
      <c r="AJ406" s="3"/>
      <c r="AK406" s="3"/>
      <c r="AL406" s="3"/>
      <c r="AM406" s="3">
        <v>2.47671683692773E7</v>
      </c>
      <c r="AN406" s="3">
        <v>6268378.38808114</v>
      </c>
      <c r="AO406" s="3">
        <v>1.55801570941718E8</v>
      </c>
      <c r="AP406" s="3">
        <v>2.72714013087507E7</v>
      </c>
      <c r="AQ406" s="3">
        <v>2.48436171528708E7</v>
      </c>
      <c r="AR406" s="3">
        <v>6793962.13882431</v>
      </c>
      <c r="AS406" s="3"/>
      <c r="AT406" s="3"/>
      <c r="AU406" s="3"/>
      <c r="AV406" s="3"/>
      <c r="AW406" s="3"/>
      <c r="AX406" s="3"/>
      <c r="AY406" s="3"/>
      <c r="AZ406" s="3">
        <v>4.01510723545214E8</v>
      </c>
      <c r="BA406" s="3">
        <v>9.14902015907377E8</v>
      </c>
      <c r="BB406" s="3">
        <v>1.99690835196102E9</v>
      </c>
      <c r="BC406" s="3">
        <v>9.07098604165111E9</v>
      </c>
      <c r="BD406" s="3">
        <v>6.71052468817647E9</v>
      </c>
      <c r="BE406" s="3">
        <v>3.20280184777029E9</v>
      </c>
      <c r="BF406" s="3"/>
      <c r="BG406" s="3"/>
      <c r="BH406" s="3"/>
      <c r="BI406" s="3"/>
      <c r="BJ406" s="3"/>
      <c r="BK406" s="3"/>
      <c r="BL406" s="3"/>
      <c r="BM406" s="3">
        <v>1.39917203741271E9</v>
      </c>
      <c r="BN406" s="3">
        <v>1.70067119779733E9</v>
      </c>
      <c r="BO406" s="3">
        <v>2.17531301318736E9</v>
      </c>
      <c r="BP406" s="3">
        <v>1.657195649933E9</v>
      </c>
      <c r="BQ406" s="3">
        <v>2.09335678270584E9</v>
      </c>
      <c r="BR406" s="3">
        <v>1.9246640231157E9</v>
      </c>
      <c r="BS406" s="3">
        <v>1.0095069835577E9</v>
      </c>
      <c r="BT406" s="3">
        <v>1.21074520135491E9</v>
      </c>
      <c r="BU406" s="3">
        <v>1.24678042171225E9</v>
      </c>
      <c r="BV406" s="3">
        <v>9.45179487179487E8</v>
      </c>
      <c r="BW406" s="3"/>
      <c r="BX406" s="3"/>
      <c r="BY406" s="3"/>
      <c r="BZ406" s="3">
        <v>1.23931523035378</v>
      </c>
      <c r="CA406" s="3">
        <v>1.2082203571898</v>
      </c>
      <c r="CB406" s="3">
        <v>1.21569129926394</v>
      </c>
      <c r="CC406" s="3">
        <v>0.140221077316552</v>
      </c>
      <c r="CD406" s="3">
        <v>0.085048311358444</v>
      </c>
      <c r="CE406" s="3">
        <v>0.198095667287148</v>
      </c>
      <c r="CF406" s="3"/>
      <c r="CG406" s="3"/>
      <c r="CH406" s="3"/>
      <c r="CI406" s="3"/>
      <c r="CJ406" s="3"/>
      <c r="CK406" s="3"/>
      <c r="CL406" s="3"/>
      <c r="CM406" s="4">
        <v>-0.0301</v>
      </c>
      <c r="CN406" s="4">
        <v>-0.07629</v>
      </c>
      <c r="CO406" s="4">
        <v>0.1041</v>
      </c>
      <c r="CP406" s="4">
        <v>0.0805</v>
      </c>
      <c r="CQ406" s="4">
        <v>0.066</v>
      </c>
      <c r="CR406" s="4"/>
      <c r="CS406" s="4"/>
      <c r="CT406" s="4"/>
      <c r="CU406" s="4"/>
      <c r="CV406" s="4"/>
      <c r="CW406" s="4"/>
      <c r="CX406" s="4"/>
      <c r="CY406" s="4"/>
      <c r="CZ406" s="4">
        <v>-0.17300000000000001</v>
      </c>
      <c r="DA406" s="4">
        <v>-0.342</v>
      </c>
      <c r="DB406" s="4">
        <v>0.3961</v>
      </c>
      <c r="DC406" s="4">
        <v>0.3215</v>
      </c>
      <c r="DD406" s="4">
        <v>0.26780000000000004</v>
      </c>
      <c r="DE406" s="4"/>
      <c r="DF406" s="4"/>
      <c r="DG406" s="4"/>
      <c r="DH406" s="4"/>
      <c r="DI406" s="4"/>
      <c r="DJ406" s="4"/>
      <c r="DK406" s="4"/>
      <c r="DL406" s="4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>
        <v>6.52453189235768E8</v>
      </c>
      <c r="EA406" s="3">
        <v>8.50030228931205E8</v>
      </c>
      <c r="EB406" s="3">
        <v>9.8162478228415E8</v>
      </c>
      <c r="EC406" s="3">
        <v>9.35895268529018E8</v>
      </c>
      <c r="ED406" s="3">
        <v>1.08124241417832E9</v>
      </c>
      <c r="EE406" s="3">
        <v>1.02305944915775E9</v>
      </c>
      <c r="EF406" s="3">
        <v>8.01807137625338E8</v>
      </c>
      <c r="EG406" s="3">
        <v>1.11175461046293E9</v>
      </c>
      <c r="EH406" s="3">
        <v>1.12973706495046E9</v>
      </c>
      <c r="EI406" s="3">
        <v>1.23238046398046E9</v>
      </c>
      <c r="EJ406" s="3"/>
      <c r="EK406" s="3"/>
      <c r="EL406" s="3"/>
      <c r="EM406" s="3">
        <v>-2.50518823043642E8</v>
      </c>
      <c r="EN406" s="3">
        <v>-3.58495484914416E8</v>
      </c>
      <c r="EO406" s="3">
        <v>4.48007962179647E8</v>
      </c>
      <c r="EP406" s="3">
        <v>3.2904185135553E8</v>
      </c>
      <c r="EQ406" s="3">
        <v>3.83752604088041E8</v>
      </c>
      <c r="ER406" s="3">
        <v>3.81597503996065E8</v>
      </c>
      <c r="ES406" s="3">
        <v>2.5762331725305E8</v>
      </c>
      <c r="ET406" s="3">
        <v>3.38807301467821E8</v>
      </c>
      <c r="EU406" s="3">
        <v>2.5568803454992E8</v>
      </c>
      <c r="EV406" s="3">
        <v>2.4926105006105E8</v>
      </c>
      <c r="EW406" s="3"/>
      <c r="EX406" s="3"/>
      <c r="EY406" s="3"/>
      <c r="EZ406" s="5">
        <v>446.0</v>
      </c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3">
        <v>457.0</v>
      </c>
      <c r="FN406" s="3">
        <v>386.0</v>
      </c>
      <c r="FO406" s="3">
        <v>381.0</v>
      </c>
      <c r="FP406" s="3">
        <v>389.0</v>
      </c>
      <c r="FQ406" s="3"/>
      <c r="FR406" s="3"/>
      <c r="FS406" s="3"/>
      <c r="FT406" s="3">
        <v>438.0</v>
      </c>
      <c r="FU406" s="3">
        <v>344.0</v>
      </c>
      <c r="FV406" s="3"/>
      <c r="FW406" s="3"/>
      <c r="FX406" s="3"/>
      <c r="FY406" s="3"/>
    </row>
    <row r="407" ht="14.25" customHeight="1">
      <c r="A407" s="2" t="s">
        <v>1335</v>
      </c>
      <c r="B407" s="2" t="s">
        <v>2089</v>
      </c>
      <c r="C407" s="2" t="s">
        <v>1336</v>
      </c>
      <c r="D407" s="2" t="s">
        <v>38</v>
      </c>
      <c r="E407" s="2" t="s">
        <v>168</v>
      </c>
      <c r="F407" s="2" t="s">
        <v>1337</v>
      </c>
      <c r="G407" s="2" t="s">
        <v>1334</v>
      </c>
      <c r="H407" s="2" t="s">
        <v>49</v>
      </c>
      <c r="I407" s="2" t="s">
        <v>233</v>
      </c>
      <c r="J407" s="2" t="s">
        <v>43</v>
      </c>
      <c r="K407" s="3">
        <v>1.16169757785583</v>
      </c>
      <c r="L407" s="3" t="str">
        <f>IFERROR(VLOOKUP(B407,'ibov_composição_da_carteira'!A:F,6,0),"n")</f>
        <v>n</v>
      </c>
      <c r="M407" s="3">
        <v>3.7585408326302E8</v>
      </c>
      <c r="N407" s="3">
        <v>2.81234957737259E8</v>
      </c>
      <c r="O407" s="3">
        <v>2.65349589450112E8</v>
      </c>
      <c r="P407" s="3">
        <v>2.37386867333265E8</v>
      </c>
      <c r="Q407" s="3">
        <v>2.32166299326711E8</v>
      </c>
      <c r="R407" s="3">
        <v>2.74516476085085E8</v>
      </c>
      <c r="S407" s="3">
        <v>2.58212310256864E8</v>
      </c>
      <c r="T407" s="3">
        <v>3.68747835905156E8</v>
      </c>
      <c r="U407" s="3">
        <v>5.01352358370734E8</v>
      </c>
      <c r="V407" s="3">
        <v>5.44226617826618E8</v>
      </c>
      <c r="W407" s="3">
        <v>5.98232136146454E8</v>
      </c>
      <c r="X407" s="3">
        <v>6.02580003615983E8</v>
      </c>
      <c r="Y407" s="3">
        <v>5.27593113342898E8</v>
      </c>
      <c r="Z407" s="3">
        <v>1.2605137963844E8</v>
      </c>
      <c r="AA407" s="3">
        <v>1.47565126980765E8</v>
      </c>
      <c r="AB407" s="3">
        <v>1.86608857924857E8</v>
      </c>
      <c r="AC407" s="3">
        <v>2.10465673641893E8</v>
      </c>
      <c r="AD407" s="3">
        <v>2.09137103348329E8</v>
      </c>
      <c r="AE407" s="3">
        <v>2.05370711914423E8</v>
      </c>
      <c r="AF407" s="3">
        <v>1.36313237188392E8</v>
      </c>
      <c r="AG407" s="3">
        <v>2.32035001881822E8</v>
      </c>
      <c r="AH407" s="3">
        <v>3.04532983317808E8</v>
      </c>
      <c r="AI407" s="3">
        <v>3.28565567765568E8</v>
      </c>
      <c r="AJ407" s="3">
        <v>2.45356740215816E8</v>
      </c>
      <c r="AK407" s="3">
        <v>1.96120653287531E8</v>
      </c>
      <c r="AL407" s="3">
        <v>1.22122238163558E8</v>
      </c>
      <c r="AM407" s="3">
        <v>1127409.76163451</v>
      </c>
      <c r="AN407" s="3">
        <v>4864597.73828756</v>
      </c>
      <c r="AO407" s="3">
        <v>3522886.38157768</v>
      </c>
      <c r="AP407" s="3">
        <v>3490789.72904382</v>
      </c>
      <c r="AQ407" s="3">
        <v>1745348.15998351</v>
      </c>
      <c r="AR407" s="3">
        <v>77822.5295129978</v>
      </c>
      <c r="AS407" s="3">
        <v>17108.0781999262</v>
      </c>
      <c r="AT407" s="3">
        <v>3612.25469148587</v>
      </c>
      <c r="AU407" s="3">
        <v>528791.870530674</v>
      </c>
      <c r="AV407" s="3">
        <v>178246.32710953</v>
      </c>
      <c r="AW407" s="3">
        <v>266731.802638007</v>
      </c>
      <c r="AX407" s="3">
        <v>86853.9566802488</v>
      </c>
      <c r="AY407" s="3">
        <v>77122.371512924</v>
      </c>
      <c r="AZ407" s="3">
        <v>3.20055653903106E8</v>
      </c>
      <c r="BA407" s="3">
        <v>5.17139729359181E8</v>
      </c>
      <c r="BB407" s="3">
        <v>2.69083499466661E8</v>
      </c>
      <c r="BC407" s="3">
        <v>1.21670872881988E8</v>
      </c>
      <c r="BD407" s="3">
        <v>7.63727427481702E7</v>
      </c>
      <c r="BE407" s="3">
        <v>3.90465685999818E7</v>
      </c>
      <c r="BF407" s="3">
        <v>2.96383121203737E7</v>
      </c>
      <c r="BG407" s="3">
        <v>1.54261185967216E7</v>
      </c>
      <c r="BH407" s="3">
        <v>4.15453968084305E7</v>
      </c>
      <c r="BI407" s="3">
        <v>1.44092904686904E8</v>
      </c>
      <c r="BJ407" s="3">
        <v>2.08399964802149E8</v>
      </c>
      <c r="BK407" s="3">
        <v>1.12460888135321E8</v>
      </c>
      <c r="BL407" s="3">
        <v>3.52836454780984E8</v>
      </c>
      <c r="BM407" s="3">
        <v>4.91977810889898E8</v>
      </c>
      <c r="BN407" s="3">
        <v>3.5799911431157E8</v>
      </c>
      <c r="BO407" s="3">
        <v>2.48713859168947E8</v>
      </c>
      <c r="BP407" s="3">
        <v>2.17835017008556E8</v>
      </c>
      <c r="BQ407" s="3">
        <v>2.09914555719936E8</v>
      </c>
      <c r="BR407" s="3">
        <v>2.55217324480512E8</v>
      </c>
      <c r="BS407" s="3">
        <v>2.08069355694188E8</v>
      </c>
      <c r="BT407" s="3">
        <v>2.22633044787354E8</v>
      </c>
      <c r="BU407" s="3">
        <v>3.41832500635109E8</v>
      </c>
      <c r="BV407" s="3">
        <v>3.42354578754579E8</v>
      </c>
      <c r="BW407" s="3">
        <v>3.31759274171901E8</v>
      </c>
      <c r="BX407" s="3">
        <v>3.67093955282348E8</v>
      </c>
      <c r="BY407" s="3">
        <v>3.7716843615495E8</v>
      </c>
      <c r="BZ407" s="3">
        <v>1.0489951316341</v>
      </c>
      <c r="CA407" s="3">
        <v>1.1126259678232</v>
      </c>
      <c r="CB407" s="3">
        <v>1.01609087343946</v>
      </c>
      <c r="CC407" s="3">
        <v>0.710677950320172</v>
      </c>
      <c r="CD407" s="3">
        <v>0.31068926070478</v>
      </c>
      <c r="CE407" s="3">
        <v>0.245275714830901</v>
      </c>
      <c r="CF407" s="3">
        <v>0.218457139692254</v>
      </c>
      <c r="CG407" s="3">
        <v>-0.062106433123216</v>
      </c>
      <c r="CH407" s="3"/>
      <c r="CI407" s="3"/>
      <c r="CJ407" s="3"/>
      <c r="CK407" s="3"/>
      <c r="CL407" s="3"/>
      <c r="CM407" s="4"/>
      <c r="CN407" s="4"/>
      <c r="CO407" s="4"/>
      <c r="CP407" s="4"/>
      <c r="CQ407" s="4"/>
      <c r="CR407" s="4"/>
      <c r="CS407" s="4"/>
      <c r="CT407" s="4"/>
      <c r="CU407" s="4"/>
      <c r="CV407" s="4">
        <v>0.045700000000000005</v>
      </c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>
        <v>-0.4619</v>
      </c>
      <c r="DI407" s="4">
        <v>0.1583</v>
      </c>
      <c r="DJ407" s="4"/>
      <c r="DK407" s="4"/>
      <c r="DL407" s="4"/>
      <c r="DM407" s="3"/>
      <c r="DN407" s="3"/>
      <c r="DO407" s="3"/>
      <c r="DP407" s="3"/>
      <c r="DQ407" s="3"/>
      <c r="DR407" s="3"/>
      <c r="DS407" s="3"/>
      <c r="DT407" s="3"/>
      <c r="DU407" s="3"/>
      <c r="DV407" s="3">
        <v>1461294.26129426</v>
      </c>
      <c r="DW407" s="3">
        <v>1746926.50453643</v>
      </c>
      <c r="DX407" s="3"/>
      <c r="DY407" s="3"/>
      <c r="DZ407" s="3">
        <v>1.35907760802829E8</v>
      </c>
      <c r="EA407" s="3">
        <v>8138513.96884687</v>
      </c>
      <c r="EB407" s="3">
        <v>-7.5795222692212E7</v>
      </c>
      <c r="EC407" s="3">
        <v>-1.04876559117617E8</v>
      </c>
      <c r="ED407" s="3">
        <v>-1.34426194861266E8</v>
      </c>
      <c r="EE407" s="3">
        <v>-5.28405877290053E7</v>
      </c>
      <c r="EF407" s="3">
        <v>-1.51834920314197E7</v>
      </c>
      <c r="EG407" s="3">
        <v>1.9614226571321E7</v>
      </c>
      <c r="EH407" s="3">
        <v>6.18142941824032E7</v>
      </c>
      <c r="EI407" s="3">
        <v>9.85494505494506E7</v>
      </c>
      <c r="EJ407" s="3">
        <v>1.7465775487196E8</v>
      </c>
      <c r="EK407" s="3">
        <v>2.77542337130115E8</v>
      </c>
      <c r="EL407" s="3">
        <v>2.38018364418938E8</v>
      </c>
      <c r="EM407" s="3">
        <v>1.61801698292731E8</v>
      </c>
      <c r="EN407" s="3">
        <v>3.73866415079808E7</v>
      </c>
      <c r="EO407" s="3">
        <v>6264991.29136601</v>
      </c>
      <c r="EP407" s="3">
        <v>-3.53911967838367E7</v>
      </c>
      <c r="EQ407" s="3">
        <v>-8.18477702967906E7</v>
      </c>
      <c r="ER407" s="3">
        <v>-3.10306774867822E7</v>
      </c>
      <c r="ES407" s="3">
        <v>-7.05937918318895E7</v>
      </c>
      <c r="ET407" s="3">
        <v>-6.96428302596914E7</v>
      </c>
      <c r="EU407" s="3">
        <v>-2.4373782708104E7</v>
      </c>
      <c r="EV407" s="3">
        <v>1.93474969474969E7</v>
      </c>
      <c r="EW407" s="3">
        <v>2.93928168787244E7</v>
      </c>
      <c r="EX407" s="3">
        <v>6.20195263062737E7</v>
      </c>
      <c r="EY407" s="3">
        <v>4.88172166427547E7</v>
      </c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3">
        <v>3286.0</v>
      </c>
      <c r="FN407" s="3"/>
      <c r="FO407" s="3"/>
      <c r="FP407" s="3"/>
      <c r="FQ407" s="3"/>
      <c r="FR407" s="3"/>
      <c r="FS407" s="3"/>
      <c r="FT407" s="3">
        <v>3500.0</v>
      </c>
      <c r="FU407" s="3">
        <v>4500.0</v>
      </c>
      <c r="FV407" s="3">
        <v>4800.0</v>
      </c>
      <c r="FW407" s="3">
        <v>4642.0</v>
      </c>
      <c r="FX407" s="3">
        <v>4619.0</v>
      </c>
      <c r="FY407" s="3">
        <v>4688.0</v>
      </c>
    </row>
    <row r="408" ht="14.25" customHeight="1">
      <c r="A408" s="2" t="s">
        <v>1338</v>
      </c>
      <c r="B408" s="2" t="s">
        <v>2090</v>
      </c>
      <c r="C408" s="2" t="s">
        <v>1339</v>
      </c>
      <c r="D408" s="2" t="s">
        <v>38</v>
      </c>
      <c r="E408" s="2" t="s">
        <v>398</v>
      </c>
      <c r="F408" s="2" t="s">
        <v>1340</v>
      </c>
      <c r="G408" s="2" t="s">
        <v>1334</v>
      </c>
      <c r="H408" s="2" t="s">
        <v>98</v>
      </c>
      <c r="I408" s="2" t="s">
        <v>112</v>
      </c>
      <c r="J408" s="2" t="s">
        <v>43</v>
      </c>
      <c r="K408" s="3"/>
      <c r="L408" s="3" t="str">
        <f>IFERROR(VLOOKUP(B408,'ibov_composição_da_carteira'!A:F,6,0),"n")</f>
        <v>n</v>
      </c>
      <c r="M408" s="3">
        <v>6.04146993878247E7</v>
      </c>
      <c r="N408" s="3">
        <v>4.6356739896413E7</v>
      </c>
      <c r="O408" s="3">
        <v>5.69363025628266E7</v>
      </c>
      <c r="P408" s="3">
        <v>5.53123389341305E7</v>
      </c>
      <c r="Q408" s="3">
        <v>6.18396183690106E7</v>
      </c>
      <c r="R408" s="3">
        <v>6.75033812861183E7</v>
      </c>
      <c r="S408" s="3">
        <v>5.82762104412396E7</v>
      </c>
      <c r="T408" s="3">
        <v>9.1326684230335E7</v>
      </c>
      <c r="U408" s="3">
        <v>1.03322465915827E8</v>
      </c>
      <c r="V408" s="3">
        <v>1.19044688644689E8</v>
      </c>
      <c r="W408" s="3">
        <v>1.36566811617544E8</v>
      </c>
      <c r="X408" s="3">
        <v>1.5787078888688E8</v>
      </c>
      <c r="Y408" s="3">
        <v>1.41301578192253E8</v>
      </c>
      <c r="Z408" s="3">
        <v>4185770.96386191</v>
      </c>
      <c r="AA408" s="3">
        <v>904749.985559428</v>
      </c>
      <c r="AB408" s="3">
        <v>824334.41154516</v>
      </c>
      <c r="AC408" s="3">
        <v>1639779.40418514</v>
      </c>
      <c r="AD408" s="3">
        <v>1748437.54717551</v>
      </c>
      <c r="AE408" s="3">
        <v>2017705.64367392</v>
      </c>
      <c r="AF408" s="3">
        <v>77033.8191094385</v>
      </c>
      <c r="AG408" s="3">
        <v>156191.193074896</v>
      </c>
      <c r="AH408" s="3">
        <v>0.0</v>
      </c>
      <c r="AI408" s="3">
        <v>0.0</v>
      </c>
      <c r="AJ408" s="3">
        <v>0.0</v>
      </c>
      <c r="AK408" s="3">
        <v>655095.52220816</v>
      </c>
      <c r="AL408" s="3">
        <v>5193687.23098996</v>
      </c>
      <c r="AM408" s="3">
        <v>1248.84721795266</v>
      </c>
      <c r="AN408" s="3">
        <v>7286.20216174348</v>
      </c>
      <c r="AO408" s="3">
        <v>28544.1977780773</v>
      </c>
      <c r="AP408" s="3">
        <v>834.462591826546</v>
      </c>
      <c r="AQ408" s="3">
        <v>897.988505747126</v>
      </c>
      <c r="AR408" s="3">
        <v>6383.17274081279</v>
      </c>
      <c r="AS408" s="3">
        <v>4568.51400730816</v>
      </c>
      <c r="AT408" s="3">
        <v>13290.5567769313</v>
      </c>
      <c r="AU408" s="3">
        <v>8030.59273422562</v>
      </c>
      <c r="AV408" s="3">
        <v>7656.31646108039</v>
      </c>
      <c r="AW408" s="3">
        <v>4345.72670207629</v>
      </c>
      <c r="AX408" s="3">
        <v>4289.08428050611</v>
      </c>
      <c r="AY408" s="3">
        <v>14313.8307389515</v>
      </c>
      <c r="AZ408" s="3">
        <v>1.67321386681801E7</v>
      </c>
      <c r="BA408" s="3">
        <v>1.68531540118471E7</v>
      </c>
      <c r="BB408" s="3">
        <v>1.21826382925467E7</v>
      </c>
      <c r="BC408" s="3">
        <v>1.18834778681794E7</v>
      </c>
      <c r="BD408" s="3">
        <v>1.22731715802494E7</v>
      </c>
      <c r="BE408" s="3">
        <v>1.43790389782917E7</v>
      </c>
      <c r="BF408" s="3">
        <v>1.25522184587483E7</v>
      </c>
      <c r="BG408" s="3">
        <v>1.78676182431237E7</v>
      </c>
      <c r="BH408" s="3">
        <v>2.6579140643344E7</v>
      </c>
      <c r="BI408" s="3">
        <v>4.91408781066091E7</v>
      </c>
      <c r="BJ408" s="3">
        <v>1.19310320676002E8</v>
      </c>
      <c r="BK408" s="3">
        <v>1.27743758766758E8</v>
      </c>
      <c r="BL408" s="3">
        <v>1.19923658345596E8</v>
      </c>
      <c r="BM408" s="3">
        <v>5.59481536003447E7</v>
      </c>
      <c r="BN408" s="3">
        <v>3.51219747001175E7</v>
      </c>
      <c r="BO408" s="3">
        <v>3.57414779795969E7</v>
      </c>
      <c r="BP408" s="3">
        <v>3.53494485104628E7</v>
      </c>
      <c r="BQ408" s="3">
        <v>3.74553908396486E7</v>
      </c>
      <c r="BR408" s="3">
        <v>3.40108201155785E7</v>
      </c>
      <c r="BS408" s="3">
        <v>3.06483469300129E7</v>
      </c>
      <c r="BT408" s="3">
        <v>5.16567557395559E7</v>
      </c>
      <c r="BU408" s="3">
        <v>6.47468032856296E7</v>
      </c>
      <c r="BV408" s="3">
        <v>6.14368742368742E7</v>
      </c>
      <c r="BW408" s="3">
        <v>7.78364739356848E7</v>
      </c>
      <c r="BX408" s="3">
        <v>8.38787440486952E7</v>
      </c>
      <c r="BY408" s="3">
        <v>7.04126255380201E7</v>
      </c>
      <c r="BZ408" s="3">
        <v>1.08043472931439</v>
      </c>
      <c r="CA408" s="3">
        <v>0.93535323426216</v>
      </c>
      <c r="CB408" s="3">
        <v>1.04962643792264</v>
      </c>
      <c r="CC408" s="3">
        <v>1.10308231555956</v>
      </c>
      <c r="CD408" s="3">
        <v>0.956499069648578</v>
      </c>
      <c r="CE408" s="3">
        <v>-0.212226215470984</v>
      </c>
      <c r="CF408" s="3">
        <v>-0.164188840095588</v>
      </c>
      <c r="CG408" s="3">
        <v>-0.221488757736495</v>
      </c>
      <c r="CH408" s="3"/>
      <c r="CI408" s="3"/>
      <c r="CJ408" s="3"/>
      <c r="CK408" s="3"/>
      <c r="CL408" s="3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>
        <v>4.26544351291672E7</v>
      </c>
      <c r="EA408" s="3">
        <v>3.6663072568689E7</v>
      </c>
      <c r="EB408" s="3">
        <v>4.52540432943518E7</v>
      </c>
      <c r="EC408" s="3">
        <v>4.46796721987424E7</v>
      </c>
      <c r="ED408" s="3">
        <v>5.22324205187041E7</v>
      </c>
      <c r="EE408" s="3">
        <v>5.78110783228821E7</v>
      </c>
      <c r="EF408" s="3">
        <v>5.17227792791655E7</v>
      </c>
      <c r="EG408" s="3">
        <v>8.09819345126082E7</v>
      </c>
      <c r="EH408" s="3">
        <v>9.35650774832755E7</v>
      </c>
      <c r="EI408" s="3">
        <v>1.09275213675214E8</v>
      </c>
      <c r="EJ408" s="3">
        <v>1.23065979492135E8</v>
      </c>
      <c r="EK408" s="3">
        <v>1.33871512083409E8</v>
      </c>
      <c r="EL408" s="3">
        <v>1.19551793400287E8</v>
      </c>
      <c r="EM408" s="3">
        <v>1.41495072078703E7</v>
      </c>
      <c r="EN408" s="3">
        <v>4801008.91464659</v>
      </c>
      <c r="EO408" s="3">
        <v>5425230.15675541</v>
      </c>
      <c r="EP408" s="3">
        <v>1483609.93711988</v>
      </c>
      <c r="EQ408" s="3">
        <v>-5155943.35919809</v>
      </c>
      <c r="ER408" s="3">
        <v>-6272285.74941596</v>
      </c>
      <c r="ES408" s="3">
        <v>-1892253.68120627</v>
      </c>
      <c r="ET408" s="3">
        <v>3559277.38050433</v>
      </c>
      <c r="EU408" s="3">
        <v>1.17368109069354E7</v>
      </c>
      <c r="EV408" s="3">
        <v>1.29973137973138E7</v>
      </c>
      <c r="EW408" s="3">
        <v>1.78187577172921E7</v>
      </c>
      <c r="EX408" s="3">
        <v>2.01422286506358E7</v>
      </c>
      <c r="EY408" s="3">
        <v>1.29704447632712E7</v>
      </c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</row>
    <row r="409" ht="14.25" customHeight="1">
      <c r="A409" s="2" t="s">
        <v>1341</v>
      </c>
      <c r="B409" s="2" t="s">
        <v>2091</v>
      </c>
      <c r="C409" s="2" t="s">
        <v>1342</v>
      </c>
      <c r="D409" s="2" t="s">
        <v>38</v>
      </c>
      <c r="E409" s="2" t="s">
        <v>168</v>
      </c>
      <c r="F409" s="2" t="s">
        <v>1343</v>
      </c>
      <c r="G409" s="2" t="s">
        <v>1344</v>
      </c>
      <c r="H409" s="2" t="s">
        <v>118</v>
      </c>
      <c r="I409" s="2" t="s">
        <v>191</v>
      </c>
      <c r="J409" s="2" t="s">
        <v>43</v>
      </c>
      <c r="K409" s="3">
        <v>1.1925476645604</v>
      </c>
      <c r="L409" s="3" t="str">
        <f>IFERROR(VLOOKUP(B409,'ibov_composição_da_carteira'!A:F,6,0),"n")</f>
        <v>n</v>
      </c>
      <c r="M409" s="3">
        <v>4.24694097616345E8</v>
      </c>
      <c r="N409" s="3">
        <v>3.50882358221281E8</v>
      </c>
      <c r="O409" s="3">
        <v>3.36312840556828E8</v>
      </c>
      <c r="P409" s="3">
        <v>3.40194326947002E8</v>
      </c>
      <c r="Q409" s="3">
        <v>3.2009251623544E8</v>
      </c>
      <c r="R409" s="3">
        <v>3.24695208478005E8</v>
      </c>
      <c r="S409" s="3">
        <v>3.33247264232141E8</v>
      </c>
      <c r="T409" s="3">
        <v>3.07811481827596E8</v>
      </c>
      <c r="U409" s="3">
        <v>4.85132103876553E8</v>
      </c>
      <c r="V409" s="3">
        <v>6.01714793801338E8</v>
      </c>
      <c r="W409" s="3">
        <v>7.88551892551893E8</v>
      </c>
      <c r="X409" s="3">
        <v>9.56371933215225E8</v>
      </c>
      <c r="Y409" s="3">
        <v>1.10615018381245E9</v>
      </c>
      <c r="Z409" s="3">
        <v>1.36400681044268E8</v>
      </c>
      <c r="AA409" s="3">
        <v>1.04512324291331E8</v>
      </c>
      <c r="AB409" s="3">
        <v>1.03298996861582E8</v>
      </c>
      <c r="AC409" s="3">
        <v>8.69564568300572E7</v>
      </c>
      <c r="AD409" s="3">
        <v>8.08135759200082E7</v>
      </c>
      <c r="AE409" s="3">
        <v>7.53204915310528E7</v>
      </c>
      <c r="AF409" s="3">
        <v>1.01408766752736E8</v>
      </c>
      <c r="AG409" s="3">
        <v>9.88939964135074E7</v>
      </c>
      <c r="AH409" s="3">
        <v>1.87579224689499E8</v>
      </c>
      <c r="AI409" s="3">
        <v>2.47936319756118E8</v>
      </c>
      <c r="AJ409" s="3">
        <v>3.95800244200244E8</v>
      </c>
      <c r="AK409" s="3">
        <v>5.32328340580877E8</v>
      </c>
      <c r="AL409" s="3">
        <v>5.99906587115049E8</v>
      </c>
      <c r="AM409" s="3">
        <v>1893606.50775634</v>
      </c>
      <c r="AN409" s="3">
        <v>6906320.40926225</v>
      </c>
      <c r="AO409" s="3">
        <v>7454151.76078711</v>
      </c>
      <c r="AP409" s="3">
        <v>742875.519394889</v>
      </c>
      <c r="AQ409" s="3">
        <v>290696.062261623</v>
      </c>
      <c r="AR409" s="3">
        <v>440115.334681924</v>
      </c>
      <c r="AS409" s="3">
        <v>57620.4967416697</v>
      </c>
      <c r="AT409" s="3">
        <v>31876.3417775869</v>
      </c>
      <c r="AU409" s="3">
        <v>55325.555137373</v>
      </c>
      <c r="AV409" s="3">
        <v>344214.403658072</v>
      </c>
      <c r="AW409" s="3">
        <v>46409.379579873</v>
      </c>
      <c r="AX409" s="3">
        <v>145828.865537208</v>
      </c>
      <c r="AY409" s="3">
        <v>530818.822678797</v>
      </c>
      <c r="AZ409" s="3">
        <v>2.32723522228528E8</v>
      </c>
      <c r="BA409" s="3">
        <v>2.42340244842936E8</v>
      </c>
      <c r="BB409" s="3">
        <v>2.18150662321658E8</v>
      </c>
      <c r="BC409" s="3">
        <v>2.74477297118757E8</v>
      </c>
      <c r="BD409" s="3">
        <v>1.36555500517987E8</v>
      </c>
      <c r="BE409" s="3">
        <v>1.46132025572899E8</v>
      </c>
      <c r="BF409" s="3">
        <v>4.92705643212836E7</v>
      </c>
      <c r="BG409" s="3">
        <v>3.00433736544338E7</v>
      </c>
      <c r="BH409" s="3">
        <v>7.75101418479488E7</v>
      </c>
      <c r="BI409" s="3">
        <v>1.80768872369702E8</v>
      </c>
      <c r="BJ409" s="3">
        <v>1.68724898456277E8</v>
      </c>
      <c r="BK409" s="3">
        <v>2.70140396086211E8</v>
      </c>
      <c r="BL409" s="3">
        <v>6.53120703440381E8</v>
      </c>
      <c r="BM409" s="3">
        <v>3.01230041619372E8</v>
      </c>
      <c r="BN409" s="3">
        <v>2.48370644310001E8</v>
      </c>
      <c r="BO409" s="3">
        <v>1.87371238230934E8</v>
      </c>
      <c r="BP409" s="3">
        <v>1.90471759144066E8</v>
      </c>
      <c r="BQ409" s="3">
        <v>1.91594165549943E8</v>
      </c>
      <c r="BR409" s="3">
        <v>2.03156003743848E8</v>
      </c>
      <c r="BS409" s="3">
        <v>1.80412209516784E8</v>
      </c>
      <c r="BT409" s="3">
        <v>1.5321698279999E8</v>
      </c>
      <c r="BU409" s="3">
        <v>2.44114038389161E8</v>
      </c>
      <c r="BV409" s="3">
        <v>2.82590820560589E8</v>
      </c>
      <c r="BW409" s="3">
        <v>2.92603174603175E8</v>
      </c>
      <c r="BX409" s="3">
        <v>3.38784560047243E8</v>
      </c>
      <c r="BY409" s="3">
        <v>4.05911528957994E8</v>
      </c>
      <c r="BZ409" s="3">
        <v>1.10982552641144</v>
      </c>
      <c r="CA409" s="3">
        <v>1.21481825454391</v>
      </c>
      <c r="CB409" s="3">
        <v>1.24257399526034</v>
      </c>
      <c r="CC409" s="3">
        <v>1.11866148234936</v>
      </c>
      <c r="CD409" s="3">
        <v>0.900761078260654</v>
      </c>
      <c r="CE409" s="3">
        <v>0.808878584316492</v>
      </c>
      <c r="CF409" s="3">
        <v>0.488183095480945</v>
      </c>
      <c r="CG409" s="3">
        <v>0.13756600996522</v>
      </c>
      <c r="CH409" s="3"/>
      <c r="CI409" s="3"/>
      <c r="CJ409" s="3"/>
      <c r="CK409" s="3"/>
      <c r="CL409" s="3"/>
      <c r="CM409" s="4"/>
      <c r="CN409" s="4"/>
      <c r="CO409" s="4"/>
      <c r="CP409" s="4"/>
      <c r="CQ409" s="4"/>
      <c r="CR409" s="4"/>
      <c r="CS409" s="4"/>
      <c r="CT409" s="4"/>
      <c r="CU409" s="4"/>
      <c r="CV409" s="4">
        <v>9.0E-4</v>
      </c>
      <c r="CW409" s="4"/>
      <c r="CX409" s="4">
        <v>0.011470000000000001</v>
      </c>
      <c r="CY409" s="4">
        <v>0.03774</v>
      </c>
      <c r="CZ409" s="4"/>
      <c r="DA409" s="4"/>
      <c r="DB409" s="4"/>
      <c r="DC409" s="4">
        <v>0.17879</v>
      </c>
      <c r="DD409" s="4"/>
      <c r="DE409" s="4">
        <v>0.0596</v>
      </c>
      <c r="DF409" s="4">
        <v>-0.0345</v>
      </c>
      <c r="DG409" s="4">
        <v>0.0095</v>
      </c>
      <c r="DH409" s="4">
        <v>0.01121</v>
      </c>
      <c r="DI409" s="4">
        <v>0.0021</v>
      </c>
      <c r="DJ409" s="4">
        <v>-0.057699999999999994</v>
      </c>
      <c r="DK409" s="4">
        <v>0.03058</v>
      </c>
      <c r="DL409" s="4">
        <v>0.09826</v>
      </c>
      <c r="DM409" s="3">
        <v>5574725.69050322</v>
      </c>
      <c r="DN409" s="3">
        <v>4790944.83241477</v>
      </c>
      <c r="DO409" s="3">
        <v>4280763.23237769</v>
      </c>
      <c r="DP409" s="3">
        <v>5040308.53446131</v>
      </c>
      <c r="DQ409" s="3">
        <v>4429182.55849912</v>
      </c>
      <c r="DR409" s="3">
        <v>4724193.11011141</v>
      </c>
      <c r="DS409" s="3">
        <v>5900344.27640477</v>
      </c>
      <c r="DT409" s="3">
        <v>4293435.70833228</v>
      </c>
      <c r="DU409" s="3">
        <v>7461046.29281144</v>
      </c>
      <c r="DV409" s="3">
        <v>8072656.4484715</v>
      </c>
      <c r="DW409" s="3">
        <v>1.02271062271062E7</v>
      </c>
      <c r="DX409" s="3">
        <v>1.40038653567402E7</v>
      </c>
      <c r="DY409" s="3">
        <v>1.49689628156452E7</v>
      </c>
      <c r="DZ409" s="3">
        <v>2.06796632614453E8</v>
      </c>
      <c r="EA409" s="3">
        <v>1.72932876146707E8</v>
      </c>
      <c r="EB409" s="3">
        <v>1.56536380614976E8</v>
      </c>
      <c r="EC409" s="3">
        <v>1.88425976611097E8</v>
      </c>
      <c r="ED409" s="3">
        <v>1.79357025048964E8</v>
      </c>
      <c r="EE409" s="3">
        <v>1.93825367591558E8</v>
      </c>
      <c r="EF409" s="3">
        <v>1.84422107463421E8</v>
      </c>
      <c r="EG409" s="3">
        <v>1.69403429899225E8</v>
      </c>
      <c r="EH409" s="3">
        <v>2.41828001505457E8</v>
      </c>
      <c r="EI409" s="3">
        <v>2.74466508595139E8</v>
      </c>
      <c r="EJ409" s="3">
        <v>3.10391697191697E8</v>
      </c>
      <c r="EK409" s="3">
        <v>3.63867504160627E8</v>
      </c>
      <c r="EL409" s="3">
        <v>4.21889953594889E8</v>
      </c>
      <c r="EM409" s="3">
        <v>5.27977676882331E7</v>
      </c>
      <c r="EN409" s="3">
        <v>3.82862682440802E7</v>
      </c>
      <c r="EO409" s="3">
        <v>3.25673412018407E7</v>
      </c>
      <c r="EP409" s="3">
        <v>4.13269470017417E7</v>
      </c>
      <c r="EQ409" s="3">
        <v>2.24639212452324E7</v>
      </c>
      <c r="ER409" s="3">
        <v>1.66338576733794E7</v>
      </c>
      <c r="ES409" s="3">
        <v>-1.48214066150252E7</v>
      </c>
      <c r="ET409" s="3">
        <v>2236506.45316091</v>
      </c>
      <c r="EU409" s="3">
        <v>4640948.43808807</v>
      </c>
      <c r="EV409" s="3">
        <v>1.46117368109069E7</v>
      </c>
      <c r="EW409" s="3">
        <v>-1.90905982905983E7</v>
      </c>
      <c r="EX409" s="3">
        <v>-122402.963440167</v>
      </c>
      <c r="EY409" s="3">
        <v>4.8904959922859E7</v>
      </c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</row>
    <row r="410" ht="14.25" customHeight="1">
      <c r="A410" s="2" t="s">
        <v>1345</v>
      </c>
      <c r="B410" s="2" t="s">
        <v>2092</v>
      </c>
      <c r="C410" s="2" t="s">
        <v>1346</v>
      </c>
      <c r="D410" s="2" t="s">
        <v>38</v>
      </c>
      <c r="E410" s="2" t="s">
        <v>85</v>
      </c>
      <c r="F410" s="2" t="s">
        <v>1347</v>
      </c>
      <c r="G410" s="2" t="s">
        <v>1344</v>
      </c>
      <c r="H410" s="2" t="s">
        <v>41</v>
      </c>
      <c r="I410" s="2" t="s">
        <v>79</v>
      </c>
      <c r="J410" s="2" t="s">
        <v>43</v>
      </c>
      <c r="K410" s="3">
        <v>0.730280985793009</v>
      </c>
      <c r="L410" s="3" t="str">
        <f>IFERROR(VLOOKUP(B410,'ibov_composição_da_carteira'!A:F,6,0),"n")</f>
        <v>n</v>
      </c>
      <c r="M410" s="3">
        <v>1.34833456007755E9</v>
      </c>
      <c r="N410" s="3">
        <v>1.17706432793577E9</v>
      </c>
      <c r="O410" s="3">
        <v>1.27498556854939E9</v>
      </c>
      <c r="P410" s="3">
        <v>1.26486728172353E9</v>
      </c>
      <c r="Q410" s="3">
        <v>1.39161136439117E9</v>
      </c>
      <c r="R410" s="3">
        <v>1.46618898315505E9</v>
      </c>
      <c r="S410" s="3">
        <v>1.45257495011744E9</v>
      </c>
      <c r="T410" s="3">
        <v>1.86786977794505E9</v>
      </c>
      <c r="U410" s="3">
        <v>1.90829452112795E9</v>
      </c>
      <c r="V410" s="3">
        <v>1.85653431013431E9</v>
      </c>
      <c r="W410" s="3">
        <v>1.83603371450046E9</v>
      </c>
      <c r="X410" s="3">
        <v>1.41028867594769E9</v>
      </c>
      <c r="Y410" s="3">
        <v>1.25396154949785E9</v>
      </c>
      <c r="Z410" s="3">
        <v>4.68776187997056E8</v>
      </c>
      <c r="AA410" s="3">
        <v>4.28508000077016E8</v>
      </c>
      <c r="AB410" s="3">
        <v>3.6924135357054E8</v>
      </c>
      <c r="AC410" s="3">
        <v>3.62571642098753E8</v>
      </c>
      <c r="AD410" s="3">
        <v>4.89585459376227E8</v>
      </c>
      <c r="AE410" s="3">
        <v>5.81444731341448E8</v>
      </c>
      <c r="AF410" s="3">
        <v>6.30981739196323E8</v>
      </c>
      <c r="AG410" s="3">
        <v>8.02221302220549E8</v>
      </c>
      <c r="AH410" s="3">
        <v>7.61990431027183E8</v>
      </c>
      <c r="AI410" s="3">
        <v>8.92630525030525E8</v>
      </c>
      <c r="AJ410" s="3">
        <v>9.6455253127181E8</v>
      </c>
      <c r="AK410" s="3">
        <v>5.05223286928223E8</v>
      </c>
      <c r="AL410" s="3">
        <v>3.80121090387374E8</v>
      </c>
      <c r="AM410" s="3">
        <v>3853589.86000757</v>
      </c>
      <c r="AN410" s="3">
        <v>2344366.182014</v>
      </c>
      <c r="AO410" s="3">
        <v>6078288.88846102</v>
      </c>
      <c r="AP410" s="3">
        <v>4628588.73877236</v>
      </c>
      <c r="AQ410" s="3">
        <v>1819513.70992681</v>
      </c>
      <c r="AR410" s="3">
        <v>2827960.2065155</v>
      </c>
      <c r="AS410" s="3">
        <v>1419068.30197959</v>
      </c>
      <c r="AT410" s="3">
        <v>1349107.92311772</v>
      </c>
      <c r="AU410" s="3">
        <v>340986.074520136</v>
      </c>
      <c r="AV410" s="3">
        <v>2402303.23045006</v>
      </c>
      <c r="AW410" s="3">
        <v>476795.310210063</v>
      </c>
      <c r="AX410" s="3">
        <v>54685.8245764529</v>
      </c>
      <c r="AY410" s="3">
        <v>89775.2605892631</v>
      </c>
      <c r="AZ410" s="3">
        <v>7.45980821982596E8</v>
      </c>
      <c r="BA410" s="3">
        <v>5.16306071620893E8</v>
      </c>
      <c r="BB410" s="3">
        <v>5.8212876658259E8</v>
      </c>
      <c r="BC410" s="3">
        <v>9.07588950262496E8</v>
      </c>
      <c r="BD410" s="3">
        <v>7.48679678641377E8</v>
      </c>
      <c r="BE410" s="3">
        <v>7.94432346547507E8</v>
      </c>
      <c r="BF410" s="3">
        <v>5.32267236874462E8</v>
      </c>
      <c r="BG410" s="3">
        <v>6.80958565908115E8</v>
      </c>
      <c r="BH410" s="3">
        <v>9.68599313135114E8</v>
      </c>
      <c r="BI410" s="3">
        <v>1.28190334053092E9</v>
      </c>
      <c r="BJ410" s="3">
        <v>1.3737334591402E9</v>
      </c>
      <c r="BK410" s="3">
        <v>8.49927069804847E8</v>
      </c>
      <c r="BL410" s="3">
        <v>8.72998422907754E8</v>
      </c>
      <c r="BM410" s="3">
        <v>1.27148178733641E9</v>
      </c>
      <c r="BN410" s="3">
        <v>8.19761634287695E8</v>
      </c>
      <c r="BO410" s="3">
        <v>1.28479348096541E9</v>
      </c>
      <c r="BP410" s="3">
        <v>1.24425729306257E9</v>
      </c>
      <c r="BQ410" s="3">
        <v>1.11897315902298E9</v>
      </c>
      <c r="BR410" s="3">
        <v>1.00064859215542E9</v>
      </c>
      <c r="BS410" s="3">
        <v>8.65556032632031E8</v>
      </c>
      <c r="BT410" s="3">
        <v>1.17224727135868E9</v>
      </c>
      <c r="BU410" s="3">
        <v>1.32228977898213E9</v>
      </c>
      <c r="BV410" s="3">
        <v>1.30457631257631E9</v>
      </c>
      <c r="BW410" s="3">
        <v>1.17332259623128E9</v>
      </c>
      <c r="BX410" s="3">
        <v>1.12790152473935E9</v>
      </c>
      <c r="BY410" s="3">
        <v>7.02347776183644E8</v>
      </c>
      <c r="BZ410" s="3">
        <v>0.715242181183412</v>
      </c>
      <c r="CA410" s="3">
        <v>0.746491464958682</v>
      </c>
      <c r="CB410" s="3">
        <v>0.599252695140608</v>
      </c>
      <c r="CC410" s="3">
        <v>0.15564685097276</v>
      </c>
      <c r="CD410" s="3">
        <v>0.154290212109586</v>
      </c>
      <c r="CE410" s="3">
        <v>0.179758675855999</v>
      </c>
      <c r="CF410" s="3">
        <v>0.011539393893583</v>
      </c>
      <c r="CG410" s="3">
        <v>0.030786399685594</v>
      </c>
      <c r="CH410" s="3"/>
      <c r="CI410" s="3"/>
      <c r="CJ410" s="3"/>
      <c r="CK410" s="3"/>
      <c r="CL410" s="3"/>
      <c r="CM410" s="4">
        <v>0.03</v>
      </c>
      <c r="CN410" s="4">
        <v>-0.013600000000000001</v>
      </c>
      <c r="CO410" s="4">
        <v>0.05559</v>
      </c>
      <c r="CP410" s="4">
        <v>0.0571</v>
      </c>
      <c r="CQ410" s="4">
        <v>0.0327</v>
      </c>
      <c r="CR410" s="4">
        <v>-0.0345</v>
      </c>
      <c r="CS410" s="4">
        <v>0.041100000000000005</v>
      </c>
      <c r="CT410" s="4">
        <v>0.01884</v>
      </c>
      <c r="CU410" s="4">
        <v>0.0208</v>
      </c>
      <c r="CV410" s="4"/>
      <c r="CW410" s="4"/>
      <c r="CX410" s="4"/>
      <c r="CY410" s="4"/>
      <c r="CZ410" s="4">
        <v>0.077</v>
      </c>
      <c r="DA410" s="4">
        <v>-0.0308</v>
      </c>
      <c r="DB410" s="4">
        <v>0.12179000000000001</v>
      </c>
      <c r="DC410" s="4">
        <v>0.12990000000000002</v>
      </c>
      <c r="DD410" s="4">
        <v>0.0771</v>
      </c>
      <c r="DE410" s="4">
        <v>-0.08220000000000001</v>
      </c>
      <c r="DF410" s="4">
        <v>0.09910000000000001</v>
      </c>
      <c r="DG410" s="4">
        <v>0.04536</v>
      </c>
      <c r="DH410" s="4">
        <v>0.0559</v>
      </c>
      <c r="DI410" s="4"/>
      <c r="DJ410" s="4"/>
      <c r="DK410" s="4"/>
      <c r="DL410" s="4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>
        <v>4.94146455307614E8</v>
      </c>
      <c r="EA410" s="3">
        <v>4.9164506998864E8</v>
      </c>
      <c r="EB410" s="3">
        <v>5.94029111719333E8</v>
      </c>
      <c r="EC410" s="3">
        <v>5.6694232553345E8</v>
      </c>
      <c r="ED410" s="3">
        <v>5.98809818544126E8</v>
      </c>
      <c r="EE410" s="3">
        <v>6.16971597196607E8</v>
      </c>
      <c r="EF410" s="3">
        <v>6.08608844997853E8</v>
      </c>
      <c r="EG410" s="3">
        <v>7.64913059841927E8</v>
      </c>
      <c r="EH410" s="3">
        <v>8.05276060631721E8</v>
      </c>
      <c r="EI410" s="3">
        <v>5.79172161172161E8</v>
      </c>
      <c r="EJ410" s="3">
        <v>5.88731948247168E8</v>
      </c>
      <c r="EK410" s="3">
        <v>5.85041282468511E8</v>
      </c>
      <c r="EL410" s="3">
        <v>5.05944906743185E8</v>
      </c>
      <c r="EM410" s="3">
        <v>5.17076279554064E7</v>
      </c>
      <c r="EN410" s="3">
        <v>-2.38993395844966E7</v>
      </c>
      <c r="EO410" s="3">
        <v>8.42423488429958E7</v>
      </c>
      <c r="EP410" s="3">
        <v>9.20698897020926E7</v>
      </c>
      <c r="EQ410" s="3">
        <v>4.04386944838622E7</v>
      </c>
      <c r="ER410" s="3">
        <v>-7.28501168080659E7</v>
      </c>
      <c r="ES410" s="3">
        <v>8.50665521683126E7</v>
      </c>
      <c r="ET410" s="3">
        <v>6.29299962363568E7</v>
      </c>
      <c r="EU410" s="3">
        <v>5.20861207553561E7</v>
      </c>
      <c r="EV410" s="3">
        <v>5.01245421245421E7</v>
      </c>
      <c r="EW410" s="3">
        <v>1.49383690341977E8</v>
      </c>
      <c r="EX410" s="3">
        <v>1.15526426806485E8</v>
      </c>
      <c r="EY410" s="3">
        <v>1.25811764705882E8</v>
      </c>
      <c r="EZ410" s="5">
        <v>13474.0</v>
      </c>
      <c r="FA410" s="5">
        <v>14271.0</v>
      </c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</row>
    <row r="411" ht="14.25" customHeight="1">
      <c r="A411" s="2" t="s">
        <v>1348</v>
      </c>
      <c r="B411" s="2" t="s">
        <v>2093</v>
      </c>
      <c r="C411" s="2" t="s">
        <v>1349</v>
      </c>
      <c r="D411" s="2" t="s">
        <v>38</v>
      </c>
      <c r="E411" s="2" t="s">
        <v>39</v>
      </c>
      <c r="F411" s="2" t="s">
        <v>1350</v>
      </c>
      <c r="G411" s="2" t="s">
        <v>1351</v>
      </c>
      <c r="H411" s="2" t="s">
        <v>67</v>
      </c>
      <c r="I411" s="2" t="s">
        <v>79</v>
      </c>
      <c r="J411" s="2" t="s">
        <v>43</v>
      </c>
      <c r="K411" s="3">
        <v>0.638824699003136</v>
      </c>
      <c r="L411" s="3" t="str">
        <f>IFERROR(VLOOKUP(B411,'ibov_composição_da_carteira'!A:F,6,0),"n")</f>
        <v>n</v>
      </c>
      <c r="M411" s="3">
        <v>6.95878622777147E9</v>
      </c>
      <c r="N411" s="3">
        <v>6.10511049674165E9</v>
      </c>
      <c r="O411" s="3">
        <v>5.86943527735526E9</v>
      </c>
      <c r="P411" s="3">
        <v>5.90330256282657E9</v>
      </c>
      <c r="Q411" s="3">
        <v>7.19726832285331E9</v>
      </c>
      <c r="R411" s="3">
        <v>6.86950846894719E9</v>
      </c>
      <c r="S411" s="3">
        <v>7.87218615517029E9</v>
      </c>
      <c r="T411" s="3">
        <v>4.58401434597025E9</v>
      </c>
      <c r="U411" s="3">
        <v>5.67102408731652E9</v>
      </c>
      <c r="V411" s="3">
        <v>5.94501862985858E9</v>
      </c>
      <c r="W411" s="3">
        <v>6.09771672771673E9</v>
      </c>
      <c r="X411" s="3">
        <v>5.55540720459548E9</v>
      </c>
      <c r="Y411" s="3">
        <v>5.84503284517568E9</v>
      </c>
      <c r="Z411" s="3">
        <v>2.33299924328415E9</v>
      </c>
      <c r="AA411" s="3">
        <v>2.14621725939357E9</v>
      </c>
      <c r="AB411" s="3">
        <v>2.21721990103395E9</v>
      </c>
      <c r="AC411" s="3">
        <v>2.21264916645932E9</v>
      </c>
      <c r="AD411" s="3">
        <v>3.622927533244E9</v>
      </c>
      <c r="AE411" s="3">
        <v>2.96822137012771E9</v>
      </c>
      <c r="AF411" s="3">
        <v>4.0583852821837E9</v>
      </c>
      <c r="AG411" s="3">
        <v>1.68090622079661E9</v>
      </c>
      <c r="AH411" s="3">
        <v>1.66438088069251E9</v>
      </c>
      <c r="AI411" s="3">
        <v>1.84176983656533E9</v>
      </c>
      <c r="AJ411" s="3">
        <v>1.69924395604396E9</v>
      </c>
      <c r="AK411" s="3">
        <v>2.31384549310141E7</v>
      </c>
      <c r="AL411" s="3">
        <v>0.0</v>
      </c>
      <c r="AM411" s="3">
        <v>9936.24668936814</v>
      </c>
      <c r="AN411" s="3">
        <v>1622.68892478909</v>
      </c>
      <c r="AO411" s="3">
        <v>9801.68280801741</v>
      </c>
      <c r="AP411" s="3">
        <v>17023.4629643452</v>
      </c>
      <c r="AQ411" s="3">
        <v>109.524791258633</v>
      </c>
      <c r="AR411" s="3">
        <v>1009.9332749615</v>
      </c>
      <c r="AS411" s="3">
        <v>1390.938153203</v>
      </c>
      <c r="AT411" s="3">
        <v>5572.19710554896</v>
      </c>
      <c r="AU411" s="3">
        <v>752.728641324802</v>
      </c>
      <c r="AV411" s="3">
        <v>6282.98567479266</v>
      </c>
      <c r="AW411" s="3">
        <v>489.668005092547</v>
      </c>
      <c r="AX411" s="3">
        <v>20909.2858674673</v>
      </c>
      <c r="AY411" s="3">
        <v>1192.81922824596</v>
      </c>
      <c r="AZ411" s="3">
        <v>3.45638991676126E8</v>
      </c>
      <c r="BA411" s="3">
        <v>2.88896538072159E8</v>
      </c>
      <c r="BB411" s="3">
        <v>3.40948374954271E8</v>
      </c>
      <c r="BC411" s="3">
        <v>5.05086461148018E8</v>
      </c>
      <c r="BD411" s="3">
        <v>3.388483145552E8</v>
      </c>
      <c r="BE411" s="3">
        <v>3.50198785241991E8</v>
      </c>
      <c r="BF411" s="3">
        <v>2.56172941657444E8</v>
      </c>
      <c r="BG411" s="3">
        <v>1.42556721642714E8</v>
      </c>
      <c r="BH411" s="3">
        <v>2.39384283477606E8</v>
      </c>
      <c r="BI411" s="3">
        <v>3.27240302934078E8</v>
      </c>
      <c r="BJ411" s="3">
        <v>3.89394469956033E8</v>
      </c>
      <c r="BK411" s="3">
        <v>5.80405283669311E8</v>
      </c>
      <c r="BL411" s="3">
        <v>5.56774951135747E8</v>
      </c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>
        <v>0.632480791775642</v>
      </c>
      <c r="CA411" s="3">
        <v>0.788177512774197</v>
      </c>
      <c r="CB411" s="3">
        <v>0.6605711805077</v>
      </c>
      <c r="CC411" s="3">
        <v>0.533731204453768</v>
      </c>
      <c r="CD411" s="3">
        <v>0.501845176177141</v>
      </c>
      <c r="CE411" s="3">
        <v>0.50685646492924</v>
      </c>
      <c r="CF411" s="3">
        <v>5.40677769320291</v>
      </c>
      <c r="CG411" s="3">
        <v>0.413609924902698</v>
      </c>
      <c r="CH411" s="3"/>
      <c r="CI411" s="3"/>
      <c r="CJ411" s="3"/>
      <c r="CK411" s="3"/>
      <c r="CL411" s="3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>
        <v>3.8503443057132E8</v>
      </c>
      <c r="EA411" s="3">
        <v>3.39239538265444E8</v>
      </c>
      <c r="EB411" s="3">
        <v>3.29995956639775E8</v>
      </c>
      <c r="EC411" s="3">
        <v>4.00189599402836E8</v>
      </c>
      <c r="ED411" s="3">
        <v>3.84499793835687E8</v>
      </c>
      <c r="EE411" s="3">
        <v>4.20711331179614E8</v>
      </c>
      <c r="EF411" s="3">
        <v>3.88024406737981E8</v>
      </c>
      <c r="EG411" s="3">
        <v>2.93118733109388E8</v>
      </c>
      <c r="EH411" s="3">
        <v>3.99583741061347E8</v>
      </c>
      <c r="EI411" s="3">
        <v>4.09723092556525E8</v>
      </c>
      <c r="EJ411" s="3">
        <v>3.74305738705739E8</v>
      </c>
      <c r="EK411" s="3">
        <v>4.23825629462608E8</v>
      </c>
      <c r="EL411" s="3">
        <v>4.8423973964925E8</v>
      </c>
      <c r="EM411" s="3">
        <v>1.03618236852062E8</v>
      </c>
      <c r="EN411" s="3">
        <v>7.83659766978439E7</v>
      </c>
      <c r="EO411" s="3">
        <v>7.64934439802068E7</v>
      </c>
      <c r="EP411" s="3">
        <v>7.47073898979846E7</v>
      </c>
      <c r="EQ411" s="3">
        <v>8.73152252345119E7</v>
      </c>
      <c r="ER411" s="3">
        <v>9.20823646629027E7</v>
      </c>
      <c r="ES411" s="3">
        <v>8.14471904586254E7</v>
      </c>
      <c r="ET411" s="3">
        <v>4.792109716364E7</v>
      </c>
      <c r="EU411" s="3">
        <v>7.75645464809936E7</v>
      </c>
      <c r="EV411" s="3">
        <v>7.1691083072233E7</v>
      </c>
      <c r="EW411" s="3">
        <v>5.44869352869353E7</v>
      </c>
      <c r="EX411" s="3">
        <v>5.52971492994041E7</v>
      </c>
      <c r="EY411" s="3">
        <v>1.25459531127584E8</v>
      </c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3">
        <v>2186.0</v>
      </c>
      <c r="FN411" s="3">
        <v>2035.0</v>
      </c>
      <c r="FO411" s="3">
        <v>2045.0</v>
      </c>
      <c r="FP411" s="3">
        <v>2240.0</v>
      </c>
      <c r="FQ411" s="3">
        <v>2311.0</v>
      </c>
      <c r="FR411" s="3">
        <v>2422.0</v>
      </c>
      <c r="FS411" s="3">
        <v>2545.0</v>
      </c>
      <c r="FT411" s="3">
        <v>2478.0</v>
      </c>
      <c r="FU411" s="3">
        <v>2579.0</v>
      </c>
      <c r="FV411" s="3">
        <v>2537.0</v>
      </c>
      <c r="FW411" s="3">
        <v>2311.0</v>
      </c>
      <c r="FX411" s="3">
        <v>2450.0</v>
      </c>
      <c r="FY411" s="3"/>
    </row>
    <row r="412" ht="14.25" customHeight="1">
      <c r="A412" s="2" t="s">
        <v>1352</v>
      </c>
      <c r="B412" s="2" t="s">
        <v>2094</v>
      </c>
      <c r="C412" s="2" t="s">
        <v>1353</v>
      </c>
      <c r="D412" s="2" t="s">
        <v>38</v>
      </c>
      <c r="E412" s="2" t="s">
        <v>85</v>
      </c>
      <c r="F412" s="2" t="s">
        <v>1354</v>
      </c>
      <c r="G412" s="2" t="s">
        <v>1351</v>
      </c>
      <c r="H412" s="2" t="s">
        <v>91</v>
      </c>
      <c r="I412" s="2" t="s">
        <v>112</v>
      </c>
      <c r="J412" s="2" t="s">
        <v>43</v>
      </c>
      <c r="K412" s="3">
        <v>0.294754301505387</v>
      </c>
      <c r="L412" s="3" t="str">
        <f>IFERROR(VLOOKUP(B412,'ibov_composição_da_carteira'!A:F,6,0),"n")</f>
        <v>n</v>
      </c>
      <c r="M412" s="3">
        <v>5.22702547439097E7</v>
      </c>
      <c r="N412" s="3">
        <v>4.7104376456091E7</v>
      </c>
      <c r="O412" s="3">
        <v>5.12465787509331E7</v>
      </c>
      <c r="P412" s="3">
        <v>5.3817389959798E7</v>
      </c>
      <c r="Q412" s="3">
        <v>6.80042873101657E7</v>
      </c>
      <c r="R412" s="3">
        <v>6.99886265830567E7</v>
      </c>
      <c r="S412" s="3">
        <v>5.66655721971055E7</v>
      </c>
      <c r="T412" s="3">
        <v>8.68042905532556E7</v>
      </c>
      <c r="U412" s="3">
        <v>7.91684308578203E7</v>
      </c>
      <c r="V412" s="3">
        <v>8.03306471306471E7</v>
      </c>
      <c r="W412" s="3">
        <v>8.06560369356311E7</v>
      </c>
      <c r="X412" s="3">
        <v>8.6932441390948E7</v>
      </c>
      <c r="Y412" s="3">
        <v>8.9661406025825E7</v>
      </c>
      <c r="Z412" s="3">
        <v>1.55083209162882E7</v>
      </c>
      <c r="AA412" s="3">
        <v>1.30269364807363E7</v>
      </c>
      <c r="AB412" s="3">
        <v>1.28509579497387E7</v>
      </c>
      <c r="AC412" s="3">
        <v>1.51517884754149E7</v>
      </c>
      <c r="AD412" s="3">
        <v>1.70209232813019E7</v>
      </c>
      <c r="AE412" s="3">
        <v>1.8954260420509E7</v>
      </c>
      <c r="AF412" s="3">
        <v>1.79089738085015E7</v>
      </c>
      <c r="AG412" s="3">
        <v>2.70500564546481E7</v>
      </c>
      <c r="AH412" s="3">
        <v>2.68710305699043E7</v>
      </c>
      <c r="AI412" s="3">
        <v>2.33103785103785E7</v>
      </c>
      <c r="AJ412" s="3">
        <v>2.73012293981854E7</v>
      </c>
      <c r="AK412" s="3">
        <v>3.04230699692641E7</v>
      </c>
      <c r="AL412" s="3">
        <v>3.120631276901E7</v>
      </c>
      <c r="AM412" s="3">
        <v>3819.33832518337</v>
      </c>
      <c r="AN412" s="3">
        <v>6678.82565428339</v>
      </c>
      <c r="AO412" s="3">
        <v>6824.42189575832</v>
      </c>
      <c r="AP412" s="3">
        <v>8213.45480371268</v>
      </c>
      <c r="AQ412" s="3">
        <v>320.192627884936</v>
      </c>
      <c r="AR412" s="3">
        <v>6637.78267564385</v>
      </c>
      <c r="AS412" s="3">
        <v>2758.82208287225</v>
      </c>
      <c r="AT412" s="3">
        <v>222.766650670573</v>
      </c>
      <c r="AU412" s="3">
        <v>752.728641324802</v>
      </c>
      <c r="AV412" s="3">
        <v>1693.55180151573</v>
      </c>
      <c r="AW412" s="3">
        <v>1958.67202037019</v>
      </c>
      <c r="AX412" s="3">
        <v>536.135535063264</v>
      </c>
      <c r="AY412" s="3">
        <v>278363.55967946</v>
      </c>
      <c r="AZ412" s="3">
        <v>4076922.24744608</v>
      </c>
      <c r="BA412" s="3">
        <v>8433190.09154551</v>
      </c>
      <c r="BB412" s="3">
        <v>2806716.79149739</v>
      </c>
      <c r="BC412" s="3">
        <v>6060630.48941305</v>
      </c>
      <c r="BD412" s="3">
        <v>3124742.2946088</v>
      </c>
      <c r="BE412" s="3">
        <v>5060170.28471362</v>
      </c>
      <c r="BF412" s="3">
        <v>5400259.34464527</v>
      </c>
      <c r="BG412" s="3">
        <v>3960794.95112772</v>
      </c>
      <c r="BH412" s="3">
        <v>5151692.62325931</v>
      </c>
      <c r="BI412" s="3">
        <v>1186450.4847792</v>
      </c>
      <c r="BJ412" s="3">
        <v>2527325.4518808</v>
      </c>
      <c r="BK412" s="3">
        <v>3.23016106047608E7</v>
      </c>
      <c r="BL412" s="3">
        <v>4.55874494185696E7</v>
      </c>
      <c r="BM412" s="3">
        <v>2.78130441807443E7</v>
      </c>
      <c r="BN412" s="3">
        <v>2.66786683866993E7</v>
      </c>
      <c r="BO412" s="3">
        <v>2.79061955710376E7</v>
      </c>
      <c r="BP412" s="3">
        <v>3.48595505617978E7</v>
      </c>
      <c r="BQ412" s="3">
        <v>4.30974306331331E7</v>
      </c>
      <c r="BR412" s="3">
        <v>4.33265707610968E7</v>
      </c>
      <c r="BS412" s="3">
        <v>4.26868385825777E7</v>
      </c>
      <c r="BT412" s="3">
        <v>7.93428678961235E7</v>
      </c>
      <c r="BU412" s="3">
        <v>5.54593953764078E7</v>
      </c>
      <c r="BV412" s="3">
        <v>5.88625152625153E7</v>
      </c>
      <c r="BW412" s="3">
        <v>5.69485155956407E7</v>
      </c>
      <c r="BX412" s="3">
        <v>5.18688603628036E7</v>
      </c>
      <c r="BY412" s="3">
        <v>4.62381635581062E7</v>
      </c>
      <c r="BZ412" s="3">
        <v>0.28589112020166</v>
      </c>
      <c r="CA412" s="3">
        <v>0.276312692315439</v>
      </c>
      <c r="CB412" s="3">
        <v>0.223167361714023</v>
      </c>
      <c r="CC412" s="3">
        <v>0.479150743181672</v>
      </c>
      <c r="CD412" s="3">
        <v>0.650447423040151</v>
      </c>
      <c r="CE412" s="3">
        <v>0.705069293536522</v>
      </c>
      <c r="CF412" s="3">
        <v>0.633999134747443</v>
      </c>
      <c r="CG412" s="3">
        <v>0.615149695202352</v>
      </c>
      <c r="CH412" s="3"/>
      <c r="CI412" s="3"/>
      <c r="CJ412" s="3"/>
      <c r="CK412" s="3"/>
      <c r="CL412" s="3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>
        <v>-8.95009245462542E7</v>
      </c>
      <c r="EA412" s="3">
        <v>-9.51602903517724E7</v>
      </c>
      <c r="EB412" s="3">
        <v>-1.19068176163225E8</v>
      </c>
      <c r="EC412" s="3">
        <v>-1.12759251623544E8</v>
      </c>
      <c r="ED412" s="3">
        <v>-1.31637933637269E8</v>
      </c>
      <c r="EE412" s="3">
        <v>-1.20624923152588E8</v>
      </c>
      <c r="EF412" s="3">
        <v>-8.33324072437047E7</v>
      </c>
      <c r="EG412" s="3">
        <v>-1.07279638690252E8</v>
      </c>
      <c r="EH412" s="3">
        <v>-1.09936912524346E8</v>
      </c>
      <c r="EI412" s="3">
        <v>-1.04264224664225E8</v>
      </c>
      <c r="EJ412" s="3">
        <v>-1.02925323455199E8</v>
      </c>
      <c r="EK412" s="3">
        <v>-8.63020550834689E7</v>
      </c>
      <c r="EL412" s="3">
        <v>-6.80401721664276E7</v>
      </c>
      <c r="EM412" s="3">
        <v>-4258298.47584511</v>
      </c>
      <c r="EN412" s="3">
        <v>-3022508.03858521</v>
      </c>
      <c r="EO412" s="3">
        <v>-1.01701915899477E7</v>
      </c>
      <c r="EP412" s="3">
        <v>-7359292.85640656</v>
      </c>
      <c r="EQ412" s="3">
        <v>-1.3157815283355E7</v>
      </c>
      <c r="ER412" s="3">
        <v>-1.92057051518505E7</v>
      </c>
      <c r="ES412" s="3">
        <v>-1.05058975071351E7</v>
      </c>
      <c r="ET412" s="3">
        <v>-7218667.67030486</v>
      </c>
      <c r="EU412" s="3">
        <v>-1.44732830891693E7</v>
      </c>
      <c r="EV412" s="3">
        <v>-1.19423687423687E7</v>
      </c>
      <c r="EW412" s="3">
        <v>-2.60476727331293E7</v>
      </c>
      <c r="EX412" s="3">
        <v>-2.94226481046224E7</v>
      </c>
      <c r="EY412" s="3">
        <v>-3.0296700143472E7</v>
      </c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</row>
    <row r="413" ht="14.25" customHeight="1">
      <c r="A413" s="2" t="s">
        <v>1355</v>
      </c>
      <c r="B413" s="2" t="s">
        <v>2095</v>
      </c>
      <c r="C413" s="2" t="s">
        <v>1356</v>
      </c>
      <c r="D413" s="2" t="s">
        <v>38</v>
      </c>
      <c r="E413" s="2" t="s">
        <v>85</v>
      </c>
      <c r="F413" s="2" t="s">
        <v>1357</v>
      </c>
      <c r="G413" s="2" t="s">
        <v>1351</v>
      </c>
      <c r="H413" s="2" t="s">
        <v>118</v>
      </c>
      <c r="I413" s="2" t="s">
        <v>48</v>
      </c>
      <c r="J413" s="2" t="s">
        <v>43</v>
      </c>
      <c r="K413" s="3">
        <v>0.890454277015174</v>
      </c>
      <c r="L413" s="3" t="str">
        <f>IFERROR(VLOOKUP(B413,'ibov_composição_da_carteira'!A:F,6,0),"n")</f>
        <v>n</v>
      </c>
      <c r="M413" s="3">
        <v>1.08341471734018E7</v>
      </c>
      <c r="N413" s="3">
        <v>1.14950805783931E7</v>
      </c>
      <c r="O413" s="3">
        <v>1.39947574023389E7</v>
      </c>
      <c r="P413" s="3">
        <v>1.51362952272962E7</v>
      </c>
      <c r="Q413" s="3">
        <v>1.77633163249902E7</v>
      </c>
      <c r="R413" s="3">
        <v>1.76074818640108E7</v>
      </c>
      <c r="S413" s="3">
        <v>1.30728588386836E7</v>
      </c>
      <c r="T413" s="3">
        <v>1.78611780203237E7</v>
      </c>
      <c r="U413" s="3">
        <v>1.75961893471081E7</v>
      </c>
      <c r="V413" s="3">
        <v>1.91680195360195E7</v>
      </c>
      <c r="W413" s="3">
        <v>1.91035271380254E7</v>
      </c>
      <c r="X413" s="3">
        <v>2.12580907611643E7</v>
      </c>
      <c r="Y413" s="3">
        <v>1.68316671449067E7</v>
      </c>
      <c r="Z413" s="3">
        <v>4801533.13107014</v>
      </c>
      <c r="AA413" s="3">
        <v>6317268.99897953</v>
      </c>
      <c r="AB413" s="3">
        <v>9578113.95869619</v>
      </c>
      <c r="AC413" s="3">
        <v>1.13114524275848E7</v>
      </c>
      <c r="AD413" s="3">
        <v>1.58871048579451E7</v>
      </c>
      <c r="AE413" s="3">
        <v>1.60978329029878E7</v>
      </c>
      <c r="AF413" s="3">
        <v>1.3174942540348E7</v>
      </c>
      <c r="AG413" s="3">
        <v>1.97404478735416E7</v>
      </c>
      <c r="AH413" s="3">
        <v>2.21508764501651E7</v>
      </c>
      <c r="AI413" s="3">
        <v>2.47879462759463E7</v>
      </c>
      <c r="AJ413" s="3">
        <v>3.25204863907231E7</v>
      </c>
      <c r="AK413" s="3">
        <v>4.24304164406678E7</v>
      </c>
      <c r="AL413" s="3">
        <v>4.01801951219512E7</v>
      </c>
      <c r="AM413" s="3">
        <v>87.0223231176693</v>
      </c>
      <c r="AN413" s="3">
        <v>30889.4273918507</v>
      </c>
      <c r="AO413" s="3">
        <v>28068.2365173191</v>
      </c>
      <c r="AP413" s="3">
        <v>464309.920131373</v>
      </c>
      <c r="AQ413" s="3">
        <v>530.355184986869</v>
      </c>
      <c r="AR413" s="3">
        <v>4482.05066272154</v>
      </c>
      <c r="AS413" s="3">
        <v>16961.1890999174</v>
      </c>
      <c r="AT413" s="3">
        <v>453.36296820145</v>
      </c>
      <c r="AU413" s="3">
        <v>14301.8441851712</v>
      </c>
      <c r="AV413" s="3">
        <v>10584.6987594733</v>
      </c>
      <c r="AW413" s="3">
        <v>488.519785051295</v>
      </c>
      <c r="AX413" s="3">
        <v>42890.8428050611</v>
      </c>
      <c r="AY413" s="3">
        <v>114478.520214497</v>
      </c>
      <c r="AZ413" s="3">
        <v>4403430.90146972</v>
      </c>
      <c r="BA413" s="3">
        <v>7704063.00484652</v>
      </c>
      <c r="BB413" s="3">
        <v>5666994.06588751</v>
      </c>
      <c r="BC413" s="3">
        <v>9425410.52972058</v>
      </c>
      <c r="BD413" s="3">
        <v>6184499.98711473</v>
      </c>
      <c r="BE413" s="3">
        <v>1.12577119048337E7</v>
      </c>
      <c r="BF413" s="3">
        <v>1.14859216002705E7</v>
      </c>
      <c r="BG413" s="3">
        <v>5700586.86636526</v>
      </c>
      <c r="BH413" s="3">
        <v>6225442.24689499</v>
      </c>
      <c r="BI413" s="3">
        <v>7641446.88598162</v>
      </c>
      <c r="BJ413" s="3">
        <v>1.03478260478749E7</v>
      </c>
      <c r="BK413" s="3">
        <v>2.65408533776538E7</v>
      </c>
      <c r="BL413" s="3">
        <v>2.21791088268964E7</v>
      </c>
      <c r="BM413" s="3">
        <v>7474283.25224853</v>
      </c>
      <c r="BN413" s="3">
        <v>5740581.85879046</v>
      </c>
      <c r="BO413" s="3">
        <v>5860062.20452849</v>
      </c>
      <c r="BP413" s="3">
        <v>5904391.29986599</v>
      </c>
      <c r="BQ413" s="3">
        <v>7370082.42504755</v>
      </c>
      <c r="BR413" s="3">
        <v>8138251.5676872</v>
      </c>
      <c r="BS413" s="3">
        <v>7486078.34718258</v>
      </c>
      <c r="BT413" s="3">
        <v>1.35139330071509E7</v>
      </c>
      <c r="BU413" s="3">
        <v>1.29380980608011E7</v>
      </c>
      <c r="BV413" s="3">
        <v>1.45312039072039E7</v>
      </c>
      <c r="BW413" s="3">
        <v>1.88643206098674E7</v>
      </c>
      <c r="BX413" s="3">
        <v>2.03733321280058E7</v>
      </c>
      <c r="BY413" s="3">
        <v>1.72499569583931E7</v>
      </c>
      <c r="BZ413" s="3">
        <v>0.780595283949456</v>
      </c>
      <c r="CA413" s="3">
        <v>0.725519251911329</v>
      </c>
      <c r="CB413" s="3">
        <v>0.522706557450969</v>
      </c>
      <c r="CC413" s="3">
        <v>0.499523543548507</v>
      </c>
      <c r="CD413" s="3">
        <v>0.313854596755978</v>
      </c>
      <c r="CE413" s="3">
        <v>0.216734468284694</v>
      </c>
      <c r="CF413" s="3">
        <v>0.316894354642684</v>
      </c>
      <c r="CG413" s="3">
        <v>0.118778937439724</v>
      </c>
      <c r="CH413" s="3"/>
      <c r="CI413" s="3"/>
      <c r="CJ413" s="3"/>
      <c r="CK413" s="3"/>
      <c r="CL413" s="3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>
        <v>-1.1113659946502E7</v>
      </c>
      <c r="EA413" s="3">
        <v>-1.346411036448E7</v>
      </c>
      <c r="EB413" s="3">
        <v>-1.87873874098034E7</v>
      </c>
      <c r="EC413" s="3">
        <v>-2.01037934233584E7</v>
      </c>
      <c r="ED413" s="3">
        <v>-2.50529724344072E7</v>
      </c>
      <c r="EE413" s="3">
        <v>-2.50744743637034E7</v>
      </c>
      <c r="EF413" s="3">
        <v>-2.14287247745814E7</v>
      </c>
      <c r="EG413" s="3">
        <v>-3.17416371847949E7</v>
      </c>
      <c r="EH413" s="3">
        <v>-3.78179016004742E7</v>
      </c>
      <c r="EI413" s="3">
        <v>-4.50787155067155E7</v>
      </c>
      <c r="EJ413" s="3">
        <v>-5.45272722392226E7</v>
      </c>
      <c r="EK413" s="3">
        <v>-6.50144820104863E7</v>
      </c>
      <c r="EL413" s="3">
        <v>-6.39288952654233E7</v>
      </c>
      <c r="EM413" s="3">
        <v>1650219.91634203</v>
      </c>
      <c r="EN413" s="3">
        <v>1266228.31507403</v>
      </c>
      <c r="EO413" s="3">
        <v>720495.148046778</v>
      </c>
      <c r="EP413" s="3">
        <v>1680532.934749</v>
      </c>
      <c r="EQ413" s="3">
        <v>-287735.877539929</v>
      </c>
      <c r="ER413" s="3">
        <v>1143756.91626706</v>
      </c>
      <c r="ES413" s="3">
        <v>926130.881721516</v>
      </c>
      <c r="ET413" s="3">
        <v>2088374.10613474</v>
      </c>
      <c r="EU413" s="3">
        <v>2498530.78160725</v>
      </c>
      <c r="EV413" s="3">
        <v>5918676.43467643</v>
      </c>
      <c r="EW413" s="3">
        <v>4324861.75981103</v>
      </c>
      <c r="EX413" s="3">
        <v>2831989.39311758</v>
      </c>
      <c r="EY413" s="3">
        <v>1540063.1276901</v>
      </c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</row>
    <row r="414" ht="14.25" customHeight="1">
      <c r="A414" s="2" t="s">
        <v>1358</v>
      </c>
      <c r="B414" s="2" t="s">
        <v>2096</v>
      </c>
      <c r="C414" s="2" t="s">
        <v>1359</v>
      </c>
      <c r="D414" s="2" t="s">
        <v>38</v>
      </c>
      <c r="E414" s="2" t="s">
        <v>85</v>
      </c>
      <c r="F414" s="2" t="s">
        <v>1360</v>
      </c>
      <c r="G414" s="2" t="s">
        <v>1361</v>
      </c>
      <c r="H414" s="2" t="s">
        <v>67</v>
      </c>
      <c r="I414" s="2" t="s">
        <v>233</v>
      </c>
      <c r="J414" s="2" t="s">
        <v>43</v>
      </c>
      <c r="K414" s="3"/>
      <c r="L414" s="3" t="str">
        <f>IFERROR(VLOOKUP(B414,'ibov_composição_da_carteira'!A:F,6,0),"n")</f>
        <v>n</v>
      </c>
      <c r="M414" s="3">
        <v>5.0398362745274E7</v>
      </c>
      <c r="N414" s="3">
        <v>4.53980784411884E7</v>
      </c>
      <c r="O414" s="3">
        <v>5.73891515302314E7</v>
      </c>
      <c r="P414" s="3">
        <v>5.79074322234821E7</v>
      </c>
      <c r="Q414" s="3">
        <v>7.34938558618399E7</v>
      </c>
      <c r="R414" s="3">
        <v>8.09519857371204E7</v>
      </c>
      <c r="S414" s="3">
        <v>6.78483570328088E7</v>
      </c>
      <c r="T414" s="3">
        <v>1.08954083552879E8</v>
      </c>
      <c r="U414" s="3">
        <v>1.17410026251164E8</v>
      </c>
      <c r="V414" s="3">
        <v>1.35718681318681E8</v>
      </c>
      <c r="W414" s="3">
        <v>1.53734364095131E8</v>
      </c>
      <c r="X414" s="3">
        <v>1.64128849514856E8</v>
      </c>
      <c r="Y414" s="3">
        <v>1.39381922525108E8</v>
      </c>
      <c r="Z414" s="3">
        <v>1.29081018975639E7</v>
      </c>
      <c r="AA414" s="3">
        <v>1.15513025396153E7</v>
      </c>
      <c r="AB414" s="3">
        <v>1.21181886041304E7</v>
      </c>
      <c r="AC414" s="3">
        <v>1.38910937016802E7</v>
      </c>
      <c r="AD414" s="3">
        <v>1.82147278161891E7</v>
      </c>
      <c r="AE414" s="3">
        <v>1.93793803024714E7</v>
      </c>
      <c r="AF414" s="3">
        <v>1.99078119869674E7</v>
      </c>
      <c r="AG414" s="3">
        <v>3.09796763266842E7</v>
      </c>
      <c r="AH414" s="3">
        <v>3.20848505377255E7</v>
      </c>
      <c r="AI414" s="3">
        <v>4.32971916971917E7</v>
      </c>
      <c r="AJ414" s="3">
        <v>4.67509529178075E7</v>
      </c>
      <c r="AK414" s="3">
        <v>4.70192249743868E7</v>
      </c>
      <c r="AL414" s="3">
        <v>3.76746054519369E7</v>
      </c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>
        <v>3.81661669928011E7</v>
      </c>
      <c r="BN414" s="3">
        <v>2.6768007393573E7</v>
      </c>
      <c r="BO414" s="3">
        <v>4.40714107987061E7</v>
      </c>
      <c r="BP414" s="3">
        <v>4.55489124832492E7</v>
      </c>
      <c r="BQ414" s="3">
        <v>5.32758672745388E7</v>
      </c>
      <c r="BR414" s="3">
        <v>5.96710930775851E7</v>
      </c>
      <c r="BS414" s="3">
        <v>4.48081731619226E7</v>
      </c>
      <c r="BT414" s="3">
        <v>7.29672563041024E7</v>
      </c>
      <c r="BU414" s="3">
        <v>8.02235583029892E7</v>
      </c>
      <c r="BV414" s="3">
        <v>9.43018315018315E7</v>
      </c>
      <c r="BW414" s="3">
        <v>1.20111665861384E8</v>
      </c>
      <c r="BX414" s="3">
        <v>1.15476405713253E8</v>
      </c>
      <c r="BY414" s="3">
        <v>9.82307030129125E7</v>
      </c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>
        <v>2.66272911692369E7</v>
      </c>
      <c r="EA414" s="3">
        <v>2.53788243448794E7</v>
      </c>
      <c r="EB414" s="3">
        <v>3.44747449614332E7</v>
      </c>
      <c r="EC414" s="3">
        <v>3.39024327388929E7</v>
      </c>
      <c r="ED414" s="3">
        <v>4.09305274599197E7</v>
      </c>
      <c r="EE414" s="3">
        <v>4.5055330136481E7</v>
      </c>
      <c r="EF414" s="3">
        <v>3.6881266890612E7</v>
      </c>
      <c r="EG414" s="3">
        <v>5.73838916070756E7</v>
      </c>
      <c r="EH414" s="3">
        <v>6.30023710729105E7</v>
      </c>
      <c r="EI414" s="3">
        <v>7.00947496947497E7</v>
      </c>
      <c r="EJ414" s="3">
        <v>7.8668062489934E7</v>
      </c>
      <c r="EK414" s="3">
        <v>8.33236907129512E7</v>
      </c>
      <c r="EL414" s="3">
        <v>7.46427546628407E7</v>
      </c>
      <c r="EM414" s="3">
        <v>2959804.67838357</v>
      </c>
      <c r="EN414" s="3">
        <v>-1556693.68658182</v>
      </c>
      <c r="EO414" s="3">
        <v>1830803.68250809</v>
      </c>
      <c r="EP414" s="3">
        <v>-3263323.36872487</v>
      </c>
      <c r="EQ414" s="3">
        <v>-4974789.40853235</v>
      </c>
      <c r="ER414" s="3">
        <v>667342.923890323</v>
      </c>
      <c r="ES414" s="3">
        <v>-1830121.48612128</v>
      </c>
      <c r="ET414" s="3">
        <v>5445991.71998495</v>
      </c>
      <c r="EU414" s="3">
        <v>3711575.91667372</v>
      </c>
      <c r="EV414" s="3">
        <v>3781684.98168498</v>
      </c>
      <c r="EW414" s="3">
        <v>8869920.00858968</v>
      </c>
      <c r="EX414" s="3">
        <v>1.15928403543663E7</v>
      </c>
      <c r="EY414" s="3">
        <v>1.13767575322812E7</v>
      </c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</row>
    <row r="415" ht="14.25" customHeight="1">
      <c r="A415" s="2" t="s">
        <v>1362</v>
      </c>
      <c r="B415" s="2" t="s">
        <v>2097</v>
      </c>
      <c r="C415" s="2" t="s">
        <v>1363</v>
      </c>
      <c r="D415" s="2" t="s">
        <v>38</v>
      </c>
      <c r="E415" s="2" t="s">
        <v>85</v>
      </c>
      <c r="F415" s="2" t="s">
        <v>1364</v>
      </c>
      <c r="G415" s="2" t="s">
        <v>1361</v>
      </c>
      <c r="H415" s="2" t="s">
        <v>67</v>
      </c>
      <c r="I415" s="2" t="s">
        <v>148</v>
      </c>
      <c r="J415" s="2" t="s">
        <v>43</v>
      </c>
      <c r="K415" s="3">
        <v>0.916006619331461</v>
      </c>
      <c r="L415" s="3" t="str">
        <f>IFERROR(VLOOKUP(B415,'ibov_composição_da_carteira'!A:F,6,0),"n")</f>
        <v>n</v>
      </c>
      <c r="M415" s="3">
        <v>1825574.9241513</v>
      </c>
      <c r="N415" s="3">
        <v>2269095.25001444</v>
      </c>
      <c r="O415" s="3">
        <v>2456581.23911421</v>
      </c>
      <c r="P415" s="3">
        <v>2335841.66580765</v>
      </c>
      <c r="Q415" s="3">
        <v>2594426.49678452</v>
      </c>
      <c r="R415" s="3">
        <v>2589450.38731096</v>
      </c>
      <c r="S415" s="3">
        <v>1867501.83113177</v>
      </c>
      <c r="T415" s="3">
        <v>2536319.15694392</v>
      </c>
      <c r="U415" s="3">
        <v>2527733.08493522</v>
      </c>
      <c r="V415" s="3">
        <v>3165811.96581197</v>
      </c>
      <c r="W415" s="3">
        <v>3626456.21946637</v>
      </c>
      <c r="X415" s="3">
        <v>7462785.51196287</v>
      </c>
      <c r="Y415" s="3">
        <v>1.07340028694405E7</v>
      </c>
      <c r="Z415" s="3">
        <v>5.82701111250741E7</v>
      </c>
      <c r="AA415" s="3">
        <v>6.24953308816451E7</v>
      </c>
      <c r="AB415" s="3">
        <v>8.07618810649415E7</v>
      </c>
      <c r="AC415" s="3">
        <v>8.36465312854345E7</v>
      </c>
      <c r="AD415" s="3">
        <v>9.79988526916458E7</v>
      </c>
      <c r="AE415" s="3">
        <v>9.36425673183327E7</v>
      </c>
      <c r="AF415" s="3">
        <v>7.69423888061021E7</v>
      </c>
      <c r="AG415" s="3">
        <v>1.14654873917953E8</v>
      </c>
      <c r="AH415" s="3">
        <v>1.64707849944957E8</v>
      </c>
      <c r="AI415" s="3">
        <v>0.0</v>
      </c>
      <c r="AJ415" s="3">
        <v>2214527.29908198</v>
      </c>
      <c r="AK415" s="3">
        <v>0.0</v>
      </c>
      <c r="AL415" s="3">
        <v>0.0</v>
      </c>
      <c r="AM415" s="3">
        <v>316.307226636398</v>
      </c>
      <c r="AN415" s="3">
        <v>30444.0854424699</v>
      </c>
      <c r="AO415" s="3">
        <v>14565.1462348615</v>
      </c>
      <c r="AP415" s="3">
        <v>14356.1991490632</v>
      </c>
      <c r="AQ415" s="3">
        <v>176.0817928328</v>
      </c>
      <c r="AR415" s="3">
        <v>2495.23924674304</v>
      </c>
      <c r="AS415" s="3">
        <v>1027.29620066396</v>
      </c>
      <c r="AT415" s="3">
        <v>431.883052791634</v>
      </c>
      <c r="AU415" s="3">
        <v>752.728641324802</v>
      </c>
      <c r="AV415" s="3">
        <v>2138.39705756565</v>
      </c>
      <c r="AW415" s="3">
        <v>488.519785051295</v>
      </c>
      <c r="AX415" s="3">
        <v>2144.54214025306</v>
      </c>
      <c r="AY415" s="3">
        <v>2410.07410977888</v>
      </c>
      <c r="AZ415" s="3">
        <v>3377070.78698449</v>
      </c>
      <c r="BA415" s="3">
        <v>3433580.31771674</v>
      </c>
      <c r="BB415" s="3">
        <v>644259.743535437</v>
      </c>
      <c r="BC415" s="3">
        <v>931175.885148416</v>
      </c>
      <c r="BD415" s="3">
        <v>772375.734460365</v>
      </c>
      <c r="BE415" s="3">
        <v>1098739.98973461</v>
      </c>
      <c r="BF415" s="3">
        <v>645819.55612935</v>
      </c>
      <c r="BG415" s="3">
        <v>1103808.65304473</v>
      </c>
      <c r="BH415" s="3">
        <v>2480971.77267595</v>
      </c>
      <c r="BI415" s="3">
        <v>2789578.94068334</v>
      </c>
      <c r="BJ415" s="3">
        <v>3378211.04054714</v>
      </c>
      <c r="BK415" s="3">
        <v>5650372.07806133</v>
      </c>
      <c r="BL415" s="3">
        <v>2.75118530457311E7</v>
      </c>
      <c r="BM415" s="3">
        <v>469813.115990162</v>
      </c>
      <c r="BN415" s="3">
        <v>302289.312051139</v>
      </c>
      <c r="BO415" s="3">
        <v>273451.107240607</v>
      </c>
      <c r="BP415" s="3">
        <v>386815.792186373</v>
      </c>
      <c r="BQ415" s="3">
        <v>768998.52057607</v>
      </c>
      <c r="BR415" s="3">
        <v>833640.72298045</v>
      </c>
      <c r="BS415" s="3">
        <v>444017.881948829</v>
      </c>
      <c r="BT415" s="3">
        <v>1380504.32818969</v>
      </c>
      <c r="BU415" s="3">
        <v>1487001.43957998</v>
      </c>
      <c r="BV415" s="3">
        <v>1906227.10622711</v>
      </c>
      <c r="BW415" s="3">
        <v>1666398.23911526</v>
      </c>
      <c r="BX415" s="3">
        <v>1928524.07641777</v>
      </c>
      <c r="BY415" s="3">
        <v>3710186.51362984</v>
      </c>
      <c r="BZ415" s="3">
        <v>0.841499126364752</v>
      </c>
      <c r="CA415" s="3">
        <v>0.83637045188687</v>
      </c>
      <c r="CB415" s="3">
        <v>0.565781456310159</v>
      </c>
      <c r="CC415" s="3">
        <v>-0.346202725165597</v>
      </c>
      <c r="CD415" s="3">
        <v>-0.20105476590296</v>
      </c>
      <c r="CE415" s="3">
        <v>-0.529613968242053</v>
      </c>
      <c r="CF415" s="3">
        <v>-0.305330717365208</v>
      </c>
      <c r="CG415" s="3">
        <v>-0.07020330754035</v>
      </c>
      <c r="CH415" s="3"/>
      <c r="CI415" s="3"/>
      <c r="CJ415" s="3"/>
      <c r="CK415" s="3"/>
      <c r="CL415" s="3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>
        <v>-9.95598082688545E7</v>
      </c>
      <c r="EA415" s="3">
        <v>-1.06864277875118E8</v>
      </c>
      <c r="EB415" s="3">
        <v>-9.52903707389898E7</v>
      </c>
      <c r="EC415" s="3">
        <v>-9.95794248015669E7</v>
      </c>
      <c r="ED415" s="3">
        <v>-1.17071344464237E8</v>
      </c>
      <c r="EE415" s="3">
        <v>-1.03050534857986E8</v>
      </c>
      <c r="EF415" s="3">
        <v>-8.54507109842649E7</v>
      </c>
      <c r="EG415" s="3">
        <v>-1.25713963116297E8</v>
      </c>
      <c r="EH415" s="3">
        <v>-1.75343805572021E8</v>
      </c>
      <c r="EI415" s="3">
        <v>-1.85727472527473E8</v>
      </c>
      <c r="EJ415" s="3">
        <v>-1.86394481129543E8</v>
      </c>
      <c r="EK415" s="3">
        <v>-1.85328753088652E8</v>
      </c>
      <c r="EL415" s="3">
        <v>-1.64098134863702E8</v>
      </c>
      <c r="EM415" s="3">
        <v>79528.9302191983</v>
      </c>
      <c r="EN415" s="3">
        <v>-3.31266726996168E7</v>
      </c>
      <c r="EO415" s="3">
        <v>53495.8945011197</v>
      </c>
      <c r="EP415" s="3">
        <v>423152.252345119</v>
      </c>
      <c r="EQ415" s="3">
        <v>-5673741.734851</v>
      </c>
      <c r="ER415" s="3">
        <v>982724.701832042</v>
      </c>
      <c r="ES415" s="3">
        <v>-1701815.97757179</v>
      </c>
      <c r="ET415" s="3">
        <v>-1.02077531050056E7</v>
      </c>
      <c r="EU415" s="3">
        <v>-1.64044372935896E7</v>
      </c>
      <c r="EV415" s="3">
        <v>-1.56297924297924E7</v>
      </c>
      <c r="EW415" s="3">
        <v>-2.09695603156708E7</v>
      </c>
      <c r="EX415" s="3">
        <v>-6224914.12041222</v>
      </c>
      <c r="EY415" s="3">
        <v>-2326542.32424677</v>
      </c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</row>
    <row r="416" ht="14.25" customHeight="1">
      <c r="A416" s="2" t="s">
        <v>1365</v>
      </c>
      <c r="B416" s="2" t="s">
        <v>2098</v>
      </c>
      <c r="C416" s="2" t="s">
        <v>1366</v>
      </c>
      <c r="D416" s="2" t="s">
        <v>38</v>
      </c>
      <c r="E416" s="2" t="s">
        <v>168</v>
      </c>
      <c r="F416" s="2" t="s">
        <v>1367</v>
      </c>
      <c r="G416" s="2" t="s">
        <v>1361</v>
      </c>
      <c r="H416" s="2" t="s">
        <v>118</v>
      </c>
      <c r="I416" s="2" t="s">
        <v>107</v>
      </c>
      <c r="J416" s="2" t="s">
        <v>43</v>
      </c>
      <c r="K416" s="3">
        <v>0.983781823307709</v>
      </c>
      <c r="L416" s="3" t="str">
        <f>IFERROR(VLOOKUP(B416,'ibov_composição_da_carteira'!A:F,6,0),"n")</f>
        <v>n</v>
      </c>
      <c r="M416" s="3">
        <v>2.40972001513432E8</v>
      </c>
      <c r="N416" s="3">
        <v>1.82826059637722E8</v>
      </c>
      <c r="O416" s="3">
        <v>1.82678629878507E8</v>
      </c>
      <c r="P416" s="3">
        <v>1.68226424483702E8</v>
      </c>
      <c r="Q416" s="3">
        <v>1.81494948974333E8</v>
      </c>
      <c r="R416" s="3">
        <v>2.16251320914224E8</v>
      </c>
      <c r="S416" s="3">
        <v>2.3478574941596E8</v>
      </c>
      <c r="T416" s="3">
        <v>1.998421438133E8</v>
      </c>
      <c r="U416" s="3">
        <v>3.20201354911554E8</v>
      </c>
      <c r="V416" s="3">
        <v>2.85459818782285E8</v>
      </c>
      <c r="W416" s="3">
        <v>2.87131135531135E8</v>
      </c>
      <c r="X416" s="3">
        <v>3.40890642615558E8</v>
      </c>
      <c r="Y416" s="3">
        <v>3.32714397637558E8</v>
      </c>
      <c r="Z416" s="3">
        <v>3.23231176693152E7</v>
      </c>
      <c r="AA416" s="3">
        <v>1.10166418325763E7</v>
      </c>
      <c r="AB416" s="3">
        <v>3310934.40129388</v>
      </c>
      <c r="AC416" s="3">
        <v>1.06665837272953E7</v>
      </c>
      <c r="AD416" s="3">
        <v>1.68853726419957E7</v>
      </c>
      <c r="AE416" s="3">
        <v>2.40062196189729E7</v>
      </c>
      <c r="AF416" s="3">
        <v>3.63417558096643E7</v>
      </c>
      <c r="AG416" s="3">
        <v>2.62682797464198E7</v>
      </c>
      <c r="AH416" s="3">
        <v>4.00432818968762E7</v>
      </c>
      <c r="AI416" s="3">
        <v>4.90329409772208E7</v>
      </c>
      <c r="AJ416" s="3">
        <v>6.53250305250305E7</v>
      </c>
      <c r="AK416" s="3">
        <v>1.12828689536694E8</v>
      </c>
      <c r="AL416" s="3">
        <v>9.9127342855421E7</v>
      </c>
      <c r="AM416" s="3">
        <v>1597083.04956489</v>
      </c>
      <c r="AN416" s="3">
        <v>4377730.38951714</v>
      </c>
      <c r="AO416" s="3">
        <v>1209655.15913511</v>
      </c>
      <c r="AP416" s="3">
        <v>469950.735239233</v>
      </c>
      <c r="AQ416" s="3">
        <v>273376.971446243</v>
      </c>
      <c r="AR416" s="3">
        <v>221448.325835573</v>
      </c>
      <c r="AS416" s="3">
        <v>348985.921554162</v>
      </c>
      <c r="AT416" s="3">
        <v>175387.063369788</v>
      </c>
      <c r="AU416" s="3">
        <v>1912307.11328566</v>
      </c>
      <c r="AV416" s="3">
        <v>605444.769041873</v>
      </c>
      <c r="AW416" s="3">
        <v>199804.592085979</v>
      </c>
      <c r="AX416" s="3">
        <v>56830.366716706</v>
      </c>
      <c r="AY416" s="3">
        <v>308489.486051696</v>
      </c>
      <c r="AZ416" s="3">
        <v>3.42202631186152E8</v>
      </c>
      <c r="BA416" s="3">
        <v>2.1323575277329E8</v>
      </c>
      <c r="BB416" s="3">
        <v>1.92513025011071E8</v>
      </c>
      <c r="BC416" s="3">
        <v>1.92801260468761E8</v>
      </c>
      <c r="BD416" s="3">
        <v>1.01168592753324E8</v>
      </c>
      <c r="BE416" s="3">
        <v>1.55150144509525E8</v>
      </c>
      <c r="BF416" s="3">
        <v>1.4558449465142E8</v>
      </c>
      <c r="BG416" s="3">
        <v>1.0765891197939E8</v>
      </c>
      <c r="BH416" s="3">
        <v>4.98066454083552E8</v>
      </c>
      <c r="BI416" s="3">
        <v>4.54537745035776E8</v>
      </c>
      <c r="BJ416" s="3">
        <v>1.56059276990718E8</v>
      </c>
      <c r="BK416" s="3">
        <v>1.61330536585888E8</v>
      </c>
      <c r="BL416" s="3">
        <v>2.75877374103753E8</v>
      </c>
      <c r="BM416" s="3">
        <v>3.43435679152478E8</v>
      </c>
      <c r="BN416" s="3">
        <v>2.20128000287238E8</v>
      </c>
      <c r="BO416" s="3">
        <v>1.29241773687352E8</v>
      </c>
      <c r="BP416" s="3">
        <v>1.45176660860911E8</v>
      </c>
      <c r="BQ416" s="3">
        <v>1.48515616946707E8</v>
      </c>
      <c r="BR416" s="3">
        <v>1.74624860360496E8</v>
      </c>
      <c r="BS416" s="3">
        <v>1.46101684495266E8</v>
      </c>
      <c r="BT416" s="3">
        <v>1.78309044528073E8</v>
      </c>
      <c r="BU416" s="3">
        <v>3.4092623259315E8</v>
      </c>
      <c r="BV416" s="3">
        <v>2.51825726141079E8</v>
      </c>
      <c r="BW416" s="3">
        <v>2.07297191697192E8</v>
      </c>
      <c r="BX416" s="3">
        <v>2.26620497127825E8</v>
      </c>
      <c r="BY416" s="3">
        <v>2.20773820285663E8</v>
      </c>
      <c r="BZ416" s="3">
        <v>0.849553316026353</v>
      </c>
      <c r="CA416" s="3">
        <v>0.692627546291711</v>
      </c>
      <c r="CB416" s="3">
        <v>0.7609594174269</v>
      </c>
      <c r="CC416" s="3">
        <v>1.08171526589677</v>
      </c>
      <c r="CD416" s="3">
        <v>0.858527996943016</v>
      </c>
      <c r="CE416" s="3">
        <v>0.586478726502239</v>
      </c>
      <c r="CF416" s="3">
        <v>0.565639316274246</v>
      </c>
      <c r="CG416" s="3">
        <v>0.381902708635744</v>
      </c>
      <c r="CH416" s="3"/>
      <c r="CI416" s="3"/>
      <c r="CJ416" s="3"/>
      <c r="CK416" s="3"/>
      <c r="CL416" s="3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>
        <v>0.013000000000000001</v>
      </c>
      <c r="DH416" s="4">
        <v>0.30401</v>
      </c>
      <c r="DI416" s="4"/>
      <c r="DJ416" s="4"/>
      <c r="DK416" s="4"/>
      <c r="DL416" s="4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>
        <v>1.12990919409762E8</v>
      </c>
      <c r="EA416" s="3">
        <v>8.28734538534729E7</v>
      </c>
      <c r="EB416" s="3">
        <v>9.96690220844485E7</v>
      </c>
      <c r="EC416" s="3">
        <v>1.16293605374471E8</v>
      </c>
      <c r="ED416" s="3">
        <v>1.13654520152562E8</v>
      </c>
      <c r="EE416" s="3">
        <v>1.31441985447299E8</v>
      </c>
      <c r="EF416" s="3">
        <v>1.44120250829952E8</v>
      </c>
      <c r="EG416" s="3">
        <v>1.24103250574597E8</v>
      </c>
      <c r="EH416" s="3">
        <v>1.91499435453519E8</v>
      </c>
      <c r="EI416" s="3">
        <v>1.54154458463883E8</v>
      </c>
      <c r="EJ416" s="3">
        <v>1.5676336996337E8</v>
      </c>
      <c r="EK416" s="3">
        <v>1.59399259139958E8</v>
      </c>
      <c r="EL416" s="3">
        <v>1.61907430844332E8</v>
      </c>
      <c r="EM416" s="3">
        <v>9.8322360953462E7</v>
      </c>
      <c r="EN416" s="3">
        <v>3.71543722959266E7</v>
      </c>
      <c r="EO416" s="3">
        <v>1.71675298919845E7</v>
      </c>
      <c r="EP416" s="3">
        <v>1.1825329684001E7</v>
      </c>
      <c r="EQ416" s="3">
        <v>3933872.79661891</v>
      </c>
      <c r="ER416" s="3">
        <v>-1.12315449412759E7</v>
      </c>
      <c r="ES416" s="3">
        <v>-1.18747694577647E7</v>
      </c>
      <c r="ET416" s="3">
        <v>-1381809.91589422</v>
      </c>
      <c r="EU416" s="3">
        <v>5.09638690252164E7</v>
      </c>
      <c r="EV416" s="3">
        <v>3.33161148276738E7</v>
      </c>
      <c r="EW416" s="3">
        <v>1.67521367521368E7</v>
      </c>
      <c r="EX416" s="3">
        <v>1.56724110162667E7</v>
      </c>
      <c r="EY416" s="3">
        <v>1.81564515156994E7</v>
      </c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>
        <v>1419.0</v>
      </c>
      <c r="FX416" s="3">
        <v>1598.0</v>
      </c>
      <c r="FY416" s="3">
        <v>1312.0</v>
      </c>
    </row>
    <row r="417" ht="14.25" customHeight="1">
      <c r="A417" s="2" t="s">
        <v>1368</v>
      </c>
      <c r="B417" s="2" t="s">
        <v>2099</v>
      </c>
      <c r="C417" s="2" t="s">
        <v>1369</v>
      </c>
      <c r="D417" s="2" t="s">
        <v>38</v>
      </c>
      <c r="E417" s="2" t="s">
        <v>110</v>
      </c>
      <c r="F417" s="2" t="s">
        <v>1370</v>
      </c>
      <c r="G417" s="2" t="s">
        <v>1371</v>
      </c>
      <c r="H417" s="2" t="s">
        <v>63</v>
      </c>
      <c r="I417" s="2" t="s">
        <v>375</v>
      </c>
      <c r="J417" s="2" t="s">
        <v>43</v>
      </c>
      <c r="K417" s="3">
        <v>0.523504574419432</v>
      </c>
      <c r="L417" s="3" t="str">
        <f>IFERROR(VLOOKUP(B417,'ibov_composição_da_carteira'!A:F,6,0),"n")</f>
        <v>y</v>
      </c>
      <c r="M417" s="3">
        <v>3.25109837306092E9</v>
      </c>
      <c r="N417" s="3">
        <v>2.65255120909107E9</v>
      </c>
      <c r="O417" s="3">
        <v>2.66247338121185E9</v>
      </c>
      <c r="P417" s="3">
        <v>3.04758770838517E9</v>
      </c>
      <c r="Q417" s="3">
        <v>1.89465132460571E9</v>
      </c>
      <c r="R417" s="3">
        <v>1.95170707406177E9</v>
      </c>
      <c r="S417" s="3">
        <v>1.7396111520964E9</v>
      </c>
      <c r="T417" s="3">
        <v>1.18687672063244E9</v>
      </c>
      <c r="U417" s="3">
        <v>1.52400790365073E9</v>
      </c>
      <c r="V417" s="3">
        <v>1.53022821576763E9</v>
      </c>
      <c r="W417" s="3">
        <v>1.63134847374847E9</v>
      </c>
      <c r="X417" s="3">
        <v>1.70092231706662E9</v>
      </c>
      <c r="Y417" s="3">
        <v>5.55827758693425E8</v>
      </c>
      <c r="Z417" s="3">
        <v>1.16380098373061E9</v>
      </c>
      <c r="AA417" s="3">
        <v>9.44685205464697E8</v>
      </c>
      <c r="AB417" s="3">
        <v>9.92298554017367E8</v>
      </c>
      <c r="AC417" s="3">
        <v>1.08781363523264E9</v>
      </c>
      <c r="AD417" s="3">
        <v>2.37553602721369E8</v>
      </c>
      <c r="AE417" s="3">
        <v>2.04319615953625E8</v>
      </c>
      <c r="AF417" s="3">
        <v>1.44554592401328E8</v>
      </c>
      <c r="AG417" s="3">
        <v>8.60654661177481E7</v>
      </c>
      <c r="AH417" s="3">
        <v>1.18559277380504E8</v>
      </c>
      <c r="AI417" s="3">
        <v>1.12984588026082E8</v>
      </c>
      <c r="AJ417" s="3">
        <v>1.01548717948718E8</v>
      </c>
      <c r="AK417" s="3">
        <v>9.40167498792076E7</v>
      </c>
      <c r="AL417" s="3">
        <v>2.92846381004038E7</v>
      </c>
      <c r="AM417" s="3">
        <v>2.0966912220961E7</v>
      </c>
      <c r="AN417" s="3">
        <v>2.52025666846168E7</v>
      </c>
      <c r="AO417" s="3">
        <v>1.84291428076323E7</v>
      </c>
      <c r="AP417" s="3">
        <v>3.06752143514717E7</v>
      </c>
      <c r="AQ417" s="3">
        <v>1.69158140913308E7</v>
      </c>
      <c r="AR417" s="3">
        <v>2.40156957821322E7</v>
      </c>
      <c r="AS417" s="3">
        <v>1.15198669002828E7</v>
      </c>
      <c r="AT417" s="3">
        <v>2.18268491905135E7</v>
      </c>
      <c r="AU417" s="3">
        <v>9853594.27926233</v>
      </c>
      <c r="AV417" s="3">
        <v>7018502.05343156</v>
      </c>
      <c r="AW417" s="3">
        <v>4528089.88764045</v>
      </c>
      <c r="AX417" s="3">
        <v>4566266.35213382</v>
      </c>
      <c r="AY417" s="3">
        <v>3606675.90528409</v>
      </c>
      <c r="AZ417" s="3">
        <v>7.41274680287552E9</v>
      </c>
      <c r="BA417" s="3">
        <v>7.20551050080775E9</v>
      </c>
      <c r="BB417" s="3">
        <v>7.96432739665363E9</v>
      </c>
      <c r="BC417" s="3">
        <v>9.1772518822622E9</v>
      </c>
      <c r="BD417" s="3">
        <v>4.86587978043501E9</v>
      </c>
      <c r="BE417" s="3">
        <v>9.15716155913166E9</v>
      </c>
      <c r="BF417" s="3">
        <v>6.21428726792081E9</v>
      </c>
      <c r="BG417" s="3">
        <v>2.96064841764958E9</v>
      </c>
      <c r="BH417" s="3">
        <v>3.15215848701543E9</v>
      </c>
      <c r="BI417" s="3">
        <v>2.06744785130615E9</v>
      </c>
      <c r="BJ417" s="3">
        <v>2.12239514479726E9</v>
      </c>
      <c r="BK417" s="3">
        <v>1.30951675927514E9</v>
      </c>
      <c r="BL417" s="3">
        <v>1.53179506537326E9</v>
      </c>
      <c r="BM417" s="3">
        <v>5.49893681422626E9</v>
      </c>
      <c r="BN417" s="3">
        <v>4.33136491750893E9</v>
      </c>
      <c r="BO417" s="3">
        <v>3.86368869977088E9</v>
      </c>
      <c r="BP417" s="3">
        <v>4.37063946255287E9</v>
      </c>
      <c r="BQ417" s="3">
        <v>3.81441217400268E9</v>
      </c>
      <c r="BR417" s="3">
        <v>3.98916246490142E9</v>
      </c>
      <c r="BS417" s="3">
        <v>3.46015154309603E9</v>
      </c>
      <c r="BT417" s="3">
        <v>2.24732882075114E9</v>
      </c>
      <c r="BU417" s="3">
        <v>2.78192284531426E9</v>
      </c>
      <c r="BV417" s="3">
        <v>2.63905453467694E9</v>
      </c>
      <c r="BW417" s="3">
        <v>1.4535032967033E9</v>
      </c>
      <c r="BX417" s="3">
        <v>1.46506952273581E9</v>
      </c>
      <c r="BY417" s="3">
        <v>1.20847104200566E9</v>
      </c>
      <c r="BZ417" s="3">
        <v>0.45644327823086</v>
      </c>
      <c r="CA417" s="3">
        <v>0.347817880850297</v>
      </c>
      <c r="CB417" s="3">
        <v>0.30471378394106</v>
      </c>
      <c r="CC417" s="3">
        <v>0.309099883000592</v>
      </c>
      <c r="CD417" s="3">
        <v>0.356524171764631</v>
      </c>
      <c r="CE417" s="3">
        <v>0.462434381097067</v>
      </c>
      <c r="CF417" s="3">
        <v>0.590870867262723</v>
      </c>
      <c r="CG417" s="3">
        <v>0.617513785187427</v>
      </c>
      <c r="CH417" s="3"/>
      <c r="CI417" s="3"/>
      <c r="CJ417" s="3"/>
      <c r="CK417" s="3"/>
      <c r="CL417" s="3"/>
      <c r="CM417" s="4">
        <v>0.0623</v>
      </c>
      <c r="CN417" s="4">
        <v>0.0526</v>
      </c>
      <c r="CO417" s="4">
        <v>0.037200000000000004</v>
      </c>
      <c r="CP417" s="4">
        <v>0.07879</v>
      </c>
      <c r="CQ417" s="4"/>
      <c r="CR417" s="4">
        <v>0.0843</v>
      </c>
      <c r="CS417" s="4">
        <v>0.09641999999999999</v>
      </c>
      <c r="CT417" s="4">
        <v>0.0895</v>
      </c>
      <c r="CU417" s="4">
        <v>0.07058</v>
      </c>
      <c r="CV417" s="4">
        <v>0.0506</v>
      </c>
      <c r="CW417" s="4">
        <v>0.04731</v>
      </c>
      <c r="CX417" s="4">
        <v>0.058410000000000004</v>
      </c>
      <c r="CY417" s="4">
        <v>0.10769000000000001</v>
      </c>
      <c r="CZ417" s="4"/>
      <c r="DA417" s="4">
        <v>0.1663</v>
      </c>
      <c r="DB417" s="4">
        <v>0.1155</v>
      </c>
      <c r="DC417" s="4">
        <v>0.2053</v>
      </c>
      <c r="DD417" s="4"/>
      <c r="DE417" s="4">
        <v>0.166</v>
      </c>
      <c r="DF417" s="4">
        <v>0.17937</v>
      </c>
      <c r="DG417" s="4">
        <v>0.153</v>
      </c>
      <c r="DH417" s="4">
        <v>0.11306</v>
      </c>
      <c r="DI417" s="4">
        <v>0.0766</v>
      </c>
      <c r="DJ417" s="4">
        <v>0.06895</v>
      </c>
      <c r="DK417" s="4">
        <v>0.08993999999999999</v>
      </c>
      <c r="DL417" s="4">
        <v>0.17623</v>
      </c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>
        <v>1.01037873628453E9</v>
      </c>
      <c r="EA417" s="3">
        <v>8.39752437032117E8</v>
      </c>
      <c r="EB417" s="3">
        <v>8.40080482122572E8</v>
      </c>
      <c r="EC417" s="3">
        <v>1.00149614331923E9</v>
      </c>
      <c r="ED417" s="3">
        <v>9.01932017317802E8</v>
      </c>
      <c r="EE417" s="3">
        <v>9.72951601702847E8</v>
      </c>
      <c r="EF417" s="3">
        <v>8.94438399114718E8</v>
      </c>
      <c r="EG417" s="3">
        <v>6.6522087237643E8</v>
      </c>
      <c r="EH417" s="3">
        <v>9.24703424915318E8</v>
      </c>
      <c r="EI417" s="3">
        <v>9.85258277584893E8</v>
      </c>
      <c r="EJ417" s="3">
        <v>1.10606056166056E9</v>
      </c>
      <c r="EK417" s="3">
        <v>1.18171149406775E9</v>
      </c>
      <c r="EL417" s="3">
        <v>3.60764780329054E8</v>
      </c>
      <c r="EM417" s="3">
        <v>2.25730041619372E8</v>
      </c>
      <c r="EN417" s="3">
        <v>1.77236773602858E8</v>
      </c>
      <c r="EO417" s="3">
        <v>1.18676088337794E8</v>
      </c>
      <c r="EP417" s="3">
        <v>1.95115202786763E8</v>
      </c>
      <c r="EQ417" s="3">
        <v>1.64636635398413E8</v>
      </c>
      <c r="ER417" s="3">
        <v>2.07283596509767E8</v>
      </c>
      <c r="ES417" s="3">
        <v>1.82963236198205E8</v>
      </c>
      <c r="ET417" s="3">
        <v>1.10095723991615E8</v>
      </c>
      <c r="EU417" s="3">
        <v>1.13746330447874E8</v>
      </c>
      <c r="EV417" s="3">
        <v>5.90172749597764E7</v>
      </c>
      <c r="EW417" s="3">
        <v>6.87848595848596E7</v>
      </c>
      <c r="EX417" s="3">
        <v>4.8963869651581E7</v>
      </c>
      <c r="EY417" s="3">
        <v>7.28192611342132E7</v>
      </c>
      <c r="EZ417" s="5">
        <v>49835.0</v>
      </c>
      <c r="FA417" s="5">
        <v>43968.0</v>
      </c>
      <c r="FB417" s="5">
        <v>40369.0</v>
      </c>
      <c r="FC417" s="5">
        <v>35561.0</v>
      </c>
      <c r="FD417" s="5">
        <v>31354.0</v>
      </c>
      <c r="FE417" s="5">
        <v>28844.0</v>
      </c>
      <c r="FF417" s="5"/>
      <c r="FG417" s="5"/>
      <c r="FH417" s="5"/>
      <c r="FI417" s="5"/>
      <c r="FJ417" s="5"/>
      <c r="FK417" s="5"/>
      <c r="FL417" s="5"/>
      <c r="FM417" s="3">
        <v>53443.0</v>
      </c>
      <c r="FN417" s="3">
        <v>50573.0</v>
      </c>
      <c r="FO417" s="3">
        <v>44631.0</v>
      </c>
      <c r="FP417" s="3">
        <v>41450.0</v>
      </c>
      <c r="FQ417" s="3">
        <v>36510.0</v>
      </c>
      <c r="FR417" s="3">
        <v>32265.0</v>
      </c>
      <c r="FS417" s="3">
        <v>28878.0</v>
      </c>
      <c r="FT417" s="3">
        <v>26520.0</v>
      </c>
      <c r="FU417" s="3">
        <v>23772.0</v>
      </c>
      <c r="FV417" s="3">
        <v>21482.0</v>
      </c>
      <c r="FW417" s="3">
        <v>20113.0</v>
      </c>
      <c r="FX417" s="3"/>
      <c r="FY417" s="3">
        <v>7560.0</v>
      </c>
    </row>
    <row r="418" ht="14.25" customHeight="1">
      <c r="A418" s="2" t="s">
        <v>1372</v>
      </c>
      <c r="B418" s="2" t="s">
        <v>2100</v>
      </c>
      <c r="C418" s="2" t="s">
        <v>1373</v>
      </c>
      <c r="D418" s="2" t="s">
        <v>38</v>
      </c>
      <c r="E418" s="2" t="s">
        <v>110</v>
      </c>
      <c r="F418" s="2" t="s">
        <v>1374</v>
      </c>
      <c r="G418" s="2" t="s">
        <v>1375</v>
      </c>
      <c r="H418" s="2" t="s">
        <v>42</v>
      </c>
      <c r="I418" s="2" t="s">
        <v>139</v>
      </c>
      <c r="J418" s="2" t="s">
        <v>43</v>
      </c>
      <c r="K418" s="3">
        <v>1.43167819241965</v>
      </c>
      <c r="L418" s="3" t="str">
        <f>IFERROR(VLOOKUP(B418,'ibov_composição_da_carteira'!A:F,6,0),"n")</f>
        <v>y</v>
      </c>
      <c r="M418" s="3">
        <v>1.09448443057132E10</v>
      </c>
      <c r="N418" s="3">
        <v>1.00359741845143E10</v>
      </c>
      <c r="O418" s="3">
        <v>9.56252883300922E9</v>
      </c>
      <c r="P418" s="3">
        <v>1.03758723563075E10</v>
      </c>
      <c r="Q418" s="3">
        <v>1.09221670446346E10</v>
      </c>
      <c r="R418" s="3">
        <v>1.36555300262673E10</v>
      </c>
      <c r="S418" s="3">
        <v>1.32008287224886E10</v>
      </c>
      <c r="T418" s="3">
        <v>1.02007966054606E10</v>
      </c>
      <c r="U418" s="3">
        <v>1.35881576966504E10</v>
      </c>
      <c r="V418" s="3">
        <v>1.37075827758489E10</v>
      </c>
      <c r="W418" s="3">
        <v>1.50258783882784E10</v>
      </c>
      <c r="X418" s="3">
        <v>1.60967713534117E10</v>
      </c>
      <c r="Y418" s="3">
        <v>1.67248520460435E10</v>
      </c>
      <c r="Z418" s="3">
        <v>5.02495913734393E9</v>
      </c>
      <c r="AA418" s="3">
        <v>5.01503976446511E9</v>
      </c>
      <c r="AB418" s="3">
        <v>4.80218476230818E9</v>
      </c>
      <c r="AC418" s="3">
        <v>4.72677457078875E9</v>
      </c>
      <c r="AD418" s="3">
        <v>6.00375554066591E9</v>
      </c>
      <c r="AE418" s="3">
        <v>6.17263307267293E9</v>
      </c>
      <c r="AF418" s="3">
        <v>5.82883929669249E9</v>
      </c>
      <c r="AG418" s="3">
        <v>3.83382996994418E9</v>
      </c>
      <c r="AH418" s="3">
        <v>4.55310462928114E9</v>
      </c>
      <c r="AI418" s="3">
        <v>4.31077567956643E9</v>
      </c>
      <c r="AJ418" s="3">
        <v>4.64875262515263E9</v>
      </c>
      <c r="AK418" s="3">
        <v>4.32357867611532E9</v>
      </c>
      <c r="AL418" s="3">
        <v>4.34095040077141E9</v>
      </c>
      <c r="AM418" s="3">
        <v>6.56437900113507E7</v>
      </c>
      <c r="AN418" s="3">
        <v>1.7238817267995E7</v>
      </c>
      <c r="AO418" s="3">
        <v>2.45277266688488E7</v>
      </c>
      <c r="AP418" s="3">
        <v>1.81231902664776E7</v>
      </c>
      <c r="AQ418" s="3">
        <v>2.15292003401711E7</v>
      </c>
      <c r="AR418" s="3">
        <v>3.70538283868241E7</v>
      </c>
      <c r="AS418" s="3">
        <v>4.30651312553793E7</v>
      </c>
      <c r="AT418" s="3">
        <v>7.7704144672038E7</v>
      </c>
      <c r="AU418" s="3">
        <v>9.08302596913813E7</v>
      </c>
      <c r="AV418" s="3">
        <v>4.25856302129641E7</v>
      </c>
      <c r="AW418" s="3">
        <v>1.16482169027846E8</v>
      </c>
      <c r="AX418" s="3">
        <v>3.0551147330045E7</v>
      </c>
      <c r="AY418" s="3">
        <v>3.95951075495571E7</v>
      </c>
      <c r="AZ418" s="3">
        <v>1.6955880584336E9</v>
      </c>
      <c r="BA418" s="3">
        <v>3.28431116494704E9</v>
      </c>
      <c r="BB418" s="3">
        <v>3.44781376318231E9</v>
      </c>
      <c r="BC418" s="3">
        <v>7.11578668338682E9</v>
      </c>
      <c r="BD418" s="3">
        <v>4.5916756738429E9</v>
      </c>
      <c r="BE418" s="3">
        <v>8.97814703771021E9</v>
      </c>
      <c r="BF418" s="3">
        <v>1.20502379563199E10</v>
      </c>
      <c r="BG418" s="3">
        <v>1.22079705575227E10</v>
      </c>
      <c r="BH418" s="3">
        <v>2.08316532654271E10</v>
      </c>
      <c r="BI418" s="3">
        <v>1.81926869746814E10</v>
      </c>
      <c r="BJ418" s="3">
        <v>1.79822404732486E10</v>
      </c>
      <c r="BK418" s="3">
        <v>1.70359616230538E10</v>
      </c>
      <c r="BL418" s="3">
        <v>1.43721266166415E10</v>
      </c>
      <c r="BM418" s="3">
        <v>1.01787794173288E10</v>
      </c>
      <c r="BN418" s="3">
        <v>8.67876146706641E9</v>
      </c>
      <c r="BO418" s="3">
        <v>7.59953405086932E9</v>
      </c>
      <c r="BP418" s="3">
        <v>8.32221448121423E9</v>
      </c>
      <c r="BQ418" s="3">
        <v>7.7797188434182E9</v>
      </c>
      <c r="BR418" s="3">
        <v>1.01051755683705E10</v>
      </c>
      <c r="BS418" s="3">
        <v>1.03691337759744E10</v>
      </c>
      <c r="BT418" s="3">
        <v>8.1318922536812E9</v>
      </c>
      <c r="BU418" s="3">
        <v>1.09171407602559E10</v>
      </c>
      <c r="BV418" s="3">
        <v>1.17653810652892E10</v>
      </c>
      <c r="BW418" s="3">
        <v>1.26859838827839E10</v>
      </c>
      <c r="BX418" s="3">
        <v>1.38005250442905E10</v>
      </c>
      <c r="BY418" s="3">
        <v>1.36691695293196E10</v>
      </c>
      <c r="BZ418" s="3">
        <v>1.35221330644</v>
      </c>
      <c r="CA418" s="3">
        <v>1.21392121710899</v>
      </c>
      <c r="CB418" s="3">
        <v>1.07333214954746</v>
      </c>
      <c r="CC418" s="3">
        <v>0.50727932325965</v>
      </c>
      <c r="CD418" s="3">
        <v>0.555767640258503</v>
      </c>
      <c r="CE418" s="3">
        <v>0.380579573443468</v>
      </c>
      <c r="CF418" s="3">
        <v>0.412319049287434</v>
      </c>
      <c r="CG418" s="3">
        <v>0.405542849918858</v>
      </c>
      <c r="CH418" s="3"/>
      <c r="CI418" s="3"/>
      <c r="CJ418" s="3"/>
      <c r="CK418" s="3"/>
      <c r="CL418" s="3"/>
      <c r="CM418" s="4"/>
      <c r="CN418" s="4">
        <v>0.0378</v>
      </c>
      <c r="CO418" s="4">
        <v>0.030289999999999997</v>
      </c>
      <c r="CP418" s="4">
        <v>0.028900000000000002</v>
      </c>
      <c r="CQ418" s="4">
        <v>-0.10195</v>
      </c>
      <c r="CR418" s="4">
        <v>-0.0255</v>
      </c>
      <c r="CS418" s="4">
        <v>-0.00894</v>
      </c>
      <c r="CT418" s="4">
        <v>0.07656</v>
      </c>
      <c r="CU418" s="4"/>
      <c r="CV418" s="4">
        <v>0.0337</v>
      </c>
      <c r="CW418" s="4">
        <v>0.0268</v>
      </c>
      <c r="CX418" s="4">
        <v>0.0548</v>
      </c>
      <c r="CY418" s="4">
        <v>0.028650000000000002</v>
      </c>
      <c r="CZ418" s="4">
        <v>-0.31579</v>
      </c>
      <c r="DA418" s="4">
        <v>0.058600000000000006</v>
      </c>
      <c r="DB418" s="4">
        <v>0.16789</v>
      </c>
      <c r="DC418" s="4">
        <v>0.16329000000000002</v>
      </c>
      <c r="DD418" s="4">
        <v>-0.49172</v>
      </c>
      <c r="DE418" s="4">
        <v>-0.09609999999999999</v>
      </c>
      <c r="DF418" s="4">
        <v>-0.02867</v>
      </c>
      <c r="DG418" s="4">
        <v>0.19954</v>
      </c>
      <c r="DH418" s="4"/>
      <c r="DI418" s="4">
        <v>0.0728</v>
      </c>
      <c r="DJ418" s="4">
        <v>0.056900000000000006</v>
      </c>
      <c r="DK418" s="4">
        <v>0.11423</v>
      </c>
      <c r="DL418" s="4">
        <v>0.060410000000000005</v>
      </c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>
        <v>2.1320484298146E9</v>
      </c>
      <c r="EA418" s="3">
        <v>1.51922374019353E9</v>
      </c>
      <c r="EB418" s="3">
        <v>1.65311512024183E9</v>
      </c>
      <c r="EC418" s="3">
        <v>1.9645740233889E9</v>
      </c>
      <c r="ED418" s="3">
        <v>1.79482192557468E9</v>
      </c>
      <c r="EE418" s="3">
        <v>3.38160411823315E9</v>
      </c>
      <c r="EF418" s="3">
        <v>3.63948665928931E9</v>
      </c>
      <c r="EG418" s="3">
        <v>3.41393099790367E9</v>
      </c>
      <c r="EH418" s="3">
        <v>5.86769928490779E9</v>
      </c>
      <c r="EI418" s="3">
        <v>6.20504318739944E9</v>
      </c>
      <c r="EJ418" s="3">
        <v>7.10703540903541E9</v>
      </c>
      <c r="EK418" s="3">
        <v>7.55373382724003E9</v>
      </c>
      <c r="EL418" s="3">
        <v>8.21368468631351E9</v>
      </c>
      <c r="EM418" s="3">
        <v>-5.30655315928869E8</v>
      </c>
      <c r="EN418" s="3">
        <v>-6245265.06651347</v>
      </c>
      <c r="EO418" s="3">
        <v>2.20998132352658E8</v>
      </c>
      <c r="EP418" s="3">
        <v>2.70558347847723E8</v>
      </c>
      <c r="EQ418" s="3">
        <v>-6.30813318214617E8</v>
      </c>
      <c r="ER418" s="3">
        <v>-4.06237734367924E8</v>
      </c>
      <c r="ES418" s="3">
        <v>-9.75903725562523E7</v>
      </c>
      <c r="ET418" s="3">
        <v>6.46141489657263E8</v>
      </c>
      <c r="EU418" s="3">
        <v>9.36251787730523E8</v>
      </c>
      <c r="EV418" s="3">
        <v>4.8639893301719E8</v>
      </c>
      <c r="EW418" s="3">
        <v>3.85543833943834E8</v>
      </c>
      <c r="EX418" s="3">
        <v>8.16881945562893E8</v>
      </c>
      <c r="EY418" s="3">
        <v>6.03540047007774E8</v>
      </c>
      <c r="EZ418" s="5">
        <v>100131.0</v>
      </c>
      <c r="FA418" s="5">
        <v>101009.0</v>
      </c>
      <c r="FB418" s="5">
        <v>92842.0</v>
      </c>
      <c r="FC418" s="5">
        <v>105996.0</v>
      </c>
      <c r="FD418" s="5">
        <v>108234.0</v>
      </c>
      <c r="FE418" s="5">
        <v>104035.0</v>
      </c>
      <c r="FF418" s="5">
        <v>97795.0</v>
      </c>
      <c r="FG418" s="5">
        <v>104777.0</v>
      </c>
      <c r="FH418" s="5">
        <v>110138.0</v>
      </c>
      <c r="FI418" s="5">
        <v>113560.0</v>
      </c>
      <c r="FJ418" s="5">
        <v>120395.0</v>
      </c>
      <c r="FK418" s="5">
        <v>114715.0</v>
      </c>
      <c r="FL418" s="5">
        <v>129804.0</v>
      </c>
      <c r="FM418" s="3">
        <v>98000.0</v>
      </c>
      <c r="FN418" s="3">
        <v>100000.0</v>
      </c>
      <c r="FO418" s="3">
        <v>95000.0</v>
      </c>
      <c r="FP418" s="3">
        <v>87829.0</v>
      </c>
      <c r="FQ418" s="3">
        <v>101608.0</v>
      </c>
      <c r="FR418" s="3"/>
      <c r="FS418" s="3"/>
      <c r="FT418" s="3">
        <v>96000.0</v>
      </c>
      <c r="FU418" s="3">
        <v>108829.0</v>
      </c>
      <c r="FV418" s="3">
        <v>110000.0</v>
      </c>
      <c r="FW418" s="3"/>
      <c r="FX418" s="3"/>
      <c r="FY418" s="3">
        <v>113000.0</v>
      </c>
    </row>
    <row r="419" ht="14.25" customHeight="1">
      <c r="A419" s="2" t="s">
        <v>1376</v>
      </c>
      <c r="B419" s="2" t="s">
        <v>2101</v>
      </c>
      <c r="C419" s="2" t="s">
        <v>1377</v>
      </c>
      <c r="D419" s="2" t="s">
        <v>38</v>
      </c>
      <c r="E419" s="2" t="s">
        <v>85</v>
      </c>
      <c r="F419" s="2" t="s">
        <v>1378</v>
      </c>
      <c r="G419" s="2" t="s">
        <v>1379</v>
      </c>
      <c r="H419" s="2" t="s">
        <v>73</v>
      </c>
      <c r="I419" s="2" t="s">
        <v>73</v>
      </c>
      <c r="J419" s="2" t="s">
        <v>43</v>
      </c>
      <c r="K419" s="3">
        <v>1.80079688058195</v>
      </c>
      <c r="L419" s="3" t="str">
        <f>IFERROR(VLOOKUP(B419,'ibov_composição_da_carteira'!A:F,6,0),"n")</f>
        <v>n</v>
      </c>
      <c r="M419" s="3">
        <v>1.13203238604743E8</v>
      </c>
      <c r="N419" s="3">
        <v>9.79209426805553E7</v>
      </c>
      <c r="O419" s="3">
        <v>9.47524259766111E7</v>
      </c>
      <c r="P419" s="3">
        <v>8.81053499639212E7</v>
      </c>
      <c r="Q419" s="3">
        <v>9.7437275444582E7</v>
      </c>
      <c r="R419" s="3">
        <v>9.67053977622034E7</v>
      </c>
      <c r="S419" s="3">
        <v>6.99174096431187E7</v>
      </c>
      <c r="T419" s="3">
        <v>1.20645464809936E8</v>
      </c>
      <c r="U419" s="3">
        <v>1.54133711575917E8</v>
      </c>
      <c r="V419" s="3">
        <v>2.05564346764347E8</v>
      </c>
      <c r="W419" s="3">
        <v>1.89524883234015E8</v>
      </c>
      <c r="X419" s="3">
        <v>2.33619598625927E8</v>
      </c>
      <c r="Y419" s="3">
        <v>1.94062553802009E8</v>
      </c>
      <c r="Z419" s="3">
        <v>1.01644076620649E8</v>
      </c>
      <c r="AA419" s="3">
        <v>1.03932071548222E8</v>
      </c>
      <c r="AB419" s="3">
        <v>1.32948494650411E8</v>
      </c>
      <c r="AC419" s="3">
        <v>1.25988042469848E8</v>
      </c>
      <c r="AD419" s="3">
        <v>1.20868331270191E8</v>
      </c>
      <c r="AE419" s="3">
        <v>1.06195745727284E8</v>
      </c>
      <c r="AF419" s="3">
        <v>6.55737125249413E7</v>
      </c>
      <c r="AG419" s="3">
        <v>1.02644712081295E8</v>
      </c>
      <c r="AH419" s="3">
        <v>1.14000762130578E8</v>
      </c>
      <c r="AI419" s="3">
        <v>1.37476923076923E8</v>
      </c>
      <c r="AJ419" s="3">
        <v>1.24452676222687E8</v>
      </c>
      <c r="AK419" s="3">
        <v>1.16301452419695E8</v>
      </c>
      <c r="AL419" s="3">
        <v>9.82720229555237E7</v>
      </c>
      <c r="AM419" s="3">
        <v>576.58281406262</v>
      </c>
      <c r="AN419" s="3">
        <v>3028.89965894812</v>
      </c>
      <c r="AO419" s="3">
        <v>27698.1727862603</v>
      </c>
      <c r="AP419" s="3">
        <v>4433.82846906024</v>
      </c>
      <c r="AQ419" s="3">
        <v>2223.41212167572</v>
      </c>
      <c r="AR419" s="3">
        <v>5683.1013556354</v>
      </c>
      <c r="AS419" s="3">
        <v>5355.95721136112</v>
      </c>
      <c r="AT419" s="3">
        <v>1602.55600737504</v>
      </c>
      <c r="AU419" s="3">
        <v>1129.0929619872</v>
      </c>
      <c r="AV419" s="3">
        <v>1289.76784178848</v>
      </c>
      <c r="AW419" s="3">
        <v>977.039570102589</v>
      </c>
      <c r="AX419" s="3">
        <v>1067.29281178291</v>
      </c>
      <c r="AY419" s="3">
        <v>13255.4076037838</v>
      </c>
      <c r="AZ419" s="3">
        <v>1.79796178282255E7</v>
      </c>
      <c r="BA419" s="3">
        <v>2.66255584221863E7</v>
      </c>
      <c r="BB419" s="3">
        <v>2.78680256291276E7</v>
      </c>
      <c r="BC419" s="3">
        <v>1.84132490109726E7</v>
      </c>
      <c r="BD419" s="3">
        <v>6542391.75342748</v>
      </c>
      <c r="BE419" s="3">
        <v>6930548.01787385</v>
      </c>
      <c r="BF419" s="3">
        <v>1.06478264355096E7</v>
      </c>
      <c r="BG419" s="3">
        <v>1.00542777738489E7</v>
      </c>
      <c r="BH419" s="3">
        <v>2.07576805043281E7</v>
      </c>
      <c r="BI419" s="3">
        <v>8542682.56911808</v>
      </c>
      <c r="BJ419" s="3">
        <v>2.12755062090864E7</v>
      </c>
      <c r="BK419" s="3">
        <v>3.04503851597683E7</v>
      </c>
      <c r="BL419" s="3">
        <v>5.20507502369921E7</v>
      </c>
      <c r="BM419" s="3">
        <v>9.86799633771969E7</v>
      </c>
      <c r="BN419" s="3">
        <v>7.31973352330709E7</v>
      </c>
      <c r="BO419" s="3">
        <v>8.39288380194078E7</v>
      </c>
      <c r="BP419" s="3">
        <v>8.15995773631584E7</v>
      </c>
      <c r="BQ419" s="3">
        <v>9.35285770357175E7</v>
      </c>
      <c r="BR419" s="3">
        <v>9.56811754580106E7</v>
      </c>
      <c r="BS419" s="3">
        <v>6.63533958022883E7</v>
      </c>
      <c r="BT419" s="3">
        <v>1.25273240496801E8</v>
      </c>
      <c r="BU419" s="3">
        <v>1.42320687611144E8</v>
      </c>
      <c r="BV419" s="3">
        <v>1.69232234432234E8</v>
      </c>
      <c r="BW419" s="3">
        <v>1.90363987759704E8</v>
      </c>
      <c r="BX419" s="3">
        <v>2.1571204724884E8</v>
      </c>
      <c r="BY419" s="3">
        <v>1.78620946915352E8</v>
      </c>
      <c r="BZ419" s="3">
        <v>2.03390969572877</v>
      </c>
      <c r="CA419" s="3">
        <v>2.83483691701912</v>
      </c>
      <c r="CB419" s="3">
        <v>2.53399702185975</v>
      </c>
      <c r="CC419" s="3">
        <v>2.62157467141134</v>
      </c>
      <c r="CD419" s="3">
        <v>2.39712964665052</v>
      </c>
      <c r="CE419" s="3">
        <v>2.13499698865565</v>
      </c>
      <c r="CF419" s="3">
        <v>1.208416876328</v>
      </c>
      <c r="CG419" s="3">
        <v>0.810414629449253</v>
      </c>
      <c r="CH419" s="3"/>
      <c r="CI419" s="3"/>
      <c r="CJ419" s="3"/>
      <c r="CK419" s="3"/>
      <c r="CL419" s="3"/>
      <c r="CM419" s="4"/>
      <c r="CN419" s="4"/>
      <c r="CO419" s="4"/>
      <c r="CP419" s="4"/>
      <c r="CQ419" s="4"/>
      <c r="CR419" s="4"/>
      <c r="CS419" s="4"/>
      <c r="CT419" s="4">
        <v>0.021480000000000003</v>
      </c>
      <c r="CU419" s="4"/>
      <c r="CV419" s="4">
        <v>0.02993</v>
      </c>
      <c r="CW419" s="4"/>
      <c r="CX419" s="4"/>
      <c r="CY419" s="4"/>
      <c r="CZ419" s="4"/>
      <c r="DA419" s="4"/>
      <c r="DB419" s="4"/>
      <c r="DC419" s="4"/>
      <c r="DD419" s="4"/>
      <c r="DE419" s="4"/>
      <c r="DF419" s="4">
        <v>0.20335</v>
      </c>
      <c r="DG419" s="4">
        <v>0.0605</v>
      </c>
      <c r="DH419" s="4">
        <v>-0.06214</v>
      </c>
      <c r="DI419" s="4">
        <v>0.06913</v>
      </c>
      <c r="DJ419" s="4"/>
      <c r="DK419" s="4"/>
      <c r="DL419" s="4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>
        <v>-2.4047896881676E7</v>
      </c>
      <c r="EA419" s="3">
        <v>-3.68598494329669E7</v>
      </c>
      <c r="EB419" s="3">
        <v>-6.78273202289127E7</v>
      </c>
      <c r="EC419" s="3">
        <v>-6.70464385114937E7</v>
      </c>
      <c r="ED419" s="3">
        <v>-6.28567978019987E7</v>
      </c>
      <c r="EE419" s="3">
        <v>-6.43412639862289E7</v>
      </c>
      <c r="EF419" s="3">
        <v>-2.9255423938575E7</v>
      </c>
      <c r="EG419" s="3">
        <v>-2.61023710952202E7</v>
      </c>
      <c r="EH419" s="3">
        <v>-570751.122025574</v>
      </c>
      <c r="EI419" s="3">
        <v>1.77616605616606E7</v>
      </c>
      <c r="EJ419" s="3">
        <v>2.08401782358941E7</v>
      </c>
      <c r="EK419" s="3">
        <v>6.52293135659616E7</v>
      </c>
      <c r="EL419" s="3">
        <v>5.58054519368723E7</v>
      </c>
      <c r="EM419" s="3">
        <v>9860151.15882448</v>
      </c>
      <c r="EN419" s="3">
        <v>2.00130927854901E7</v>
      </c>
      <c r="EO419" s="3">
        <v>-3020154.26723065</v>
      </c>
      <c r="EP419" s="3">
        <v>-1.36555509741264E7</v>
      </c>
      <c r="EQ419" s="3">
        <v>-1.59916669182694E7</v>
      </c>
      <c r="ER419" s="3">
        <v>-2.95662732079184E7</v>
      </c>
      <c r="ES419" s="3">
        <v>-1.23968883388478E7</v>
      </c>
      <c r="ET419" s="3">
        <v>-3.76289047798269E7</v>
      </c>
      <c r="EU419" s="3">
        <v>-1.5579219239563E7</v>
      </c>
      <c r="EV419" s="3">
        <v>125030.525030525</v>
      </c>
      <c r="EW419" s="3">
        <v>-3.61663177108498E7</v>
      </c>
      <c r="EX419" s="3">
        <v>6926414.75320918</v>
      </c>
      <c r="EY419" s="3">
        <v>5356097.56097561</v>
      </c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>
        <v>3642.0</v>
      </c>
      <c r="FY419" s="3">
        <v>3271.0</v>
      </c>
    </row>
    <row r="420" ht="14.25" customHeight="1">
      <c r="A420" s="2" t="s">
        <v>1380</v>
      </c>
      <c r="B420" s="2" t="s">
        <v>2102</v>
      </c>
      <c r="C420" s="2" t="s">
        <v>1381</v>
      </c>
      <c r="D420" s="2" t="s">
        <v>38</v>
      </c>
      <c r="E420" s="2" t="s">
        <v>110</v>
      </c>
      <c r="F420" s="2" t="s">
        <v>1382</v>
      </c>
      <c r="G420" s="2" t="s">
        <v>1383</v>
      </c>
      <c r="H420" s="2" t="s">
        <v>49</v>
      </c>
      <c r="I420" s="2" t="s">
        <v>88</v>
      </c>
      <c r="J420" s="2" t="s">
        <v>43</v>
      </c>
      <c r="K420" s="3">
        <v>0.313343569680628</v>
      </c>
      <c r="L420" s="3" t="str">
        <f>IFERROR(VLOOKUP(B420,'ibov_composição_da_carteira'!A:F,6,0),"n")</f>
        <v>n</v>
      </c>
      <c r="M420" s="3">
        <v>2.90384718955891E7</v>
      </c>
      <c r="N420" s="3">
        <v>2.86681941583072E7</v>
      </c>
      <c r="O420" s="3">
        <v>3.01328688728539E7</v>
      </c>
      <c r="P420" s="3">
        <v>2.3093237810535E7</v>
      </c>
      <c r="Q420" s="3">
        <v>2.44868814347393E7</v>
      </c>
      <c r="R420" s="3">
        <v>2.15077462191073E7</v>
      </c>
      <c r="S420" s="3">
        <v>1.38716439774708E7</v>
      </c>
      <c r="T420" s="3">
        <v>1.85513737297704E7</v>
      </c>
      <c r="U420" s="3">
        <v>1.83410957744093E7</v>
      </c>
      <c r="V420" s="3">
        <v>1.91438339438339E7</v>
      </c>
      <c r="W420" s="3">
        <v>2.04450528802276E7</v>
      </c>
      <c r="X420" s="3">
        <v>1.83577412161755E7</v>
      </c>
      <c r="Y420" s="3">
        <v>1.46777618364419E7</v>
      </c>
      <c r="Z420" s="3">
        <v>280056.729440066</v>
      </c>
      <c r="AA420" s="3">
        <v>368138.321427884</v>
      </c>
      <c r="AB420" s="3">
        <v>66932.0726548893</v>
      </c>
      <c r="AC420" s="3">
        <v>53345.0159777342</v>
      </c>
      <c r="AD420" s="3">
        <v>119863.530690498</v>
      </c>
      <c r="AE420" s="3">
        <v>180437.722857494</v>
      </c>
      <c r="AF420" s="3">
        <v>224282.07006289</v>
      </c>
      <c r="AG420" s="3">
        <v>321038.765525028</v>
      </c>
      <c r="AH420" s="3">
        <v>0.0</v>
      </c>
      <c r="AI420" s="3">
        <v>3732844.93284493</v>
      </c>
      <c r="AJ420" s="3">
        <v>6362806.67847748</v>
      </c>
      <c r="AK420" s="3">
        <v>6415958.53673236</v>
      </c>
      <c r="AL420" s="3">
        <v>432711.621233859</v>
      </c>
      <c r="AM420" s="3">
        <v>3223.56286504765</v>
      </c>
      <c r="AN420" s="3">
        <v>52229.9407646742</v>
      </c>
      <c r="AO420" s="3">
        <v>38059.1870920538</v>
      </c>
      <c r="AP420" s="3">
        <v>21020.8753203454</v>
      </c>
      <c r="AQ420" s="3">
        <v>488.351716317905</v>
      </c>
      <c r="AR420" s="3">
        <v>12726.9708040216</v>
      </c>
      <c r="AS420" s="3">
        <v>1027.25429389313</v>
      </c>
      <c r="AT420" s="3">
        <v>388.893209924555</v>
      </c>
      <c r="AU420" s="3">
        <v>4140.00752728641</v>
      </c>
      <c r="AV420" s="3">
        <v>2977.45640153126</v>
      </c>
      <c r="AW420" s="3">
        <v>1952.55296299912</v>
      </c>
      <c r="AX420" s="3">
        <v>2149.49755494653</v>
      </c>
      <c r="AY420" s="3">
        <v>2304.94410510545</v>
      </c>
      <c r="AZ420" s="3">
        <v>8.30095044883702E7</v>
      </c>
      <c r="BA420" s="3">
        <v>8.23875590701848E7</v>
      </c>
      <c r="BB420" s="3">
        <v>9.72109330458055E7</v>
      </c>
      <c r="BC420" s="3">
        <v>1.01349385683361E8</v>
      </c>
      <c r="BD420" s="3">
        <v>2.55028107669312E7</v>
      </c>
      <c r="BE420" s="3">
        <v>1.7343812686815E7</v>
      </c>
      <c r="BF420" s="3">
        <v>1.43670499508176E7</v>
      </c>
      <c r="BG420" s="3">
        <v>9892320.61222943</v>
      </c>
      <c r="BH420" s="3">
        <v>2.10304009785472E7</v>
      </c>
      <c r="BI420" s="3">
        <v>2.25524638638384E7</v>
      </c>
      <c r="BJ420" s="3">
        <v>1.10975406448461E7</v>
      </c>
      <c r="BK420" s="3">
        <v>8623441.86146257</v>
      </c>
      <c r="BL420" s="3">
        <v>8526975.73055371</v>
      </c>
      <c r="BM420" s="3">
        <v>3.14670664057591E7</v>
      </c>
      <c r="BN420" s="3">
        <v>3.67481756743747E7</v>
      </c>
      <c r="BO420" s="3">
        <v>4.4825578502115E7</v>
      </c>
      <c r="BP420" s="3">
        <v>4.48064632512112E7</v>
      </c>
      <c r="BQ420" s="3">
        <v>4.92285860934151E7</v>
      </c>
      <c r="BR420" s="3">
        <v>4.1196053116931E7</v>
      </c>
      <c r="BS420" s="3">
        <v>2.8742201904377E7</v>
      </c>
      <c r="BT420" s="3">
        <v>4.58253669552126E7</v>
      </c>
      <c r="BU420" s="3">
        <v>4.96604284867474E7</v>
      </c>
      <c r="BV420" s="3">
        <v>4.6795115995116E7</v>
      </c>
      <c r="BW420" s="3">
        <v>3.69066408976217E7</v>
      </c>
      <c r="BX420" s="3">
        <v>3.10829868016634E7</v>
      </c>
      <c r="BY420" s="3">
        <v>3.13296987087518E7</v>
      </c>
      <c r="BZ420" s="3">
        <v>0.334183735952181</v>
      </c>
      <c r="CA420" s="3">
        <v>0.457875597665751</v>
      </c>
      <c r="CB420" s="3">
        <v>0.099989875410377</v>
      </c>
      <c r="CC420" s="3">
        <v>-0.165763626016133</v>
      </c>
      <c r="CD420" s="3">
        <v>-0.135340277520782</v>
      </c>
      <c r="CE420" s="3">
        <v>-0.381253823305249</v>
      </c>
      <c r="CF420" s="3">
        <v>-0.36938361970098</v>
      </c>
      <c r="CG420" s="3">
        <v>-0.155024310850736</v>
      </c>
      <c r="CH420" s="3"/>
      <c r="CI420" s="3"/>
      <c r="CJ420" s="3"/>
      <c r="CK420" s="3"/>
      <c r="CL420" s="3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>
        <v>1.77423119042062E7</v>
      </c>
      <c r="EA420" s="3">
        <v>1.768257696825E7</v>
      </c>
      <c r="EB420" s="3">
        <v>1.78519532221946E7</v>
      </c>
      <c r="EC420" s="3">
        <v>1.26654468611483E7</v>
      </c>
      <c r="ED420" s="3">
        <v>1.25246822257782E7</v>
      </c>
      <c r="EE420" s="3">
        <v>1.05434648961023E7</v>
      </c>
      <c r="EF420" s="3">
        <v>7182330.20988559</v>
      </c>
      <c r="EG420" s="3">
        <v>9118554.76100866</v>
      </c>
      <c r="EH420" s="3">
        <v>7180540.26589889</v>
      </c>
      <c r="EI420" s="3">
        <v>4020024.42002442</v>
      </c>
      <c r="EJ420" s="3">
        <v>2212916.73377355</v>
      </c>
      <c r="EK420" s="3">
        <v>1187850.29831857</v>
      </c>
      <c r="EL420" s="3">
        <v>3795121.95121951</v>
      </c>
      <c r="EM420" s="3">
        <v>708579.43019227</v>
      </c>
      <c r="EN420" s="3">
        <v>5887902.65128906</v>
      </c>
      <c r="EO420" s="3">
        <v>4314257.27792983</v>
      </c>
      <c r="EP420" s="3">
        <v>3825121.12153386</v>
      </c>
      <c r="EQ420" s="3">
        <v>4232662.05730503</v>
      </c>
      <c r="ER420" s="3">
        <v>3565719.90655355</v>
      </c>
      <c r="ES420" s="3">
        <v>2124870.55792691</v>
      </c>
      <c r="ET420" s="3">
        <v>5350771.54685736</v>
      </c>
      <c r="EU420" s="3">
        <v>6240155.81336269</v>
      </c>
      <c r="EV420" s="3">
        <v>2993894.99389499</v>
      </c>
      <c r="EW420" s="3">
        <v>1734578.83717185</v>
      </c>
      <c r="EX420" s="3">
        <v>-4238534.32170192</v>
      </c>
      <c r="EY420" s="3">
        <v>-328263.988522238</v>
      </c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</row>
    <row r="421" ht="14.25" customHeight="1">
      <c r="A421" s="2" t="s">
        <v>1384</v>
      </c>
      <c r="B421" s="2" t="s">
        <v>2103</v>
      </c>
      <c r="C421" s="2" t="s">
        <v>1385</v>
      </c>
      <c r="D421" s="2" t="s">
        <v>38</v>
      </c>
      <c r="E421" s="2" t="s">
        <v>398</v>
      </c>
      <c r="F421" s="2" t="s">
        <v>1386</v>
      </c>
      <c r="G421" s="2" t="s">
        <v>1383</v>
      </c>
      <c r="H421" s="2" t="s">
        <v>118</v>
      </c>
      <c r="I421" s="2" t="s">
        <v>49</v>
      </c>
      <c r="J421" s="2" t="s">
        <v>43</v>
      </c>
      <c r="K421" s="3">
        <v>1.07066897057837</v>
      </c>
      <c r="L421" s="3" t="str">
        <f>IFERROR(VLOOKUP(B421,'ibov_composição_da_carteira'!A:F,6,0),"n")</f>
        <v>n</v>
      </c>
      <c r="M421" s="3">
        <v>5.06509648127128E7</v>
      </c>
      <c r="N421" s="3">
        <v>4.01877816275605E7</v>
      </c>
      <c r="O421" s="3">
        <v>3.54052024568227E7</v>
      </c>
      <c r="P421" s="3">
        <v>4.31905946752924E7</v>
      </c>
      <c r="Q421" s="3">
        <v>4.60998866096279E7</v>
      </c>
      <c r="R421" s="3">
        <v>5.41997524229341E7</v>
      </c>
      <c r="S421" s="3">
        <v>6.01404770687323E7</v>
      </c>
      <c r="T421" s="3">
        <v>4.67501831131766E7</v>
      </c>
      <c r="U421" s="3">
        <v>8.51219420398946E7</v>
      </c>
      <c r="V421" s="3">
        <v>9.00228639173512E7</v>
      </c>
      <c r="W421" s="3">
        <v>9.74095238095238E7</v>
      </c>
      <c r="X421" s="3">
        <v>1.05698180061201E8</v>
      </c>
      <c r="Y421" s="3">
        <v>1.17476646778762E8</v>
      </c>
      <c r="Z421" s="3">
        <v>1.10987514188422E7</v>
      </c>
      <c r="AA421" s="3">
        <v>1.00888641545339E7</v>
      </c>
      <c r="AB421" s="3">
        <v>8945068.06323045</v>
      </c>
      <c r="AC421" s="3">
        <v>1.94769843244588E7</v>
      </c>
      <c r="AD421" s="3">
        <v>1.98672817235337E7</v>
      </c>
      <c r="AE421" s="3">
        <v>2.16014009238852E7</v>
      </c>
      <c r="AF421" s="3">
        <v>2.3466740440182E7</v>
      </c>
      <c r="AG421" s="3">
        <v>1.9882049857298E7</v>
      </c>
      <c r="AH421" s="3">
        <v>2.83880316146029E7</v>
      </c>
      <c r="AI421" s="3">
        <v>3.22194936065713E7</v>
      </c>
      <c r="AJ421" s="3">
        <v>3.52664224664225E7</v>
      </c>
      <c r="AK421" s="3">
        <v>3.21425887153057E7</v>
      </c>
      <c r="AL421" s="3">
        <v>3.69722172000241E7</v>
      </c>
      <c r="AM421" s="3">
        <v>9750.47294740825</v>
      </c>
      <c r="AN421" s="3">
        <v>56063.7887501754</v>
      </c>
      <c r="AO421" s="3">
        <v>16068.6986156305</v>
      </c>
      <c r="AP421" s="3">
        <v>913.139757657187</v>
      </c>
      <c r="AQ421" s="3">
        <v>152.845192605597</v>
      </c>
      <c r="AR421" s="3">
        <v>1376.46810180852</v>
      </c>
      <c r="AS421" s="3">
        <v>140.169679085208</v>
      </c>
      <c r="AT421" s="3">
        <v>1841.6149068323</v>
      </c>
      <c r="AU421" s="3">
        <v>1128.11642161471</v>
      </c>
      <c r="AV421" s="3">
        <v>15241.9662136416</v>
      </c>
      <c r="AW421" s="3">
        <v>488.519785051295</v>
      </c>
      <c r="AX421" s="3">
        <v>54685.8245764529</v>
      </c>
      <c r="AY421" s="3">
        <v>14835.9147825055</v>
      </c>
      <c r="AZ421" s="3">
        <v>6506304.57134179</v>
      </c>
      <c r="BA421" s="3">
        <v>6976990.9639203</v>
      </c>
      <c r="BB421" s="3">
        <v>9401688.81144463</v>
      </c>
      <c r="BC421" s="3">
        <v>3311293.42390087</v>
      </c>
      <c r="BD421" s="3">
        <v>2287612.85949902</v>
      </c>
      <c r="BE421" s="3">
        <v>5148994.55330455</v>
      </c>
      <c r="BF421" s="3">
        <v>4757218.29583179</v>
      </c>
      <c r="BG421" s="3">
        <v>2190046.88707599</v>
      </c>
      <c r="BH421" s="3">
        <v>1.29093187805796E7</v>
      </c>
      <c r="BI421" s="3">
        <v>9933206.75727168</v>
      </c>
      <c r="BJ421" s="3">
        <v>1.97053593356131E7</v>
      </c>
      <c r="BK421" s="3">
        <v>2.84669166202015E7</v>
      </c>
      <c r="BL421" s="3">
        <v>5.24307117069349E7</v>
      </c>
      <c r="BM421" s="3">
        <v>5.54339765418085E7</v>
      </c>
      <c r="BN421" s="3">
        <v>4.38348024343393E7</v>
      </c>
      <c r="BO421" s="3">
        <v>2.81618114253808E7</v>
      </c>
      <c r="BP421" s="3">
        <v>4.45742722070167E7</v>
      </c>
      <c r="BQ421" s="3">
        <v>4.2004947943511E7</v>
      </c>
      <c r="BR421" s="3">
        <v>3.67057154071435E7</v>
      </c>
      <c r="BS421" s="3">
        <v>3.74004057543342E7</v>
      </c>
      <c r="BT421" s="3">
        <v>3.83176319046296E7</v>
      </c>
      <c r="BU421" s="3">
        <v>7.36360557019195E7</v>
      </c>
      <c r="BV421" s="3">
        <v>9.67228385129986E7</v>
      </c>
      <c r="BW421" s="3">
        <v>9.30847374847375E7</v>
      </c>
      <c r="BX421" s="3">
        <v>1.25640199710098E8</v>
      </c>
      <c r="BY421" s="3">
        <v>1.36171879708311E8</v>
      </c>
      <c r="BZ421" s="3">
        <v>1.1885080789608</v>
      </c>
      <c r="CA421" s="3">
        <v>1.24517751724555</v>
      </c>
      <c r="CB421" s="3">
        <v>1.03841025541838</v>
      </c>
      <c r="CC421" s="3">
        <v>1.37150368841158</v>
      </c>
      <c r="CD421" s="3">
        <v>1.40264011230857</v>
      </c>
      <c r="CE421" s="3">
        <v>1.11125892454224</v>
      </c>
      <c r="CF421" s="3">
        <v>0.824462472274697</v>
      </c>
      <c r="CG421" s="3">
        <v>0.629962271309515</v>
      </c>
      <c r="CH421" s="3"/>
      <c r="CI421" s="3"/>
      <c r="CJ421" s="3"/>
      <c r="CK421" s="3"/>
      <c r="CL421" s="3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>
        <v>-1552024.2149073</v>
      </c>
      <c r="EA421" s="3">
        <v>-8636877.72651383</v>
      </c>
      <c r="EB421" s="3">
        <v>-3.53229874655833E7</v>
      </c>
      <c r="EC421" s="3">
        <v>-5.184349340632E7</v>
      </c>
      <c r="ED421" s="3">
        <v>-4.36166374600557E7</v>
      </c>
      <c r="EE421" s="3">
        <v>-4.13574469369886E7</v>
      </c>
      <c r="EF421" s="3">
        <v>-4.41082626337145E7</v>
      </c>
      <c r="EG421" s="3">
        <v>-3.08473720102038E7</v>
      </c>
      <c r="EH421" s="3">
        <v>-1.89582235604065E7</v>
      </c>
      <c r="EI421" s="3">
        <v>-3891946.82022186</v>
      </c>
      <c r="EJ421" s="3">
        <v>-7010012.21001221</v>
      </c>
      <c r="EK421" s="3">
        <v>287217.480002147</v>
      </c>
      <c r="EL421" s="3">
        <v>852166.576267101</v>
      </c>
      <c r="EM421" s="3">
        <v>2185773.74195989</v>
      </c>
      <c r="EN421" s="3">
        <v>2.38541909771467E7</v>
      </c>
      <c r="EO421" s="3">
        <v>6449159.55869611</v>
      </c>
      <c r="EP421" s="3">
        <v>-9622045.28489674</v>
      </c>
      <c r="EQ421" s="3">
        <v>-8231110.19482528</v>
      </c>
      <c r="ER421" s="3">
        <v>-4763443.13275565</v>
      </c>
      <c r="ES421" s="3">
        <v>-4212775.11373417</v>
      </c>
      <c r="ET421" s="3">
        <v>-1.9158184527568E7</v>
      </c>
      <c r="EU421" s="3">
        <v>-1.98520888219797E7</v>
      </c>
      <c r="EV421" s="3">
        <v>3318655.26293505</v>
      </c>
      <c r="EW421" s="3">
        <v>-1361172.16117216</v>
      </c>
      <c r="EX421" s="3">
        <v>-827293.713426746</v>
      </c>
      <c r="EY421" s="3">
        <v>-1087205.44808052</v>
      </c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3"/>
      <c r="FN421" s="3"/>
      <c r="FO421" s="3"/>
      <c r="FP421" s="3"/>
      <c r="FQ421" s="3"/>
      <c r="FR421" s="3"/>
      <c r="FS421" s="3"/>
      <c r="FT421" s="3"/>
      <c r="FU421" s="3"/>
      <c r="FV421" s="3">
        <v>1567.0</v>
      </c>
      <c r="FW421" s="3">
        <v>1353.0</v>
      </c>
      <c r="FX421" s="3">
        <v>1693.0</v>
      </c>
      <c r="FY421" s="3">
        <v>1600.0</v>
      </c>
    </row>
    <row r="422" ht="14.25" customHeight="1">
      <c r="A422" s="2" t="s">
        <v>1387</v>
      </c>
      <c r="B422" s="2" t="s">
        <v>2104</v>
      </c>
      <c r="C422" s="2" t="s">
        <v>1388</v>
      </c>
      <c r="D422" s="2" t="s">
        <v>38</v>
      </c>
      <c r="E422" s="2" t="s">
        <v>168</v>
      </c>
      <c r="F422" s="2" t="s">
        <v>1389</v>
      </c>
      <c r="G422" s="2" t="s">
        <v>1390</v>
      </c>
      <c r="H422" s="2" t="s">
        <v>91</v>
      </c>
      <c r="I422" s="2" t="s">
        <v>48</v>
      </c>
      <c r="J422" s="2" t="s">
        <v>43</v>
      </c>
      <c r="K422" s="3"/>
      <c r="L422" s="3" t="str">
        <f>IFERROR(VLOOKUP(B422,'ibov_composição_da_carteira'!A:F,6,0),"n")</f>
        <v>n</v>
      </c>
      <c r="M422" s="3">
        <v>2.80550419187476E7</v>
      </c>
      <c r="N422" s="3">
        <v>2.90973679650346E7</v>
      </c>
      <c r="O422" s="3">
        <v>4.69800945508833E7</v>
      </c>
      <c r="P422" s="3">
        <v>5.01448304298526E7</v>
      </c>
      <c r="Q422" s="3">
        <v>5.62754747743124E7</v>
      </c>
      <c r="R422" s="3">
        <v>5.76558465510882E7</v>
      </c>
      <c r="S422" s="3">
        <v>4.39837850125022E7</v>
      </c>
      <c r="T422" s="3">
        <v>5.81550621001129E7</v>
      </c>
      <c r="U422" s="3">
        <v>5.99834871708019E7</v>
      </c>
      <c r="V422" s="3">
        <v>6.70266178266178E7</v>
      </c>
      <c r="W422" s="3">
        <v>7.25924732914586E7</v>
      </c>
      <c r="X422" s="3">
        <v>8.16591333694932E7</v>
      </c>
      <c r="Y422" s="3">
        <v>7.58272596843615E7</v>
      </c>
      <c r="Z422" s="3">
        <v>3264456.1334219</v>
      </c>
      <c r="AA422" s="3">
        <v>4861081.69513064</v>
      </c>
      <c r="AB422" s="3">
        <v>7845235.13311769</v>
      </c>
      <c r="AC422" s="3">
        <v>1.06695186063292E7</v>
      </c>
      <c r="AD422" s="3">
        <v>1.41275927659189E7</v>
      </c>
      <c r="AE422" s="3">
        <v>1.67324480511496E7</v>
      </c>
      <c r="AF422" s="3">
        <v>1.27239663576895E7</v>
      </c>
      <c r="AG422" s="3">
        <v>1.37918705306737E7</v>
      </c>
      <c r="AH422" s="3">
        <v>1.25103734439834E7</v>
      </c>
      <c r="AI422" s="3">
        <v>1.25064713064713E7</v>
      </c>
      <c r="AJ422" s="3">
        <v>1.16771353411714E7</v>
      </c>
      <c r="AK422" s="3">
        <v>1.47266919785452E7</v>
      </c>
      <c r="AL422" s="3">
        <v>1.27248206599713E7</v>
      </c>
      <c r="AM422" s="3">
        <v>646.057434505928</v>
      </c>
      <c r="AN422" s="3">
        <v>2445.82497676466</v>
      </c>
      <c r="AO422" s="3">
        <v>2442.59892525647</v>
      </c>
      <c r="AP422" s="3">
        <v>2680.67767531632</v>
      </c>
      <c r="AQ422" s="3">
        <v>4755.95981213959</v>
      </c>
      <c r="AR422" s="3"/>
      <c r="AS422" s="3"/>
      <c r="AT422" s="3"/>
      <c r="AU422" s="3"/>
      <c r="AV422" s="3"/>
      <c r="AW422" s="3"/>
      <c r="AX422" s="3"/>
      <c r="AY422" s="3"/>
      <c r="AZ422" s="3">
        <v>8.0751043065487E7</v>
      </c>
      <c r="BA422" s="3">
        <v>7.64710177705977E7</v>
      </c>
      <c r="BB422" s="3">
        <v>6.40183376013246E7</v>
      </c>
      <c r="BC422" s="3">
        <v>3.36134955587071E7</v>
      </c>
      <c r="BD422" s="3">
        <v>2.41026698278528E7</v>
      </c>
      <c r="BE422" s="3">
        <v>1.88255185531837E7</v>
      </c>
      <c r="BF422" s="3">
        <v>1.41458443329644E7</v>
      </c>
      <c r="BG422" s="3">
        <v>1.22486298082994E7</v>
      </c>
      <c r="BH422" s="3">
        <v>1.4422058712834E7</v>
      </c>
      <c r="BI422" s="3">
        <v>2.30128371226554E7</v>
      </c>
      <c r="BJ422" s="3">
        <v>3.77446563751831E7</v>
      </c>
      <c r="BK422" s="3">
        <v>3.36825176924726E7</v>
      </c>
      <c r="BL422" s="3">
        <v>3.16553594023016E7</v>
      </c>
      <c r="BM422" s="3">
        <v>2.35737752006176E7</v>
      </c>
      <c r="BN422" s="3">
        <v>2.01367040837938E7</v>
      </c>
      <c r="BO422" s="3">
        <v>2.81724309529734E7</v>
      </c>
      <c r="BP422" s="3">
        <v>3.34419132048242E7</v>
      </c>
      <c r="BQ422" s="3">
        <v>3.08840312792488E7</v>
      </c>
      <c r="BR422" s="3">
        <v>2.86686954383376E7</v>
      </c>
      <c r="BS422" s="3">
        <v>1.88015558305761E7</v>
      </c>
      <c r="BT422" s="3">
        <v>2.39021452766278E7</v>
      </c>
      <c r="BU422" s="3">
        <v>2.53234820899314E7</v>
      </c>
      <c r="BV422" s="3">
        <v>2.31409035409035E7</v>
      </c>
      <c r="BW422" s="3">
        <v>2.87308745369625E7</v>
      </c>
      <c r="BX422" s="3">
        <v>3.23323088049177E7</v>
      </c>
      <c r="BY422" s="3">
        <v>2.29015781922525E7</v>
      </c>
      <c r="BZ422" s="3">
        <v>1.10185428408943</v>
      </c>
      <c r="CA422" s="3">
        <v>1.22506734944915</v>
      </c>
      <c r="CB422" s="3">
        <v>1.10155261252067</v>
      </c>
      <c r="CC422" s="3">
        <v>1.05377606840025</v>
      </c>
      <c r="CD422" s="3">
        <v>0.944656232455174</v>
      </c>
      <c r="CE422" s="3">
        <v>1.07764128283973</v>
      </c>
      <c r="CF422" s="3">
        <v>1.1210018003048</v>
      </c>
      <c r="CG422" s="3">
        <v>1.12401006859895</v>
      </c>
      <c r="CH422" s="3"/>
      <c r="CI422" s="3"/>
      <c r="CJ422" s="3"/>
      <c r="CK422" s="3"/>
      <c r="CL422" s="3"/>
      <c r="CM422" s="4"/>
      <c r="CN422" s="4"/>
      <c r="CO422" s="4"/>
      <c r="CP422" s="4"/>
      <c r="CQ422" s="4"/>
      <c r="CR422" s="4">
        <v>0.013680000000000001</v>
      </c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>
        <v>0.0233</v>
      </c>
      <c r="DF422" s="4">
        <v>4.00879</v>
      </c>
      <c r="DG422" s="4"/>
      <c r="DH422" s="4"/>
      <c r="DI422" s="4"/>
      <c r="DJ422" s="4"/>
      <c r="DK422" s="4"/>
      <c r="DL422" s="4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>
        <v>1.75132398614078E7</v>
      </c>
      <c r="EA422" s="3">
        <v>1.78225542484164E7</v>
      </c>
      <c r="EB422" s="3">
        <v>2.52119930330928E7</v>
      </c>
      <c r="EC422" s="3">
        <v>2.70881867848675E7</v>
      </c>
      <c r="ED422" s="3">
        <v>3.05359137707195E7</v>
      </c>
      <c r="EE422" s="3">
        <v>3.04844460838559E7</v>
      </c>
      <c r="EF422" s="3">
        <v>2.33773646856768E7</v>
      </c>
      <c r="EG422" s="3">
        <v>3.24809936018066E7</v>
      </c>
      <c r="EH422" s="3">
        <v>3.57629773901262E7</v>
      </c>
      <c r="EI422" s="3">
        <v>4.02466422466423E7</v>
      </c>
      <c r="EJ422" s="3">
        <v>4.29290814409191E7</v>
      </c>
      <c r="EK422" s="3">
        <v>4.49683601518713E7</v>
      </c>
      <c r="EL422" s="3">
        <v>4.15552367288379E7</v>
      </c>
      <c r="EM422" s="3">
        <v>4053641.63510044</v>
      </c>
      <c r="EN422" s="3">
        <v>2178023.37447292</v>
      </c>
      <c r="EO422" s="3">
        <v>4248569.29584474</v>
      </c>
      <c r="EP422" s="3">
        <v>3495000.51541078</v>
      </c>
      <c r="EQ422" s="3">
        <v>2793695.84251683</v>
      </c>
      <c r="ER422" s="3">
        <v>4010512.72593139</v>
      </c>
      <c r="ES422" s="3">
        <v>2590104.31136817</v>
      </c>
      <c r="ET422" s="3">
        <v>2276627.77568686</v>
      </c>
      <c r="EU422" s="3">
        <v>2437971.03903802</v>
      </c>
      <c r="EV422" s="3">
        <v>2531868.13186813</v>
      </c>
      <c r="EW422" s="3">
        <v>4321683.57760241</v>
      </c>
      <c r="EX422" s="3">
        <v>2843367.68516844</v>
      </c>
      <c r="EY422" s="3">
        <v>1663701.57819225</v>
      </c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</row>
    <row r="423" ht="14.25" customHeight="1">
      <c r="A423" s="2" t="s">
        <v>1391</v>
      </c>
      <c r="B423" s="2" t="s">
        <v>2105</v>
      </c>
      <c r="C423" s="2" t="s">
        <v>1392</v>
      </c>
      <c r="D423" s="2" t="s">
        <v>38</v>
      </c>
      <c r="E423" s="2" t="s">
        <v>52</v>
      </c>
      <c r="F423" s="2" t="s">
        <v>1393</v>
      </c>
      <c r="G423" s="2" t="s">
        <v>1394</v>
      </c>
      <c r="H423" s="2" t="s">
        <v>48</v>
      </c>
      <c r="I423" s="2" t="s">
        <v>41</v>
      </c>
      <c r="J423" s="2" t="s">
        <v>43</v>
      </c>
      <c r="K423" s="3">
        <v>0.014407206601518</v>
      </c>
      <c r="L423" s="3" t="str">
        <f>IFERROR(VLOOKUP(B423,'ibov_composição_da_carteira'!A:F,6,0),"n")</f>
        <v>n</v>
      </c>
      <c r="M423" s="3">
        <v>4.42379046011884E9</v>
      </c>
      <c r="N423" s="3">
        <v>4.16916398713826E9</v>
      </c>
      <c r="O423" s="3">
        <v>4.65549166459318E9</v>
      </c>
      <c r="P423" s="3">
        <v>4.25589372229667E9</v>
      </c>
      <c r="Q423" s="3">
        <v>4.50623864013768E9</v>
      </c>
      <c r="R423" s="3">
        <v>4.28092216894135E9</v>
      </c>
      <c r="S423" s="3">
        <v>3.26744121435607E9</v>
      </c>
      <c r="T423" s="3">
        <v>4.48467745577719E9</v>
      </c>
      <c r="U423" s="3">
        <v>1.18051697857566E9</v>
      </c>
      <c r="V423" s="3">
        <v>1.37882442002442E9</v>
      </c>
      <c r="W423" s="3">
        <v>1.63613947495571E9</v>
      </c>
      <c r="X423" s="3">
        <v>2.15813776893871E9</v>
      </c>
      <c r="Y423" s="3">
        <v>6.59468694404591E9</v>
      </c>
      <c r="Z423" s="3">
        <v>1.76669371488071E9</v>
      </c>
      <c r="AA423" s="3">
        <v>1.75283227756705E9</v>
      </c>
      <c r="AB423" s="3">
        <v>1.95865090818612E9</v>
      </c>
      <c r="AC423" s="3">
        <v>1.72123054324296E9</v>
      </c>
      <c r="AD423" s="3">
        <v>1.48758853899339E9</v>
      </c>
      <c r="AE423" s="3">
        <v>1.18202784950203E9</v>
      </c>
      <c r="AF423" s="3">
        <v>9.42799737327305E8</v>
      </c>
      <c r="AG423" s="3">
        <v>1.01551223184042E9</v>
      </c>
      <c r="AH423" s="3">
        <v>7.87873232280464E8</v>
      </c>
      <c r="AI423" s="3">
        <v>8.79042735042735E8</v>
      </c>
      <c r="AJ423" s="3">
        <v>1.00966714983626E9</v>
      </c>
      <c r="AK423" s="3">
        <v>1.07992768034713E9</v>
      </c>
      <c r="AL423" s="3">
        <v>2.91033859397417E9</v>
      </c>
      <c r="AM423" s="3">
        <v>1229.78206393804</v>
      </c>
      <c r="AN423" s="3">
        <v>344.017393743863</v>
      </c>
      <c r="AO423" s="3">
        <v>3641.52723491923</v>
      </c>
      <c r="AP423" s="3">
        <v>1057.45067303625</v>
      </c>
      <c r="AQ423" s="3">
        <v>9424.02845067519</v>
      </c>
      <c r="AR423" s="3">
        <v>35185.2299145557</v>
      </c>
      <c r="AS423" s="3">
        <v>2264.84691995574</v>
      </c>
      <c r="AT423" s="3">
        <v>126.997454803075</v>
      </c>
      <c r="AU423" s="3">
        <v>371.236589078219</v>
      </c>
      <c r="AV423" s="3">
        <v>423.387950378932</v>
      </c>
      <c r="AW423" s="3">
        <v>488.13824074978</v>
      </c>
      <c r="AX423" s="3">
        <v>2660.5651040281</v>
      </c>
      <c r="AY423" s="3">
        <v>1807.55558233416</v>
      </c>
      <c r="AZ423" s="3">
        <v>2.16336590090364E9</v>
      </c>
      <c r="BA423" s="3">
        <v>2.47738554406031E9</v>
      </c>
      <c r="BB423" s="3">
        <v>4.53050919770106E9</v>
      </c>
      <c r="BC423" s="3">
        <v>4.35220182503545E9</v>
      </c>
      <c r="BD423" s="3">
        <v>3.68045818271312E9</v>
      </c>
      <c r="BE423" s="3">
        <v>1.80182857612994E9</v>
      </c>
      <c r="BF423" s="3">
        <v>1.48370908866654E9</v>
      </c>
      <c r="BG423" s="3">
        <v>5.38884871565681E8</v>
      </c>
      <c r="BH423" s="3">
        <v>5.31694309416635E8</v>
      </c>
      <c r="BI423" s="3">
        <v>2.58805013463736E8</v>
      </c>
      <c r="BJ423" s="3">
        <v>5.293322629702E8</v>
      </c>
      <c r="BK423" s="3">
        <v>9.85872179927085E8</v>
      </c>
      <c r="BL423" s="3">
        <v>1.46262503453636E9</v>
      </c>
      <c r="BM423" s="3">
        <v>2.80248568299732E9</v>
      </c>
      <c r="BN423" s="3">
        <v>2.17531336041743E9</v>
      </c>
      <c r="BO423" s="3">
        <v>2.78641726797711E9</v>
      </c>
      <c r="BP423" s="3">
        <v>2.59497448716627E9</v>
      </c>
      <c r="BQ423" s="3">
        <v>2.71041091754476E9</v>
      </c>
      <c r="BR423" s="3">
        <v>2.37914453461207E9</v>
      </c>
      <c r="BS423" s="3">
        <v>2.07424342686839E9</v>
      </c>
      <c r="BT423" s="3">
        <v>1.84745916447121E9</v>
      </c>
      <c r="BU423" s="3">
        <v>5676179.18536709</v>
      </c>
      <c r="BV423" s="3">
        <v>1.77886056166056E9</v>
      </c>
      <c r="BW423" s="3">
        <v>0.0</v>
      </c>
      <c r="BX423" s="3">
        <v>0.0</v>
      </c>
      <c r="BY423" s="3">
        <v>3.2946668579627E9</v>
      </c>
      <c r="BZ423" s="3">
        <v>0.069443941209117</v>
      </c>
      <c r="CA423" s="3">
        <v>0.022571448164433</v>
      </c>
      <c r="CB423" s="3">
        <v>0.172582869293166</v>
      </c>
      <c r="CC423" s="3">
        <v>0.337008350075414</v>
      </c>
      <c r="CD423" s="3">
        <v>0.25731716514262</v>
      </c>
      <c r="CE423" s="3">
        <v>0.593443704307482</v>
      </c>
      <c r="CF423" s="3">
        <v>0.562169049443864</v>
      </c>
      <c r="CG423" s="3">
        <v>0.19411712110394</v>
      </c>
      <c r="CH423" s="3"/>
      <c r="CI423" s="3"/>
      <c r="CJ423" s="3"/>
      <c r="CK423" s="3"/>
      <c r="CL423" s="3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>
        <v>6.67231746943612E8</v>
      </c>
      <c r="EA423" s="3">
        <v>8.08004312917573E8</v>
      </c>
      <c r="EB423" s="3">
        <v>8.69228415028614E8</v>
      </c>
      <c r="EC423" s="3">
        <v>8.39656736418926E8</v>
      </c>
      <c r="ED423" s="3">
        <v>9.02254460916035E8</v>
      </c>
      <c r="EE423" s="3">
        <v>8.94037563014878E8</v>
      </c>
      <c r="EF423" s="3">
        <v>5.91241633622105E8</v>
      </c>
      <c r="EG423" s="3">
        <v>7.36324426044411E8</v>
      </c>
      <c r="EH423" s="3">
        <v>-2.79341180455585E8</v>
      </c>
      <c r="EI423" s="3">
        <v>-2.59301098901099E8</v>
      </c>
      <c r="EJ423" s="3">
        <v>3.348757180437E8</v>
      </c>
      <c r="EK423" s="3">
        <v>7.91406014584463E8</v>
      </c>
      <c r="EL423" s="3">
        <v>6.03288952654232E8</v>
      </c>
      <c r="EM423" s="3">
        <v>4.74167818609411E8</v>
      </c>
      <c r="EN423" s="3">
        <v>3.09414675472207E8</v>
      </c>
      <c r="EO423" s="3">
        <v>3.10532719581986E8</v>
      </c>
      <c r="EP423" s="3">
        <v>1.89256777651789E8</v>
      </c>
      <c r="EQ423" s="3">
        <v>8.82950394009843E7</v>
      </c>
      <c r="ER423" s="3">
        <v>5.21191442272224E7</v>
      </c>
      <c r="ES423" s="3">
        <v>4.08039299876241E7</v>
      </c>
      <c r="ET423" s="3">
        <v>8.95683853970644E8</v>
      </c>
      <c r="EU423" s="3">
        <v>-6.79858582437124E7</v>
      </c>
      <c r="EV423" s="3">
        <v>-3.91230280830281E8</v>
      </c>
      <c r="EW423" s="3">
        <v>-3.6896172223117E8</v>
      </c>
      <c r="EX423" s="3">
        <v>-2.24912915084674E8</v>
      </c>
      <c r="EY423" s="3">
        <v>3.03592539454806E7</v>
      </c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>
        <v>7716.0</v>
      </c>
      <c r="FX423" s="3"/>
      <c r="FY423" s="3"/>
    </row>
    <row r="424" ht="14.25" customHeight="1">
      <c r="A424" s="2" t="s">
        <v>1395</v>
      </c>
      <c r="B424" s="2" t="s">
        <v>2106</v>
      </c>
      <c r="C424" s="2" t="s">
        <v>1396</v>
      </c>
      <c r="D424" s="2" t="s">
        <v>38</v>
      </c>
      <c r="E424" s="2" t="s">
        <v>39</v>
      </c>
      <c r="F424" s="2" t="s">
        <v>1397</v>
      </c>
      <c r="G424" s="2" t="s">
        <v>1398</v>
      </c>
      <c r="H424" s="2" t="s">
        <v>78</v>
      </c>
      <c r="I424" s="2" t="s">
        <v>73</v>
      </c>
      <c r="J424" s="2" t="s">
        <v>43</v>
      </c>
      <c r="K424" s="3">
        <v>1.06223396455023</v>
      </c>
      <c r="L424" s="3" t="str">
        <f>IFERROR(VLOOKUP(B424,'ibov_composição_da_carteira'!A:F,6,0),"n")</f>
        <v>n</v>
      </c>
      <c r="M424" s="3">
        <v>2.14086621263715E10</v>
      </c>
      <c r="N424" s="3">
        <v>1.87738118234206E10</v>
      </c>
      <c r="O424" s="3">
        <v>1.76796697922483E10</v>
      </c>
      <c r="P424" s="3">
        <v>2.02910149290868E10</v>
      </c>
      <c r="Q424" s="3">
        <v>1.99535826203484E10</v>
      </c>
      <c r="R424" s="3">
        <v>2.21271673560581E10</v>
      </c>
      <c r="S424" s="3">
        <v>2.12217158490102E10</v>
      </c>
      <c r="T424" s="3">
        <v>1.69064708408052E10</v>
      </c>
      <c r="U424" s="3">
        <v>2.24168972525405E10</v>
      </c>
      <c r="V424" s="3">
        <v>2.29125925141841E10</v>
      </c>
      <c r="W424" s="3">
        <v>2.32311218559219E10</v>
      </c>
      <c r="X424" s="3">
        <v>2.05911574596017E10</v>
      </c>
      <c r="Y424" s="3">
        <v>1.97001090821431E10</v>
      </c>
      <c r="Z424" s="3">
        <v>3.2956365872115E9</v>
      </c>
      <c r="AA424" s="3">
        <v>3.20048220024056E9</v>
      </c>
      <c r="AB424" s="3">
        <v>1.77928047442093E9</v>
      </c>
      <c r="AC424" s="3">
        <v>1.97876163224683E9</v>
      </c>
      <c r="AD424" s="3">
        <v>2.24084630450469E9</v>
      </c>
      <c r="AE424" s="3">
        <v>2.92380242142447E9</v>
      </c>
      <c r="AF424" s="3">
        <v>3.33832902987827E9</v>
      </c>
      <c r="AG424" s="3">
        <v>3.45904907433132E9</v>
      </c>
      <c r="AH424" s="3">
        <v>4.03589235980429E9</v>
      </c>
      <c r="AI424" s="3">
        <v>4.77056355322212E9</v>
      </c>
      <c r="AJ424" s="3">
        <v>2.9586735042735E9</v>
      </c>
      <c r="AK424" s="3">
        <v>1.38829419659634E10</v>
      </c>
      <c r="AL424" s="3">
        <v>4.06141746519617E8</v>
      </c>
      <c r="AM424" s="3">
        <v>2769564.69920545</v>
      </c>
      <c r="AN424" s="3">
        <v>5619396.87668282</v>
      </c>
      <c r="AO424" s="3">
        <v>8670562.79723511</v>
      </c>
      <c r="AP424" s="3">
        <v>7067294.17033664</v>
      </c>
      <c r="AQ424" s="3">
        <v>9825013.14297495</v>
      </c>
      <c r="AR424" s="3">
        <v>4183252.6191842</v>
      </c>
      <c r="AS424" s="3">
        <v>1551840.34181729</v>
      </c>
      <c r="AT424" s="3">
        <v>1258551.00649105</v>
      </c>
      <c r="AU424" s="3">
        <v>2606699.28490779</v>
      </c>
      <c r="AV424" s="3">
        <v>2857445.27710741</v>
      </c>
      <c r="AW424" s="3">
        <v>5673180.26380068</v>
      </c>
      <c r="AX424" s="3">
        <v>1244906.7124169</v>
      </c>
      <c r="AY424" s="3">
        <v>2154606.25414231</v>
      </c>
      <c r="AZ424" s="3">
        <v>7.94461205924009E8</v>
      </c>
      <c r="BA424" s="3">
        <v>7.91530174530605E8</v>
      </c>
      <c r="BB424" s="3">
        <v>1.19528897109613E9</v>
      </c>
      <c r="BC424" s="3">
        <v>2.27304850355801E9</v>
      </c>
      <c r="BD424" s="3">
        <v>2.29711389225851E9</v>
      </c>
      <c r="BE424" s="3">
        <v>2.55935414531566E9</v>
      </c>
      <c r="BF424" s="3">
        <v>1.36198723618898E9</v>
      </c>
      <c r="BG424" s="3">
        <v>7.6865329712129E8</v>
      </c>
      <c r="BH424" s="3">
        <v>2.09155997927361E9</v>
      </c>
      <c r="BI424" s="3">
        <v>2.22090711713824E9</v>
      </c>
      <c r="BJ424" s="3">
        <v>2.82781017566525E9</v>
      </c>
      <c r="BK424" s="3">
        <v>3.78960066831706E9</v>
      </c>
      <c r="BL424" s="3">
        <v>4.06453710280004E9</v>
      </c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>
        <v>1.09168246420187</v>
      </c>
      <c r="CA424" s="3">
        <v>1.26787708099443</v>
      </c>
      <c r="CB424" s="3">
        <v>1.52309377181303</v>
      </c>
      <c r="CC424" s="3">
        <v>1.93500061809294</v>
      </c>
      <c r="CD424" s="3">
        <v>1.92681993094141</v>
      </c>
      <c r="CE424" s="3">
        <v>1.84311688187326</v>
      </c>
      <c r="CF424" s="3">
        <v>1.5064229227742</v>
      </c>
      <c r="CG424" s="3">
        <v>1.05866331741643</v>
      </c>
      <c r="CH424" s="3"/>
      <c r="CI424" s="3"/>
      <c r="CJ424" s="3"/>
      <c r="CK424" s="3"/>
      <c r="CL424" s="3"/>
      <c r="CM424" s="4">
        <v>0.0066</v>
      </c>
      <c r="CN424" s="4">
        <v>0.0097</v>
      </c>
      <c r="CO424" s="4">
        <v>0.0084</v>
      </c>
      <c r="CP424" s="4">
        <v>0.0169</v>
      </c>
      <c r="CQ424" s="4">
        <v>0.015</v>
      </c>
      <c r="CR424" s="4">
        <v>0.013000000000000001</v>
      </c>
      <c r="CS424" s="4">
        <v>0.01</v>
      </c>
      <c r="CT424" s="4">
        <v>0.012</v>
      </c>
      <c r="CU424" s="4">
        <v>0.013000000000000001</v>
      </c>
      <c r="CV424" s="4">
        <v>0.016</v>
      </c>
      <c r="CW424" s="4">
        <v>0.019450000000000002</v>
      </c>
      <c r="CX424" s="4">
        <v>0.0259</v>
      </c>
      <c r="CY424" s="4">
        <v>0.024</v>
      </c>
      <c r="CZ424" s="4">
        <v>0.077</v>
      </c>
      <c r="DA424" s="4">
        <v>0.1091</v>
      </c>
      <c r="DB424" s="4">
        <v>0.0901</v>
      </c>
      <c r="DC424" s="4">
        <v>0.17839</v>
      </c>
      <c r="DD424" s="4">
        <v>0.153</v>
      </c>
      <c r="DE424" s="4">
        <v>0.135</v>
      </c>
      <c r="DF424" s="4">
        <v>0.10300000000000001</v>
      </c>
      <c r="DG424" s="4">
        <v>0.128</v>
      </c>
      <c r="DH424" s="4">
        <v>0.139</v>
      </c>
      <c r="DI424" s="4">
        <v>0.162</v>
      </c>
      <c r="DJ424" s="4">
        <v>0.17615999999999998</v>
      </c>
      <c r="DK424" s="4">
        <v>0.2191</v>
      </c>
      <c r="DL424" s="4">
        <v>0.204</v>
      </c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>
        <v>1.78091051835036E9</v>
      </c>
      <c r="EA424" s="3">
        <v>1.62400894027252E9</v>
      </c>
      <c r="EB424" s="3">
        <v>1.60657373356182E9</v>
      </c>
      <c r="EC424" s="3">
        <v>1.93888206021398E9</v>
      </c>
      <c r="ED424" s="3">
        <v>1.87482501803938E9</v>
      </c>
      <c r="EE424" s="3">
        <v>2.12304851906645E9</v>
      </c>
      <c r="EF424" s="3">
        <v>1.97975009221689E9</v>
      </c>
      <c r="EG424" s="3">
        <v>1.5674755638623E9</v>
      </c>
      <c r="EH424" s="3">
        <v>2.13370267218668E9</v>
      </c>
      <c r="EI424" s="3">
        <v>2.25764713354221E9</v>
      </c>
      <c r="EJ424" s="3">
        <v>2.36389987789988E9</v>
      </c>
      <c r="EK424" s="3">
        <v>2.42892467922908E9</v>
      </c>
      <c r="EL424" s="3">
        <v>2.4069704092087E9</v>
      </c>
      <c r="EM424" s="3">
        <v>1.45245932652289E8</v>
      </c>
      <c r="EN424" s="3">
        <v>2.43439850636411E8</v>
      </c>
      <c r="EO424" s="3">
        <v>2.10914184492751E8</v>
      </c>
      <c r="EP424" s="3">
        <v>3.979019656631E8</v>
      </c>
      <c r="EQ424" s="3">
        <v>4.59529429955675E8</v>
      </c>
      <c r="ER424" s="3">
        <v>4.81457081609855E8</v>
      </c>
      <c r="ES424" s="3">
        <v>3.39620988565105E8</v>
      </c>
      <c r="ET424" s="3">
        <v>2.62251913216983E8</v>
      </c>
      <c r="EU424" s="3">
        <v>3.62684230334964E8</v>
      </c>
      <c r="EV424" s="3">
        <v>5.10867558641714E8</v>
      </c>
      <c r="EW424" s="3">
        <v>5.65618559218559E8</v>
      </c>
      <c r="EX424" s="3">
        <v>7.34969130831589E8</v>
      </c>
      <c r="EY424" s="3">
        <v>6.79583559332249E8</v>
      </c>
      <c r="EZ424" s="5"/>
      <c r="FA424" s="5"/>
      <c r="FB424" s="5"/>
      <c r="FC424" s="5"/>
      <c r="FD424" s="5"/>
      <c r="FE424" s="5"/>
      <c r="FF424" s="5">
        <v>11636.0</v>
      </c>
      <c r="FG424" s="5">
        <v>12189.0</v>
      </c>
      <c r="FH424" s="5">
        <v>11535.0</v>
      </c>
      <c r="FI424" s="5">
        <v>10234.0</v>
      </c>
      <c r="FJ424" s="5">
        <v>9353.0</v>
      </c>
      <c r="FK424" s="5"/>
      <c r="FL424" s="5"/>
      <c r="FM424" s="3">
        <v>8658.0</v>
      </c>
      <c r="FN424" s="3">
        <v>9002.0</v>
      </c>
      <c r="FO424" s="3">
        <v>9280.0</v>
      </c>
      <c r="FP424" s="3">
        <v>10283.0</v>
      </c>
      <c r="FQ424" s="3">
        <v>10763.0</v>
      </c>
      <c r="FR424" s="3">
        <v>10516.0</v>
      </c>
      <c r="FS424" s="3">
        <v>11214.0</v>
      </c>
      <c r="FT424" s="3">
        <v>11098.0</v>
      </c>
      <c r="FU424" s="3">
        <v>11636.0</v>
      </c>
      <c r="FV424" s="3">
        <v>12175.0</v>
      </c>
      <c r="FW424" s="3">
        <v>11447.0</v>
      </c>
      <c r="FX424" s="3">
        <v>10225.0</v>
      </c>
      <c r="FY424" s="3">
        <v>9345.0</v>
      </c>
    </row>
    <row r="425" ht="14.25" customHeight="1">
      <c r="A425" s="2" t="s">
        <v>1399</v>
      </c>
      <c r="B425" s="2" t="s">
        <v>2107</v>
      </c>
      <c r="C425" s="2" t="s">
        <v>1400</v>
      </c>
      <c r="D425" s="2" t="s">
        <v>38</v>
      </c>
      <c r="E425" s="2" t="s">
        <v>398</v>
      </c>
      <c r="F425" s="2" t="s">
        <v>1401</v>
      </c>
      <c r="G425" s="2" t="s">
        <v>1398</v>
      </c>
      <c r="H425" s="2" t="s">
        <v>67</v>
      </c>
      <c r="I425" s="2" t="s">
        <v>48</v>
      </c>
      <c r="J425" s="2" t="s">
        <v>43</v>
      </c>
      <c r="K425" s="3">
        <v>1.60882063645405</v>
      </c>
      <c r="L425" s="3" t="str">
        <f>IFERROR(VLOOKUP(B425,'ibov_composição_da_carteira'!A:F,6,0),"n")</f>
        <v>n</v>
      </c>
      <c r="M425" s="3">
        <v>1.0597939069709E8</v>
      </c>
      <c r="N425" s="3">
        <v>7.66347690471148E7</v>
      </c>
      <c r="O425" s="3">
        <v>9.12381189350585E7</v>
      </c>
      <c r="P425" s="3">
        <v>8.98629007318833E7</v>
      </c>
      <c r="Q425" s="3">
        <v>1.01656652878838E8</v>
      </c>
      <c r="R425" s="3">
        <v>1.11815443255871E8</v>
      </c>
      <c r="S425" s="3">
        <v>1.00318995782083E8</v>
      </c>
      <c r="T425" s="3">
        <v>1.57179149416635E8</v>
      </c>
      <c r="U425" s="3">
        <v>1.89946227453637E8</v>
      </c>
      <c r="V425" s="3">
        <v>3.29627838827839E8</v>
      </c>
      <c r="W425" s="3">
        <v>4.39272024480593E8</v>
      </c>
      <c r="X425" s="3">
        <v>5.1636895076237E8</v>
      </c>
      <c r="Y425" s="3">
        <v>4.05043328550933E8</v>
      </c>
      <c r="Z425" s="3">
        <v>1.33834622910795E8</v>
      </c>
      <c r="AA425" s="3">
        <v>1.41394381654697E8</v>
      </c>
      <c r="AB425" s="3">
        <v>1.64677282906196E8</v>
      </c>
      <c r="AC425" s="3">
        <v>1.6278218740336E8</v>
      </c>
      <c r="AD425" s="3">
        <v>1.71624950937472E8</v>
      </c>
      <c r="AE425" s="3">
        <v>1.64575802286979E8</v>
      </c>
      <c r="AF425" s="3">
        <v>1.44349758795747E8</v>
      </c>
      <c r="AG425" s="3">
        <v>1.64654873917953E8</v>
      </c>
      <c r="AH425" s="3">
        <v>1.70852739436023E8</v>
      </c>
      <c r="AI425" s="3">
        <v>2.27300610500611E8</v>
      </c>
      <c r="AJ425" s="3">
        <v>2.596939925914E8</v>
      </c>
      <c r="AK425" s="3">
        <v>3.10896763695534E8</v>
      </c>
      <c r="AL425" s="3">
        <v>1.99115638450502E8</v>
      </c>
      <c r="AM425" s="3">
        <v>6355.08891411275</v>
      </c>
      <c r="AN425" s="3">
        <v>775.444264943457</v>
      </c>
      <c r="AO425" s="3">
        <v>8523.40335406358</v>
      </c>
      <c r="AP425" s="3">
        <v>2385.11109452365</v>
      </c>
      <c r="AQ425" s="3">
        <v>1980.98134212968</v>
      </c>
      <c r="AR425" s="3">
        <v>8874.73204311464</v>
      </c>
      <c r="AS425" s="3">
        <v>2854.7503045067</v>
      </c>
      <c r="AT425" s="3">
        <v>120.546137447975</v>
      </c>
      <c r="AU425" s="3">
        <v>9785.47233722243</v>
      </c>
      <c r="AV425" s="3">
        <v>6774.20720606292</v>
      </c>
      <c r="AW425" s="3">
        <v>977.039570102589</v>
      </c>
      <c r="AX425" s="3">
        <v>2144.54214025306</v>
      </c>
      <c r="AY425" s="3">
        <v>256070.374164006</v>
      </c>
      <c r="AZ425" s="3">
        <v>8338285.66709697</v>
      </c>
      <c r="BA425" s="3">
        <v>9805195.53042541</v>
      </c>
      <c r="BB425" s="3">
        <v>5974226.68810289</v>
      </c>
      <c r="BC425" s="3">
        <v>7683238.13540344</v>
      </c>
      <c r="BD425" s="3">
        <v>5046685.04020204</v>
      </c>
      <c r="BE425" s="3">
        <v>4622382.25898976</v>
      </c>
      <c r="BF425" s="3">
        <v>4283438.99852452</v>
      </c>
      <c r="BG425" s="3">
        <v>2674844.69476927</v>
      </c>
      <c r="BH425" s="3">
        <v>2139794.15882574</v>
      </c>
      <c r="BI425" s="3">
        <v>2501541.65714043</v>
      </c>
      <c r="BJ425" s="3">
        <v>1.55210248168051E7</v>
      </c>
      <c r="BK425" s="3">
        <v>1.11190527841518E8</v>
      </c>
      <c r="BL425" s="3">
        <v>7.25416680122913E7</v>
      </c>
      <c r="BM425" s="3">
        <v>1.54924151302443E8</v>
      </c>
      <c r="BN425" s="3">
        <v>1.05214394362401E8</v>
      </c>
      <c r="BO425" s="3">
        <v>1.38425478974869E8</v>
      </c>
      <c r="BP425" s="3">
        <v>1.22857952788372E8</v>
      </c>
      <c r="BQ425" s="3">
        <v>1.34652637299598E8</v>
      </c>
      <c r="BR425" s="3">
        <v>1.31419218000738E8</v>
      </c>
      <c r="BS425" s="3">
        <v>1.07967822594903E8</v>
      </c>
      <c r="BT425" s="3">
        <v>1.69341738803161E8</v>
      </c>
      <c r="BU425" s="3">
        <v>1.95187992209332E8</v>
      </c>
      <c r="BV425" s="3">
        <v>2.31657631257631E8</v>
      </c>
      <c r="BW425" s="3">
        <v>2.55588661620229E8</v>
      </c>
      <c r="BX425" s="3">
        <v>3.31771228831435E8</v>
      </c>
      <c r="BY425" s="3">
        <v>3.62432137733142E8</v>
      </c>
      <c r="BZ425" s="3">
        <v>1.53733150504861</v>
      </c>
      <c r="CA425" s="3">
        <v>1.34446078810788</v>
      </c>
      <c r="CB425" s="3">
        <v>1.02112758224077</v>
      </c>
      <c r="CC425" s="3">
        <v>1.32599782778396</v>
      </c>
      <c r="CD425" s="3">
        <v>1.25649246894633</v>
      </c>
      <c r="CE425" s="3">
        <v>1.61317438133337</v>
      </c>
      <c r="CF425" s="3">
        <v>1.79570680479638</v>
      </c>
      <c r="CG425" s="3">
        <v>2.23733596893051</v>
      </c>
      <c r="CH425" s="3"/>
      <c r="CI425" s="3"/>
      <c r="CJ425" s="3"/>
      <c r="CK425" s="3"/>
      <c r="CL425" s="3"/>
      <c r="CM425" s="4"/>
      <c r="CN425" s="4"/>
      <c r="CO425" s="4"/>
      <c r="CP425" s="4"/>
      <c r="CQ425" s="4"/>
      <c r="CR425" s="4"/>
      <c r="CS425" s="4">
        <v>0.00446</v>
      </c>
      <c r="CT425" s="4">
        <v>0.008960000000000001</v>
      </c>
      <c r="CU425" s="4">
        <v>0.0177</v>
      </c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>
        <v>0.01072</v>
      </c>
      <c r="DG425" s="4">
        <v>0.02212</v>
      </c>
      <c r="DH425" s="4">
        <v>0.04190000000000001</v>
      </c>
      <c r="DI425" s="4"/>
      <c r="DJ425" s="4"/>
      <c r="DK425" s="4"/>
      <c r="DL425" s="4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>
        <v>-4.51024181821446E7</v>
      </c>
      <c r="EA425" s="3">
        <v>-7.71767718582128E7</v>
      </c>
      <c r="EB425" s="3">
        <v>-9.22204528489674E7</v>
      </c>
      <c r="EC425" s="3">
        <v>-9.38369755695289E7</v>
      </c>
      <c r="ED425" s="3">
        <v>-9.59352072703119E7</v>
      </c>
      <c r="EE425" s="3">
        <v>-9.01967293741547E7</v>
      </c>
      <c r="EF425" s="3">
        <v>-7.52723966357689E7</v>
      </c>
      <c r="EG425" s="3">
        <v>-5.81061347384268E7</v>
      </c>
      <c r="EH425" s="3">
        <v>-4.65996274028283E7</v>
      </c>
      <c r="EI425" s="3">
        <v>1.32849816849817E7</v>
      </c>
      <c r="EJ425" s="3">
        <v>1.04106404681377E8</v>
      </c>
      <c r="EK425" s="3">
        <v>1.36722111733864E8</v>
      </c>
      <c r="EL425" s="3">
        <v>1.2093543758967E8</v>
      </c>
      <c r="EM425" s="3">
        <v>3.41369405597544E7</v>
      </c>
      <c r="EN425" s="3">
        <v>-5487032.3661359</v>
      </c>
      <c r="EO425" s="3">
        <v>-992535.456581239</v>
      </c>
      <c r="EP425" s="3">
        <v>-1.14032058550665E7</v>
      </c>
      <c r="EQ425" s="3">
        <v>-1.01908154947012E7</v>
      </c>
      <c r="ER425" s="3">
        <v>1534796.50805361</v>
      </c>
      <c r="ES425" s="3">
        <v>-3.59561033516026E7</v>
      </c>
      <c r="ET425" s="3">
        <v>-1.63613097478359E7</v>
      </c>
      <c r="EU425" s="3">
        <v>-3.92501481920569E7</v>
      </c>
      <c r="EV425" s="3">
        <v>-1.07384615384615E7</v>
      </c>
      <c r="EW425" s="3">
        <v>-7699575.88446878</v>
      </c>
      <c r="EX425" s="3">
        <v>2.5675887422407E7</v>
      </c>
      <c r="EY425" s="3">
        <v>1.61274031563845E7</v>
      </c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>
        <v>3100.0</v>
      </c>
      <c r="FY425" s="3">
        <v>2500.0</v>
      </c>
    </row>
    <row r="426" ht="14.25" customHeight="1">
      <c r="A426" s="2" t="s">
        <v>1402</v>
      </c>
      <c r="B426" s="2" t="s">
        <v>2108</v>
      </c>
      <c r="C426" s="2" t="s">
        <v>1403</v>
      </c>
      <c r="D426" s="2" t="s">
        <v>38</v>
      </c>
      <c r="E426" s="2" t="s">
        <v>85</v>
      </c>
      <c r="F426" s="2" t="s">
        <v>1404</v>
      </c>
      <c r="G426" s="2" t="s">
        <v>1405</v>
      </c>
      <c r="H426" s="2" t="s">
        <v>118</v>
      </c>
      <c r="I426" s="2" t="s">
        <v>123</v>
      </c>
      <c r="J426" s="2" t="s">
        <v>43</v>
      </c>
      <c r="K426" s="3"/>
      <c r="L426" s="3" t="str">
        <f>IFERROR(VLOOKUP(B426,'ibov_composição_da_carteira'!A:F,6,0),"n")</f>
        <v>n</v>
      </c>
      <c r="M426" s="3">
        <v>3.77701380536057E7</v>
      </c>
      <c r="N426" s="3">
        <v>3.68752527100141E7</v>
      </c>
      <c r="O426" s="3">
        <v>4.58708633988554E7</v>
      </c>
      <c r="P426" s="3">
        <v>4.51399340274199E7</v>
      </c>
      <c r="Q426" s="3">
        <v>5.37707194831074E7</v>
      </c>
      <c r="R426" s="3">
        <v>5.65430960285258E7</v>
      </c>
      <c r="S426" s="3">
        <v>4.61841739701462E7</v>
      </c>
      <c r="T426" s="3">
        <v>4.1702295822356E7</v>
      </c>
      <c r="U426" s="3">
        <v>5.18159878059107E7</v>
      </c>
      <c r="V426" s="3">
        <v>9.69587301587302E7</v>
      </c>
      <c r="W426" s="3">
        <v>1.35558597734471E8</v>
      </c>
      <c r="X426" s="3">
        <v>1.34225275718677E8</v>
      </c>
      <c r="Y426" s="3">
        <v>1.14474031563845E8</v>
      </c>
      <c r="Z426" s="3">
        <v>5.00265694845879E7</v>
      </c>
      <c r="AA426" s="3">
        <v>4.50919383098754E7</v>
      </c>
      <c r="AB426" s="3">
        <v>5.15190345857178E7</v>
      </c>
      <c r="AC426" s="3">
        <v>4.89689207298217E7</v>
      </c>
      <c r="AD426" s="3">
        <v>2.22840493946439E7</v>
      </c>
      <c r="AE426" s="3">
        <v>9.27892536579368E7</v>
      </c>
      <c r="AF426" s="3">
        <v>6.25022099866138E7</v>
      </c>
      <c r="AG426" s="3">
        <v>2.31512984569063E7</v>
      </c>
      <c r="AH426" s="3">
        <v>2.82132271995935E7</v>
      </c>
      <c r="AI426" s="3">
        <v>7.0198778998779E7</v>
      </c>
      <c r="AJ426" s="3">
        <v>3.89166264025339E7</v>
      </c>
      <c r="AK426" s="3">
        <v>3.92400409811366E7</v>
      </c>
      <c r="AL426" s="3">
        <v>3.36E7</v>
      </c>
      <c r="AM426" s="3">
        <v>312.090874085483</v>
      </c>
      <c r="AN426" s="3">
        <v>1193.9250285313</v>
      </c>
      <c r="AO426" s="3">
        <v>8981.74629071575</v>
      </c>
      <c r="AP426" s="3">
        <v>171.301993600788</v>
      </c>
      <c r="AQ426" s="3">
        <v>87.2093023255814</v>
      </c>
      <c r="AR426" s="3">
        <v>125.486663020046</v>
      </c>
      <c r="AS426" s="3">
        <v>287.715025117978</v>
      </c>
      <c r="AT426" s="3">
        <v>165.310603125404</v>
      </c>
      <c r="AU426" s="3">
        <v>752.077614409807</v>
      </c>
      <c r="AV426" s="3">
        <v>1717.1066752522</v>
      </c>
      <c r="AW426" s="3">
        <v>979.336010185095</v>
      </c>
      <c r="AX426" s="3">
        <v>1077.99277744839</v>
      </c>
      <c r="AY426" s="3">
        <v>591.470988348021</v>
      </c>
      <c r="AZ426" s="3">
        <v>6184678.03821415</v>
      </c>
      <c r="BA426" s="3">
        <v>1.29898272661999E7</v>
      </c>
      <c r="BB426" s="3">
        <v>2.35044033752431E7</v>
      </c>
      <c r="BC426" s="3">
        <v>3764671.80712099</v>
      </c>
      <c r="BD426" s="3">
        <v>2509922.47706422</v>
      </c>
      <c r="BE426" s="3">
        <v>3669858.36176443</v>
      </c>
      <c r="BF426" s="3">
        <v>3371529.68769211</v>
      </c>
      <c r="BG426" s="3">
        <v>2012749.53905993</v>
      </c>
      <c r="BH426" s="3">
        <v>3155421.34738426</v>
      </c>
      <c r="BI426" s="3">
        <v>2581650.73881197</v>
      </c>
      <c r="BJ426" s="3">
        <v>5054142.18368343</v>
      </c>
      <c r="BK426" s="3">
        <v>8605329.3587819</v>
      </c>
      <c r="BL426" s="3">
        <v>1.36479840392842E7</v>
      </c>
      <c r="BM426" s="3">
        <v>2.90975351417338E7</v>
      </c>
      <c r="BN426" s="3">
        <v>1.60841018926777E7</v>
      </c>
      <c r="BO426" s="3">
        <v>2.61410798706146E7</v>
      </c>
      <c r="BP426" s="3">
        <v>2.25043809916503E7</v>
      </c>
      <c r="BQ426" s="3">
        <v>2.56480782585067E7</v>
      </c>
      <c r="BR426" s="3">
        <v>2.64819254887495E7</v>
      </c>
      <c r="BS426" s="3">
        <v>1.92733564013841E7</v>
      </c>
      <c r="BT426" s="3">
        <v>3.31080165600301E7</v>
      </c>
      <c r="BU426" s="3">
        <v>3.81768142941824E7</v>
      </c>
      <c r="BV426" s="3">
        <v>3.66993894993895E7</v>
      </c>
      <c r="BW426" s="3">
        <v>7.6327911096795E7</v>
      </c>
      <c r="BX426" s="3">
        <v>6.51093834749593E7</v>
      </c>
      <c r="BY426" s="3">
        <v>4.31053084648494E7</v>
      </c>
      <c r="BZ426" s="3">
        <v>0.898597238699261</v>
      </c>
      <c r="CA426" s="3">
        <v>0.892034098633662</v>
      </c>
      <c r="CB426" s="3">
        <v>0.936473901033641</v>
      </c>
      <c r="CC426" s="3">
        <v>1.01589755632199</v>
      </c>
      <c r="CD426" s="3">
        <v>0.919683978891515</v>
      </c>
      <c r="CE426" s="3">
        <v>0.975527337152668</v>
      </c>
      <c r="CF426" s="3">
        <v>0.988771619729054</v>
      </c>
      <c r="CG426" s="3">
        <v>-0.150984755569215</v>
      </c>
      <c r="CH426" s="3"/>
      <c r="CI426" s="3"/>
      <c r="CJ426" s="3"/>
      <c r="CK426" s="3"/>
      <c r="CL426" s="3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>
        <v>-5.95994829721918E7</v>
      </c>
      <c r="EA426" s="3">
        <v>-5.96355199568708E7</v>
      </c>
      <c r="EB426" s="3">
        <v>-7.24986315003732E7</v>
      </c>
      <c r="EC426" s="3">
        <v>-8.06117925987012E7</v>
      </c>
      <c r="ED426" s="3">
        <v>-9.16328009420006E7</v>
      </c>
      <c r="EE426" s="3">
        <v>-1.42877474486659E8</v>
      </c>
      <c r="EF426" s="3">
        <v>-9.60328846008133E7</v>
      </c>
      <c r="EG426" s="3">
        <v>-8.71219420398946E7</v>
      </c>
      <c r="EH426" s="3">
        <v>-8.38347870268439E7</v>
      </c>
      <c r="EI426" s="3">
        <v>-8.77714285714286E7</v>
      </c>
      <c r="EJ426" s="3">
        <v>-6.47092929618296E7</v>
      </c>
      <c r="EK426" s="3">
        <v>-6.37949737841258E7</v>
      </c>
      <c r="EL426" s="3">
        <v>-5.05142037302726E7</v>
      </c>
      <c r="EM426" s="3">
        <v>-3903739.4754322</v>
      </c>
      <c r="EN426" s="3">
        <v>-3437241.27308085</v>
      </c>
      <c r="EO426" s="3">
        <v>5343866.63349092</v>
      </c>
      <c r="EP426" s="3">
        <v>-2913101.74208844</v>
      </c>
      <c r="EQ426" s="3">
        <v>2.92403611002083E7</v>
      </c>
      <c r="ER426" s="3">
        <v>-2.59944055084225E7</v>
      </c>
      <c r="ES426" s="3">
        <v>-3.75672467355341E7</v>
      </c>
      <c r="ET426" s="3">
        <v>-1.52785095972902E7</v>
      </c>
      <c r="EU426" s="3">
        <v>-7701752.90033026</v>
      </c>
      <c r="EV426" s="3">
        <v>-1.76092796092796E7</v>
      </c>
      <c r="EW426" s="3">
        <v>-8093627.52992967</v>
      </c>
      <c r="EX426" s="3">
        <v>-1.11318025673477E7</v>
      </c>
      <c r="EY426" s="3">
        <v>-1.71208034433286E7</v>
      </c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>
        <v>745.0</v>
      </c>
    </row>
    <row r="427" ht="14.25" customHeight="1">
      <c r="A427" s="2" t="s">
        <v>1406</v>
      </c>
      <c r="B427" s="2" t="s">
        <v>2109</v>
      </c>
      <c r="C427" s="2" t="s">
        <v>1407</v>
      </c>
      <c r="D427" s="2" t="s">
        <v>38</v>
      </c>
      <c r="E427" s="2" t="s">
        <v>398</v>
      </c>
      <c r="F427" s="2" t="s">
        <v>1408</v>
      </c>
      <c r="G427" s="2" t="s">
        <v>1409</v>
      </c>
      <c r="H427" s="2" t="s">
        <v>48</v>
      </c>
      <c r="I427" s="2" t="s">
        <v>41</v>
      </c>
      <c r="J427" s="2" t="s">
        <v>43</v>
      </c>
      <c r="K427" s="3"/>
      <c r="L427" s="3" t="str">
        <f>IFERROR(VLOOKUP(B427,'ibov_composição_da_carteira'!A:F,6,0),"n")</f>
        <v>n</v>
      </c>
      <c r="M427" s="3">
        <v>9.04292407949303E7</v>
      </c>
      <c r="N427" s="3">
        <v>9.30660222962435E7</v>
      </c>
      <c r="O427" s="3">
        <v>1.07751181886041E8</v>
      </c>
      <c r="P427" s="3">
        <v>1.0765720028863E8</v>
      </c>
      <c r="Q427" s="3">
        <v>1.27410706198484E8</v>
      </c>
      <c r="R427" s="3">
        <v>1.30651051272593E8</v>
      </c>
      <c r="S427" s="3">
        <v>1.0693102316066E8</v>
      </c>
      <c r="T427" s="3">
        <v>1.63594655626647E8</v>
      </c>
      <c r="U427" s="3">
        <v>1.78712422728427E8</v>
      </c>
      <c r="V427" s="3">
        <v>1.98252014652015E8</v>
      </c>
      <c r="W427" s="3">
        <v>2.19099693992591E8</v>
      </c>
      <c r="X427" s="3">
        <v>1.35527029470259E8</v>
      </c>
      <c r="Y427" s="3">
        <v>9.85428981348637E7</v>
      </c>
      <c r="Z427" s="3">
        <v>7987002.49537727</v>
      </c>
      <c r="AA427" s="3">
        <v>8293316.90317115</v>
      </c>
      <c r="AB427" s="3">
        <v>1.19213734759891E7</v>
      </c>
      <c r="AC427" s="3">
        <v>1.62426553963509E7</v>
      </c>
      <c r="AD427" s="3">
        <v>1.99679961353824E7</v>
      </c>
      <c r="AE427" s="3">
        <v>1.43049920078692E7</v>
      </c>
      <c r="AF427" s="3">
        <v>1.17384386128861E7</v>
      </c>
      <c r="AG427" s="3">
        <v>2.14610462928114E7</v>
      </c>
      <c r="AH427" s="3">
        <v>1.81725802354137E7</v>
      </c>
      <c r="AI427" s="3">
        <v>2.12273504273504E7</v>
      </c>
      <c r="AJ427" s="3">
        <v>2.67262575830783E7</v>
      </c>
      <c r="AK427" s="3">
        <v>3.66630506840234E7</v>
      </c>
      <c r="AL427" s="3">
        <v>3.39879483500717E7</v>
      </c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>
        <v>1.67721111225646E7</v>
      </c>
      <c r="BE427" s="3">
        <v>5.16512182603182E7</v>
      </c>
      <c r="BF427" s="3">
        <v>1.82909135620312E7</v>
      </c>
      <c r="BG427" s="3">
        <v>1.52641565428232E7</v>
      </c>
      <c r="BH427" s="3"/>
      <c r="BI427" s="3"/>
      <c r="BJ427" s="3">
        <v>4.17876404494382E7</v>
      </c>
      <c r="BK427" s="3">
        <v>4.58606583744371E7</v>
      </c>
      <c r="BL427" s="3"/>
      <c r="BM427" s="3">
        <v>4334416.45871856</v>
      </c>
      <c r="BN427" s="3">
        <v>3432042.66707742</v>
      </c>
      <c r="BO427" s="3">
        <v>1.10806170689226E7</v>
      </c>
      <c r="BP427" s="3">
        <v>8248376.45603546</v>
      </c>
      <c r="BQ427" s="3">
        <v>1.02515020681743E7</v>
      </c>
      <c r="BR427" s="3">
        <v>1.03621050043035E7</v>
      </c>
      <c r="BS427" s="3">
        <v>1.63546586517819E7</v>
      </c>
      <c r="BT427" s="3">
        <v>2.57595031990967E7</v>
      </c>
      <c r="BU427" s="3">
        <v>2.92061139808621E7</v>
      </c>
      <c r="BV427" s="3">
        <v>3.89587301587302E7</v>
      </c>
      <c r="BW427" s="3">
        <v>3.87754335104955E7</v>
      </c>
      <c r="BX427" s="3">
        <v>4.25697583318267E7</v>
      </c>
      <c r="BY427" s="3">
        <v>3.58651362984218E7</v>
      </c>
      <c r="BZ427" s="3"/>
      <c r="CA427" s="3"/>
      <c r="CB427" s="3"/>
      <c r="CC427" s="3">
        <v>1.15137145082988</v>
      </c>
      <c r="CD427" s="3">
        <v>1.02368247119088</v>
      </c>
      <c r="CE427" s="3">
        <v>1.06437276264493</v>
      </c>
      <c r="CF427" s="3">
        <v>1.10188375478678</v>
      </c>
      <c r="CG427" s="3">
        <v>1.11317424247697</v>
      </c>
      <c r="CH427" s="3"/>
      <c r="CI427" s="3"/>
      <c r="CJ427" s="3"/>
      <c r="CK427" s="3"/>
      <c r="CL427" s="3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>
        <v>4.17424555230418E7</v>
      </c>
      <c r="EA427" s="3">
        <v>4.72137397231261E7</v>
      </c>
      <c r="EB427" s="3">
        <v>5.29634237372481E7</v>
      </c>
      <c r="EC427" s="3">
        <v>5.98273373878982E7</v>
      </c>
      <c r="ED427" s="3">
        <v>7.39606292080553E7</v>
      </c>
      <c r="EE427" s="3">
        <v>8.51878150743883E7</v>
      </c>
      <c r="EF427" s="3">
        <v>7.02012982092794E7</v>
      </c>
      <c r="EG427" s="3">
        <v>1.0111366202484E8</v>
      </c>
      <c r="EH427" s="3">
        <v>1.12743246676264E8</v>
      </c>
      <c r="EI427" s="3">
        <v>1.20507936507937E8</v>
      </c>
      <c r="EJ427" s="3">
        <v>1.28637998604177E8</v>
      </c>
      <c r="EK427" s="3">
        <v>8.34918339058639E7</v>
      </c>
      <c r="EL427" s="3">
        <v>5.15351506456241E7</v>
      </c>
      <c r="EM427" s="3">
        <v>-4932229.86194639</v>
      </c>
      <c r="EN427" s="3">
        <v>1.08577699905655E7</v>
      </c>
      <c r="EO427" s="3">
        <v>-4997511.81886041</v>
      </c>
      <c r="EP427" s="3">
        <v>-2422430.67724977</v>
      </c>
      <c r="EQ427" s="3">
        <v>-7430331.20980647</v>
      </c>
      <c r="ER427" s="3">
        <v>-3761219.72211976</v>
      </c>
      <c r="ES427" s="3">
        <v>1676811.55759857</v>
      </c>
      <c r="ET427" s="3">
        <v>4110274.74595408</v>
      </c>
      <c r="EU427" s="3">
        <v>4091794.39410619</v>
      </c>
      <c r="EV427" s="3">
        <v>8772649.57264957</v>
      </c>
      <c r="EW427" s="3">
        <v>5838299.24303431</v>
      </c>
      <c r="EX427" s="3">
        <v>3544868.31796541</v>
      </c>
      <c r="EY427" s="3">
        <v>1912195.12195122</v>
      </c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</row>
    <row r="428" ht="14.25" customHeight="1">
      <c r="A428" s="2" t="s">
        <v>1410</v>
      </c>
      <c r="B428" s="2" t="s">
        <v>2110</v>
      </c>
      <c r="C428" s="2" t="s">
        <v>1411</v>
      </c>
      <c r="D428" s="2" t="s">
        <v>38</v>
      </c>
      <c r="E428" s="2" t="s">
        <v>398</v>
      </c>
      <c r="F428" s="2" t="s">
        <v>1412</v>
      </c>
      <c r="G428" s="2" t="s">
        <v>1409</v>
      </c>
      <c r="H428" s="2" t="s">
        <v>63</v>
      </c>
      <c r="I428" s="2" t="s">
        <v>42</v>
      </c>
      <c r="J428" s="2" t="s">
        <v>43</v>
      </c>
      <c r="K428" s="3">
        <v>0.794497499129681</v>
      </c>
      <c r="L428" s="3" t="str">
        <f>IFERROR(VLOOKUP(B428,'ibov_composição_da_carteira'!A:F,6,0),"n")</f>
        <v>n</v>
      </c>
      <c r="M428" s="3">
        <v>8.82562878121466E7</v>
      </c>
      <c r="N428" s="3">
        <v>8.03330958661455E7</v>
      </c>
      <c r="O428" s="3">
        <v>9.16840009952725E7</v>
      </c>
      <c r="P428" s="3">
        <v>8.9040047417792E7</v>
      </c>
      <c r="Q428" s="3">
        <v>7.65079556776667E7</v>
      </c>
      <c r="R428" s="3">
        <v>7.51770564367392E7</v>
      </c>
      <c r="S428" s="3">
        <v>6.80385421665446E7</v>
      </c>
      <c r="T428" s="3">
        <v>1.02031238238615E8</v>
      </c>
      <c r="U428" s="3">
        <v>1.10941654670167E8</v>
      </c>
      <c r="V428" s="3">
        <v>1.2414652014652E8</v>
      </c>
      <c r="W428" s="3">
        <v>1.2777634616417E8</v>
      </c>
      <c r="X428" s="3">
        <v>1.37925631290303E8</v>
      </c>
      <c r="Y428" s="3">
        <v>1.35030703012912E8</v>
      </c>
      <c r="Z428" s="3">
        <v>2.33630145593595E7</v>
      </c>
      <c r="AA428" s="3">
        <v>1.7971773494811E7</v>
      </c>
      <c r="AB428" s="3">
        <v>2.18084100522518E7</v>
      </c>
      <c r="AC428" s="3">
        <v>2.11854447995052E7</v>
      </c>
      <c r="AD428" s="3">
        <v>1.6439721022916E7</v>
      </c>
      <c r="AE428" s="3">
        <v>1.29589327431452E7</v>
      </c>
      <c r="AF428" s="3">
        <v>1.34407597302553E7</v>
      </c>
      <c r="AG428" s="3">
        <v>1.91061347384268E7</v>
      </c>
      <c r="AH428" s="3">
        <v>1.8181471758828E7</v>
      </c>
      <c r="AI428" s="3">
        <v>2.31404151404151E7</v>
      </c>
      <c r="AJ428" s="3">
        <v>1.99812100714017E7</v>
      </c>
      <c r="AK428" s="3">
        <v>2.08768757909962E7</v>
      </c>
      <c r="AL428" s="3">
        <v>1.69779053084648E7</v>
      </c>
      <c r="AM428" s="3">
        <v>22911.4642451759</v>
      </c>
      <c r="AN428" s="3">
        <v>359027.46365105</v>
      </c>
      <c r="AO428" s="3">
        <v>56820.7636174596</v>
      </c>
      <c r="AP428" s="3">
        <v>41935.5079495409</v>
      </c>
      <c r="AQ428" s="3">
        <v>28255.592206989</v>
      </c>
      <c r="AR428" s="3">
        <v>13970.5926753419</v>
      </c>
      <c r="AS428" s="3">
        <v>6823.12799704906</v>
      </c>
      <c r="AT428" s="3">
        <v>9709.03947667517</v>
      </c>
      <c r="AU428" s="3">
        <v>3387.27888596161</v>
      </c>
      <c r="AV428" s="3">
        <v>3387.10360303146</v>
      </c>
      <c r="AW428" s="3">
        <v>465559.355153884</v>
      </c>
      <c r="AX428" s="3">
        <v>78275.7881192365</v>
      </c>
      <c r="AY428" s="3">
        <v>30728.4448996807</v>
      </c>
      <c r="AZ428" s="3">
        <v>3.28175168285096E7</v>
      </c>
      <c r="BA428" s="3">
        <v>3.91828217555196E7</v>
      </c>
      <c r="BB428" s="3">
        <v>3.66054065502435E7</v>
      </c>
      <c r="BC428" s="3">
        <v>5.47417332238561E7</v>
      </c>
      <c r="BD428" s="3">
        <v>2.42971085455107E7</v>
      </c>
      <c r="BE428" s="3">
        <v>2.24178013948854E7</v>
      </c>
      <c r="BF428" s="3">
        <v>7310494.28255256</v>
      </c>
      <c r="BG428" s="3">
        <v>9933952.97148485</v>
      </c>
      <c r="BH428" s="3">
        <v>1.73174633044787E7</v>
      </c>
      <c r="BI428" s="3">
        <v>2.44824082306617E7</v>
      </c>
      <c r="BJ428" s="3">
        <v>3.0666829506595E7</v>
      </c>
      <c r="BK428" s="3">
        <v>4.12958395882479E7</v>
      </c>
      <c r="BL428" s="3">
        <v>4.06700006025185E7</v>
      </c>
      <c r="BM428" s="3">
        <v>6.93948261314472E7</v>
      </c>
      <c r="BN428" s="3">
        <v>4.84762308181065E7</v>
      </c>
      <c r="BO428" s="3">
        <v>7.44448867877582E7</v>
      </c>
      <c r="BP428" s="3">
        <v>6.36431811153489E7</v>
      </c>
      <c r="BQ428" s="3">
        <v>5.0845988949609E7</v>
      </c>
      <c r="BR428" s="3">
        <v>3.61757654002213E7</v>
      </c>
      <c r="BS428" s="3">
        <v>3.7036092238527E7</v>
      </c>
      <c r="BT428" s="3">
        <v>6.44806172374859E7</v>
      </c>
      <c r="BU428" s="3">
        <v>7.63667541705479E7</v>
      </c>
      <c r="BV428" s="3">
        <v>8.9759706959707E7</v>
      </c>
      <c r="BW428" s="3">
        <v>9.24416170075697E7</v>
      </c>
      <c r="BX428" s="3">
        <v>8.79232206352076E7</v>
      </c>
      <c r="BY428" s="3">
        <v>7.06439024390244E7</v>
      </c>
      <c r="BZ428" s="3">
        <v>0.899570265558375</v>
      </c>
      <c r="CA428" s="3">
        <v>0.900645403327088</v>
      </c>
      <c r="CB428" s="3">
        <v>0.409267385472214</v>
      </c>
      <c r="CC428" s="3">
        <v>0.207552786745795</v>
      </c>
      <c r="CD428" s="3">
        <v>0.119217889031556</v>
      </c>
      <c r="CE428" s="3">
        <v>0.546018802282794</v>
      </c>
      <c r="CF428" s="3">
        <v>0.498828229207001</v>
      </c>
      <c r="CG428" s="3">
        <v>0.518342946409854</v>
      </c>
      <c r="CH428" s="3"/>
      <c r="CI428" s="3"/>
      <c r="CJ428" s="3"/>
      <c r="CK428" s="3"/>
      <c r="CL428" s="3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>
        <v>3.36996212053211E7</v>
      </c>
      <c r="EA428" s="3">
        <v>3.53582224618288E7</v>
      </c>
      <c r="EB428" s="3">
        <v>4.04953968648918E7</v>
      </c>
      <c r="EC428" s="3">
        <v>3.94348520771055E7</v>
      </c>
      <c r="ED428" s="3">
        <v>2.95872709157332E7</v>
      </c>
      <c r="EE428" s="3">
        <v>2.12729005287102E7</v>
      </c>
      <c r="EF428" s="3">
        <v>1.81330033086657E7</v>
      </c>
      <c r="EG428" s="3">
        <v>2.76665412118931E7</v>
      </c>
      <c r="EH428" s="3">
        <v>2.92234736218139E7</v>
      </c>
      <c r="EI428" s="3">
        <v>3.08395604395604E7</v>
      </c>
      <c r="EJ428" s="3">
        <v>2.97632468996618E7</v>
      </c>
      <c r="EK428" s="3">
        <v>2.81697101187248E7</v>
      </c>
      <c r="EL428" s="3">
        <v>2.28878048780488E7</v>
      </c>
      <c r="EM428" s="3">
        <v>7381649.1032799</v>
      </c>
      <c r="EN428" s="3">
        <v>5866530.60438608</v>
      </c>
      <c r="EO428" s="3">
        <v>4840009.95272456</v>
      </c>
      <c r="EP428" s="3">
        <v>3169260.90093805</v>
      </c>
      <c r="EQ428" s="3">
        <v>1.29114459104496E7</v>
      </c>
      <c r="ER428" s="3">
        <v>-919095.044878889</v>
      </c>
      <c r="ES428" s="3">
        <v>-253327.608415629</v>
      </c>
      <c r="ET428" s="3">
        <v>3411742.56680467</v>
      </c>
      <c r="EU428" s="3">
        <v>5741383.69040562</v>
      </c>
      <c r="EV428" s="3">
        <v>5694749.69474969</v>
      </c>
      <c r="EW428" s="3">
        <v>6718204.75653621</v>
      </c>
      <c r="EX428" s="3">
        <v>4773699.75290785</v>
      </c>
      <c r="EY428" s="3">
        <v>2061979.91391679</v>
      </c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3">
        <v>1302.0</v>
      </c>
      <c r="FN428" s="3">
        <v>964.0</v>
      </c>
      <c r="FO428" s="3">
        <v>990.0</v>
      </c>
      <c r="FP428" s="3"/>
      <c r="FQ428" s="3"/>
      <c r="FR428" s="3"/>
      <c r="FS428" s="3"/>
      <c r="FT428" s="3"/>
      <c r="FU428" s="3"/>
      <c r="FV428" s="3"/>
      <c r="FW428" s="3"/>
      <c r="FX428" s="3"/>
      <c r="FY428" s="3"/>
    </row>
    <row r="429" ht="14.25" customHeight="1">
      <c r="A429" s="2" t="s">
        <v>1413</v>
      </c>
      <c r="B429" s="2" t="s">
        <v>2111</v>
      </c>
      <c r="C429" s="2" t="s">
        <v>1414</v>
      </c>
      <c r="D429" s="2" t="s">
        <v>38</v>
      </c>
      <c r="E429" s="2" t="s">
        <v>168</v>
      </c>
      <c r="F429" s="2" t="s">
        <v>1415</v>
      </c>
      <c r="G429" s="2" t="s">
        <v>1416</v>
      </c>
      <c r="H429" s="2" t="s">
        <v>98</v>
      </c>
      <c r="I429" s="2" t="s">
        <v>123</v>
      </c>
      <c r="J429" s="2" t="s">
        <v>43</v>
      </c>
      <c r="K429" s="3">
        <v>2.33093817681871</v>
      </c>
      <c r="L429" s="3" t="str">
        <f>IFERROR(VLOOKUP(B429,'ibov_composição_da_carteira'!A:F,6,0),"n")</f>
        <v>n</v>
      </c>
      <c r="M429" s="3">
        <v>7.52395741701524E7</v>
      </c>
      <c r="N429" s="3">
        <v>1.22690952500144E7</v>
      </c>
      <c r="O429" s="3">
        <v>1.37608857924857E7</v>
      </c>
      <c r="P429" s="3">
        <v>1.52100298938254E7</v>
      </c>
      <c r="Q429" s="3">
        <v>4.02816943932852E7</v>
      </c>
      <c r="R429" s="3">
        <v>4.89871511127505E7</v>
      </c>
      <c r="S429" s="3">
        <v>4.21718485590887E7</v>
      </c>
      <c r="T429" s="3">
        <v>5.8824990590892E7</v>
      </c>
      <c r="U429" s="3">
        <v>6.46333305106275E7</v>
      </c>
      <c r="V429" s="3">
        <v>7.05753357753358E7</v>
      </c>
      <c r="W429" s="3">
        <v>7.36001503194288E7</v>
      </c>
      <c r="X429" s="3">
        <v>9.2537817151811E7</v>
      </c>
      <c r="Y429" s="3">
        <v>8.53314203730273E7</v>
      </c>
      <c r="Z429" s="3">
        <v>3412204.01055598</v>
      </c>
      <c r="AA429" s="3">
        <v>4369909.69828831</v>
      </c>
      <c r="AB429" s="3">
        <v>8466533.96367256</v>
      </c>
      <c r="AC429" s="3">
        <v>7425007.73116174</v>
      </c>
      <c r="AD429" s="3">
        <v>1.06119984299991E7</v>
      </c>
      <c r="AE429" s="3">
        <v>1.0055330136481E7</v>
      </c>
      <c r="AF429" s="3">
        <v>3881999.34331826</v>
      </c>
      <c r="AG429" s="3">
        <v>6770417.76439594</v>
      </c>
      <c r="AH429" s="3">
        <v>6014480.48098908</v>
      </c>
      <c r="AI429" s="3">
        <v>9443223.44322344</v>
      </c>
      <c r="AJ429" s="3">
        <v>8196703.70966876</v>
      </c>
      <c r="AK429" s="3">
        <v>1.08810944374134E7</v>
      </c>
      <c r="AL429" s="3">
        <v>6648493.54375897</v>
      </c>
      <c r="AM429" s="3">
        <v>74674.2338251986</v>
      </c>
      <c r="AN429" s="3">
        <v>427010.411057261</v>
      </c>
      <c r="AO429" s="3">
        <v>156273.947282284</v>
      </c>
      <c r="AP429" s="3">
        <v>82456.0224925978</v>
      </c>
      <c r="AQ429" s="3">
        <v>89292.5987011648</v>
      </c>
      <c r="AR429" s="3">
        <v>810.9658524803</v>
      </c>
      <c r="AS429" s="3">
        <v>815.197344153449</v>
      </c>
      <c r="AT429" s="3">
        <v>340.969363271285</v>
      </c>
      <c r="AU429" s="3">
        <v>2220.65953588216</v>
      </c>
      <c r="AV429" s="3">
        <v>846.775900757865</v>
      </c>
      <c r="AW429" s="3">
        <v>5373.71763556424</v>
      </c>
      <c r="AX429" s="3">
        <v>3752.94874544285</v>
      </c>
      <c r="AY429" s="3">
        <v>1186.87318260044</v>
      </c>
      <c r="AZ429" s="3">
        <v>2.02133189084374E7</v>
      </c>
      <c r="BA429" s="3">
        <v>4.43080236941303E7</v>
      </c>
      <c r="BB429" s="3">
        <v>1.59100448620444E7</v>
      </c>
      <c r="BC429" s="3">
        <v>6995596.02896171</v>
      </c>
      <c r="BD429" s="3">
        <v>2.53736728172353E7</v>
      </c>
      <c r="BE429" s="3">
        <v>1.24996225959361E7</v>
      </c>
      <c r="BF429" s="3">
        <v>1.25599409811877E7</v>
      </c>
      <c r="BG429" s="3">
        <v>9532550.72866415</v>
      </c>
      <c r="BH429" s="3">
        <v>2.10284374030861E7</v>
      </c>
      <c r="BI429" s="3">
        <v>2.15292772767687E7</v>
      </c>
      <c r="BJ429" s="3">
        <v>1.74108451392281E7</v>
      </c>
      <c r="BK429" s="3">
        <v>9.737293587819E7</v>
      </c>
      <c r="BL429" s="3"/>
      <c r="BM429" s="3">
        <v>1.37987182018922E7</v>
      </c>
      <c r="BN429" s="3">
        <v>4916726.03346362</v>
      </c>
      <c r="BO429" s="3">
        <v>436178.153769594</v>
      </c>
      <c r="BP429" s="3">
        <v>1.26396763220287E7</v>
      </c>
      <c r="BQ429" s="3">
        <v>1.92536457232571E7</v>
      </c>
      <c r="BR429" s="3">
        <v>3.75943686216648E7</v>
      </c>
      <c r="BS429" s="3">
        <v>7.28361073927209E7</v>
      </c>
      <c r="BT429" s="3">
        <v>1.25232216785849E8</v>
      </c>
      <c r="BU429" s="3">
        <v>1.21766872724193E8</v>
      </c>
      <c r="BV429" s="3">
        <v>1.06589499389499E8</v>
      </c>
      <c r="BW429" s="3">
        <v>1.00752670854136E8</v>
      </c>
      <c r="BX429" s="3">
        <v>1.97285602362442E8</v>
      </c>
      <c r="BY429" s="3">
        <v>2.39759540889527E8</v>
      </c>
      <c r="BZ429" s="3">
        <v>2.15943619837605</v>
      </c>
      <c r="CA429" s="3">
        <v>2.24835384113971</v>
      </c>
      <c r="CB429" s="3">
        <v>1.6492841810122</v>
      </c>
      <c r="CC429" s="3">
        <v>1.76527961900462</v>
      </c>
      <c r="CD429" s="3">
        <v>1.07745163741096</v>
      </c>
      <c r="CE429" s="3">
        <v>-0.011785445177305</v>
      </c>
      <c r="CF429" s="3">
        <v>0.068860750384626</v>
      </c>
      <c r="CG429" s="3">
        <v>0.434966645552737</v>
      </c>
      <c r="CH429" s="3"/>
      <c r="CI429" s="3"/>
      <c r="CJ429" s="3"/>
      <c r="CK429" s="3"/>
      <c r="CL429" s="3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>
        <v>1.92038130800855E7</v>
      </c>
      <c r="EA429" s="3">
        <v>-4.62125267150586E7</v>
      </c>
      <c r="EB429" s="3">
        <v>-6.1301318736004E7</v>
      </c>
      <c r="EC429" s="3">
        <v>-5.45771054530461E7</v>
      </c>
      <c r="ED429" s="3">
        <v>-2.36523655686724E7</v>
      </c>
      <c r="EE429" s="3">
        <v>1803455.05963359</v>
      </c>
      <c r="EF429" s="3">
        <v>1.13967115399187E7</v>
      </c>
      <c r="EG429" s="3">
        <v>1.70007527286413E7</v>
      </c>
      <c r="EH429" s="3">
        <v>1.69281903632822E7</v>
      </c>
      <c r="EI429" s="3">
        <v>1.57035409035409E7</v>
      </c>
      <c r="EJ429" s="3">
        <v>1.59220486390723E7</v>
      </c>
      <c r="EK429" s="3">
        <v>1.30060869041162E7</v>
      </c>
      <c r="EL429" s="3">
        <v>3105882.35294118</v>
      </c>
      <c r="EM429" s="3">
        <v>3.94616088900059E7</v>
      </c>
      <c r="EN429" s="3">
        <v>-7067601.13214086</v>
      </c>
      <c r="EO429" s="3">
        <v>-8789499.87559094</v>
      </c>
      <c r="EP429" s="3">
        <v>-2.48791361715287E7</v>
      </c>
      <c r="EQ429" s="3">
        <v>-2.7792639111138E7</v>
      </c>
      <c r="ER429" s="3">
        <v>-1.86948235583426E7</v>
      </c>
      <c r="ES429" s="3">
        <v>594802.111484353</v>
      </c>
      <c r="ET429" s="3">
        <v>3944298.08054197</v>
      </c>
      <c r="EU429" s="3">
        <v>2125074.09602845</v>
      </c>
      <c r="EV429" s="3">
        <v>3031990.23199023</v>
      </c>
      <c r="EW429" s="3">
        <v>4105330.97117088</v>
      </c>
      <c r="EX429" s="3">
        <v>1.41632013499669E7</v>
      </c>
      <c r="EY429" s="3">
        <v>1.17251076040172E7</v>
      </c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</row>
    <row r="430" ht="14.25" customHeight="1">
      <c r="A430" s="2" t="s">
        <v>1417</v>
      </c>
      <c r="B430" s="2" t="s">
        <v>2112</v>
      </c>
      <c r="C430" s="2" t="s">
        <v>1418</v>
      </c>
      <c r="D430" s="2" t="s">
        <v>38</v>
      </c>
      <c r="E430" s="2" t="s">
        <v>110</v>
      </c>
      <c r="F430" s="2" t="s">
        <v>1419</v>
      </c>
      <c r="G430" s="2" t="s">
        <v>1420</v>
      </c>
      <c r="H430" s="2" t="s">
        <v>48</v>
      </c>
      <c r="I430" s="2" t="s">
        <v>88</v>
      </c>
      <c r="J430" s="2" t="s">
        <v>43</v>
      </c>
      <c r="K430" s="3">
        <v>0.695957817822336</v>
      </c>
      <c r="L430" s="3" t="str">
        <f>IFERROR(VLOOKUP(B430,'ibov_composição_da_carteira'!A:F,6,0),"n")</f>
        <v>n</v>
      </c>
      <c r="M430" s="3">
        <v>4.27456330897797E8</v>
      </c>
      <c r="N430" s="3">
        <v>4.22506690798467E8</v>
      </c>
      <c r="O430" s="3">
        <v>3.63345359542175E8</v>
      </c>
      <c r="P430" s="3">
        <v>2.57802030718483E8</v>
      </c>
      <c r="Q430" s="3">
        <v>2.8687901935328E8</v>
      </c>
      <c r="R430" s="3">
        <v>2.52358600762326E8</v>
      </c>
      <c r="S430" s="3">
        <v>1.9194478822014E8</v>
      </c>
      <c r="T430" s="3">
        <v>2.70707941287166E8</v>
      </c>
      <c r="U430" s="3">
        <v>2.53998645101194E8</v>
      </c>
      <c r="V430" s="3">
        <v>2.44519658119658E8</v>
      </c>
      <c r="W430" s="3">
        <v>2.3723143823482E8</v>
      </c>
      <c r="X430" s="3">
        <v>2.27267522449226E8</v>
      </c>
      <c r="Y430" s="3">
        <v>1.91151219512195E8</v>
      </c>
      <c r="Z430" s="3">
        <v>1.24037664039639E8</v>
      </c>
      <c r="AA430" s="3">
        <v>1.25727708569998E8</v>
      </c>
      <c r="AB430" s="3">
        <v>1.25753421249067E8</v>
      </c>
      <c r="AC430" s="3">
        <v>3.62975466446758E7</v>
      </c>
      <c r="AD430" s="3">
        <v>4.78158872014734E7</v>
      </c>
      <c r="AE430" s="3">
        <v>2.7305114963728E7</v>
      </c>
      <c r="AF430" s="3">
        <v>2.76437754148461E7</v>
      </c>
      <c r="AG430" s="3">
        <v>4.75634173880316E7</v>
      </c>
      <c r="AH430" s="3">
        <v>2.76352781776611E7</v>
      </c>
      <c r="AI430" s="3">
        <v>1.6159706959707E7</v>
      </c>
      <c r="AJ430" s="3">
        <v>1.1664250818704E7</v>
      </c>
      <c r="AK430" s="3">
        <v>1.257337431447E7</v>
      </c>
      <c r="AL430" s="3">
        <v>1.14209469153515E7</v>
      </c>
      <c r="AM430" s="3">
        <v>554307.794173288</v>
      </c>
      <c r="AN430" s="3">
        <v>1229201.4001077</v>
      </c>
      <c r="AO430" s="3">
        <v>6228600.99736219</v>
      </c>
      <c r="AP430" s="3">
        <v>14559.0270911608</v>
      </c>
      <c r="AQ430" s="3">
        <v>191620.709205237</v>
      </c>
      <c r="AR430" s="3">
        <v>549198.091845053</v>
      </c>
      <c r="AS430" s="3">
        <v>753372.371818517</v>
      </c>
      <c r="AT430" s="3">
        <v>1238843.48243376</v>
      </c>
      <c r="AU430" s="3">
        <v>401957.094467445</v>
      </c>
      <c r="AV430" s="3">
        <v>479698.54777933</v>
      </c>
      <c r="AW430" s="3">
        <v>163165.608207132</v>
      </c>
      <c r="AX430" s="3">
        <v>75595.1104439202</v>
      </c>
      <c r="AY430" s="3">
        <v>327770.078929927</v>
      </c>
      <c r="AZ430" s="3">
        <v>2.88465315425653E8</v>
      </c>
      <c r="BA430" s="3">
        <v>3.59545511922455E8</v>
      </c>
      <c r="BB430" s="3">
        <v>6.325770432447E8</v>
      </c>
      <c r="BC430" s="3">
        <v>6.45157555174044E8</v>
      </c>
      <c r="BD430" s="3">
        <v>3.52442797675497E8</v>
      </c>
      <c r="BE430" s="3">
        <v>5.43160362005978E8</v>
      </c>
      <c r="BF430" s="3">
        <v>8.77473501198819E8</v>
      </c>
      <c r="BG430" s="3">
        <v>3.18511739448892E8</v>
      </c>
      <c r="BH430" s="3">
        <v>3.60910377877305E8</v>
      </c>
      <c r="BI430" s="3">
        <v>4.23319748507557E8</v>
      </c>
      <c r="BJ430" s="3">
        <v>6.01151449926721E8</v>
      </c>
      <c r="BK430" s="3">
        <v>2.66073967939095E8</v>
      </c>
      <c r="BL430" s="3">
        <v>2.54136888576248E8</v>
      </c>
      <c r="BM430" s="3">
        <v>5.79036676660144E8</v>
      </c>
      <c r="BN430" s="3">
        <v>5.42794154456361E8</v>
      </c>
      <c r="BO430" s="3">
        <v>6.7794973874098E8</v>
      </c>
      <c r="BP430" s="3">
        <v>6.26802906916813E8</v>
      </c>
      <c r="BQ430" s="3">
        <v>6.81816974125177E8</v>
      </c>
      <c r="BR430" s="3">
        <v>6.54350178285995E8</v>
      </c>
      <c r="BS430" s="3">
        <v>5.01610385674235E8</v>
      </c>
      <c r="BT430" s="3">
        <v>7.10228076778322E8</v>
      </c>
      <c r="BU430" s="3">
        <v>7.369040562283E8</v>
      </c>
      <c r="BV430" s="3">
        <v>7.44322344322344E8</v>
      </c>
      <c r="BW430" s="3">
        <v>7.22409405701401E8</v>
      </c>
      <c r="BX430" s="3">
        <v>7.15452299162297E8</v>
      </c>
      <c r="BY430" s="3">
        <v>6.16717360114778E8</v>
      </c>
      <c r="BZ430" s="3">
        <v>0.708259794610254</v>
      </c>
      <c r="CA430" s="3">
        <v>0.442733308973018</v>
      </c>
      <c r="CB430" s="3">
        <v>0.3128044510882</v>
      </c>
      <c r="CC430" s="3">
        <v>0.274126023334816</v>
      </c>
      <c r="CD430" s="3">
        <v>0.162662187555717</v>
      </c>
      <c r="CE430" s="3">
        <v>0.205164376039423</v>
      </c>
      <c r="CF430" s="3">
        <v>0.501040304550725</v>
      </c>
      <c r="CG430" s="3">
        <v>0.510853072497108</v>
      </c>
      <c r="CH430" s="3"/>
      <c r="CI430" s="3"/>
      <c r="CJ430" s="3"/>
      <c r="CK430" s="3"/>
      <c r="CL430" s="3"/>
      <c r="CM430" s="4">
        <v>0.03469</v>
      </c>
      <c r="CN430" s="4"/>
      <c r="CO430" s="4"/>
      <c r="CP430" s="4"/>
      <c r="CQ430" s="4">
        <v>0.0675</v>
      </c>
      <c r="CR430" s="4"/>
      <c r="CS430" s="4"/>
      <c r="CT430" s="4"/>
      <c r="CU430" s="4"/>
      <c r="CV430" s="4"/>
      <c r="CW430" s="4"/>
      <c r="CX430" s="4"/>
      <c r="CY430" s="4"/>
      <c r="CZ430" s="4">
        <v>0.07719000000000001</v>
      </c>
      <c r="DA430" s="4"/>
      <c r="DB430" s="4"/>
      <c r="DC430" s="4"/>
      <c r="DD430" s="4">
        <v>0.1479</v>
      </c>
      <c r="DE430" s="4"/>
      <c r="DF430" s="4"/>
      <c r="DG430" s="4"/>
      <c r="DH430" s="4"/>
      <c r="DI430" s="4"/>
      <c r="DJ430" s="4"/>
      <c r="DK430" s="4"/>
      <c r="DL430" s="4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>
        <v>1.87816634651635E8</v>
      </c>
      <c r="EA430" s="3">
        <v>1.94589598937174E8</v>
      </c>
      <c r="EB430" s="3">
        <v>1.30424483702414E8</v>
      </c>
      <c r="EC430" s="3">
        <v>1.19552623440882E8</v>
      </c>
      <c r="ED430" s="3">
        <v>1.28844841641255E8</v>
      </c>
      <c r="EE430" s="3">
        <v>1.17315258822083E8</v>
      </c>
      <c r="EF430" s="3">
        <v>8.69199100851161E7</v>
      </c>
      <c r="EG430" s="3">
        <v>1.17162965750847E8</v>
      </c>
      <c r="EH430" s="3">
        <v>1.17239817088661E8</v>
      </c>
      <c r="EI430" s="3">
        <v>1.1410989010989E8</v>
      </c>
      <c r="EJ430" s="3">
        <v>1.06964621248725E8</v>
      </c>
      <c r="EK430" s="3">
        <v>1.04281323449647E8</v>
      </c>
      <c r="EL430" s="3">
        <v>8.71512195121951E7</v>
      </c>
      <c r="EM430" s="3">
        <v>1.49433603217062E7</v>
      </c>
      <c r="EN430" s="3">
        <v>1.02632034965439E7</v>
      </c>
      <c r="EO430" s="3">
        <v>2.0114705150535E7</v>
      </c>
      <c r="EP430" s="3">
        <v>2.38689310380373E7</v>
      </c>
      <c r="EQ430" s="3">
        <v>2.2325714803297E7</v>
      </c>
      <c r="ER430" s="3">
        <v>2.23509160211484E7</v>
      </c>
      <c r="ES430" s="3">
        <v>1.56595862905059E7</v>
      </c>
      <c r="ET430" s="3">
        <v>2.31501693639443E7</v>
      </c>
      <c r="EU430" s="3">
        <v>3.01884156152087E7</v>
      </c>
      <c r="EV430" s="3">
        <v>3.15477411477411E7</v>
      </c>
      <c r="EW430" s="3">
        <v>2.7685080796693E7</v>
      </c>
      <c r="EX430" s="3">
        <v>2.60531549448563E7</v>
      </c>
      <c r="EY430" s="3">
        <v>2.35655667144907E7</v>
      </c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3">
        <v>8646.0</v>
      </c>
      <c r="FN430" s="3">
        <v>7493.0</v>
      </c>
      <c r="FO430" s="3">
        <v>6913.0</v>
      </c>
      <c r="FP430" s="3">
        <v>6338.0</v>
      </c>
      <c r="FQ430" s="3"/>
      <c r="FR430" s="3"/>
      <c r="FS430" s="3"/>
      <c r="FT430" s="3"/>
      <c r="FU430" s="3"/>
      <c r="FV430" s="3"/>
      <c r="FW430" s="3">
        <v>4494.0</v>
      </c>
      <c r="FX430" s="3">
        <v>4078.0</v>
      </c>
      <c r="FY430" s="3">
        <v>3833.0</v>
      </c>
    </row>
    <row r="431" ht="14.25" customHeight="1">
      <c r="A431" s="2" t="s">
        <v>1421</v>
      </c>
      <c r="B431" s="2" t="s">
        <v>2113</v>
      </c>
      <c r="C431" s="2" t="s">
        <v>1422</v>
      </c>
      <c r="D431" s="2" t="s">
        <v>38</v>
      </c>
      <c r="E431" s="2" t="s">
        <v>85</v>
      </c>
      <c r="F431" s="2" t="s">
        <v>1423</v>
      </c>
      <c r="G431" s="2" t="s">
        <v>1424</v>
      </c>
      <c r="H431" s="2" t="s">
        <v>73</v>
      </c>
      <c r="I431" s="2" t="s">
        <v>148</v>
      </c>
      <c r="J431" s="2" t="s">
        <v>43</v>
      </c>
      <c r="K431" s="3">
        <v>1.15868055610807</v>
      </c>
      <c r="L431" s="3" t="str">
        <f>IFERROR(VLOOKUP(B431,'ibov_composição_da_carteira'!A:F,6,0),"n")</f>
        <v>n</v>
      </c>
      <c r="M431" s="3">
        <v>4.42803798718202E7</v>
      </c>
      <c r="N431" s="3">
        <v>6.41533011148122E7</v>
      </c>
      <c r="O431" s="3">
        <v>2.12040059716347E8</v>
      </c>
      <c r="P431" s="3">
        <v>2.52209566024121E8</v>
      </c>
      <c r="Q431" s="3">
        <v>4.22446484103741E8</v>
      </c>
      <c r="R431" s="3">
        <v>4.10019980327063E8</v>
      </c>
      <c r="S431" s="3">
        <v>4.42182709064734E8</v>
      </c>
      <c r="T431" s="3">
        <v>7.04478359051562E8</v>
      </c>
      <c r="U431" s="3">
        <v>5.61448471504784E8</v>
      </c>
      <c r="V431" s="3">
        <v>6.51974114774115E8</v>
      </c>
      <c r="W431" s="3">
        <v>6.9490631878456E8</v>
      </c>
      <c r="X431" s="3">
        <v>6.42098475260652E8</v>
      </c>
      <c r="Y431" s="3">
        <v>5.01342898134864E8</v>
      </c>
      <c r="Z431" s="3">
        <v>5.14909430371793E7</v>
      </c>
      <c r="AA431" s="3">
        <v>5.43516183067948E7</v>
      </c>
      <c r="AB431" s="3">
        <v>1.20860661856183E8</v>
      </c>
      <c r="AC431" s="3">
        <v>5.27373466652922E7</v>
      </c>
      <c r="AD431" s="3">
        <v>9.97041152139126E7</v>
      </c>
      <c r="AE431" s="3">
        <v>1.09377228574942E8</v>
      </c>
      <c r="AF431" s="3">
        <v>1.73504407344733E8</v>
      </c>
      <c r="AG431" s="3">
        <v>3.05655250282273E8</v>
      </c>
      <c r="AH431" s="3">
        <v>1.91108053179778E8</v>
      </c>
      <c r="AI431" s="3">
        <v>1.88635897435897E8</v>
      </c>
      <c r="AJ431" s="3">
        <v>2.07281365759382E8</v>
      </c>
      <c r="AK431" s="3">
        <v>1.50508648225155E8</v>
      </c>
      <c r="AL431" s="3">
        <v>1.04086657101865E8</v>
      </c>
      <c r="AM431" s="3">
        <v>918.842224744608</v>
      </c>
      <c r="AN431" s="3">
        <v>21911.8650152576</v>
      </c>
      <c r="AO431" s="3">
        <v>222638.773899147</v>
      </c>
      <c r="AP431" s="3">
        <v>220000.746435769</v>
      </c>
      <c r="AQ431" s="3">
        <v>54271.2091536955</v>
      </c>
      <c r="AR431" s="3">
        <v>81155.4602819963</v>
      </c>
      <c r="AS431" s="3">
        <v>185163.838681913</v>
      </c>
      <c r="AT431" s="3">
        <v>170932.740635971</v>
      </c>
      <c r="AU431" s="3">
        <v>330824.237862251</v>
      </c>
      <c r="AV431" s="3">
        <v>1624539.56560396</v>
      </c>
      <c r="AW431" s="3">
        <v>1433317.0493405</v>
      </c>
      <c r="AX431" s="3">
        <v>882479.090714133</v>
      </c>
      <c r="AY431" s="3">
        <v>2841477.37542929</v>
      </c>
      <c r="AZ431" s="3">
        <v>4894360.91578291</v>
      </c>
      <c r="BA431" s="3">
        <v>2917936.91258302</v>
      </c>
      <c r="BB431" s="3">
        <v>1.00774705239039E7</v>
      </c>
      <c r="BC431" s="3">
        <v>3.24809668035132E7</v>
      </c>
      <c r="BD431" s="3">
        <v>1.50009803370786E7</v>
      </c>
      <c r="BE431" s="3">
        <v>3.63903132997192E7</v>
      </c>
      <c r="BF431" s="3">
        <v>4.90556445100209E7</v>
      </c>
      <c r="BG431" s="3">
        <v>3.5777144520496E7</v>
      </c>
      <c r="BH431" s="3">
        <v>8.95178135114791E7</v>
      </c>
      <c r="BI431" s="3">
        <v>2.90103774799949E8</v>
      </c>
      <c r="BJ431" s="3">
        <v>3.42966557028201E8</v>
      </c>
      <c r="BK431" s="3">
        <v>3.24201209896086E8</v>
      </c>
      <c r="BL431" s="3">
        <v>6.80638882448635E8</v>
      </c>
      <c r="BM431" s="3">
        <v>1.59565912069368E7</v>
      </c>
      <c r="BN431" s="3">
        <v>4.7427652733119E7</v>
      </c>
      <c r="BO431" s="3">
        <v>1.66623040557353E8</v>
      </c>
      <c r="BP431" s="3">
        <v>3.72493041954438E8</v>
      </c>
      <c r="BQ431" s="3">
        <v>5.20783188913378E8</v>
      </c>
      <c r="BR431" s="3">
        <v>5.34108877413009E8</v>
      </c>
      <c r="BS431" s="3">
        <v>4.47759704998358E8</v>
      </c>
      <c r="BT431" s="3">
        <v>6.85529920963493E8</v>
      </c>
      <c r="BU431" s="3">
        <v>9.09654500804471E8</v>
      </c>
      <c r="BV431" s="3">
        <v>9.4044884004884E8</v>
      </c>
      <c r="BW431" s="3">
        <v>1.01611102163526E9</v>
      </c>
      <c r="BX431" s="3">
        <v>9.43130235641536E8</v>
      </c>
      <c r="BY431" s="3">
        <v>7.16414921090387E8</v>
      </c>
      <c r="BZ431" s="3">
        <v>1.12533292649905</v>
      </c>
      <c r="CA431" s="3">
        <v>1.2189524268147</v>
      </c>
      <c r="CB431" s="3">
        <v>1.15113663941214</v>
      </c>
      <c r="CC431" s="3">
        <v>1.00874410000475</v>
      </c>
      <c r="CD431" s="3">
        <v>0.932129588964654</v>
      </c>
      <c r="CE431" s="3">
        <v>0.864360564103482</v>
      </c>
      <c r="CF431" s="3">
        <v>0.64333896309928</v>
      </c>
      <c r="CG431" s="3">
        <v>0.498885712519261</v>
      </c>
      <c r="CH431" s="3"/>
      <c r="CI431" s="3"/>
      <c r="CJ431" s="3"/>
      <c r="CK431" s="3"/>
      <c r="CL431" s="3"/>
      <c r="CM431" s="4"/>
      <c r="CN431" s="4"/>
      <c r="CO431" s="4"/>
      <c r="CP431" s="4"/>
      <c r="CQ431" s="4"/>
      <c r="CR431" s="4"/>
      <c r="CS431" s="4">
        <v>0.05321</v>
      </c>
      <c r="CT431" s="4"/>
      <c r="CU431" s="4"/>
      <c r="CV431" s="4"/>
      <c r="CW431" s="4"/>
      <c r="CX431" s="4"/>
      <c r="CY431" s="4"/>
      <c r="CZ431" s="4"/>
      <c r="DA431" s="4"/>
      <c r="DB431" s="4"/>
      <c r="DC431" s="4">
        <v>0.01165</v>
      </c>
      <c r="DD431" s="4">
        <v>0.2104</v>
      </c>
      <c r="DE431" s="4"/>
      <c r="DF431" s="4">
        <v>0.14579</v>
      </c>
      <c r="DG431" s="4">
        <v>0.15284</v>
      </c>
      <c r="DH431" s="4"/>
      <c r="DI431" s="4"/>
      <c r="DJ431" s="4"/>
      <c r="DK431" s="4"/>
      <c r="DL431" s="4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>
        <v>-8.95601673159435E7</v>
      </c>
      <c r="EA431" s="3">
        <v>-1.04949072915263E8</v>
      </c>
      <c r="EB431" s="3">
        <v>-4.29651654640458E7</v>
      </c>
      <c r="EC431" s="3">
        <v>3.11581280280383E7</v>
      </c>
      <c r="ED431" s="3">
        <v>1.27418254279762E8</v>
      </c>
      <c r="EE431" s="3">
        <v>1.51180991024222E8</v>
      </c>
      <c r="EF431" s="3">
        <v>1.3247139645897E8</v>
      </c>
      <c r="EG431" s="3">
        <v>1.77820850583365E8</v>
      </c>
      <c r="EH431" s="3">
        <v>2.18344483021424E8</v>
      </c>
      <c r="EI431" s="3">
        <v>2.51957997557998E8</v>
      </c>
      <c r="EJ431" s="3">
        <v>2.50257690449348E8</v>
      </c>
      <c r="EK431" s="3">
        <v>2.55778340263967E8</v>
      </c>
      <c r="EL431" s="3">
        <v>2.14630703012913E8</v>
      </c>
      <c r="EM431" s="3">
        <v>4757912.5002244</v>
      </c>
      <c r="EN431" s="3">
        <v>-7.9349019003793E7</v>
      </c>
      <c r="EO431" s="3">
        <v>-6.79783528240856E7</v>
      </c>
      <c r="EP431" s="3">
        <v>-6.59764457272446E7</v>
      </c>
      <c r="EQ431" s="3">
        <v>-2.0363817517587E7</v>
      </c>
      <c r="ER431" s="3">
        <v>-1.79573957949096E7</v>
      </c>
      <c r="ES431" s="3">
        <v>-4.55439092768924E7</v>
      </c>
      <c r="ET431" s="3">
        <v>-7316898.75799774</v>
      </c>
      <c r="EU431" s="3">
        <v>4339486.83207723</v>
      </c>
      <c r="EV431" s="3">
        <v>5.16537240537241E7</v>
      </c>
      <c r="EW431" s="3">
        <v>4.81338916626403E7</v>
      </c>
      <c r="EX431" s="3">
        <v>5.09600433917917E7</v>
      </c>
      <c r="EY431" s="3">
        <v>4.10507890961263E7</v>
      </c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3"/>
      <c r="FN431" s="3">
        <v>609.0</v>
      </c>
      <c r="FO431" s="3">
        <v>1832.0</v>
      </c>
      <c r="FP431" s="3">
        <v>2785.0</v>
      </c>
      <c r="FQ431" s="3"/>
      <c r="FR431" s="3">
        <v>3860.0</v>
      </c>
      <c r="FS431" s="3">
        <v>4531.0</v>
      </c>
      <c r="FT431" s="3">
        <v>5839.0</v>
      </c>
      <c r="FU431" s="3">
        <v>5648.0</v>
      </c>
      <c r="FV431" s="3">
        <v>5518.0</v>
      </c>
      <c r="FW431" s="3">
        <v>5316.0</v>
      </c>
      <c r="FX431" s="3">
        <v>4642.0</v>
      </c>
      <c r="FY431" s="3">
        <v>4110.0</v>
      </c>
    </row>
    <row r="432" ht="14.25" customHeight="1">
      <c r="A432" s="2" t="s">
        <v>1425</v>
      </c>
      <c r="B432" s="2" t="s">
        <v>2114</v>
      </c>
      <c r="C432" s="2" t="s">
        <v>1426</v>
      </c>
      <c r="D432" s="2" t="s">
        <v>38</v>
      </c>
      <c r="E432" s="2" t="s">
        <v>168</v>
      </c>
      <c r="F432" s="2" t="s">
        <v>1427</v>
      </c>
      <c r="G432" s="2" t="s">
        <v>1428</v>
      </c>
      <c r="H432" s="2" t="s">
        <v>41</v>
      </c>
      <c r="I432" s="2" t="s">
        <v>49</v>
      </c>
      <c r="J432" s="2" t="s">
        <v>43</v>
      </c>
      <c r="K432" s="3">
        <v>0.750492884503648</v>
      </c>
      <c r="L432" s="3" t="str">
        <f>IFERROR(VLOOKUP(B432,'ibov_composição_da_carteira'!A:F,6,0),"n")</f>
        <v>n</v>
      </c>
      <c r="M432" s="3">
        <v>1.1701685726083E8</v>
      </c>
      <c r="N432" s="3">
        <v>1.27558773128983E8</v>
      </c>
      <c r="O432" s="3">
        <v>1.81194575765116E8</v>
      </c>
      <c r="P432" s="3">
        <v>2.18603752190496E8</v>
      </c>
      <c r="Q432" s="3">
        <v>2.53024969052867E8</v>
      </c>
      <c r="R432" s="3">
        <v>2.77523054223534E8</v>
      </c>
      <c r="S432" s="3">
        <v>2.11187583663779E8</v>
      </c>
      <c r="T432" s="3">
        <v>2.97266465939029E8</v>
      </c>
      <c r="U432" s="3">
        <v>3.21724532136506E8</v>
      </c>
      <c r="V432" s="3">
        <v>3.48568986568987E8</v>
      </c>
      <c r="W432" s="3">
        <v>4.23232404574005E8</v>
      </c>
      <c r="X432" s="3">
        <v>5.81001024528416E8</v>
      </c>
      <c r="Y432" s="3">
        <v>6.57195982783357E8</v>
      </c>
      <c r="Z432" s="3">
        <v>3.93246324255426E7</v>
      </c>
      <c r="AA432" s="3">
        <v>4.71490459595279E7</v>
      </c>
      <c r="AB432" s="3">
        <v>5.79805921871112E7</v>
      </c>
      <c r="AC432" s="3">
        <v>5.50494794351098E7</v>
      </c>
      <c r="AD432" s="3">
        <v>5.95939132272576E7</v>
      </c>
      <c r="AE432" s="3">
        <v>5.65639985245297E7</v>
      </c>
      <c r="AF432" s="3">
        <v>4.28166595105195E7</v>
      </c>
      <c r="AG432" s="3">
        <v>6.20666164847572E7</v>
      </c>
      <c r="AH432" s="3">
        <v>6.95367939707003E7</v>
      </c>
      <c r="AI432" s="3">
        <v>5.71838827838828E7</v>
      </c>
      <c r="AJ432" s="3">
        <v>5.73758522574757E7</v>
      </c>
      <c r="AK432" s="3">
        <v>7.13903453263424E7</v>
      </c>
      <c r="AL432" s="3">
        <v>6.4041893830703E7</v>
      </c>
      <c r="AM432" s="3">
        <v>151.343170639425</v>
      </c>
      <c r="AN432" s="3">
        <v>204.324574027682</v>
      </c>
      <c r="AO432" s="3">
        <v>6949.18843984058</v>
      </c>
      <c r="AP432" s="3">
        <v>1831.50456569879</v>
      </c>
      <c r="AQ432" s="3">
        <v>4462.37792906499</v>
      </c>
      <c r="AR432" s="3">
        <v>2743.37084074934</v>
      </c>
      <c r="AS432" s="3">
        <v>1114.16361416361</v>
      </c>
      <c r="AT432" s="3">
        <v>934.761195160761</v>
      </c>
      <c r="AU432" s="3">
        <v>8142.41829823458</v>
      </c>
      <c r="AV432" s="3">
        <v>8796.17994470973</v>
      </c>
      <c r="AW432" s="3">
        <v>61064.9731314118</v>
      </c>
      <c r="AX432" s="3">
        <v>2079669.7405104</v>
      </c>
      <c r="AY432" s="3">
        <v>1529794.54118214</v>
      </c>
      <c r="AZ432" s="3">
        <v>2880962.54256527</v>
      </c>
      <c r="BA432" s="3">
        <v>3357313.94722671</v>
      </c>
      <c r="BB432" s="3">
        <v>3342511.11924061</v>
      </c>
      <c r="BC432" s="3">
        <v>3212659.55064566</v>
      </c>
      <c r="BD432" s="3">
        <v>7215750.95350994</v>
      </c>
      <c r="BE432" s="3">
        <v>1.43812082968509E7</v>
      </c>
      <c r="BF432" s="3">
        <v>1.79515553916144E7</v>
      </c>
      <c r="BG432" s="3">
        <v>1.49561791225721E7</v>
      </c>
      <c r="BH432" s="3">
        <v>3.270455400828E7</v>
      </c>
      <c r="BI432" s="3">
        <v>2.92229035945637E7</v>
      </c>
      <c r="BJ432" s="3">
        <v>5.31509526135808E7</v>
      </c>
      <c r="BK432" s="3">
        <v>6.78533133176066E7</v>
      </c>
      <c r="BL432" s="3">
        <v>1.35928179791528E8</v>
      </c>
      <c r="BM432" s="3">
        <v>3804822.00240562</v>
      </c>
      <c r="BN432" s="3">
        <v>3922829.58199357</v>
      </c>
      <c r="BO432" s="3">
        <v>9464543.41876088</v>
      </c>
      <c r="BP432" s="3">
        <v>2.41467374497474E7</v>
      </c>
      <c r="BQ432" s="3">
        <v>4.12541891851091E7</v>
      </c>
      <c r="BR432" s="3">
        <v>8.13771056190827E7</v>
      </c>
      <c r="BS432" s="3">
        <v>1.12755285025131E8</v>
      </c>
      <c r="BT432" s="3">
        <v>1.80254422280768E8</v>
      </c>
      <c r="BU432" s="3">
        <v>1.79925903971547E8</v>
      </c>
      <c r="BV432" s="3">
        <v>1.51443223443223E8</v>
      </c>
      <c r="BW432" s="3">
        <v>2.75428678799592E8</v>
      </c>
      <c r="BX432" s="3">
        <v>4.99187609232809E8</v>
      </c>
      <c r="BY432" s="3">
        <v>4.04853945480631E8</v>
      </c>
      <c r="BZ432" s="3">
        <v>0.724528870298337</v>
      </c>
      <c r="CA432" s="3">
        <v>0.7865324363962</v>
      </c>
      <c r="CB432" s="3">
        <v>0.736666201625171</v>
      </c>
      <c r="CC432" s="3">
        <v>0.42003725932956</v>
      </c>
      <c r="CD432" s="3">
        <v>0.30332359878107</v>
      </c>
      <c r="CE432" s="3">
        <v>0.508457869175113</v>
      </c>
      <c r="CF432" s="3">
        <v>0.550709440801793</v>
      </c>
      <c r="CG432" s="3">
        <v>0.737288538748929</v>
      </c>
      <c r="CH432" s="3"/>
      <c r="CI432" s="3"/>
      <c r="CJ432" s="3"/>
      <c r="CK432" s="3"/>
      <c r="CL432" s="3"/>
      <c r="CM432" s="4"/>
      <c r="CN432" s="4"/>
      <c r="CO432" s="4"/>
      <c r="CP432" s="4"/>
      <c r="CQ432" s="4"/>
      <c r="CR432" s="4"/>
      <c r="CS432" s="4"/>
      <c r="CT432" s="4"/>
      <c r="CU432" s="4">
        <v>0.04565</v>
      </c>
      <c r="CV432" s="4">
        <v>0.04842</v>
      </c>
      <c r="CW432" s="4">
        <v>0.0508</v>
      </c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>
        <v>0.02426</v>
      </c>
      <c r="DI432" s="4">
        <v>0.07583999999999999</v>
      </c>
      <c r="DJ432" s="4">
        <v>0.0834</v>
      </c>
      <c r="DK432" s="4"/>
      <c r="DL432" s="4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>
        <v>-3.16688508697916E7</v>
      </c>
      <c r="EA432" s="3">
        <v>-3.14120954233013E7</v>
      </c>
      <c r="EB432" s="3">
        <v>-2.4307041552625E7</v>
      </c>
      <c r="EC432" s="3">
        <v>2.75048964024327E7</v>
      </c>
      <c r="ED432" s="3">
        <v>6.39974638446907E7</v>
      </c>
      <c r="EE432" s="3">
        <v>9.86754580105742E7</v>
      </c>
      <c r="EF432" s="3">
        <v>8.21082009446114E7</v>
      </c>
      <c r="EG432" s="3">
        <v>1.26884832517877E8</v>
      </c>
      <c r="EH432" s="3">
        <v>1.48921585231603E8</v>
      </c>
      <c r="EI432" s="3">
        <v>1.96596336996337E8</v>
      </c>
      <c r="EJ432" s="3">
        <v>2.36712836205508E8</v>
      </c>
      <c r="EK432" s="3">
        <v>2.74564575423371E8</v>
      </c>
      <c r="EL432" s="3">
        <v>2.58270301291248E8</v>
      </c>
      <c r="EM432" s="3">
        <v>-6023194.44195106</v>
      </c>
      <c r="EN432" s="3">
        <v>-1.46125113117816E7</v>
      </c>
      <c r="EO432" s="3">
        <v>-6.20166708136352E7</v>
      </c>
      <c r="EP432" s="3">
        <v>-2.52981651376147E7</v>
      </c>
      <c r="EQ432" s="3">
        <v>-3.47969566136288E7</v>
      </c>
      <c r="ER432" s="3">
        <v>-3.86210500430346E7</v>
      </c>
      <c r="ES432" s="3">
        <v>-2451443.43697118</v>
      </c>
      <c r="ET432" s="3">
        <v>1601430.18441852</v>
      </c>
      <c r="EU432" s="3">
        <v>-1.70708781437886E7</v>
      </c>
      <c r="EV432" s="3">
        <v>-1.70481074481074E7</v>
      </c>
      <c r="EW432" s="3">
        <v>2.17329682718634E7</v>
      </c>
      <c r="EX432" s="3">
        <v>646055.565599952</v>
      </c>
      <c r="EY432" s="3">
        <v>4187661.40602582</v>
      </c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3"/>
      <c r="FN432" s="3"/>
      <c r="FO432" s="3"/>
      <c r="FP432" s="3"/>
      <c r="FQ432" s="3"/>
      <c r="FR432" s="3"/>
      <c r="FS432" s="3"/>
      <c r="FT432" s="3"/>
      <c r="FU432" s="3">
        <v>2393.0</v>
      </c>
      <c r="FV432" s="3">
        <v>2510.0</v>
      </c>
      <c r="FW432" s="3">
        <v>1465.0</v>
      </c>
      <c r="FX432" s="3">
        <v>2007.0</v>
      </c>
      <c r="FY432" s="3">
        <v>2005.0</v>
      </c>
    </row>
    <row r="433" ht="14.25" customHeight="1">
      <c r="A433" s="2" t="s">
        <v>1429</v>
      </c>
      <c r="B433" s="2" t="s">
        <v>2115</v>
      </c>
      <c r="C433" s="2" t="s">
        <v>1430</v>
      </c>
      <c r="D433" s="2" t="s">
        <v>38</v>
      </c>
      <c r="E433" s="2" t="s">
        <v>52</v>
      </c>
      <c r="F433" s="2" t="s">
        <v>1431</v>
      </c>
      <c r="G433" s="2" t="s">
        <v>1432</v>
      </c>
      <c r="H433" s="2" t="s">
        <v>98</v>
      </c>
      <c r="I433" s="2" t="s">
        <v>63</v>
      </c>
      <c r="J433" s="2" t="s">
        <v>43</v>
      </c>
      <c r="K433" s="3">
        <v>0.529148327323026</v>
      </c>
      <c r="L433" s="3" t="str">
        <f>IFERROR(VLOOKUP(B433,'ibov_composição_da_carteira'!A:F,6,0),"n")</f>
        <v>n</v>
      </c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>
        <v>727.454758396615</v>
      </c>
      <c r="AN433" s="3">
        <v>806.564735587039</v>
      </c>
      <c r="AO433" s="3">
        <v>24514.5079615688</v>
      </c>
      <c r="AP433" s="3">
        <v>492.64760767336</v>
      </c>
      <c r="AQ433" s="3">
        <v>674.145605039173</v>
      </c>
      <c r="AR433" s="3">
        <v>21625.3883978401</v>
      </c>
      <c r="AS433" s="3">
        <v>2551.33407106849</v>
      </c>
      <c r="AT433" s="3">
        <v>22478.7209860329</v>
      </c>
      <c r="AU433" s="3">
        <v>205118.554761009</v>
      </c>
      <c r="AV433" s="3">
        <v>933624.155333162</v>
      </c>
      <c r="AW433" s="3">
        <v>993649.242794333</v>
      </c>
      <c r="AX433" s="3">
        <v>536.135535063264</v>
      </c>
      <c r="AY433" s="3">
        <v>3012.59263722359</v>
      </c>
      <c r="AZ433" s="3">
        <v>6.15162851068798E8</v>
      </c>
      <c r="BA433" s="3">
        <v>6.87953598635792E8</v>
      </c>
      <c r="BB433" s="3">
        <v>6.38470278876331E8</v>
      </c>
      <c r="BC433" s="3">
        <v>8.20920020601627E8</v>
      </c>
      <c r="BD433" s="3">
        <v>1.11221241196783E9</v>
      </c>
      <c r="BE433" s="3">
        <v>1.29801805827118E9</v>
      </c>
      <c r="BF433" s="3">
        <v>1.296171330075E9</v>
      </c>
      <c r="BG433" s="3">
        <v>8.81731408839946E8</v>
      </c>
      <c r="BH433" s="3">
        <v>1.60916159225442E9</v>
      </c>
      <c r="BI433" s="3">
        <v>2.14236230755747E9</v>
      </c>
      <c r="BJ433" s="3">
        <v>2.16533609542745E9</v>
      </c>
      <c r="BK433" s="3">
        <v>3.93261031881835E9</v>
      </c>
      <c r="BL433" s="3">
        <v>3.21420838011688E9</v>
      </c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>
        <v>0.179806010916585</v>
      </c>
      <c r="CD433" s="3">
        <v>0.272460842334155</v>
      </c>
      <c r="CE433" s="3">
        <v>0.313619393864241</v>
      </c>
      <c r="CF433" s="3">
        <v>0.193629456913443</v>
      </c>
      <c r="CG433" s="3">
        <v>1.11652957771826</v>
      </c>
      <c r="CH433" s="3"/>
      <c r="CI433" s="3"/>
      <c r="CJ433" s="3"/>
      <c r="CK433" s="3"/>
      <c r="CL433" s="3"/>
      <c r="CM433" s="4"/>
      <c r="CN433" s="4"/>
      <c r="CO433" s="4"/>
      <c r="CP433" s="4"/>
      <c r="CQ433" s="4"/>
      <c r="CR433" s="4"/>
      <c r="CS433" s="4"/>
      <c r="CT433" s="4">
        <v>-0.0298</v>
      </c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>
        <v>0.008960000000000001</v>
      </c>
      <c r="DG433" s="4">
        <v>-0.21969999999999998</v>
      </c>
      <c r="DH433" s="4"/>
      <c r="DI433" s="4"/>
      <c r="DJ433" s="4"/>
      <c r="DK433" s="4"/>
      <c r="DL433" s="4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</row>
    <row r="434" ht="14.25" customHeight="1">
      <c r="A434" s="2" t="s">
        <v>1433</v>
      </c>
      <c r="B434" s="2" t="s">
        <v>2116</v>
      </c>
      <c r="C434" s="2" t="s">
        <v>1434</v>
      </c>
      <c r="D434" s="2" t="s">
        <v>38</v>
      </c>
      <c r="E434" s="2" t="s">
        <v>110</v>
      </c>
      <c r="F434" s="2" t="s">
        <v>1435</v>
      </c>
      <c r="G434" s="2" t="s">
        <v>1436</v>
      </c>
      <c r="H434" s="2" t="s">
        <v>42</v>
      </c>
      <c r="I434" s="2" t="s">
        <v>73</v>
      </c>
      <c r="J434" s="2" t="s">
        <v>43</v>
      </c>
      <c r="K434" s="3"/>
      <c r="L434" s="3" t="str">
        <f>IFERROR(VLOOKUP(B434,'ibov_composição_da_carteira'!A:F,6,0),"n")</f>
        <v>n</v>
      </c>
      <c r="M434" s="3">
        <v>1.49335762885302E8</v>
      </c>
      <c r="N434" s="3">
        <v>1.12768353967307E8</v>
      </c>
      <c r="O434" s="3">
        <v>1.04993033092809E8</v>
      </c>
      <c r="P434" s="3">
        <v>1.07053396557056E8</v>
      </c>
      <c r="Q434" s="3">
        <v>1.156190936264E8</v>
      </c>
      <c r="R434" s="3">
        <v>1.21549551211115E8</v>
      </c>
      <c r="S434" s="3">
        <v>1.0371606091986E8</v>
      </c>
      <c r="T434" s="3">
        <v>1.44037260067746E8</v>
      </c>
      <c r="U434" s="3">
        <v>1.48755186721992E8</v>
      </c>
      <c r="V434" s="3">
        <v>1.56587545787546E8</v>
      </c>
      <c r="W434" s="3">
        <v>1.62711655124282E8</v>
      </c>
      <c r="X434" s="3">
        <v>1.74599529922256E8</v>
      </c>
      <c r="Y434" s="3">
        <v>1.51364705882353E8</v>
      </c>
      <c r="Z434" s="3">
        <v>4.99016210976069E7</v>
      </c>
      <c r="AA434" s="3">
        <v>2.5519379247935E7</v>
      </c>
      <c r="AB434" s="3">
        <v>2.71408310525006E7</v>
      </c>
      <c r="AC434" s="3">
        <v>3.31697763117204E7</v>
      </c>
      <c r="AD434" s="3">
        <v>2.94024938860542E7</v>
      </c>
      <c r="AE434" s="3">
        <v>3.59043403418173E7</v>
      </c>
      <c r="AF434" s="3">
        <v>4.52554744525547E7</v>
      </c>
      <c r="AG434" s="3">
        <v>6.39352653368461E7</v>
      </c>
      <c r="AH434" s="3">
        <v>5.39444491489542E7</v>
      </c>
      <c r="AI434" s="3">
        <v>5.74500610500611E7</v>
      </c>
      <c r="AJ434" s="3">
        <v>6.61588017394105E7</v>
      </c>
      <c r="AK434" s="3">
        <v>7.13903453263424E7</v>
      </c>
      <c r="AL434" s="3">
        <v>5.00263988522238E7</v>
      </c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>
        <v>3.7998689460603E8</v>
      </c>
      <c r="BB434" s="3"/>
      <c r="BC434" s="3"/>
      <c r="BD434" s="3">
        <v>3.29561264709465E7</v>
      </c>
      <c r="BE434" s="3">
        <v>3.92242353974819E7</v>
      </c>
      <c r="BF434" s="3"/>
      <c r="BG434" s="3"/>
      <c r="BH434" s="3"/>
      <c r="BI434" s="3"/>
      <c r="BJ434" s="3"/>
      <c r="BK434" s="3"/>
      <c r="BL434" s="3"/>
      <c r="BM434" s="3">
        <v>1.18485898425579E8</v>
      </c>
      <c r="BN434" s="3">
        <v>1.11048578084988E8</v>
      </c>
      <c r="BO434" s="3">
        <v>1.03952724558348E8</v>
      </c>
      <c r="BP434" s="3">
        <v>9.41627151840017E7</v>
      </c>
      <c r="BQ434" s="3">
        <v>1.00124996225959E8</v>
      </c>
      <c r="BR434" s="3">
        <v>1.19087974917005E8</v>
      </c>
      <c r="BS434" s="3">
        <v>9.74851615184502E7</v>
      </c>
      <c r="BT434" s="3">
        <v>1.30660519382763E8</v>
      </c>
      <c r="BU434" s="3">
        <v>1.39737911762215E8</v>
      </c>
      <c r="BV434" s="3">
        <v>1.57991208791209E8</v>
      </c>
      <c r="BW434" s="3">
        <v>1.42247812315456E8</v>
      </c>
      <c r="BX434" s="3">
        <v>1.43534623033809E8</v>
      </c>
      <c r="BY434" s="3">
        <v>1.53551793400287E8</v>
      </c>
      <c r="BZ434" s="3"/>
      <c r="CA434" s="3">
        <v>0.795802389516151</v>
      </c>
      <c r="CB434" s="3"/>
      <c r="CC434" s="3"/>
      <c r="CD434" s="3">
        <v>0.751788474664896</v>
      </c>
      <c r="CE434" s="3">
        <v>0.769141776889129</v>
      </c>
      <c r="CF434" s="3"/>
      <c r="CG434" s="3"/>
      <c r="CH434" s="3"/>
      <c r="CI434" s="3"/>
      <c r="CJ434" s="3"/>
      <c r="CK434" s="3"/>
      <c r="CL434" s="3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>
        <v>6.43550616663375E7</v>
      </c>
      <c r="EA434" s="3">
        <v>5.47328494137128E7</v>
      </c>
      <c r="EB434" s="3">
        <v>4.74934063199801E7</v>
      </c>
      <c r="EC434" s="3">
        <v>4.50350479332028E7</v>
      </c>
      <c r="ED434" s="3">
        <v>4.85706953292473E7</v>
      </c>
      <c r="EE434" s="3">
        <v>4.54730726669126E7</v>
      </c>
      <c r="EF434" s="3">
        <v>2.78599752481499E7</v>
      </c>
      <c r="EG434" s="3">
        <v>4.18392924350772E7</v>
      </c>
      <c r="EH434" s="3">
        <v>4.59094758235244E7</v>
      </c>
      <c r="EI434" s="3">
        <v>4.87418803418803E7</v>
      </c>
      <c r="EJ434" s="3">
        <v>5.03677457454233E7</v>
      </c>
      <c r="EK434" s="3">
        <v>6.73060929307539E7</v>
      </c>
      <c r="EL434" s="3">
        <v>6.4971018651363E7</v>
      </c>
      <c r="EM434" s="3">
        <v>2.34633682207422E7</v>
      </c>
      <c r="EN434" s="3">
        <v>3.10678321812966E7</v>
      </c>
      <c r="EO434" s="3">
        <v>4988305.54864394</v>
      </c>
      <c r="EP434" s="3">
        <v>3857592.00082466</v>
      </c>
      <c r="EQ434" s="3">
        <v>5164095.28697805</v>
      </c>
      <c r="ER434" s="3">
        <v>1.53203000122956E7</v>
      </c>
      <c r="ES434" s="3">
        <v>-991336.852473922</v>
      </c>
      <c r="ET434" s="3">
        <v>1464057.20737674</v>
      </c>
      <c r="EU434" s="3">
        <v>7739859.42924888</v>
      </c>
      <c r="EV434" s="3">
        <v>6762393.16239316</v>
      </c>
      <c r="EW434" s="3">
        <v>-1.16658613840125E7</v>
      </c>
      <c r="EX434" s="3">
        <v>-2648707.28620503</v>
      </c>
      <c r="EY434" s="3">
        <v>1.14812051649928E7</v>
      </c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>
        <v>3026.0</v>
      </c>
      <c r="FX434" s="3">
        <v>2323.0</v>
      </c>
      <c r="FY434" s="3">
        <v>2362.0</v>
      </c>
    </row>
    <row r="435" ht="14.25" customHeight="1">
      <c r="A435" s="2" t="s">
        <v>1437</v>
      </c>
      <c r="B435" s="2" t="s">
        <v>2117</v>
      </c>
      <c r="C435" s="2" t="s">
        <v>1438</v>
      </c>
      <c r="D435" s="2" t="s">
        <v>38</v>
      </c>
      <c r="E435" s="2" t="s">
        <v>85</v>
      </c>
      <c r="F435" s="2" t="s">
        <v>1439</v>
      </c>
      <c r="G435" s="2" t="s">
        <v>1440</v>
      </c>
      <c r="H435" s="2" t="s">
        <v>118</v>
      </c>
      <c r="I435" s="2" t="s">
        <v>63</v>
      </c>
      <c r="J435" s="2" t="s">
        <v>43</v>
      </c>
      <c r="K435" s="3">
        <v>1.032864355487</v>
      </c>
      <c r="L435" s="3" t="str">
        <f>IFERROR(VLOOKUP(B435,'ibov_composição_da_carteira'!A:F,6,0),"n")</f>
        <v>y</v>
      </c>
      <c r="M435" s="3">
        <v>1.60796065077563E9</v>
      </c>
      <c r="N435" s="3">
        <v>1.44189074197081E9</v>
      </c>
      <c r="O435" s="3">
        <v>9.27005025319137E8</v>
      </c>
      <c r="P435" s="3">
        <v>1.12516546404578E9</v>
      </c>
      <c r="Q435" s="3">
        <v>1.02569451602928E9</v>
      </c>
      <c r="R435" s="3">
        <v>1.16131517768183E9</v>
      </c>
      <c r="S435" s="3">
        <v>1.16256362965695E9</v>
      </c>
      <c r="T435" s="3">
        <v>9.50539236733766E8</v>
      </c>
      <c r="U435" s="3">
        <v>1.37396386902522E9</v>
      </c>
      <c r="V435" s="3">
        <v>1.42348378355492E9</v>
      </c>
      <c r="W435" s="3">
        <v>1.33857338217338E9</v>
      </c>
      <c r="X435" s="3">
        <v>1.29283781607344E9</v>
      </c>
      <c r="Y435" s="3">
        <v>1.34090580365214E9</v>
      </c>
      <c r="Z435" s="3">
        <v>2.69954218690882E8</v>
      </c>
      <c r="AA435" s="3">
        <v>5.17277345923918E7</v>
      </c>
      <c r="AB435" s="3">
        <v>1.05147390107245E8</v>
      </c>
      <c r="AC435" s="3">
        <v>1.78574272207017E8</v>
      </c>
      <c r="AD435" s="3">
        <v>1.57956396247809E8</v>
      </c>
      <c r="AE435" s="3">
        <v>2.21503879713777E8</v>
      </c>
      <c r="AF435" s="3">
        <v>1.82181851715234E8</v>
      </c>
      <c r="AG435" s="3">
        <v>1.69901750309398E8</v>
      </c>
      <c r="AH435" s="3">
        <v>1.93452389913436E8</v>
      </c>
      <c r="AI435" s="3">
        <v>2.35766788043018E8</v>
      </c>
      <c r="AJ435" s="3">
        <v>1.45911111111111E8</v>
      </c>
      <c r="AK435" s="3">
        <v>1.26661834970741E8</v>
      </c>
      <c r="AL435" s="3">
        <v>1.78364370517688E8</v>
      </c>
      <c r="AM435" s="3">
        <v>1.71236708286039E7</v>
      </c>
      <c r="AN435" s="3">
        <v>1.36203505654281E7</v>
      </c>
      <c r="AO435" s="3">
        <v>1.33797545102721E7</v>
      </c>
      <c r="AP435" s="3">
        <v>1.44304423875992E7</v>
      </c>
      <c r="AQ435" s="3">
        <v>3174337.18173384</v>
      </c>
      <c r="AR435" s="3">
        <v>2022495.39567042</v>
      </c>
      <c r="AS435" s="3">
        <v>1874744.2518136</v>
      </c>
      <c r="AT435" s="3">
        <v>973903.972924507</v>
      </c>
      <c r="AU435" s="3">
        <v>653368.460669928</v>
      </c>
      <c r="AV435" s="3">
        <v>1449256.95414708</v>
      </c>
      <c r="AW435" s="3">
        <v>5471421.5925745</v>
      </c>
      <c r="AX435" s="3">
        <v>2253913.78940596</v>
      </c>
      <c r="AY435" s="3">
        <v>4318250.2861963</v>
      </c>
      <c r="AZ435" s="3">
        <v>1.74707659198584E9</v>
      </c>
      <c r="BA435" s="3">
        <v>3.58139635804343E9</v>
      </c>
      <c r="BB435" s="3">
        <v>4.52871202358626E9</v>
      </c>
      <c r="BC435" s="3">
        <v>4.43541233067602E9</v>
      </c>
      <c r="BD435" s="3">
        <v>2.02236716855994E9</v>
      </c>
      <c r="BE435" s="3">
        <v>2.44868485333776E9</v>
      </c>
      <c r="BF435" s="3">
        <v>1.36363722031845E9</v>
      </c>
      <c r="BG435" s="3">
        <v>9.97345899204404E8</v>
      </c>
      <c r="BH435" s="3">
        <v>1.23367564177643E9</v>
      </c>
      <c r="BI435" s="3">
        <v>2.51159321479741E9</v>
      </c>
      <c r="BJ435" s="3">
        <v>2.82903349858329E9</v>
      </c>
      <c r="BK435" s="3">
        <v>2.33520496461505E9</v>
      </c>
      <c r="BL435" s="3">
        <v>2.25522356690968E9</v>
      </c>
      <c r="BM435" s="3">
        <v>7.91121074536511E8</v>
      </c>
      <c r="BN435" s="3">
        <v>7.08859666445254E8</v>
      </c>
      <c r="BO435" s="3">
        <v>6.0521246895277E8</v>
      </c>
      <c r="BP435" s="3">
        <v>8.16061458074148E8</v>
      </c>
      <c r="BQ435" s="3">
        <v>8.71100144315019E8</v>
      </c>
      <c r="BR435" s="3">
        <v>1.12371697714441E9</v>
      </c>
      <c r="BS435" s="3">
        <v>1.24628181482848E9</v>
      </c>
      <c r="BT435" s="3">
        <v>1.02004798828076E9</v>
      </c>
      <c r="BU435" s="3">
        <v>1.29359352653368E9</v>
      </c>
      <c r="BV435" s="3">
        <v>1.4505711745279E9</v>
      </c>
      <c r="BW435" s="3">
        <v>1.46861147741148E9</v>
      </c>
      <c r="BX435" s="3">
        <v>1.38224083319912E9</v>
      </c>
      <c r="BY435" s="3">
        <v>1.34507021032966E9</v>
      </c>
      <c r="BZ435" s="3">
        <v>0.909649256951866</v>
      </c>
      <c r="CA435" s="3">
        <v>0.844145846808576</v>
      </c>
      <c r="CB435" s="3">
        <v>0.577815024632903</v>
      </c>
      <c r="CC435" s="3">
        <v>0.467423026714802</v>
      </c>
      <c r="CD435" s="3">
        <v>0.47347465631427</v>
      </c>
      <c r="CE435" s="3">
        <v>0.370426279337907</v>
      </c>
      <c r="CF435" s="3">
        <v>0.438631848277154</v>
      </c>
      <c r="CG435" s="3">
        <v>0.587929862678349</v>
      </c>
      <c r="CH435" s="3"/>
      <c r="CI435" s="3"/>
      <c r="CJ435" s="3"/>
      <c r="CK435" s="3"/>
      <c r="CL435" s="3"/>
      <c r="CM435" s="4">
        <v>0.05309</v>
      </c>
      <c r="CN435" s="4">
        <v>0.1074</v>
      </c>
      <c r="CO435" s="4">
        <v>0.03</v>
      </c>
      <c r="CP435" s="4">
        <v>0.0645</v>
      </c>
      <c r="CQ435" s="4"/>
      <c r="CR435" s="4"/>
      <c r="CS435" s="4"/>
      <c r="CT435" s="4"/>
      <c r="CU435" s="4"/>
      <c r="CV435" s="4"/>
      <c r="CW435" s="4"/>
      <c r="CX435" s="4"/>
      <c r="CY435" s="4">
        <v>0.15134</v>
      </c>
      <c r="CZ435" s="4">
        <v>0.09609</v>
      </c>
      <c r="DA435" s="4">
        <v>0.21739999999999998</v>
      </c>
      <c r="DB435" s="4">
        <v>0.0501</v>
      </c>
      <c r="DC435" s="4">
        <v>0.1091</v>
      </c>
      <c r="DD435" s="4"/>
      <c r="DE435" s="4"/>
      <c r="DF435" s="4">
        <v>0.0968</v>
      </c>
      <c r="DG435" s="4">
        <v>0.1496</v>
      </c>
      <c r="DH435" s="4">
        <v>0.14621</v>
      </c>
      <c r="DI435" s="4">
        <v>0.1936</v>
      </c>
      <c r="DJ435" s="4">
        <v>0.1787</v>
      </c>
      <c r="DK435" s="4">
        <v>0.22052</v>
      </c>
      <c r="DL435" s="4">
        <v>0.24724000000000002</v>
      </c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>
        <v>1.08931195611048E9</v>
      </c>
      <c r="EA435" s="3">
        <v>6.0959822630738E8</v>
      </c>
      <c r="EB435" s="3">
        <v>5.67752276796889E8</v>
      </c>
      <c r="EC435" s="3">
        <v>6.57609106742971E8</v>
      </c>
      <c r="ED435" s="3">
        <v>6.13548345531389E8</v>
      </c>
      <c r="EE435" s="3">
        <v>6.60121976993448E8</v>
      </c>
      <c r="EF435" s="3">
        <v>6.07409012664453E8</v>
      </c>
      <c r="EG435" s="3">
        <v>4.64609653221529E8</v>
      </c>
      <c r="EH435" s="3">
        <v>7.51872788859616E8</v>
      </c>
      <c r="EI435" s="3">
        <v>7.76717334236599E8</v>
      </c>
      <c r="EJ435" s="3">
        <v>8.0860757020757E8</v>
      </c>
      <c r="EK435" s="3">
        <v>7.93304343157782E8</v>
      </c>
      <c r="EL435" s="3">
        <v>7.89775809076116E8</v>
      </c>
      <c r="EM435" s="3">
        <v>5.12580401059402E7</v>
      </c>
      <c r="EN435" s="3">
        <v>1.28272983501786E8</v>
      </c>
      <c r="EO435" s="3">
        <v>4.38760421279627E7</v>
      </c>
      <c r="EP435" s="3">
        <v>1.06015675541179E8</v>
      </c>
      <c r="EQ435" s="3">
        <v>1.37574734563447E8</v>
      </c>
      <c r="ER435" s="3">
        <v>9.23266205730503E7</v>
      </c>
      <c r="ES435" s="3">
        <v>1.18431390630764E8</v>
      </c>
      <c r="ET435" s="3">
        <v>7.6908291869775E7</v>
      </c>
      <c r="EU435" s="3">
        <v>1.14809183289424E8</v>
      </c>
      <c r="EV435" s="3">
        <v>1.47097976119909E8</v>
      </c>
      <c r="EW435" s="3">
        <v>1.46448351648352E8</v>
      </c>
      <c r="EX435" s="3">
        <v>1.82994577763462E8</v>
      </c>
      <c r="EY435" s="3">
        <v>2.00797324172844E8</v>
      </c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</row>
    <row r="436" ht="14.25" customHeight="1">
      <c r="A436" s="2" t="s">
        <v>1441</v>
      </c>
      <c r="B436" s="2" t="s">
        <v>2118</v>
      </c>
      <c r="C436" s="2" t="s">
        <v>1442</v>
      </c>
      <c r="D436" s="2" t="s">
        <v>38</v>
      </c>
      <c r="E436" s="2" t="s">
        <v>398</v>
      </c>
      <c r="F436" s="2" t="s">
        <v>1443</v>
      </c>
      <c r="G436" s="2" t="s">
        <v>1444</v>
      </c>
      <c r="H436" s="2" t="s">
        <v>41</v>
      </c>
      <c r="I436" s="2" t="s">
        <v>48</v>
      </c>
      <c r="J436" s="2" t="s">
        <v>43</v>
      </c>
      <c r="K436" s="3">
        <v>1.14059983771137</v>
      </c>
      <c r="L436" s="3" t="str">
        <f>IFERROR(VLOOKUP(B436,'ibov_composição_da_carteira'!A:F,6,0),"n")</f>
        <v>y</v>
      </c>
      <c r="M436" s="3">
        <v>1.41448212258797E10</v>
      </c>
      <c r="N436" s="3">
        <v>1.33947302658744E10</v>
      </c>
      <c r="O436" s="3">
        <v>1.24698143905116E10</v>
      </c>
      <c r="P436" s="3">
        <v>1.34483045533715E10</v>
      </c>
      <c r="Q436" s="3">
        <v>1.32317328110504E10</v>
      </c>
      <c r="R436" s="3">
        <v>1.52023731167537E10</v>
      </c>
      <c r="S436" s="3">
        <v>1.68323401573835E10</v>
      </c>
      <c r="T436" s="3">
        <v>1.77351483848155E10</v>
      </c>
      <c r="U436" s="3">
        <v>2.38063319533308E10</v>
      </c>
      <c r="V436" s="3">
        <v>2.47709221779998E10</v>
      </c>
      <c r="W436" s="3">
        <v>2.60659907203907E10</v>
      </c>
      <c r="X436" s="3">
        <v>2.69352074944972E10</v>
      </c>
      <c r="Y436" s="3">
        <v>2.59848761525945E10</v>
      </c>
      <c r="Z436" s="3">
        <v>2.58002894438138E9</v>
      </c>
      <c r="AA436" s="3">
        <v>2.68532359118898E9</v>
      </c>
      <c r="AB436" s="3">
        <v>3.53732887921905E9</v>
      </c>
      <c r="AC436" s="3">
        <v>4.19361433192336E9</v>
      </c>
      <c r="AD436" s="3">
        <v>4.008752963612E9</v>
      </c>
      <c r="AE436" s="3">
        <v>5.19828205670119E9</v>
      </c>
      <c r="AF436" s="3">
        <v>6.57712713635805E9</v>
      </c>
      <c r="AG436" s="3">
        <v>7.03915944737706E9</v>
      </c>
      <c r="AH436" s="3">
        <v>8.08928566051938E9</v>
      </c>
      <c r="AI436" s="3">
        <v>7.62511093233974E9</v>
      </c>
      <c r="AJ436" s="3">
        <v>7.79589694749695E9</v>
      </c>
      <c r="AK436" s="3">
        <v>8.04425833467547E9</v>
      </c>
      <c r="AL436" s="3">
        <v>9.6206990899777E9</v>
      </c>
      <c r="AM436" s="3">
        <v>2.65507097994703E7</v>
      </c>
      <c r="AN436" s="3">
        <v>1.37173884401364E7</v>
      </c>
      <c r="AO436" s="3">
        <v>1.86745921019697E7</v>
      </c>
      <c r="AP436" s="3">
        <v>1.90401433156677E7</v>
      </c>
      <c r="AQ436" s="3">
        <v>1.6049046747758E7</v>
      </c>
      <c r="AR436" s="3">
        <v>9720914.82745086</v>
      </c>
      <c r="AS436" s="3">
        <v>1.26294052010328E7</v>
      </c>
      <c r="AT436" s="3">
        <v>2886423.86280403</v>
      </c>
      <c r="AU436" s="3">
        <v>1.48065487391795E7</v>
      </c>
      <c r="AV436" s="3">
        <v>1.19107498200601E7</v>
      </c>
      <c r="AW436" s="3">
        <v>3.89980459208598E7</v>
      </c>
      <c r="AX436" s="3">
        <v>9500321.68132104</v>
      </c>
      <c r="AY436" s="3">
        <v>2.38916671687654E7</v>
      </c>
      <c r="AZ436" s="3">
        <v>2.47452045913356E9</v>
      </c>
      <c r="BA436" s="3">
        <v>2.17178141460599E9</v>
      </c>
      <c r="BB436" s="3">
        <v>2.25733110722991E9</v>
      </c>
      <c r="BC436" s="3">
        <v>2.45318525950834E9</v>
      </c>
      <c r="BD436" s="3">
        <v>1.7978634476188E9</v>
      </c>
      <c r="BE436" s="3">
        <v>1.64694794129706E9</v>
      </c>
      <c r="BF436" s="3">
        <v>1.30644555957211E9</v>
      </c>
      <c r="BG436" s="3">
        <v>3.71028403058621E8</v>
      </c>
      <c r="BH436" s="3">
        <v>1.61680792827248E9</v>
      </c>
      <c r="BI436" s="3">
        <v>3.83043136702654E9</v>
      </c>
      <c r="BJ436" s="3">
        <v>4.29064733722521E9</v>
      </c>
      <c r="BK436" s="3">
        <v>3.77302462524126E9</v>
      </c>
      <c r="BL436" s="3">
        <v>6.39843612556486E9</v>
      </c>
      <c r="BM436" s="3">
        <v>1.55906564510026E10</v>
      </c>
      <c r="BN436" s="3">
        <v>1.40647866362673E10</v>
      </c>
      <c r="BO436" s="3">
        <v>8.43611702639737E9</v>
      </c>
      <c r="BP436" s="3">
        <v>9.86414779795969E9</v>
      </c>
      <c r="BQ436" s="3">
        <v>1.18955463354293E10</v>
      </c>
      <c r="BR436" s="3">
        <v>1.11462875517044E10</v>
      </c>
      <c r="BS436" s="3">
        <v>1.15737326324849E10</v>
      </c>
      <c r="BT436" s="3">
        <v>1.10073096254388E10</v>
      </c>
      <c r="BU436" s="3">
        <v>1.60129239744072E10</v>
      </c>
      <c r="BV436" s="3">
        <v>1.68782441358286E10</v>
      </c>
      <c r="BW436" s="3">
        <v>1.85502652014652E10</v>
      </c>
      <c r="BX436" s="3">
        <v>1.90083105169915E10</v>
      </c>
      <c r="BY436" s="3">
        <v>1.89195498101609E10</v>
      </c>
      <c r="BZ436" s="3">
        <v>1.13563580324129</v>
      </c>
      <c r="CA436" s="3">
        <v>1.16482011991529</v>
      </c>
      <c r="CB436" s="3">
        <v>1.87206234408647</v>
      </c>
      <c r="CC436" s="3">
        <v>2.50556871974106</v>
      </c>
      <c r="CD436" s="3">
        <v>2.21956381841408</v>
      </c>
      <c r="CE436" s="3">
        <v>2.26625846502824</v>
      </c>
      <c r="CF436" s="3">
        <v>2.16827388996529</v>
      </c>
      <c r="CG436" s="3">
        <v>1.06990527731938</v>
      </c>
      <c r="CH436" s="3"/>
      <c r="CI436" s="3"/>
      <c r="CJ436" s="3"/>
      <c r="CK436" s="3"/>
      <c r="CL436" s="3"/>
      <c r="CM436" s="4"/>
      <c r="CN436" s="4"/>
      <c r="CO436" s="4">
        <v>0.0147</v>
      </c>
      <c r="CP436" s="4"/>
      <c r="CQ436" s="4"/>
      <c r="CR436" s="4"/>
      <c r="CS436" s="4"/>
      <c r="CT436" s="4"/>
      <c r="CU436" s="4"/>
      <c r="CV436" s="4"/>
      <c r="CW436" s="4"/>
      <c r="CX436" s="4"/>
      <c r="CY436" s="4">
        <v>0.04899</v>
      </c>
      <c r="CZ436" s="4"/>
      <c r="DA436" s="4"/>
      <c r="DB436" s="4">
        <v>0.08039</v>
      </c>
      <c r="DC436" s="4"/>
      <c r="DD436" s="4"/>
      <c r="DE436" s="4"/>
      <c r="DF436" s="4">
        <v>0.0088</v>
      </c>
      <c r="DG436" s="4">
        <v>-0.0701</v>
      </c>
      <c r="DH436" s="4"/>
      <c r="DI436" s="4">
        <v>0.0479</v>
      </c>
      <c r="DJ436" s="4">
        <v>0.0481</v>
      </c>
      <c r="DK436" s="4">
        <v>0.09016</v>
      </c>
      <c r="DL436" s="4">
        <v>0.11283</v>
      </c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>
        <v>3.11325160802119E9</v>
      </c>
      <c r="EA436" s="3">
        <v>2.6465368113028E9</v>
      </c>
      <c r="EB436" s="3">
        <v>2.25247318867089E9</v>
      </c>
      <c r="EC436" s="3">
        <v>2.49169793480965E9</v>
      </c>
      <c r="ED436" s="3">
        <v>2.40830172147201E9</v>
      </c>
      <c r="EE436" s="3">
        <v>2.56238640137677E9</v>
      </c>
      <c r="EF436" s="3">
        <v>2.63886726915038E9</v>
      </c>
      <c r="EG436" s="3">
        <v>3.03851564670523E9</v>
      </c>
      <c r="EH436" s="3">
        <v>4.36433797515996E9</v>
      </c>
      <c r="EI436" s="3">
        <v>4.70696460326869E9</v>
      </c>
      <c r="EJ436" s="3">
        <v>4.86737240537241E9</v>
      </c>
      <c r="EK436" s="3">
        <v>4.85319911955763E9</v>
      </c>
      <c r="EL436" s="3">
        <v>4.71868679563671E9</v>
      </c>
      <c r="EM436" s="3">
        <v>3.00253234960272E9</v>
      </c>
      <c r="EN436" s="3">
        <v>3.6427581997379E9</v>
      </c>
      <c r="EO436" s="3">
        <v>6.72201705912933E8</v>
      </c>
      <c r="EP436" s="3">
        <v>4.11684000995272E8</v>
      </c>
      <c r="EQ436" s="3">
        <v>5.38449902071951E8</v>
      </c>
      <c r="ER436" s="3">
        <v>-3.31526825880861E7</v>
      </c>
      <c r="ES436" s="3">
        <v>-8.76741362350916E8</v>
      </c>
      <c r="ET436" s="3">
        <v>-1.6418349203142E9</v>
      </c>
      <c r="EU436" s="3">
        <v>4.17641324802409E8</v>
      </c>
      <c r="EV436" s="3">
        <v>5.27855872639512E8</v>
      </c>
      <c r="EW436" s="3">
        <v>6.59708913308913E8</v>
      </c>
      <c r="EX436" s="3">
        <v>1.1703833145434E9</v>
      </c>
      <c r="EY436" s="3">
        <v>1.66752485988067E9</v>
      </c>
      <c r="EZ436" s="5">
        <v>36000.0</v>
      </c>
      <c r="FA436" s="5">
        <v>28350.0</v>
      </c>
      <c r="FB436" s="5">
        <v>27125.0</v>
      </c>
      <c r="FC436" s="5">
        <v>26870.0</v>
      </c>
      <c r="FD436" s="5">
        <v>30000.0</v>
      </c>
      <c r="FE436" s="5">
        <v>31000.0</v>
      </c>
      <c r="FF436" s="5">
        <v>35145.0</v>
      </c>
      <c r="FG436" s="5">
        <v>45000.0</v>
      </c>
      <c r="FH436" s="5">
        <v>45000.0</v>
      </c>
      <c r="FI436" s="5">
        <v>45000.0</v>
      </c>
      <c r="FJ436" s="5">
        <v>45000.0</v>
      </c>
      <c r="FK436" s="5"/>
      <c r="FL436" s="5"/>
      <c r="FM436" s="3"/>
      <c r="FN436" s="3"/>
      <c r="FO436" s="3"/>
      <c r="FP436" s="3"/>
      <c r="FQ436" s="3"/>
      <c r="FR436" s="3"/>
      <c r="FS436" s="3"/>
      <c r="FT436" s="3"/>
      <c r="FU436" s="3"/>
      <c r="FV436" s="3">
        <v>45000.0</v>
      </c>
      <c r="FW436" s="3">
        <v>45000.0</v>
      </c>
      <c r="FX436" s="3">
        <v>45000.0</v>
      </c>
      <c r="FY436" s="3"/>
    </row>
    <row r="437" ht="14.25" customHeight="1">
      <c r="A437" s="2" t="s">
        <v>1445</v>
      </c>
      <c r="B437" s="2" t="s">
        <v>2119</v>
      </c>
      <c r="C437" s="2" t="s">
        <v>1446</v>
      </c>
      <c r="D437" s="2" t="s">
        <v>38</v>
      </c>
      <c r="E437" s="2" t="s">
        <v>85</v>
      </c>
      <c r="F437" s="2" t="s">
        <v>1447</v>
      </c>
      <c r="G437" s="2" t="s">
        <v>1448</v>
      </c>
      <c r="H437" s="2" t="s">
        <v>118</v>
      </c>
      <c r="I437" s="2" t="s">
        <v>41</v>
      </c>
      <c r="J437" s="2" t="s">
        <v>43</v>
      </c>
      <c r="K437" s="3">
        <v>0.420389292326438</v>
      </c>
      <c r="L437" s="3" t="str">
        <f>IFERROR(VLOOKUP(B437,'ibov_composição_da_carteira'!A:F,6,0),"n")</f>
        <v>n</v>
      </c>
      <c r="M437" s="3">
        <v>1.49079403263738E8</v>
      </c>
      <c r="N437" s="3">
        <v>1.32666692338795E8</v>
      </c>
      <c r="O437" s="3">
        <v>1.8225205274944E8</v>
      </c>
      <c r="P437" s="3">
        <v>1.82846356045768E8</v>
      </c>
      <c r="Q437" s="3">
        <v>1.73739319464992E8</v>
      </c>
      <c r="R437" s="3">
        <v>1.62063199311447E8</v>
      </c>
      <c r="S437" s="3">
        <v>1.47929431970298E8</v>
      </c>
      <c r="T437" s="3">
        <v>2.57201354911554E8</v>
      </c>
      <c r="U437" s="3">
        <v>2.9264755694809E8</v>
      </c>
      <c r="V437" s="3">
        <v>3.06711599511599E8</v>
      </c>
      <c r="W437" s="3">
        <v>3.43665109786868E8</v>
      </c>
      <c r="X437" s="3">
        <v>3.6364189718556E8</v>
      </c>
      <c r="Y437" s="3">
        <v>3.04328837876614E8</v>
      </c>
      <c r="Z437" s="3">
        <v>4.34134606753676E7</v>
      </c>
      <c r="AA437" s="3">
        <v>4.48770625950671E7</v>
      </c>
      <c r="AB437" s="3">
        <v>6.06178153769594E7</v>
      </c>
      <c r="AC437" s="3">
        <v>6.60846819915473E7</v>
      </c>
      <c r="AD437" s="3">
        <v>7.01862866459346E7</v>
      </c>
      <c r="AE437" s="3">
        <v>7.23684372310341E7</v>
      </c>
      <c r="AF437" s="3">
        <v>5.80557169196575E7</v>
      </c>
      <c r="AG437" s="3">
        <v>1.08484757245013E8</v>
      </c>
      <c r="AH437" s="3">
        <v>1.1913455838767E8</v>
      </c>
      <c r="AI437" s="3">
        <v>1.13966788766789E8</v>
      </c>
      <c r="AJ437" s="3">
        <v>1.38774896655393E8</v>
      </c>
      <c r="AK437" s="3">
        <v>1.32969324413909E8</v>
      </c>
      <c r="AL437" s="3">
        <v>8.68304160688666E7</v>
      </c>
      <c r="AM437" s="3">
        <v>363.04135647714</v>
      </c>
      <c r="AN437" s="3">
        <v>127.824494657683</v>
      </c>
      <c r="AO437" s="3">
        <v>12571.9621849548</v>
      </c>
      <c r="AP437" s="3">
        <v>223.930730760618</v>
      </c>
      <c r="AQ437" s="3">
        <v>178.801504036181</v>
      </c>
      <c r="AR437" s="3">
        <v>332.115576220525</v>
      </c>
      <c r="AS437" s="3">
        <v>531.773464504121</v>
      </c>
      <c r="AT437" s="3">
        <v>622.826594695593</v>
      </c>
      <c r="AU437" s="3">
        <v>376.364320662401</v>
      </c>
      <c r="AV437" s="3">
        <v>437.924239106635</v>
      </c>
      <c r="AW437" s="3">
        <v>479.685326425865</v>
      </c>
      <c r="AX437" s="3">
        <v>8060.61583104949</v>
      </c>
      <c r="AY437" s="3">
        <v>6527.80250430242</v>
      </c>
      <c r="AZ437" s="3">
        <v>9974428.87627696</v>
      </c>
      <c r="BA437" s="3">
        <v>1.12185528199605E7</v>
      </c>
      <c r="BB437" s="3">
        <v>1.73342674085911E7</v>
      </c>
      <c r="BC437" s="3">
        <v>2.20512734890895E7</v>
      </c>
      <c r="BD437" s="3">
        <v>1.66389246469436E7</v>
      </c>
      <c r="BE437" s="3">
        <v>2.77937546330122E7</v>
      </c>
      <c r="BF437" s="3">
        <v>1.42866646993729E7</v>
      </c>
      <c r="BG437" s="3">
        <v>2.00754811406056E7</v>
      </c>
      <c r="BH437" s="3">
        <v>3.36988467595032E7</v>
      </c>
      <c r="BI437" s="3">
        <v>4.94433837164994E7</v>
      </c>
      <c r="BJ437" s="3">
        <v>4.80538602051783E7</v>
      </c>
      <c r="BK437" s="3">
        <v>5.46367929659017E7</v>
      </c>
      <c r="BL437" s="3">
        <v>7.92523482557088E7</v>
      </c>
      <c r="BM437" s="3">
        <v>1.71315009963557E8</v>
      </c>
      <c r="BN437" s="3">
        <v>1.19110653291488E8</v>
      </c>
      <c r="BO437" s="3">
        <v>1.68532968400099E8</v>
      </c>
      <c r="BP437" s="3">
        <v>1.67429388722812E8</v>
      </c>
      <c r="BQ437" s="3">
        <v>1.91732737538118E8</v>
      </c>
      <c r="BR437" s="3">
        <v>1.55456166236321E8</v>
      </c>
      <c r="BS437" s="3">
        <v>1.00127547798853E8</v>
      </c>
      <c r="BT437" s="3">
        <v>2.12259315016936E8</v>
      </c>
      <c r="BU437" s="3">
        <v>2.4745533067999E8</v>
      </c>
      <c r="BV437" s="3">
        <v>2.46612454212454E8</v>
      </c>
      <c r="BW437" s="3">
        <v>2.8307081118806E8</v>
      </c>
      <c r="BX437" s="3">
        <v>2.97921412643886E8</v>
      </c>
      <c r="BY437" s="3">
        <v>2.05439885222382E8</v>
      </c>
      <c r="BZ437" s="3">
        <v>0.306227195568861</v>
      </c>
      <c r="CA437" s="3">
        <v>0.68379581867475</v>
      </c>
      <c r="CB437" s="3">
        <v>-0.676767488129678</v>
      </c>
      <c r="CC437" s="3">
        <v>1.01589755632199</v>
      </c>
      <c r="CD437" s="3">
        <v>0.919683978891515</v>
      </c>
      <c r="CE437" s="3">
        <v>0.975527337152668</v>
      </c>
      <c r="CF437" s="3">
        <v>0.988771619729054</v>
      </c>
      <c r="CG437" s="3">
        <v>0.978191805783948</v>
      </c>
      <c r="CH437" s="3"/>
      <c r="CI437" s="3"/>
      <c r="CJ437" s="3"/>
      <c r="CK437" s="3"/>
      <c r="CL437" s="3"/>
      <c r="CM437" s="4"/>
      <c r="CN437" s="4"/>
      <c r="CO437" s="4"/>
      <c r="CP437" s="4"/>
      <c r="CQ437" s="4">
        <v>0.048819999999999995</v>
      </c>
      <c r="CR437" s="4">
        <v>0.06546</v>
      </c>
      <c r="CS437" s="4">
        <v>0.006500000000000001</v>
      </c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>
        <v>0.09789999999999999</v>
      </c>
      <c r="DE437" s="4">
        <v>0.12583</v>
      </c>
      <c r="DF437" s="4">
        <v>0.0116</v>
      </c>
      <c r="DG437" s="4"/>
      <c r="DH437" s="4"/>
      <c r="DI437" s="4"/>
      <c r="DJ437" s="4"/>
      <c r="DK437" s="4"/>
      <c r="DL437" s="4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>
        <v>2.38191838859666E7</v>
      </c>
      <c r="EA437" s="3">
        <v>2.52513622273139E7</v>
      </c>
      <c r="EB437" s="3">
        <v>4.29544662851456E7</v>
      </c>
      <c r="EC437" s="3">
        <v>4.90122152355427E7</v>
      </c>
      <c r="ED437" s="3">
        <v>4.27456900455904E7</v>
      </c>
      <c r="EE437" s="3">
        <v>1.80972580843477E7</v>
      </c>
      <c r="EF437" s="3">
        <v>5.02992953299826E7</v>
      </c>
      <c r="EG437" s="3">
        <v>1.10004516371848E8</v>
      </c>
      <c r="EH437" s="3">
        <v>1.28674739605386E8</v>
      </c>
      <c r="EI437" s="3">
        <v>1.451115995116E8</v>
      </c>
      <c r="EJ437" s="3">
        <v>1.554302893649E8</v>
      </c>
      <c r="EK437" s="3">
        <v>1.71201108901344E8</v>
      </c>
      <c r="EL437" s="3">
        <v>1.59163271162123E8</v>
      </c>
      <c r="EM437" s="3">
        <v>-331400.463170745</v>
      </c>
      <c r="EN437" s="3">
        <v>-8733080.46286847</v>
      </c>
      <c r="EO437" s="3">
        <v>-1121672.0577258</v>
      </c>
      <c r="EP437" s="3">
        <v>1.33117719822699E7</v>
      </c>
      <c r="EQ437" s="3">
        <v>1.20518704145406E7</v>
      </c>
      <c r="ER437" s="3">
        <v>-4.46969138079429E7</v>
      </c>
      <c r="ES437" s="3">
        <v>-2.54706640062637E7</v>
      </c>
      <c r="ET437" s="3">
        <v>-5126082.0474219</v>
      </c>
      <c r="EU437" s="3">
        <v>9643915.65754933</v>
      </c>
      <c r="EV437" s="3">
        <v>1.00625152625153E7</v>
      </c>
      <c r="EW437" s="3">
        <v>9958662.1570838</v>
      </c>
      <c r="EX437" s="3">
        <v>9554631.47110227</v>
      </c>
      <c r="EY437" s="3">
        <v>4548637.01578192</v>
      </c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</row>
    <row r="438" ht="14.25" customHeight="1">
      <c r="A438" s="2" t="s">
        <v>1449</v>
      </c>
      <c r="B438" s="2" t="s">
        <v>2120</v>
      </c>
      <c r="C438" s="2" t="s">
        <v>1450</v>
      </c>
      <c r="D438" s="2" t="s">
        <v>38</v>
      </c>
      <c r="E438" s="2" t="s">
        <v>110</v>
      </c>
      <c r="F438" s="2" t="s">
        <v>1451</v>
      </c>
      <c r="G438" s="2" t="s">
        <v>1452</v>
      </c>
      <c r="H438" s="2" t="s">
        <v>118</v>
      </c>
      <c r="I438" s="2" t="s">
        <v>41</v>
      </c>
      <c r="J438" s="2" t="s">
        <v>43</v>
      </c>
      <c r="K438" s="3">
        <v>0.424974038696388</v>
      </c>
      <c r="L438" s="3" t="str">
        <f>IFERROR(VLOOKUP(B438,'ibov_composição_da_carteira'!A:F,6,0),"n")</f>
        <v>n</v>
      </c>
      <c r="M438" s="3">
        <v>2.24053282588011E8</v>
      </c>
      <c r="N438" s="3">
        <v>2.13699482064809E8</v>
      </c>
      <c r="O438" s="3">
        <v>2.58044787260513E8</v>
      </c>
      <c r="P438" s="3">
        <v>2.63501958560973E8</v>
      </c>
      <c r="Q438" s="3">
        <v>2.95247426104284E8</v>
      </c>
      <c r="R438" s="3">
        <v>2.92679208164269E8</v>
      </c>
      <c r="S438" s="3">
        <v>2.24189629479959E8</v>
      </c>
      <c r="T438" s="3">
        <v>3.09535942792623E8</v>
      </c>
      <c r="U438" s="3">
        <v>3.94981370141418E8</v>
      </c>
      <c r="V438" s="3">
        <v>4.25284004884005E8</v>
      </c>
      <c r="W438" s="3">
        <v>4.52357330756429E8</v>
      </c>
      <c r="X438" s="3">
        <v>5.30279033327307E8</v>
      </c>
      <c r="Y438" s="3">
        <v>4.91364131994261E8</v>
      </c>
      <c r="Z438" s="3">
        <v>5.3663177925785E7</v>
      </c>
      <c r="AA438" s="3">
        <v>3.76700618056492E7</v>
      </c>
      <c r="AB438" s="3">
        <v>5.06357302811645E7</v>
      </c>
      <c r="AC438" s="3">
        <v>4.92730130914339E7</v>
      </c>
      <c r="AD438" s="3">
        <v>4.40146734700039E7</v>
      </c>
      <c r="AE438" s="3">
        <v>3.79186646993729E7</v>
      </c>
      <c r="AF438" s="3">
        <v>3.49569368322683E7</v>
      </c>
      <c r="AG438" s="3">
        <v>5.20617237485886E7</v>
      </c>
      <c r="AH438" s="3">
        <v>6.90663900414938E7</v>
      </c>
      <c r="AI438" s="3">
        <v>8.36747252747253E7</v>
      </c>
      <c r="AJ438" s="3">
        <v>1.06760079454555E8</v>
      </c>
      <c r="AK438" s="3">
        <v>1.20799734827939E8</v>
      </c>
      <c r="AL438" s="3">
        <v>1.01241893830703E8</v>
      </c>
      <c r="AM438" s="3">
        <v>6709.6102913356</v>
      </c>
      <c r="AN438" s="3">
        <v>3768.26422545324</v>
      </c>
      <c r="AO438" s="3">
        <v>2439.30146138591</v>
      </c>
      <c r="AP438" s="3">
        <v>874.076285735613</v>
      </c>
      <c r="AQ438" s="3">
        <v>5463.35429337182</v>
      </c>
      <c r="AR438" s="3">
        <v>687.501885426408</v>
      </c>
      <c r="AS438" s="3">
        <v>1612.25869912701</v>
      </c>
      <c r="AT438" s="3">
        <v>4092.13250517598</v>
      </c>
      <c r="AU438" s="3">
        <v>1129.0929619872</v>
      </c>
      <c r="AV438" s="3">
        <v>22439.5613700834</v>
      </c>
      <c r="AW438" s="3">
        <v>16609.672691744</v>
      </c>
      <c r="AX438" s="3">
        <v>72378.2972335407</v>
      </c>
      <c r="AY438" s="3">
        <v>17473.0372958968</v>
      </c>
      <c r="AZ438" s="3">
        <v>1.8363228035538E7</v>
      </c>
      <c r="BA438" s="3">
        <v>1.55556066056363E7</v>
      </c>
      <c r="BB438" s="3">
        <v>1.19387912278337E7</v>
      </c>
      <c r="BC438" s="3">
        <v>2.16793644845861E7</v>
      </c>
      <c r="BD438" s="3">
        <v>1.72577620863828E7</v>
      </c>
      <c r="BE438" s="3">
        <v>1.7066249630144E7</v>
      </c>
      <c r="BF438" s="3">
        <v>7990017.45973195</v>
      </c>
      <c r="BG438" s="3">
        <v>3746105.32164776</v>
      </c>
      <c r="BH438" s="3">
        <v>6982440.64734663</v>
      </c>
      <c r="BI438" s="3">
        <v>1.15512341758753E7</v>
      </c>
      <c r="BJ438" s="3">
        <v>1.88390819736199E7</v>
      </c>
      <c r="BK438" s="3">
        <v>3.40802549324469E7</v>
      </c>
      <c r="BL438" s="3">
        <v>2.18220866722901E7</v>
      </c>
      <c r="BM438" s="3">
        <v>1.24064233524227E8</v>
      </c>
      <c r="BN438" s="3">
        <v>9.90197739569093E7</v>
      </c>
      <c r="BO438" s="3">
        <v>1.20899228663847E8</v>
      </c>
      <c r="BP438" s="3">
        <v>1.21108390887537E8</v>
      </c>
      <c r="BQ438" s="3">
        <v>1.31977597294768E8</v>
      </c>
      <c r="BR438" s="3">
        <v>1.29473134144842E8</v>
      </c>
      <c r="BS438" s="3">
        <v>1.02075619427677E8</v>
      </c>
      <c r="BT438" s="3">
        <v>1.43038389160708E8</v>
      </c>
      <c r="BU438" s="3">
        <v>1.73468540943348E8</v>
      </c>
      <c r="BV438" s="3">
        <v>1.79800732600733E8</v>
      </c>
      <c r="BW438" s="3">
        <v>1.95253664036077E8</v>
      </c>
      <c r="BX438" s="3">
        <v>2.2026396673296E8</v>
      </c>
      <c r="BY438" s="3">
        <v>1.65226398852224E8</v>
      </c>
      <c r="BZ438" s="3">
        <v>0.435020304615511</v>
      </c>
      <c r="CA438" s="3">
        <v>0.541858637324241</v>
      </c>
      <c r="CB438" s="3">
        <v>0.474729210744116</v>
      </c>
      <c r="CC438" s="3">
        <v>0.314126568467167</v>
      </c>
      <c r="CD438" s="3">
        <v>0.328502024599893</v>
      </c>
      <c r="CE438" s="3">
        <v>0.503687567230778</v>
      </c>
      <c r="CF438" s="3">
        <v>0.645854733743637</v>
      </c>
      <c r="CG438" s="3">
        <v>-0.221881987369525</v>
      </c>
      <c r="CH438" s="3"/>
      <c r="CI438" s="3"/>
      <c r="CJ438" s="3"/>
      <c r="CK438" s="3"/>
      <c r="CL438" s="3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>
        <v>-1.29977020986302E8</v>
      </c>
      <c r="EA438" s="3">
        <v>-2.94185262914685E7</v>
      </c>
      <c r="EB438" s="3">
        <v>-3.61582483204777E7</v>
      </c>
      <c r="EC438" s="3">
        <v>-3.47082774971652E7</v>
      </c>
      <c r="ED438" s="3">
        <v>-4.20325473264696E7</v>
      </c>
      <c r="EE438" s="3">
        <v>-1.859061846797E7</v>
      </c>
      <c r="EF438" s="3">
        <v>-5358017.83143485</v>
      </c>
      <c r="EG438" s="3">
        <v>2838163.34211517</v>
      </c>
      <c r="EH438" s="3">
        <v>1.54776018291134E7</v>
      </c>
      <c r="EI438" s="3">
        <v>1.55355311355311E7</v>
      </c>
      <c r="EJ438" s="3">
        <v>2.11714178343265E7</v>
      </c>
      <c r="EK438" s="3">
        <v>5.52244922557705E7</v>
      </c>
      <c r="EL438" s="3">
        <v>4.76975609756098E7</v>
      </c>
      <c r="EM438" s="3">
        <v>-1.00195680663519E8</v>
      </c>
      <c r="EN438" s="3">
        <v>56221.96122225</v>
      </c>
      <c r="EO438" s="3">
        <v>-3267230.65439164</v>
      </c>
      <c r="EP438" s="3">
        <v>1140861.76682816</v>
      </c>
      <c r="EQ438" s="3">
        <v>-3.95356420397935E7</v>
      </c>
      <c r="ER438" s="3">
        <v>-1.29383376367884E7</v>
      </c>
      <c r="ES438" s="3">
        <v>-1.07274013083121E7</v>
      </c>
      <c r="ET438" s="3">
        <v>-2.00767783214151E7</v>
      </c>
      <c r="EU438" s="3">
        <v>2512067.0674909</v>
      </c>
      <c r="EV438" s="3">
        <v>1761660.56166056</v>
      </c>
      <c r="EW438" s="3">
        <v>-2.04241155312181E7</v>
      </c>
      <c r="EX438" s="3">
        <v>2.03139878261918E7</v>
      </c>
      <c r="EY438" s="3">
        <v>5583931.13342898</v>
      </c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</row>
    <row r="439" ht="14.25" customHeight="1">
      <c r="A439" s="2" t="s">
        <v>1453</v>
      </c>
      <c r="B439" s="2" t="s">
        <v>2121</v>
      </c>
      <c r="C439" s="2" t="s">
        <v>1454</v>
      </c>
      <c r="D439" s="2" t="s">
        <v>38</v>
      </c>
      <c r="E439" s="2" t="s">
        <v>85</v>
      </c>
      <c r="F439" s="2" t="s">
        <v>1455</v>
      </c>
      <c r="G439" s="2" t="s">
        <v>1456</v>
      </c>
      <c r="H439" s="2" t="s">
        <v>67</v>
      </c>
      <c r="I439" s="2" t="s">
        <v>88</v>
      </c>
      <c r="J439" s="2" t="s">
        <v>43</v>
      </c>
      <c r="K439" s="3">
        <v>0.577147931670682</v>
      </c>
      <c r="L439" s="3" t="str">
        <f>IFERROR(VLOOKUP(B439,'ibov_composição_da_carteira'!A:F,6,0),"n")</f>
        <v>n</v>
      </c>
      <c r="M439" s="3">
        <v>1.20552214422922E8</v>
      </c>
      <c r="N439" s="3">
        <v>1.25080000770164E8</v>
      </c>
      <c r="O439" s="3">
        <v>1.4870017417268E8</v>
      </c>
      <c r="P439" s="3">
        <v>1.62182764663437E8</v>
      </c>
      <c r="Q439" s="3">
        <v>1.55176474140274E8</v>
      </c>
      <c r="R439" s="3">
        <v>1.34021578753228E8</v>
      </c>
      <c r="S439" s="3">
        <v>1.06896421084535E8</v>
      </c>
      <c r="T439" s="3">
        <v>1.66129092961987E8</v>
      </c>
      <c r="U439" s="3">
        <v>1.76520450503853E8</v>
      </c>
      <c r="V439" s="3">
        <v>1.5866862026862E8</v>
      </c>
      <c r="W439" s="3">
        <v>1.84137542277339E8</v>
      </c>
      <c r="X439" s="3">
        <v>1.86218887482673E8</v>
      </c>
      <c r="Y439" s="3">
        <v>1.51486370157819E8</v>
      </c>
      <c r="Z439" s="3">
        <v>3.49148160781286E7</v>
      </c>
      <c r="AA439" s="3">
        <v>5.08408263858136E7</v>
      </c>
      <c r="AB439" s="3">
        <v>5.46499129136601E7</v>
      </c>
      <c r="AC439" s="3">
        <v>7.38800123698588E7</v>
      </c>
      <c r="AD439" s="3">
        <v>5.82014431931403E7</v>
      </c>
      <c r="AE439" s="3">
        <v>4.64819254887495E7</v>
      </c>
      <c r="AF439" s="3">
        <v>3.40390978203218E7</v>
      </c>
      <c r="AG439" s="3">
        <v>4.71859239744072E7</v>
      </c>
      <c r="AH439" s="3">
        <v>4.1141925649928E7</v>
      </c>
      <c r="AI439" s="3">
        <v>1.49763125763126E7</v>
      </c>
      <c r="AJ439" s="3">
        <v>3.59531862350352E7</v>
      </c>
      <c r="AK439" s="3">
        <v>3.04574218043753E7</v>
      </c>
      <c r="AL439" s="3">
        <v>2.4945193687231E7</v>
      </c>
      <c r="AM439" s="3">
        <v>402.383654937571</v>
      </c>
      <c r="AN439" s="3">
        <v>2660.38413211273</v>
      </c>
      <c r="AO439" s="3">
        <v>6394.28538421549</v>
      </c>
      <c r="AP439" s="3">
        <v>5069.29412057426</v>
      </c>
      <c r="AQ439" s="3">
        <v>1807.03020307185</v>
      </c>
      <c r="AR439" s="3">
        <v>2967.30171190483</v>
      </c>
      <c r="AS439" s="3">
        <v>3819.0089757777</v>
      </c>
      <c r="AT439" s="3">
        <v>35652.7669032405</v>
      </c>
      <c r="AU439" s="3">
        <v>6392.65972248336</v>
      </c>
      <c r="AV439" s="3">
        <v>3810.49155341039</v>
      </c>
      <c r="AW439" s="3">
        <v>488.519785051295</v>
      </c>
      <c r="AX439" s="3">
        <v>536.135535063264</v>
      </c>
      <c r="AY439" s="3">
        <v>602.518527444719</v>
      </c>
      <c r="AZ439" s="3">
        <v>1.04498714737041E7</v>
      </c>
      <c r="BA439" s="3">
        <v>3.11208359576377E7</v>
      </c>
      <c r="BB439" s="3">
        <v>4.73049784373375E7</v>
      </c>
      <c r="BC439" s="3">
        <v>6.27738557836331E7</v>
      </c>
      <c r="BD439" s="3">
        <v>4.81006673616122E7</v>
      </c>
      <c r="BE439" s="3">
        <v>4.30986107424292E7</v>
      </c>
      <c r="BF439" s="3">
        <v>1.95225079644657E7</v>
      </c>
      <c r="BG439" s="3">
        <v>2.32143684110827E7</v>
      </c>
      <c r="BH439" s="3">
        <v>4.79931818027851E7</v>
      </c>
      <c r="BI439" s="3">
        <v>1.01389811981879E8</v>
      </c>
      <c r="BJ439" s="3">
        <v>9.31383955251587E7</v>
      </c>
      <c r="BK439" s="3">
        <v>6.84944716437915E7</v>
      </c>
      <c r="BL439" s="3">
        <v>6.22875343315057E7</v>
      </c>
      <c r="BM439" s="3">
        <v>1.07852539360537E8</v>
      </c>
      <c r="BN439" s="3">
        <v>9.11228988967403E7</v>
      </c>
      <c r="BO439" s="3">
        <v>1.1483279422742E8</v>
      </c>
      <c r="BP439" s="3">
        <v>1.12724976806515E8</v>
      </c>
      <c r="BQ439" s="3">
        <v>1.26367863289152E8</v>
      </c>
      <c r="BR439" s="3">
        <v>1.15765092831673E8</v>
      </c>
      <c r="BS439" s="3">
        <v>8.57659182178668E7</v>
      </c>
      <c r="BT439" s="3">
        <v>1.52967256304102E8</v>
      </c>
      <c r="BU439" s="3">
        <v>1.63072656448471E8</v>
      </c>
      <c r="BV439" s="3">
        <v>1.81502808302808E8</v>
      </c>
      <c r="BW439" s="3">
        <v>1.98837708702421E8</v>
      </c>
      <c r="BX439" s="3">
        <v>1.90649068884469E8</v>
      </c>
      <c r="BY439" s="3">
        <v>1.52347202295552E8</v>
      </c>
      <c r="BZ439" s="3">
        <v>0.558462716234203</v>
      </c>
      <c r="CA439" s="3">
        <v>0.555620275863425</v>
      </c>
      <c r="CB439" s="3">
        <v>0.633272207249201</v>
      </c>
      <c r="CC439" s="3">
        <v>0.390526068449675</v>
      </c>
      <c r="CD439" s="3">
        <v>0.243978417730962</v>
      </c>
      <c r="CE439" s="3">
        <v>0.240432251987269</v>
      </c>
      <c r="CF439" s="3">
        <v>0.052455216433459</v>
      </c>
      <c r="CG439" s="3">
        <v>-0.300108586019973</v>
      </c>
      <c r="CH439" s="3"/>
      <c r="CI439" s="3"/>
      <c r="CJ439" s="3"/>
      <c r="CK439" s="3"/>
      <c r="CL439" s="3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>
        <v>5.4751808699711E7</v>
      </c>
      <c r="EA439" s="3">
        <v>5.45455070566263E7</v>
      </c>
      <c r="EB439" s="3">
        <v>7.17198308036825E7</v>
      </c>
      <c r="EC439" s="3">
        <v>7.15423667663127E7</v>
      </c>
      <c r="ED439" s="3">
        <v>7.9297424594668E7</v>
      </c>
      <c r="EE439" s="3">
        <v>7.60543464896102E7</v>
      </c>
      <c r="EF439" s="3">
        <v>6.32813881241634E7</v>
      </c>
      <c r="EG439" s="3">
        <v>1.02217162213022E8</v>
      </c>
      <c r="EH439" s="3">
        <v>1.15344228977898E8</v>
      </c>
      <c r="EI439" s="3">
        <v>1.1967326007326E8</v>
      </c>
      <c r="EJ439" s="3">
        <v>1.1875342245128E8</v>
      </c>
      <c r="EK439" s="3">
        <v>1.21721207738203E8</v>
      </c>
      <c r="EL439" s="3">
        <v>1.059368723099E8</v>
      </c>
      <c r="EM439" s="3">
        <v>3831571.01053803</v>
      </c>
      <c r="EN439" s="3">
        <v>-1870727.99738144</v>
      </c>
      <c r="EO439" s="3">
        <v>2335406.81761632</v>
      </c>
      <c r="EP439" s="3">
        <v>2.63967632202866E7</v>
      </c>
      <c r="EQ439" s="3">
        <v>6402584.4630295</v>
      </c>
      <c r="ER439" s="3">
        <v>-1611029.14053855</v>
      </c>
      <c r="ES439" s="3">
        <v>-8661632.10668552</v>
      </c>
      <c r="ET439" s="3">
        <v>224313.135114791</v>
      </c>
      <c r="EU439" s="3">
        <v>1.96070793462613E7</v>
      </c>
      <c r="EV439" s="3">
        <v>2.23409035409035E7</v>
      </c>
      <c r="EW439" s="3">
        <v>1.50947549256456E7</v>
      </c>
      <c r="EX439" s="3">
        <v>1.81817633942024E7</v>
      </c>
      <c r="EY439" s="3">
        <v>1.22611190817791E7</v>
      </c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</row>
    <row r="440" ht="14.25" customHeight="1">
      <c r="A440" s="2" t="s">
        <v>1457</v>
      </c>
      <c r="B440" s="2" t="s">
        <v>2122</v>
      </c>
      <c r="C440" s="2" t="s">
        <v>1458</v>
      </c>
      <c r="D440" s="2" t="s">
        <v>38</v>
      </c>
      <c r="E440" s="2" t="s">
        <v>110</v>
      </c>
      <c r="F440" s="2" t="s">
        <v>1459</v>
      </c>
      <c r="G440" s="2" t="s">
        <v>1460</v>
      </c>
      <c r="H440" s="2" t="s">
        <v>78</v>
      </c>
      <c r="I440" s="2" t="s">
        <v>73</v>
      </c>
      <c r="J440" s="2" t="s">
        <v>43</v>
      </c>
      <c r="K440" s="3"/>
      <c r="L440" s="3" t="str">
        <f>IFERROR(VLOOKUP(B440,'ibov_composição_da_carteira'!A:F,6,0),"n")</f>
        <v>n</v>
      </c>
      <c r="M440" s="3">
        <v>2.60300701937059E8</v>
      </c>
      <c r="N440" s="3">
        <v>2.68031461193369E8</v>
      </c>
      <c r="O440" s="3">
        <v>3.55976859915402E8</v>
      </c>
      <c r="P440" s="3">
        <v>3.69215802494588E8</v>
      </c>
      <c r="Q440" s="3">
        <v>4.4897678210199E8</v>
      </c>
      <c r="R440" s="3">
        <v>5.01837267920816E8</v>
      </c>
      <c r="S440" s="3">
        <v>3.72164776601925E8</v>
      </c>
      <c r="T440" s="3">
        <v>6.06893112532932E8</v>
      </c>
      <c r="U440" s="3">
        <v>6.60796003048522E8</v>
      </c>
      <c r="V440" s="3">
        <v>7.34520634920635E8</v>
      </c>
      <c r="W440" s="3">
        <v>8.14939603800934E8</v>
      </c>
      <c r="X440" s="3">
        <v>6.74572410052432E8</v>
      </c>
      <c r="Y440" s="3">
        <v>4.36375322812052E8</v>
      </c>
      <c r="Z440" s="3">
        <v>2.6315099725329E7</v>
      </c>
      <c r="AA440" s="3">
        <v>1.75312397712613E7</v>
      </c>
      <c r="AB440" s="3">
        <v>1.10768847972132E7</v>
      </c>
      <c r="AC440" s="3">
        <v>2427842.4904649</v>
      </c>
      <c r="AD440" s="3">
        <v>3010778.66006461</v>
      </c>
      <c r="AE440" s="3">
        <v>1.00544079675397E7</v>
      </c>
      <c r="AF440" s="3">
        <v>2.30970120980981E7</v>
      </c>
      <c r="AG440" s="3">
        <v>2.67734286789612E7</v>
      </c>
      <c r="AH440" s="3">
        <v>3.15327292742823E7</v>
      </c>
      <c r="AI440" s="3">
        <v>2.21367521367521E7</v>
      </c>
      <c r="AJ440" s="3">
        <v>1.4473613571697E7</v>
      </c>
      <c r="AK440" s="3">
        <v>1.1008859157476E7</v>
      </c>
      <c r="AL440" s="3">
        <v>2932568.1492109</v>
      </c>
      <c r="AM440" s="3">
        <v>2886.05682632527</v>
      </c>
      <c r="AN440" s="3">
        <v>3410.02970592888</v>
      </c>
      <c r="AO440" s="3">
        <v>891.23250027851</v>
      </c>
      <c r="AP440" s="3">
        <v>1228.01846939778</v>
      </c>
      <c r="AQ440" s="3">
        <v>1228.43834775042</v>
      </c>
      <c r="AR440" s="3">
        <v>9909.66494456026</v>
      </c>
      <c r="AS440" s="3">
        <v>1411.2556769363</v>
      </c>
      <c r="AT440" s="3">
        <v>7796.96077651365</v>
      </c>
      <c r="AU440" s="3">
        <v>1335.58899474668</v>
      </c>
      <c r="AV440" s="3">
        <v>32671.5255089218</v>
      </c>
      <c r="AW440" s="3">
        <v>959.370652851729</v>
      </c>
      <c r="AX440" s="3">
        <v>12706.4803049555</v>
      </c>
      <c r="AY440" s="3">
        <v>11829.4197669604</v>
      </c>
      <c r="AZ440" s="3">
        <v>5.94848182189232E7</v>
      </c>
      <c r="BA440" s="3">
        <v>5.54130796086878E7</v>
      </c>
      <c r="BB440" s="3">
        <v>5.83156282419084E7</v>
      </c>
      <c r="BC440" s="3">
        <v>7.99700694185265E7</v>
      </c>
      <c r="BD440" s="3">
        <v>7.92761552829605E7</v>
      </c>
      <c r="BE440" s="3">
        <v>8.97210479756046E7</v>
      </c>
      <c r="BF440" s="3">
        <v>8.50715347335373E7</v>
      </c>
      <c r="BG440" s="3">
        <v>3.97898754072689E7</v>
      </c>
      <c r="BH440" s="3">
        <v>6.66378378622506E7</v>
      </c>
      <c r="BI440" s="3">
        <v>6.77944557347897E7</v>
      </c>
      <c r="BJ440" s="3">
        <v>7.54420440644846E7</v>
      </c>
      <c r="BK440" s="3">
        <v>1.00842571681321E8</v>
      </c>
      <c r="BL440" s="3">
        <v>1.33954018798578E8</v>
      </c>
      <c r="BM440" s="3">
        <v>2.58822684595085E7</v>
      </c>
      <c r="BN440" s="3">
        <v>1.93607640025415E7</v>
      </c>
      <c r="BO440" s="3">
        <v>3.02839014680269E7</v>
      </c>
      <c r="BP440" s="3">
        <v>3.54703123389341E7</v>
      </c>
      <c r="BQ440" s="3">
        <v>4.43646025180399E7</v>
      </c>
      <c r="BR440" s="3">
        <v>1.61710623386204E8</v>
      </c>
      <c r="BS440" s="3">
        <v>2.83403631955144E7</v>
      </c>
      <c r="BT440" s="3">
        <v>1.01311629657508E8</v>
      </c>
      <c r="BU440" s="3">
        <v>5.6691083072233E7</v>
      </c>
      <c r="BV440" s="3">
        <v>4.78735042735043E7</v>
      </c>
      <c r="BW440" s="3">
        <v>6.67348472647233E7</v>
      </c>
      <c r="BX440" s="3">
        <v>6.0691255348641E7</v>
      </c>
      <c r="BY440" s="3">
        <v>4.94789096126255E7</v>
      </c>
      <c r="BZ440" s="3">
        <v>0.799820156756414</v>
      </c>
      <c r="CA440" s="3">
        <v>0.673987585229389</v>
      </c>
      <c r="CB440" s="3">
        <v>0.633494708906104</v>
      </c>
      <c r="CC440" s="3">
        <v>0.768579945334956</v>
      </c>
      <c r="CD440" s="3">
        <v>0.73942156673217</v>
      </c>
      <c r="CE440" s="3">
        <v>0.738090994025084</v>
      </c>
      <c r="CF440" s="3">
        <v>0.621939119157766</v>
      </c>
      <c r="CG440" s="3">
        <v>0.57390970918757</v>
      </c>
      <c r="CH440" s="3"/>
      <c r="CI440" s="3"/>
      <c r="CJ440" s="3"/>
      <c r="CK440" s="3"/>
      <c r="CL440" s="3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>
        <v>1.47838177476976E8</v>
      </c>
      <c r="EA440" s="3">
        <v>1.59338429250823E8</v>
      </c>
      <c r="EB440" s="3">
        <v>2.1980517541677E8</v>
      </c>
      <c r="EC440" s="3">
        <v>2.3703278012576E8</v>
      </c>
      <c r="ED440" s="3">
        <v>2.81666314422874E8</v>
      </c>
      <c r="EE440" s="3">
        <v>2.75306160088528E8</v>
      </c>
      <c r="EF440" s="3">
        <v>1.799211981916E8</v>
      </c>
      <c r="EG440" s="3">
        <v>3.08714339480617E8</v>
      </c>
      <c r="EH440" s="3">
        <v>3.4982259293759E8</v>
      </c>
      <c r="EI440" s="3">
        <v>4.07040293040293E8</v>
      </c>
      <c r="EJ440" s="3">
        <v>4.44718419498577E8</v>
      </c>
      <c r="EK440" s="3">
        <v>3.24589887301874E8</v>
      </c>
      <c r="EL440" s="3">
        <v>1.76165279770445E8</v>
      </c>
      <c r="EM440" s="3">
        <v>-6575408.86487263</v>
      </c>
      <c r="EN440" s="3">
        <v>-1.36650172324162E7</v>
      </c>
      <c r="EO440" s="3">
        <v>-9181637.22318985</v>
      </c>
      <c r="EP440" s="3">
        <v>946551.901865787</v>
      </c>
      <c r="EQ440" s="3">
        <v>5944264.96784517</v>
      </c>
      <c r="ER440" s="3">
        <v>7.91371572605435E7</v>
      </c>
      <c r="ES440" s="3">
        <v>-2.06771398984669E7</v>
      </c>
      <c r="ET440" s="3">
        <v>1.3614226571321E7</v>
      </c>
      <c r="EU440" s="3">
        <v>-3075196.88373275</v>
      </c>
      <c r="EV440" s="3">
        <v>1986813.18681319</v>
      </c>
      <c r="EW440" s="3">
        <v>-6191013.045579</v>
      </c>
      <c r="EX440" s="3">
        <v>-1.57433857650817E7</v>
      </c>
      <c r="EY440" s="3">
        <v>9.96263988522238E7</v>
      </c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</row>
    <row r="441" ht="14.25" customHeight="1">
      <c r="A441" s="2" t="s">
        <v>1461</v>
      </c>
      <c r="B441" s="2" t="s">
        <v>2123</v>
      </c>
      <c r="C441" s="2" t="s">
        <v>1462</v>
      </c>
      <c r="D441" s="2" t="s">
        <v>38</v>
      </c>
      <c r="E441" s="2" t="s">
        <v>52</v>
      </c>
      <c r="F441" s="2" t="s">
        <v>1463</v>
      </c>
      <c r="G441" s="2" t="s">
        <v>1464</v>
      </c>
      <c r="H441" s="2" t="s">
        <v>42</v>
      </c>
      <c r="I441" s="2" t="s">
        <v>375</v>
      </c>
      <c r="J441" s="2" t="s">
        <v>43</v>
      </c>
      <c r="K441" s="3">
        <v>0.585627031037394</v>
      </c>
      <c r="L441" s="3" t="str">
        <f>IFERROR(VLOOKUP(B441,'ibov_composição_da_carteira'!A:F,6,0),"n")</f>
        <v>n</v>
      </c>
      <c r="M441" s="3">
        <v>2.39578339008702E9</v>
      </c>
      <c r="N441" s="3">
        <v>2.20302281744251E9</v>
      </c>
      <c r="O441" s="3">
        <v>2.04418507037372E9</v>
      </c>
      <c r="P441" s="3">
        <v>2.10294152774322E9</v>
      </c>
      <c r="Q441" s="3">
        <v>2.15456576641583E9</v>
      </c>
      <c r="R441" s="3">
        <v>2.61663748075239E9</v>
      </c>
      <c r="S441" s="3">
        <v>2.66469691380794E9</v>
      </c>
      <c r="T441" s="3">
        <v>2.23979769151113E9</v>
      </c>
      <c r="U441" s="3">
        <v>2.87558298833271E9</v>
      </c>
      <c r="V441" s="3">
        <v>2.92965492421035E9</v>
      </c>
      <c r="W441" s="3">
        <v>2.93584810744811E9</v>
      </c>
      <c r="X441" s="3">
        <v>2.31259462071187E9</v>
      </c>
      <c r="Y441" s="3">
        <v>2.31895498101609E9</v>
      </c>
      <c r="Z441" s="3">
        <v>1.32885168369277E9</v>
      </c>
      <c r="AA441" s="3">
        <v>1.25623467317739E9</v>
      </c>
      <c r="AB441" s="3">
        <v>1.35822804551668E9</v>
      </c>
      <c r="AC441" s="3">
        <v>1.30773451107241E9</v>
      </c>
      <c r="AD441" s="3">
        <v>9.4102283269766E8</v>
      </c>
      <c r="AE441" s="3">
        <v>1.27185290299206E9</v>
      </c>
      <c r="AF441" s="3">
        <v>1.25109891798844E9</v>
      </c>
      <c r="AG441" s="3">
        <v>9.6559164498775E8</v>
      </c>
      <c r="AH441" s="3">
        <v>1.17927963869025E9</v>
      </c>
      <c r="AI441" s="3">
        <v>1.20305995427217E9</v>
      </c>
      <c r="AJ441" s="3">
        <v>1.23119316239316E9</v>
      </c>
      <c r="AK441" s="3">
        <v>1.02937832179095E9</v>
      </c>
      <c r="AL441" s="3">
        <v>8.75895257036099E8</v>
      </c>
      <c r="AM441" s="3">
        <v>12325.0094589482</v>
      </c>
      <c r="AN441" s="3">
        <v>16258.4814216478</v>
      </c>
      <c r="AO441" s="3">
        <v>71738.2598147756</v>
      </c>
      <c r="AP441" s="3">
        <v>280016.670398846</v>
      </c>
      <c r="AQ441" s="3">
        <v>730162.612101845</v>
      </c>
      <c r="AR441" s="3">
        <v>2888849.67241327</v>
      </c>
      <c r="AS441" s="3">
        <v>1626532.95217017</v>
      </c>
      <c r="AT441" s="3">
        <v>638013.285176673</v>
      </c>
      <c r="AU441" s="3">
        <v>815581.482875423</v>
      </c>
      <c r="AV441" s="3">
        <v>567763.241458148</v>
      </c>
      <c r="AW441" s="3">
        <v>3359062.0420127</v>
      </c>
      <c r="AX441" s="3">
        <v>1762813.63928801</v>
      </c>
      <c r="AY441" s="3">
        <v>516358.378020124</v>
      </c>
      <c r="AZ441" s="3">
        <v>3.26777800146177E9</v>
      </c>
      <c r="BA441" s="3">
        <v>3.55426419774546E9</v>
      </c>
      <c r="BB441" s="3">
        <v>4.43460342882531E9</v>
      </c>
      <c r="BC441" s="3">
        <v>4.70814490472493E9</v>
      </c>
      <c r="BD441" s="3">
        <v>2.08232049013246E9</v>
      </c>
      <c r="BE441" s="3">
        <v>2.20153112749011E9</v>
      </c>
      <c r="BF441" s="3">
        <v>1.63157921465326E9</v>
      </c>
      <c r="BG441" s="3">
        <v>1.176488070467E9</v>
      </c>
      <c r="BH441" s="3">
        <v>2.20959395498682E9</v>
      </c>
      <c r="BI441" s="3">
        <v>2.70700449711249E9</v>
      </c>
      <c r="BJ441" s="3">
        <v>3.23165991836834E9</v>
      </c>
      <c r="BK441" s="3">
        <v>2.74781001084066E9</v>
      </c>
      <c r="BL441" s="3">
        <v>2.73137742140748E9</v>
      </c>
      <c r="BM441" s="3">
        <v>3.29439141127507E9</v>
      </c>
      <c r="BN441" s="3">
        <v>2.10216918298835E9</v>
      </c>
      <c r="BO441" s="3">
        <v>1.60149623582417E9</v>
      </c>
      <c r="BP441" s="3">
        <v>2.36731077382433E9</v>
      </c>
      <c r="BQ441" s="3">
        <v>1.7627077105453E9</v>
      </c>
      <c r="BR441" s="3">
        <v>1.67200778961988E9</v>
      </c>
      <c r="BS441" s="3">
        <v>1.73897885159228E9</v>
      </c>
      <c r="BT441" s="3">
        <v>1.66620791554063E9</v>
      </c>
      <c r="BU441" s="3">
        <v>2.40387768159579E9</v>
      </c>
      <c r="BV441" s="3">
        <v>2.68297103903802E9</v>
      </c>
      <c r="BW441" s="3">
        <v>2.57852161172161E9</v>
      </c>
      <c r="BX441" s="3">
        <v>2.20253395608525E9</v>
      </c>
      <c r="BY441" s="3">
        <v>2.4681148677153E9</v>
      </c>
      <c r="BZ441" s="3">
        <v>0.569763627465993</v>
      </c>
      <c r="CA441" s="3">
        <v>0.571508013910512</v>
      </c>
      <c r="CB441" s="3">
        <v>0.477168161345703</v>
      </c>
      <c r="CC441" s="3">
        <v>0.682580915346525</v>
      </c>
      <c r="CD441" s="3">
        <v>0.348760165540498</v>
      </c>
      <c r="CE441" s="3">
        <v>0.402152249527138</v>
      </c>
      <c r="CF441" s="3">
        <v>0.378423041487337</v>
      </c>
      <c r="CG441" s="3">
        <v>0.304751327040755</v>
      </c>
      <c r="CH441" s="3"/>
      <c r="CI441" s="3"/>
      <c r="CJ441" s="3"/>
      <c r="CK441" s="3"/>
      <c r="CL441" s="3"/>
      <c r="CM441" s="4"/>
      <c r="CN441" s="4">
        <v>0.1573</v>
      </c>
      <c r="CO441" s="4"/>
      <c r="CP441" s="4"/>
      <c r="CQ441" s="4"/>
      <c r="CR441" s="4"/>
      <c r="CS441" s="4">
        <v>0.09573000000000001</v>
      </c>
      <c r="CT441" s="4">
        <v>0.07139999999999999</v>
      </c>
      <c r="CU441" s="4">
        <v>0.05791</v>
      </c>
      <c r="CV441" s="4">
        <v>0.15247</v>
      </c>
      <c r="CW441" s="4"/>
      <c r="CX441" s="4"/>
      <c r="CY441" s="4"/>
      <c r="CZ441" s="4"/>
      <c r="DA441" s="4">
        <v>0.5654</v>
      </c>
      <c r="DB441" s="4">
        <v>0.2778</v>
      </c>
      <c r="DC441" s="4">
        <v>0.31222</v>
      </c>
      <c r="DD441" s="4">
        <v>0.22219999999999998</v>
      </c>
      <c r="DE441" s="4">
        <v>0.21217</v>
      </c>
      <c r="DF441" s="4">
        <v>0.25627</v>
      </c>
      <c r="DG441" s="4">
        <v>0.20929999999999999</v>
      </c>
      <c r="DH441" s="4">
        <v>0.18006</v>
      </c>
      <c r="DI441" s="4">
        <v>0.43281</v>
      </c>
      <c r="DJ441" s="4">
        <v>0.2876</v>
      </c>
      <c r="DK441" s="4"/>
      <c r="DL441" s="4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>
        <v>1.95375141884222E8</v>
      </c>
      <c r="EA441" s="3">
        <v>1.98412473295873E8</v>
      </c>
      <c r="EB441" s="3">
        <v>1.1360918035312E8</v>
      </c>
      <c r="EC441" s="3">
        <v>1.29263000746454E8</v>
      </c>
      <c r="ED441" s="3">
        <v>7.01299865993196E8</v>
      </c>
      <c r="EE441" s="3">
        <v>6.09004257117841E8</v>
      </c>
      <c r="EF441" s="3">
        <v>7.96369420877905E8</v>
      </c>
      <c r="EG441" s="3">
        <v>8.03526380925921E8</v>
      </c>
      <c r="EH441" s="3">
        <v>1.17006473466315E9</v>
      </c>
      <c r="EI441" s="3">
        <v>1.12475188415615E9</v>
      </c>
      <c r="EJ441" s="3">
        <v>1.06164542124542E9</v>
      </c>
      <c r="EK441" s="3">
        <v>6.69155526923283E8</v>
      </c>
      <c r="EL441" s="3">
        <v>8.29506418369192E8</v>
      </c>
      <c r="EM441" s="3">
        <v>3.99867196367764E8</v>
      </c>
      <c r="EN441" s="3">
        <v>4.08284832055724E8</v>
      </c>
      <c r="EO441" s="3">
        <v>3.31146773976163E8</v>
      </c>
      <c r="EP441" s="3">
        <v>4.96134112963424E8</v>
      </c>
      <c r="EQ441" s="3">
        <v>4.95278837233275E8</v>
      </c>
      <c r="ER441" s="3">
        <v>2.77028169439328E8</v>
      </c>
      <c r="ES441" s="3">
        <v>4.0345413746465E8</v>
      </c>
      <c r="ET441" s="3">
        <v>2.49705250928194E8</v>
      </c>
      <c r="EU441" s="3">
        <v>3.22492284531426E8</v>
      </c>
      <c r="EV441" s="3">
        <v>3.72959607079346E8</v>
      </c>
      <c r="EW441" s="3">
        <v>2.50986568986569E8</v>
      </c>
      <c r="EX441" s="3">
        <v>1.69500724754389E8</v>
      </c>
      <c r="EY441" s="3">
        <v>5.04571807388658E8</v>
      </c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3"/>
      <c r="FN441" s="3">
        <v>1134.0</v>
      </c>
      <c r="FO441" s="3">
        <v>1214.0</v>
      </c>
      <c r="FP441" s="3">
        <v>1280.0</v>
      </c>
      <c r="FQ441" s="3"/>
      <c r="FR441" s="3"/>
      <c r="FS441" s="3"/>
      <c r="FT441" s="3"/>
      <c r="FU441" s="3"/>
      <c r="FV441" s="3"/>
      <c r="FW441" s="3">
        <v>1041.0</v>
      </c>
      <c r="FX441" s="3">
        <v>1019.0</v>
      </c>
      <c r="FY441" s="3">
        <v>979.0</v>
      </c>
    </row>
    <row r="442" ht="14.25" customHeight="1">
      <c r="A442" s="2" t="s">
        <v>1465</v>
      </c>
      <c r="B442" s="2" t="s">
        <v>2124</v>
      </c>
      <c r="C442" s="2" t="s">
        <v>1466</v>
      </c>
      <c r="D442" s="2" t="s">
        <v>38</v>
      </c>
      <c r="E442" s="2" t="s">
        <v>39</v>
      </c>
      <c r="F442" s="2" t="s">
        <v>1467</v>
      </c>
      <c r="G442" s="2" t="s">
        <v>1468</v>
      </c>
      <c r="H442" s="2" t="s">
        <v>48</v>
      </c>
      <c r="I442" s="2" t="s">
        <v>79</v>
      </c>
      <c r="J442" s="2" t="s">
        <v>43</v>
      </c>
      <c r="K442" s="3"/>
      <c r="L442" s="3" t="str">
        <f>IFERROR(VLOOKUP(B442,'ibov_composição_da_carteira'!A:F,6,0),"n")</f>
        <v>n</v>
      </c>
      <c r="M442" s="3">
        <v>7.39489216799092E7</v>
      </c>
      <c r="N442" s="3">
        <v>6.73313825108163E7</v>
      </c>
      <c r="O442" s="3">
        <v>7.73981939657662E7</v>
      </c>
      <c r="P442" s="3">
        <v>1.17904702662354E8</v>
      </c>
      <c r="Q442" s="3">
        <v>1.23345015977734E8</v>
      </c>
      <c r="R442" s="3">
        <v>1.48275716312913E8</v>
      </c>
      <c r="S442" s="3">
        <v>1.58403725562523E8</v>
      </c>
      <c r="T442" s="3">
        <v>1.20187912004647E8</v>
      </c>
      <c r="U442" s="3">
        <v>1.74208129469326E8</v>
      </c>
      <c r="V442" s="3">
        <v>1.8566771106783E8</v>
      </c>
      <c r="W442" s="3">
        <v>2.08052747252747E8</v>
      </c>
      <c r="X442" s="3">
        <v>2.22384173511569E8</v>
      </c>
      <c r="Y442" s="3">
        <v>2.51768818176339E8</v>
      </c>
      <c r="Z442" s="3">
        <v>0.0</v>
      </c>
      <c r="AA442" s="3">
        <v>0.0</v>
      </c>
      <c r="AB442" s="3">
        <v>0.0</v>
      </c>
      <c r="AC442" s="3">
        <v>0.0</v>
      </c>
      <c r="AD442" s="3">
        <v>0.0</v>
      </c>
      <c r="AE442" s="3">
        <v>0.0</v>
      </c>
      <c r="AF442" s="3">
        <v>0.0</v>
      </c>
      <c r="AG442" s="3">
        <v>0.0</v>
      </c>
      <c r="AH442" s="3">
        <v>0.0</v>
      </c>
      <c r="AI442" s="3">
        <v>0.0</v>
      </c>
      <c r="AJ442" s="3">
        <v>4543101.34310134</v>
      </c>
      <c r="AK442" s="3">
        <v>4644333.49438986</v>
      </c>
      <c r="AL442" s="3">
        <v>1.08563852226843E7</v>
      </c>
      <c r="AM442" s="3">
        <v>670.134406560863</v>
      </c>
      <c r="AN442" s="3">
        <v>2571.96557522999</v>
      </c>
      <c r="AO442" s="3">
        <v>1087.14562492586</v>
      </c>
      <c r="AP442" s="3">
        <v>2397.12057588482</v>
      </c>
      <c r="AQ442" s="3">
        <v>3412.31500651791</v>
      </c>
      <c r="AR442" s="3">
        <v>5367.98374624739</v>
      </c>
      <c r="AS442" s="3">
        <v>2931.35606176426</v>
      </c>
      <c r="AT442" s="3">
        <v>5614.53926186105</v>
      </c>
      <c r="AU442" s="3">
        <v>1251.04253544621</v>
      </c>
      <c r="AV442" s="3">
        <v>2563.00726185391</v>
      </c>
      <c r="AW442" s="3">
        <v>70809.2485549133</v>
      </c>
      <c r="AX442" s="3">
        <v>6437.07756678468</v>
      </c>
      <c r="AY442" s="3">
        <v>3514.73258742897</v>
      </c>
      <c r="AZ442" s="3">
        <v>5.90601589103292E7</v>
      </c>
      <c r="BA442" s="3">
        <v>7.42703284868066E7</v>
      </c>
      <c r="BB442" s="3">
        <v>7.76251227448639E7</v>
      </c>
      <c r="BC442" s="3">
        <v>8.92569978353362E7</v>
      </c>
      <c r="BD442" s="3">
        <v>8.66088032161632E7</v>
      </c>
      <c r="BE442" s="3">
        <v>1.31033724827148E8</v>
      </c>
      <c r="BF442" s="3">
        <v>1.13162670601254E8</v>
      </c>
      <c r="BG442" s="3">
        <v>9.50471042861111E7</v>
      </c>
      <c r="BH442" s="3">
        <v>9.10789612344749E7</v>
      </c>
      <c r="BI442" s="3">
        <v>9.76461323510733E7</v>
      </c>
      <c r="BJ442" s="3">
        <v>1.11617000488519E8</v>
      </c>
      <c r="BK442" s="3">
        <v>1.2373150332404E8</v>
      </c>
      <c r="BL442" s="3">
        <v>1.23804532485629E8</v>
      </c>
      <c r="BM442" s="3">
        <v>7830684.82784714</v>
      </c>
      <c r="BN442" s="3">
        <v>3365168.84189362</v>
      </c>
      <c r="BO442" s="3">
        <v>1.1098638735391E7</v>
      </c>
      <c r="BP442" s="3">
        <v>7397860.16421995</v>
      </c>
      <c r="BQ442" s="3">
        <v>1.34800536027214E7</v>
      </c>
      <c r="BR442" s="3">
        <v>2.3502309712871E7</v>
      </c>
      <c r="BS442" s="3">
        <v>3.64810033198082E7</v>
      </c>
      <c r="BT442" s="3">
        <v>2.83148536357437E7</v>
      </c>
      <c r="BU442" s="3">
        <v>3.98212269476854E7</v>
      </c>
      <c r="BV442" s="3">
        <v>4.16224913201795E7</v>
      </c>
      <c r="BW442" s="3">
        <v>3.46505494505495E7</v>
      </c>
      <c r="BX442" s="3">
        <v>4.8793686583991E7</v>
      </c>
      <c r="BY442" s="3">
        <v>6.30651479539565E7</v>
      </c>
      <c r="BZ442" s="3">
        <v>0.861699348747726</v>
      </c>
      <c r="CA442" s="3">
        <v>0.879271410168388</v>
      </c>
      <c r="CB442" s="3">
        <v>0.906432992186948</v>
      </c>
      <c r="CC442" s="3">
        <v>0.820793841726134</v>
      </c>
      <c r="CD442" s="3">
        <v>0.855398764055021</v>
      </c>
      <c r="CE442" s="3">
        <v>0.829011478651301</v>
      </c>
      <c r="CF442" s="3">
        <v>0.823892009701224</v>
      </c>
      <c r="CG442" s="3">
        <v>0.870826606072227</v>
      </c>
      <c r="CH442" s="3"/>
      <c r="CI442" s="3"/>
      <c r="CJ442" s="3"/>
      <c r="CK442" s="3"/>
      <c r="CL442" s="3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>
        <v>3.59201664774877E7</v>
      </c>
      <c r="EA442" s="3">
        <v>3.11749815988367E7</v>
      </c>
      <c r="EB442" s="3">
        <v>3.829947821399E7</v>
      </c>
      <c r="EC442" s="3">
        <v>4.53988554366758E7</v>
      </c>
      <c r="ED442" s="3">
        <v>4.65851458612514E7</v>
      </c>
      <c r="EE442" s="3">
        <v>5.60149150086048E7</v>
      </c>
      <c r="EF442" s="3">
        <v>6.41316242468954E7</v>
      </c>
      <c r="EG442" s="3">
        <v>4.68582830298285E7</v>
      </c>
      <c r="EH442" s="3">
        <v>6.73372224313135E7</v>
      </c>
      <c r="EI442" s="3">
        <v>7.41938352104327E7</v>
      </c>
      <c r="EJ442" s="3">
        <v>8.71912087912088E7</v>
      </c>
      <c r="EK442" s="3">
        <v>9.42658506469104E7</v>
      </c>
      <c r="EL442" s="3">
        <v>1.0363104923763E8</v>
      </c>
      <c r="EM442" s="3">
        <v>3314604.6159667</v>
      </c>
      <c r="EN442" s="3">
        <v>1493635.89034702</v>
      </c>
      <c r="EO442" s="3">
        <v>9525193.98502031</v>
      </c>
      <c r="EP442" s="3">
        <v>4619805.92187111</v>
      </c>
      <c r="EQ442" s="3">
        <v>3587001.34006803</v>
      </c>
      <c r="ER442" s="3">
        <v>6078016.96808671</v>
      </c>
      <c r="ES442" s="3">
        <v>1.71474240747572E7</v>
      </c>
      <c r="ET442" s="3">
        <v>1.1669234460637E7</v>
      </c>
      <c r="EU442" s="3">
        <v>1.35479864508845E7</v>
      </c>
      <c r="EV442" s="3">
        <v>4473706.49504615</v>
      </c>
      <c r="EW442" s="3">
        <v>6669108.66910867</v>
      </c>
      <c r="EX442" s="3">
        <v>1.56638213346218E7</v>
      </c>
      <c r="EY442" s="3">
        <v>1.53130838305309E7</v>
      </c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>
        <v>134.0</v>
      </c>
    </row>
    <row r="443" ht="14.25" customHeight="1">
      <c r="A443" s="2" t="s">
        <v>1469</v>
      </c>
      <c r="B443" s="2" t="s">
        <v>2125</v>
      </c>
      <c r="C443" s="2" t="s">
        <v>1470</v>
      </c>
      <c r="D443" s="2" t="s">
        <v>38</v>
      </c>
      <c r="E443" s="2" t="s">
        <v>39</v>
      </c>
      <c r="F443" s="2" t="s">
        <v>1471</v>
      </c>
      <c r="G443" s="2" t="s">
        <v>1472</v>
      </c>
      <c r="H443" s="2" t="s">
        <v>67</v>
      </c>
      <c r="I443" s="2" t="s">
        <v>73</v>
      </c>
      <c r="J443" s="2" t="s">
        <v>43</v>
      </c>
      <c r="K443" s="3">
        <v>1.19751607333435</v>
      </c>
      <c r="L443" s="3" t="str">
        <f>IFERROR(VLOOKUP(B443,'ibov_composição_da_carteira'!A:F,6,0),"n")</f>
        <v>y</v>
      </c>
      <c r="M443" s="3">
        <v>3.83836196746122E11</v>
      </c>
      <c r="N443" s="3">
        <v>3.46935170278082E11</v>
      </c>
      <c r="O443" s="3">
        <v>3.32262527292682E11</v>
      </c>
      <c r="P443" s="3">
        <v>3.68523305299826E11</v>
      </c>
      <c r="Q443" s="3">
        <v>3.65143146582826E11</v>
      </c>
      <c r="R443" s="3">
        <v>4.13393668971347E11</v>
      </c>
      <c r="S443" s="3">
        <v>4.30768773515308E11</v>
      </c>
      <c r="T443" s="3">
        <v>3.53882948248428E11</v>
      </c>
      <c r="U443" s="3">
        <v>4.85713663153933E11</v>
      </c>
      <c r="V443" s="3">
        <v>4.97756651706326E11</v>
      </c>
      <c r="W443" s="3">
        <v>4.95277449084249E11</v>
      </c>
      <c r="X443" s="3">
        <v>4.67006348848446E11</v>
      </c>
      <c r="Y443" s="3">
        <v>4.83830407400711E11</v>
      </c>
      <c r="Z443" s="3">
        <v>1.3501242149073E11</v>
      </c>
      <c r="AA443" s="3">
        <v>1.41566693355834E11</v>
      </c>
      <c r="AB443" s="3">
        <v>1.32465683231608E11</v>
      </c>
      <c r="AC443" s="3">
        <v>1.45995392883802E11</v>
      </c>
      <c r="AD443" s="3">
        <v>1.48107720080404E11</v>
      </c>
      <c r="AE443" s="3">
        <v>1.70243752906011E11</v>
      </c>
      <c r="AF443" s="3">
        <v>1.73235656891676E11</v>
      </c>
      <c r="AG443" s="3">
        <v>1.37004421488647E11</v>
      </c>
      <c r="AH443" s="3">
        <v>1.80325633797516E11</v>
      </c>
      <c r="AI443" s="3">
        <v>1.66262013294945E11</v>
      </c>
      <c r="AJ443" s="3">
        <v>1.9190718974359E11</v>
      </c>
      <c r="AK443" s="3">
        <v>1.57632230096097E11</v>
      </c>
      <c r="AL443" s="3">
        <v>1.49085285963961E11</v>
      </c>
      <c r="AM443" s="3">
        <v>6.13400550510783E7</v>
      </c>
      <c r="AN443" s="3">
        <v>6.53197734697541E7</v>
      </c>
      <c r="AO443" s="3">
        <v>6.44121630051794E7</v>
      </c>
      <c r="AP443" s="3">
        <v>1.03394686372571E8</v>
      </c>
      <c r="AQ443" s="3">
        <v>1.5287645268529E8</v>
      </c>
      <c r="AR443" s="3">
        <v>5.91564807825851E7</v>
      </c>
      <c r="AS443" s="3">
        <v>4.02508533136604E7</v>
      </c>
      <c r="AT443" s="3">
        <v>1.81346419821686E7</v>
      </c>
      <c r="AU443" s="3">
        <v>2.47203613097478E7</v>
      </c>
      <c r="AV443" s="3">
        <v>3.62373512849824E7</v>
      </c>
      <c r="AW443" s="3">
        <v>5.6961895456766E7</v>
      </c>
      <c r="AX443" s="3">
        <v>5.29364143255415E7</v>
      </c>
      <c r="AY443" s="3">
        <v>7.8943182502862E7</v>
      </c>
      <c r="AZ443" s="3">
        <v>1.88263210564888E10</v>
      </c>
      <c r="BA443" s="3">
        <v>1.48388585580685E10</v>
      </c>
      <c r="BB443" s="3">
        <v>2.14063539241773E10</v>
      </c>
      <c r="BC443" s="3">
        <v>3.76580147287701E10</v>
      </c>
      <c r="BD443" s="3">
        <v>3.43297694206267E10</v>
      </c>
      <c r="BE443" s="3">
        <v>2.75286282347755E10</v>
      </c>
      <c r="BF443" s="3">
        <v>2.47416587027542E10</v>
      </c>
      <c r="BG443" s="3">
        <v>1.06676045954587E10</v>
      </c>
      <c r="BH443" s="3">
        <v>2.5634536155589E10</v>
      </c>
      <c r="BI443" s="3">
        <v>2.96016661535204E10</v>
      </c>
      <c r="BJ443" s="3">
        <v>3.58352104113336E10</v>
      </c>
      <c r="BK443" s="3">
        <v>3.64091697265708E10</v>
      </c>
      <c r="BL443" s="3">
        <v>5.41568433697294E10</v>
      </c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>
        <v>1.25198286096386</v>
      </c>
      <c r="CA443" s="3">
        <v>1.34424694731853</v>
      </c>
      <c r="CB443" s="3">
        <v>1.548659836969</v>
      </c>
      <c r="CC443" s="3">
        <v>1.97479464789342</v>
      </c>
      <c r="CD443" s="3">
        <v>2.07611022467893</v>
      </c>
      <c r="CE443" s="3">
        <v>1.95290984966095</v>
      </c>
      <c r="CF443" s="3">
        <v>1.9405663623332</v>
      </c>
      <c r="CG443" s="3">
        <v>1.66347808652208</v>
      </c>
      <c r="CH443" s="3"/>
      <c r="CI443" s="3"/>
      <c r="CJ443" s="3"/>
      <c r="CK443" s="3"/>
      <c r="CL443" s="3"/>
      <c r="CM443" s="4">
        <v>0.01609</v>
      </c>
      <c r="CN443" s="4">
        <v>0.01149</v>
      </c>
      <c r="CO443" s="4">
        <v>0.0087</v>
      </c>
      <c r="CP443" s="4">
        <v>0.0124</v>
      </c>
      <c r="CQ443" s="4">
        <v>0.01</v>
      </c>
      <c r="CR443" s="4">
        <v>0.008</v>
      </c>
      <c r="CS443" s="4">
        <v>0.005</v>
      </c>
      <c r="CT443" s="4">
        <v>0.00767</v>
      </c>
      <c r="CU443" s="4">
        <v>0.008</v>
      </c>
      <c r="CV443" s="4">
        <v>0.013999999999999999</v>
      </c>
      <c r="CW443" s="4">
        <v>0.010820000000000001</v>
      </c>
      <c r="CX443" s="4">
        <v>0.01311</v>
      </c>
      <c r="CY443" s="4">
        <v>0.015</v>
      </c>
      <c r="CZ443" s="4">
        <v>0.20600000000000002</v>
      </c>
      <c r="DA443" s="4">
        <v>0.15769</v>
      </c>
      <c r="DB443" s="4">
        <v>0.12009</v>
      </c>
      <c r="DC443" s="4">
        <v>0.17289000000000002</v>
      </c>
      <c r="DD443" s="4">
        <v>0.151</v>
      </c>
      <c r="DE443" s="4">
        <v>0.107</v>
      </c>
      <c r="DF443" s="4">
        <v>0.075</v>
      </c>
      <c r="DG443" s="4">
        <v>0.15686</v>
      </c>
      <c r="DH443" s="4">
        <v>0.151</v>
      </c>
      <c r="DI443" s="4">
        <v>0.22899999999999998</v>
      </c>
      <c r="DJ443" s="4">
        <v>0.18521</v>
      </c>
      <c r="DK443" s="4">
        <v>0.217</v>
      </c>
      <c r="DL443" s="4">
        <v>0.258</v>
      </c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>
        <v>3.03213547105562E10</v>
      </c>
      <c r="EA443" s="3">
        <v>2.54914489345278E10</v>
      </c>
      <c r="EB443" s="3">
        <v>2.39843756859272E10</v>
      </c>
      <c r="EC443" s="3">
        <v>2.65392480716596E10</v>
      </c>
      <c r="ED443" s="3">
        <v>2.57040426244717E10</v>
      </c>
      <c r="EE443" s="3">
        <v>2.87810543159929E10</v>
      </c>
      <c r="EF443" s="3">
        <v>2.58148235583426E10</v>
      </c>
      <c r="EG443" s="3">
        <v>1.98035246129366E10</v>
      </c>
      <c r="EH443" s="3">
        <v>2.91756650357546E10</v>
      </c>
      <c r="EI443" s="3">
        <v>2.94378427470573E10</v>
      </c>
      <c r="EJ443" s="3">
        <v>3.14793450549451E10</v>
      </c>
      <c r="EK443" s="3">
        <v>3.41897777419874E10</v>
      </c>
      <c r="EL443" s="3">
        <v>3.27349864400651E10</v>
      </c>
      <c r="EM443" s="3">
        <v>8.89036057510405E9</v>
      </c>
      <c r="EN443" s="3">
        <v>5.07926826203257E9</v>
      </c>
      <c r="EO443" s="3">
        <v>2.77058994551091E9</v>
      </c>
      <c r="EP443" s="3">
        <v>4.01124085593431E9</v>
      </c>
      <c r="EQ443" s="3">
        <v>5.32514586125142E9</v>
      </c>
      <c r="ER443" s="3">
        <v>5.47502551251472E9</v>
      </c>
      <c r="ES443" s="3">
        <v>4.41770871757039E9</v>
      </c>
      <c r="ET443" s="3">
        <v>3.1029389033415E9</v>
      </c>
      <c r="EU443" s="3">
        <v>6.05376966503575E9</v>
      </c>
      <c r="EV443" s="3">
        <v>1.04988051486155E10</v>
      </c>
      <c r="EW443" s="3">
        <v>9.00451477411477E9</v>
      </c>
      <c r="EX443" s="3">
        <v>9.61139421270199E9</v>
      </c>
      <c r="EY443" s="3">
        <v>9.97460736455132E9</v>
      </c>
      <c r="EZ443" s="5">
        <v>84597.0</v>
      </c>
      <c r="FA443" s="5">
        <v>91673.0</v>
      </c>
      <c r="FB443" s="5">
        <v>93190.0</v>
      </c>
      <c r="FC443" s="5">
        <v>96889.0</v>
      </c>
      <c r="FD443" s="5">
        <v>99161.0</v>
      </c>
      <c r="FE443" s="5">
        <v>100622.0</v>
      </c>
      <c r="FF443" s="5">
        <v>109191.0</v>
      </c>
      <c r="FG443" s="5">
        <v>111628.0</v>
      </c>
      <c r="FH443" s="5">
        <v>112216.0</v>
      </c>
      <c r="FI443" s="5">
        <v>114182.0</v>
      </c>
      <c r="FJ443" s="5">
        <v>113810.0</v>
      </c>
      <c r="FK443" s="5">
        <v>109026.0</v>
      </c>
      <c r="FL443" s="5"/>
      <c r="FM443" s="3">
        <v>85953.0</v>
      </c>
      <c r="FN443" s="3">
        <v>84597.0</v>
      </c>
      <c r="FO443" s="3">
        <v>91673.0</v>
      </c>
      <c r="FP443" s="3">
        <v>93190.0</v>
      </c>
      <c r="FQ443" s="3">
        <v>96889.0</v>
      </c>
      <c r="FR443" s="3">
        <v>99161.0</v>
      </c>
      <c r="FS443" s="3">
        <v>100622.0</v>
      </c>
      <c r="FT443" s="3">
        <v>109191.0</v>
      </c>
      <c r="FU443" s="3">
        <v>111628.0</v>
      </c>
      <c r="FV443" s="3">
        <v>112216.0</v>
      </c>
      <c r="FW443" s="3">
        <v>114182.0</v>
      </c>
      <c r="FX443" s="3">
        <v>112216.0</v>
      </c>
      <c r="FY443" s="3">
        <v>109026.0</v>
      </c>
    </row>
    <row r="444" ht="14.25" customHeight="1">
      <c r="A444" s="2" t="s">
        <v>1473</v>
      </c>
      <c r="B444" s="2" t="s">
        <v>2126</v>
      </c>
      <c r="C444" s="2" t="s">
        <v>1474</v>
      </c>
      <c r="D444" s="2" t="s">
        <v>38</v>
      </c>
      <c r="E444" s="2" t="s">
        <v>46</v>
      </c>
      <c r="F444" s="2" t="s">
        <v>1475</v>
      </c>
      <c r="G444" s="2" t="s">
        <v>1476</v>
      </c>
      <c r="H444" s="2" t="s">
        <v>1476</v>
      </c>
      <c r="I444" s="2" t="s">
        <v>1476</v>
      </c>
      <c r="J444" s="2" t="s">
        <v>43</v>
      </c>
      <c r="K444" s="3">
        <v>0.451459251499083</v>
      </c>
      <c r="L444" s="3" t="str">
        <f>IFERROR(VLOOKUP(B444,'ibov_composição_da_carteira'!A:F,6,0),"n")</f>
        <v>n</v>
      </c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>
        <v>211801.116155884</v>
      </c>
      <c r="AN444" s="3">
        <v>255437.858553222</v>
      </c>
      <c r="AO444" s="3">
        <v>827712.592178986</v>
      </c>
      <c r="AP444" s="3">
        <v>1308952.60132866</v>
      </c>
      <c r="AQ444" s="3">
        <v>499207.684774765</v>
      </c>
      <c r="AR444" s="3">
        <v>696435.463905075</v>
      </c>
      <c r="AS444" s="3">
        <v>238068.117545801</v>
      </c>
      <c r="AT444" s="3">
        <v>1001262.0917839</v>
      </c>
      <c r="AU444" s="3">
        <v>618366.578848325</v>
      </c>
      <c r="AV444" s="3">
        <v>483509.039332741</v>
      </c>
      <c r="AW444" s="3">
        <v>2679531.02100635</v>
      </c>
      <c r="AX444" s="3"/>
      <c r="AY444" s="3"/>
      <c r="AZ444" s="3">
        <v>2.98432524108967E8</v>
      </c>
      <c r="BA444" s="3">
        <v>3.47573308809908E8</v>
      </c>
      <c r="BB444" s="3">
        <v>4.55142585339931E8</v>
      </c>
      <c r="BC444" s="3">
        <v>6.71163289144335E8</v>
      </c>
      <c r="BD444" s="3">
        <v>5.12320732700237E8</v>
      </c>
      <c r="BE444" s="3">
        <v>6.15259479484315E8</v>
      </c>
      <c r="BF444" s="3">
        <v>5.64349958041313E8</v>
      </c>
      <c r="BG444" s="3">
        <v>4.53750153474099E8</v>
      </c>
      <c r="BH444" s="3">
        <v>7.89385392058712E8</v>
      </c>
      <c r="BI444" s="3">
        <v>1.08946368493585E9</v>
      </c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</row>
    <row r="445" ht="14.25" customHeight="1">
      <c r="A445" s="2" t="s">
        <v>1477</v>
      </c>
      <c r="B445" s="2" t="s">
        <v>2127</v>
      </c>
      <c r="C445" s="2" t="s">
        <v>1478</v>
      </c>
      <c r="D445" s="2" t="s">
        <v>38</v>
      </c>
      <c r="E445" s="2" t="s">
        <v>168</v>
      </c>
      <c r="F445" s="2"/>
      <c r="G445" s="2" t="s">
        <v>1476</v>
      </c>
      <c r="H445" s="2" t="s">
        <v>1476</v>
      </c>
      <c r="I445" s="2" t="s">
        <v>1476</v>
      </c>
      <c r="J445" s="2" t="s">
        <v>43</v>
      </c>
      <c r="K445" s="3">
        <v>0.939465153789521</v>
      </c>
      <c r="L445" s="3" t="str">
        <f>IFERROR(VLOOKUP(B445,'ibov_composição_da_carteira'!A:F,6,0),"n")</f>
        <v>n</v>
      </c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>
        <v>716.042376087779</v>
      </c>
      <c r="AN445" s="3">
        <v>193.30881438445</v>
      </c>
      <c r="AO445" s="3">
        <v>7644.26131659511</v>
      </c>
      <c r="AP445" s="3">
        <v>3908.83531138812</v>
      </c>
      <c r="AQ445" s="3">
        <v>56.0952599505342</v>
      </c>
      <c r="AR445" s="3">
        <v>242.140909227127</v>
      </c>
      <c r="AS445" s="3">
        <v>113.813946631284</v>
      </c>
      <c r="AT445" s="3">
        <v>116.667962977366</v>
      </c>
      <c r="AU445" s="3"/>
      <c r="AV445" s="3"/>
      <c r="AW445" s="3"/>
      <c r="AX445" s="3"/>
      <c r="AY445" s="3"/>
      <c r="AZ445" s="3">
        <v>2.92920158512416E9</v>
      </c>
      <c r="BA445" s="3">
        <v>4.06704982878836E9</v>
      </c>
      <c r="BB445" s="3">
        <v>3.24451427588231E9</v>
      </c>
      <c r="BC445" s="3">
        <v>2.52574585790351E9</v>
      </c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</row>
    <row r="446" ht="14.25" customHeight="1">
      <c r="A446" s="2" t="s">
        <v>1479</v>
      </c>
      <c r="B446" s="2" t="s">
        <v>2128</v>
      </c>
      <c r="C446" s="2" t="s">
        <v>1480</v>
      </c>
      <c r="D446" s="2" t="s">
        <v>38</v>
      </c>
      <c r="E446" s="2" t="s">
        <v>46</v>
      </c>
      <c r="F446" s="2" t="s">
        <v>1481</v>
      </c>
      <c r="G446" s="2" t="s">
        <v>1476</v>
      </c>
      <c r="H446" s="2" t="s">
        <v>1476</v>
      </c>
      <c r="I446" s="2" t="s">
        <v>1476</v>
      </c>
      <c r="J446" s="2" t="s">
        <v>43</v>
      </c>
      <c r="K446" s="3">
        <v>0.437808167039143</v>
      </c>
      <c r="L446" s="3" t="str">
        <f>IFERROR(VLOOKUP(B446,'ibov_composição_da_carteira'!A:F,6,0),"n")</f>
        <v>n</v>
      </c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>
        <v>12785.056753689</v>
      </c>
      <c r="AN446" s="3">
        <v>68003.8520911865</v>
      </c>
      <c r="AO446" s="3">
        <v>221199.732368061</v>
      </c>
      <c r="AP446" s="3">
        <v>60123.5848821876</v>
      </c>
      <c r="AQ446" s="3"/>
      <c r="AR446" s="3"/>
      <c r="AS446" s="3"/>
      <c r="AT446" s="3"/>
      <c r="AU446" s="3"/>
      <c r="AV446" s="3"/>
      <c r="AW446" s="3"/>
      <c r="AX446" s="3"/>
      <c r="AY446" s="3"/>
      <c r="AZ446" s="3">
        <v>3.75630772606886E7</v>
      </c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</row>
    <row r="447" ht="14.25" customHeight="1">
      <c r="A447" s="2" t="s">
        <v>1482</v>
      </c>
      <c r="B447" s="2" t="s">
        <v>2129</v>
      </c>
      <c r="C447" s="2" t="s">
        <v>1483</v>
      </c>
      <c r="D447" s="2" t="s">
        <v>38</v>
      </c>
      <c r="E447" s="2" t="s">
        <v>39</v>
      </c>
      <c r="F447" s="2"/>
      <c r="G447" s="2" t="s">
        <v>1476</v>
      </c>
      <c r="H447" s="2" t="s">
        <v>1476</v>
      </c>
      <c r="I447" s="2" t="s">
        <v>1476</v>
      </c>
      <c r="J447" s="2" t="s">
        <v>43</v>
      </c>
      <c r="K447" s="3"/>
      <c r="L447" s="3" t="str">
        <f>IFERROR(VLOOKUP(B447,'ibov_composição_da_carteira'!A:F,6,0),"n")</f>
        <v>n</v>
      </c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</row>
    <row r="448" ht="14.25" customHeight="1">
      <c r="A448" s="2" t="s">
        <v>1484</v>
      </c>
      <c r="B448" s="2" t="s">
        <v>2130</v>
      </c>
      <c r="C448" s="2" t="s">
        <v>1485</v>
      </c>
      <c r="D448" s="2" t="s">
        <v>38</v>
      </c>
      <c r="E448" s="2" t="s">
        <v>52</v>
      </c>
      <c r="F448" s="2" t="s">
        <v>1486</v>
      </c>
      <c r="G448" s="2" t="s">
        <v>1476</v>
      </c>
      <c r="H448" s="2" t="s">
        <v>1476</v>
      </c>
      <c r="I448" s="2" t="s">
        <v>1476</v>
      </c>
      <c r="J448" s="2" t="s">
        <v>43</v>
      </c>
      <c r="K448" s="3"/>
      <c r="L448" s="3" t="str">
        <f>IFERROR(VLOOKUP(B448,'ibov_composição_da_carteira'!A:F,6,0),"n")</f>
        <v>n</v>
      </c>
      <c r="M448" s="3">
        <v>6.10724423004162E9</v>
      </c>
      <c r="N448" s="3">
        <v>3.51193885428074E9</v>
      </c>
      <c r="O448" s="3">
        <v>3.54670235092516E9</v>
      </c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>
        <v>1.11133579265986E9</v>
      </c>
      <c r="AA448" s="3">
        <v>8.4669981868122E8</v>
      </c>
      <c r="AB448" s="3">
        <v>7.23240656949766E8</v>
      </c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>
        <v>6760866.43965191</v>
      </c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>
        <v>2.78660612939841E9</v>
      </c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>
        <v>1.04345554294362E9</v>
      </c>
      <c r="BN448" s="3">
        <v>4.71090246485827E8</v>
      </c>
      <c r="BO448" s="3">
        <v>4.44202976683289E8</v>
      </c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>
        <v>0.532064813596529</v>
      </c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>
        <v>2.88556148316307E9</v>
      </c>
      <c r="EA448" s="3">
        <v>8.00208785882269E8</v>
      </c>
      <c r="EB448" s="3">
        <v>7.46935132949535E8</v>
      </c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>
        <v>5.77627695800227E8</v>
      </c>
      <c r="EN448" s="3">
        <v>-3.39514927382726E7</v>
      </c>
      <c r="EO448" s="3">
        <v>3.69099100833702E7</v>
      </c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</row>
    <row r="449" ht="14.25" customHeight="1">
      <c r="A449" s="2" t="s">
        <v>1487</v>
      </c>
      <c r="B449" s="2" t="s">
        <v>2131</v>
      </c>
      <c r="C449" s="2" t="s">
        <v>1488</v>
      </c>
      <c r="D449" s="2" t="s">
        <v>38</v>
      </c>
      <c r="E449" s="2" t="s">
        <v>172</v>
      </c>
      <c r="F449" s="2" t="s">
        <v>1489</v>
      </c>
      <c r="G449" s="2" t="s">
        <v>1476</v>
      </c>
      <c r="H449" s="2" t="s">
        <v>1476</v>
      </c>
      <c r="I449" s="2" t="s">
        <v>1476</v>
      </c>
      <c r="J449" s="2" t="s">
        <v>43</v>
      </c>
      <c r="K449" s="3"/>
      <c r="L449" s="3" t="str">
        <f>IFERROR(VLOOKUP(B449,'ibov_composição_da_carteira'!A:F,6,0),"n")</f>
        <v>n</v>
      </c>
      <c r="M449" s="3">
        <v>1.41828572967345E9</v>
      </c>
      <c r="N449" s="3">
        <v>1.21533877582456E9</v>
      </c>
      <c r="O449" s="3">
        <v>1.17801045036079E9</v>
      </c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>
        <v>5.23831032439905E8</v>
      </c>
      <c r="AA449" s="3">
        <v>4.29291449255829E8</v>
      </c>
      <c r="AB449" s="3">
        <v>3.05173923861657E8</v>
      </c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>
        <v>1.26884135504371E9</v>
      </c>
      <c r="BN449" s="3">
        <v>1.10194870708743E9</v>
      </c>
      <c r="BO449" s="3">
        <v>1.201329684001E9</v>
      </c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>
        <v>5.95701488250184E8</v>
      </c>
      <c r="EA449" s="3">
        <v>5.2082561564973E8</v>
      </c>
      <c r="EB449" s="3">
        <v>6.05258522020403E8</v>
      </c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>
        <v>2.3765614060284E8</v>
      </c>
      <c r="EN449" s="3">
        <v>1.92756031345669E8</v>
      </c>
      <c r="EO449" s="3">
        <v>1.67613087832794E8</v>
      </c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</row>
    <row r="450" ht="14.25" customHeight="1">
      <c r="A450" s="2" t="s">
        <v>1490</v>
      </c>
      <c r="B450" s="2" t="s">
        <v>2132</v>
      </c>
      <c r="C450" s="2" t="s">
        <v>1491</v>
      </c>
      <c r="D450" s="2" t="s">
        <v>38</v>
      </c>
      <c r="E450" s="2" t="s">
        <v>39</v>
      </c>
      <c r="F450" s="2" t="s">
        <v>1492</v>
      </c>
      <c r="G450" s="2" t="s">
        <v>1476</v>
      </c>
      <c r="H450" s="2" t="s">
        <v>1476</v>
      </c>
      <c r="I450" s="2" t="s">
        <v>1476</v>
      </c>
      <c r="J450" s="2" t="s">
        <v>43</v>
      </c>
      <c r="K450" s="3">
        <v>0.440976312173062</v>
      </c>
      <c r="L450" s="3" t="str">
        <f>IFERROR(VLOOKUP(B450,'ibov_composição_da_carteira'!A:F,6,0),"n")</f>
        <v>n</v>
      </c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>
        <v>25645.8229284904</v>
      </c>
      <c r="AN450" s="3">
        <v>13404.6688206785</v>
      </c>
      <c r="AO450" s="3">
        <v>19897.7357182741</v>
      </c>
      <c r="AP450" s="3">
        <v>74254.8580527979</v>
      </c>
      <c r="AQ450" s="3">
        <v>20740.4906710648</v>
      </c>
      <c r="AR450" s="3">
        <v>9152.41085716011</v>
      </c>
      <c r="AS450" s="3">
        <v>68436.8006885528</v>
      </c>
      <c r="AT450" s="3">
        <v>605.662617129291</v>
      </c>
      <c r="AU450" s="3">
        <v>370.109922647026</v>
      </c>
      <c r="AV450" s="3">
        <v>427.67941151313</v>
      </c>
      <c r="AW450" s="3">
        <v>11235.9550561798</v>
      </c>
      <c r="AX450" s="3">
        <v>2144.54214025306</v>
      </c>
      <c r="AY450" s="3">
        <v>602.518527444719</v>
      </c>
      <c r="AZ450" s="3">
        <v>3.63686134695422E7</v>
      </c>
      <c r="BA450" s="3">
        <v>3.03147647460061E7</v>
      </c>
      <c r="BB450" s="3">
        <v>3.98753297263992E7</v>
      </c>
      <c r="BC450" s="3">
        <v>8.46794444029757E7</v>
      </c>
      <c r="BD450" s="3">
        <v>4.87454360375219E7</v>
      </c>
      <c r="BE450" s="3">
        <v>5.79430361402131E7</v>
      </c>
      <c r="BF450" s="3">
        <v>4.66844030493053E7</v>
      </c>
      <c r="BG450" s="3">
        <v>3.1733127067916E7</v>
      </c>
      <c r="BH450" s="3">
        <v>4.96251354911554E7</v>
      </c>
      <c r="BI450" s="3">
        <v>6.07941403107667E7</v>
      </c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</row>
    <row r="451" ht="14.25" customHeight="1">
      <c r="A451" s="2" t="s">
        <v>1493</v>
      </c>
      <c r="B451" s="2" t="s">
        <v>2133</v>
      </c>
      <c r="C451" s="2" t="s">
        <v>1494</v>
      </c>
      <c r="D451" s="2" t="s">
        <v>38</v>
      </c>
      <c r="E451" s="2" t="s">
        <v>398</v>
      </c>
      <c r="F451" s="2"/>
      <c r="G451" s="2" t="s">
        <v>1476</v>
      </c>
      <c r="H451" s="2" t="s">
        <v>1476</v>
      </c>
      <c r="I451" s="2" t="s">
        <v>1476</v>
      </c>
      <c r="J451" s="2" t="s">
        <v>43</v>
      </c>
      <c r="K451" s="3">
        <v>1.20257115409197</v>
      </c>
      <c r="L451" s="3" t="str">
        <f>IFERROR(VLOOKUP(B451,'ibov_composição_da_carteira'!A:F,6,0),"n")</f>
        <v>n</v>
      </c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>
        <v>41.6193719258418</v>
      </c>
      <c r="AN451" s="3">
        <v>78.9804343923892</v>
      </c>
      <c r="AO451" s="3">
        <v>8647.01465236729</v>
      </c>
      <c r="AP451" s="3">
        <v>13279.0923341047</v>
      </c>
      <c r="AQ451" s="3">
        <v>67601.2782187403</v>
      </c>
      <c r="AR451" s="3">
        <v>9241.92086982785</v>
      </c>
      <c r="AS451" s="3">
        <v>1536.94823558343</v>
      </c>
      <c r="AT451" s="3">
        <v>263.130739861727</v>
      </c>
      <c r="AU451" s="3">
        <v>1129.0929619872</v>
      </c>
      <c r="AV451" s="3">
        <v>850.701829008932</v>
      </c>
      <c r="AW451" s="3">
        <v>3917.34404074038</v>
      </c>
      <c r="AX451" s="3">
        <v>10186.575166202</v>
      </c>
      <c r="AY451" s="3">
        <v>9640.2964391155</v>
      </c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</row>
    <row r="452" ht="14.25" customHeight="1">
      <c r="A452" s="2" t="s">
        <v>1495</v>
      </c>
      <c r="B452" s="2" t="s">
        <v>2134</v>
      </c>
      <c r="C452" s="2" t="s">
        <v>1496</v>
      </c>
      <c r="D452" s="2" t="s">
        <v>38</v>
      </c>
      <c r="E452" s="2" t="s">
        <v>39</v>
      </c>
      <c r="F452" s="2"/>
      <c r="G452" s="2" t="s">
        <v>1476</v>
      </c>
      <c r="H452" s="2" t="s">
        <v>1476</v>
      </c>
      <c r="I452" s="2" t="s">
        <v>1476</v>
      </c>
      <c r="J452" s="2" t="s">
        <v>43</v>
      </c>
      <c r="K452" s="3">
        <v>1.44900946753396</v>
      </c>
      <c r="L452" s="3" t="str">
        <f>IFERROR(VLOOKUP(B452,'ibov_composição_da_carteira'!A:F,6,0),"n")</f>
        <v>n</v>
      </c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>
        <v>0.447778113663845</v>
      </c>
      <c r="AN452" s="3">
        <v>0.161312947117408</v>
      </c>
      <c r="AO452" s="3">
        <v>7.9099406898405</v>
      </c>
      <c r="AP452" s="3">
        <v>0.271204996143415</v>
      </c>
      <c r="AQ452" s="3">
        <v>2.15957117822905</v>
      </c>
      <c r="AR452" s="3">
        <v>0.082051905427582</v>
      </c>
      <c r="AS452" s="3">
        <v>0.059364796675571</v>
      </c>
      <c r="AT452" s="3">
        <v>0.08587376556462</v>
      </c>
      <c r="AU452" s="3">
        <v>0.387296669248644</v>
      </c>
      <c r="AV452" s="3">
        <v>2.72355878347708</v>
      </c>
      <c r="AW452" s="3">
        <v>1.43912501199271</v>
      </c>
      <c r="AX452" s="3">
        <v>3.77012980018312</v>
      </c>
      <c r="AY452" s="3">
        <v>10.1389634400907</v>
      </c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</row>
    <row r="453" ht="14.25" customHeight="1">
      <c r="A453" s="2" t="s">
        <v>1497</v>
      </c>
      <c r="B453" s="2" t="s">
        <v>2135</v>
      </c>
      <c r="C453" s="2" t="s">
        <v>1498</v>
      </c>
      <c r="D453" s="2" t="s">
        <v>38</v>
      </c>
      <c r="E453" s="2" t="s">
        <v>39</v>
      </c>
      <c r="F453" s="2" t="s">
        <v>1499</v>
      </c>
      <c r="G453" s="2" t="s">
        <v>1476</v>
      </c>
      <c r="H453" s="2" t="s">
        <v>1476</v>
      </c>
      <c r="I453" s="2" t="s">
        <v>1476</v>
      </c>
      <c r="J453" s="2" t="s">
        <v>43</v>
      </c>
      <c r="K453" s="3">
        <v>0.387861270889962</v>
      </c>
      <c r="L453" s="3" t="str">
        <f>IFERROR(VLOOKUP(B453,'ibov_composição_da_carteira'!A:F,6,0),"n")</f>
        <v>n</v>
      </c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>
        <v>192366.780174045</v>
      </c>
      <c r="AN453" s="3">
        <v>138044.462394543</v>
      </c>
      <c r="AO453" s="3">
        <v>548231.466969598</v>
      </c>
      <c r="AP453" s="3">
        <v>1360557.58751959</v>
      </c>
      <c r="AQ453" s="3">
        <v>213515.900422637</v>
      </c>
      <c r="AR453" s="3">
        <v>126233.839557984</v>
      </c>
      <c r="AS453" s="3">
        <v>20570.7610967663</v>
      </c>
      <c r="AT453" s="3">
        <v>554703.937564721</v>
      </c>
      <c r="AU453" s="3">
        <v>146782.085058336</v>
      </c>
      <c r="AV453" s="3">
        <v>13548.4144121258</v>
      </c>
      <c r="AW453" s="3">
        <v>351734.245236932</v>
      </c>
      <c r="AX453" s="3">
        <v>869010.829937808</v>
      </c>
      <c r="AY453" s="3">
        <v>924865.939627644</v>
      </c>
      <c r="AZ453" s="3">
        <v>3.59704880817253E8</v>
      </c>
      <c r="BA453" s="3">
        <v>3.44480344641895E8</v>
      </c>
      <c r="BB453" s="3">
        <v>4.16138783526195E8</v>
      </c>
      <c r="BC453" s="3">
        <v>7.46410888009753E8</v>
      </c>
      <c r="BD453" s="3">
        <v>3.29664714977837E8</v>
      </c>
      <c r="BE453" s="3">
        <v>3.18604510733371E8</v>
      </c>
      <c r="BF453" s="3">
        <v>2.80800442641091E8</v>
      </c>
      <c r="BG453" s="3">
        <v>1.58437097466723E8</v>
      </c>
      <c r="BH453" s="3">
        <v>2.48964998118178E8</v>
      </c>
      <c r="BI453" s="3">
        <v>3.08440238790804E8</v>
      </c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</row>
    <row r="454" ht="14.25" customHeight="1">
      <c r="A454" s="2" t="s">
        <v>1500</v>
      </c>
      <c r="B454" s="2" t="s">
        <v>2136</v>
      </c>
      <c r="C454" s="2" t="s">
        <v>1501</v>
      </c>
      <c r="D454" s="2" t="s">
        <v>38</v>
      </c>
      <c r="E454" s="2" t="s">
        <v>1502</v>
      </c>
      <c r="F454" s="2" t="s">
        <v>1503</v>
      </c>
      <c r="G454" s="2" t="s">
        <v>1476</v>
      </c>
      <c r="H454" s="2" t="s">
        <v>1476</v>
      </c>
      <c r="I454" s="2" t="s">
        <v>1476</v>
      </c>
      <c r="J454" s="2" t="s">
        <v>43</v>
      </c>
      <c r="K454" s="3"/>
      <c r="L454" s="3" t="str">
        <f>IFERROR(VLOOKUP(B454,'ibov_composição_da_carteira'!A:F,6,0),"n")</f>
        <v>n</v>
      </c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>
        <v>3972.77136889774</v>
      </c>
      <c r="AN454" s="3">
        <v>23.7851217295458</v>
      </c>
      <c r="AO454" s="3">
        <v>74.6077119571828</v>
      </c>
      <c r="AP454" s="3">
        <v>0.432910844416653</v>
      </c>
      <c r="AQ454" s="3">
        <v>1021.24603507092</v>
      </c>
      <c r="AR454" s="3">
        <v>53.1187952863516</v>
      </c>
      <c r="AS454" s="3">
        <v>908.90311919025</v>
      </c>
      <c r="AT454" s="3">
        <v>99728.014505893</v>
      </c>
      <c r="AU454" s="3">
        <v>5546200.63725017</v>
      </c>
      <c r="AV454" s="3">
        <v>411.748558880044</v>
      </c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</row>
    <row r="455" ht="14.25" customHeight="1">
      <c r="A455" s="2" t="s">
        <v>1504</v>
      </c>
      <c r="B455" s="2" t="s">
        <v>2137</v>
      </c>
      <c r="C455" s="2" t="s">
        <v>1505</v>
      </c>
      <c r="D455" s="2" t="s">
        <v>38</v>
      </c>
      <c r="E455" s="2" t="s">
        <v>39</v>
      </c>
      <c r="F455" s="2" t="s">
        <v>1506</v>
      </c>
      <c r="G455" s="2" t="s">
        <v>1476</v>
      </c>
      <c r="H455" s="2" t="s">
        <v>1476</v>
      </c>
      <c r="I455" s="2" t="s">
        <v>1476</v>
      </c>
      <c r="J455" s="2" t="s">
        <v>43</v>
      </c>
      <c r="K455" s="3">
        <v>0.553135212324656</v>
      </c>
      <c r="L455" s="3" t="str">
        <f>IFERROR(VLOOKUP(B455,'ibov_composição_da_carteira'!A:F,6,0),"n")</f>
        <v>n</v>
      </c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>
        <v>21.8315741514162</v>
      </c>
      <c r="AN455" s="3">
        <v>247.271584993717</v>
      </c>
      <c r="AO455" s="3">
        <v>245.458921385525</v>
      </c>
      <c r="AP455" s="3">
        <v>4842.30300315991</v>
      </c>
      <c r="AQ455" s="3">
        <v>25823.8068240388</v>
      </c>
      <c r="AR455" s="3">
        <v>3734.48869297425</v>
      </c>
      <c r="AS455" s="3">
        <v>135.251444731341</v>
      </c>
      <c r="AT455" s="3">
        <v>9016.7453842851</v>
      </c>
      <c r="AU455" s="3">
        <v>7903.65073391043</v>
      </c>
      <c r="AV455" s="3">
        <v>8932.36920459379</v>
      </c>
      <c r="AW455" s="3">
        <v>481.695568400771</v>
      </c>
      <c r="AX455" s="3">
        <v>1075.15320933233</v>
      </c>
      <c r="AY455" s="3">
        <v>88794.1751021133</v>
      </c>
      <c r="AZ455" s="3">
        <v>60047.7447034703</v>
      </c>
      <c r="BA455" s="3">
        <v>223703.38359361</v>
      </c>
      <c r="BB455" s="3">
        <v>632651.54129041</v>
      </c>
      <c r="BC455" s="3">
        <v>2578562.09847975</v>
      </c>
      <c r="BD455" s="3">
        <v>1.02707826512731E7</v>
      </c>
      <c r="BE455" s="3">
        <v>1.52418939645542E7</v>
      </c>
      <c r="BF455" s="3">
        <v>1.71124185417435E7</v>
      </c>
      <c r="BG455" s="3">
        <v>2.23691309069785E7</v>
      </c>
      <c r="BH455" s="3">
        <v>5.33329920963492E7</v>
      </c>
      <c r="BI455" s="3">
        <v>8.57093018332698E7</v>
      </c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</row>
    <row r="456" ht="14.25" customHeight="1">
      <c r="A456" s="2" t="s">
        <v>1507</v>
      </c>
      <c r="B456" s="2" t="s">
        <v>2138</v>
      </c>
      <c r="C456" s="2" t="s">
        <v>1508</v>
      </c>
      <c r="D456" s="2" t="s">
        <v>38</v>
      </c>
      <c r="E456" s="2" t="s">
        <v>46</v>
      </c>
      <c r="F456" s="2" t="s">
        <v>1509</v>
      </c>
      <c r="G456" s="2" t="s">
        <v>1476</v>
      </c>
      <c r="H456" s="2" t="s">
        <v>1476</v>
      </c>
      <c r="I456" s="2" t="s">
        <v>1476</v>
      </c>
      <c r="J456" s="2" t="s">
        <v>43</v>
      </c>
      <c r="K456" s="3">
        <v>0.315087758854796</v>
      </c>
      <c r="L456" s="3" t="str">
        <f>IFERROR(VLOOKUP(B456,'ibov_composição_da_carteira'!A:F,6,0),"n")</f>
        <v>n</v>
      </c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>
        <v>226906.273174423</v>
      </c>
      <c r="AN456" s="3">
        <v>177093.645665051</v>
      </c>
      <c r="AO456" s="3">
        <v>355061.314669696</v>
      </c>
      <c r="AP456" s="3">
        <v>650922.345798811</v>
      </c>
      <c r="AQ456" s="3">
        <v>719752.242036903</v>
      </c>
      <c r="AR456" s="3">
        <v>435864.194921651</v>
      </c>
      <c r="AS456" s="3">
        <v>387716.033443994</v>
      </c>
      <c r="AT456" s="3">
        <v>36497.2848735888</v>
      </c>
      <c r="AU456" s="3">
        <v>324426.04441099</v>
      </c>
      <c r="AV456" s="3">
        <v>15665.3541640205</v>
      </c>
      <c r="AW456" s="3">
        <v>11724.4748412311</v>
      </c>
      <c r="AX456" s="3">
        <v>26868.7194368316</v>
      </c>
      <c r="AY456" s="3"/>
      <c r="AZ456" s="3">
        <v>2.86798135452138E8</v>
      </c>
      <c r="BA456" s="3">
        <v>3.08658186752827E8</v>
      </c>
      <c r="BB456" s="3">
        <v>3.97816867112078E8</v>
      </c>
      <c r="BC456" s="3">
        <v>6.34527102684681E8</v>
      </c>
      <c r="BD456" s="3">
        <v>2.1035483223379E8</v>
      </c>
      <c r="BE456" s="3">
        <v>1.95998632831134E8</v>
      </c>
      <c r="BF456" s="3">
        <v>1.94370116952539E8</v>
      </c>
      <c r="BG456" s="3">
        <v>1.47498862551461E8</v>
      </c>
      <c r="BH456" s="3">
        <v>2.07650538765524E8</v>
      </c>
      <c r="BI456" s="3">
        <v>1.59796544900292E8</v>
      </c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</row>
    <row r="457" ht="14.25" customHeight="1">
      <c r="A457" s="2" t="s">
        <v>1510</v>
      </c>
      <c r="B457" s="2" t="s">
        <v>2139</v>
      </c>
      <c r="C457" s="2" t="s">
        <v>1511</v>
      </c>
      <c r="D457" s="2" t="s">
        <v>38</v>
      </c>
      <c r="E457" s="2" t="s">
        <v>39</v>
      </c>
      <c r="F457" s="2" t="s">
        <v>1512</v>
      </c>
      <c r="G457" s="2" t="s">
        <v>1476</v>
      </c>
      <c r="H457" s="2" t="s">
        <v>1476</v>
      </c>
      <c r="I457" s="2" t="s">
        <v>1476</v>
      </c>
      <c r="J457" s="2" t="s">
        <v>43</v>
      </c>
      <c r="K457" s="3">
        <v>0.397394093499588</v>
      </c>
      <c r="L457" s="3" t="str">
        <f>IFERROR(VLOOKUP(B457,'ibov_composição_da_carteira'!A:F,6,0),"n")</f>
        <v>n</v>
      </c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>
        <v>34780.0662126372</v>
      </c>
      <c r="AN457" s="3">
        <v>52644.2416083289</v>
      </c>
      <c r="AO457" s="3">
        <v>179410.416466103</v>
      </c>
      <c r="AP457" s="3">
        <v>70265.9053021821</v>
      </c>
      <c r="AQ457" s="3">
        <v>39383.1563756314</v>
      </c>
      <c r="AR457" s="3">
        <v>90843.0602940732</v>
      </c>
      <c r="AS457" s="3">
        <v>38903.5103897701</v>
      </c>
      <c r="AT457" s="3">
        <v>4144.01535624984</v>
      </c>
      <c r="AU457" s="3">
        <v>3387.27888596161</v>
      </c>
      <c r="AV457" s="3">
        <v>12278.250560989</v>
      </c>
      <c r="AW457" s="3">
        <v>45920.8597948217</v>
      </c>
      <c r="AX457" s="3">
        <v>69161.4840231611</v>
      </c>
      <c r="AY457" s="3"/>
      <c r="AZ457" s="3">
        <v>5.24377770336739E7</v>
      </c>
      <c r="BA457" s="3">
        <v>4.65506267959073E7</v>
      </c>
      <c r="BB457" s="3">
        <v>5.98658585979167E7</v>
      </c>
      <c r="BC457" s="3">
        <v>8.2211101607325E7</v>
      </c>
      <c r="BD457" s="3">
        <v>3.08338057932171E7</v>
      </c>
      <c r="BE457" s="3">
        <v>3.63606473234503E7</v>
      </c>
      <c r="BF457" s="3">
        <v>3.11112904217386E7</v>
      </c>
      <c r="BG457" s="3">
        <v>1.92624643245018E7</v>
      </c>
      <c r="BH457" s="3">
        <v>2.98196179902145E7</v>
      </c>
      <c r="BI457" s="3">
        <v>3.71168339049071E7</v>
      </c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</row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63.14"/>
    <col customWidth="1" min="3" max="3" width="18.14"/>
    <col customWidth="1" min="4" max="4" width="31.43"/>
    <col customWidth="1" min="5" max="5" width="61.29"/>
    <col customWidth="1" min="6" max="6" width="23.86"/>
    <col customWidth="1" min="7" max="7" width="25.86"/>
    <col customWidth="1" min="8" max="8" width="23.29"/>
    <col customWidth="1" min="9" max="9" width="22.29"/>
    <col customWidth="1" min="10" max="10" width="10.57"/>
    <col customWidth="1" min="11" max="23" width="17.86"/>
    <col customWidth="1" min="24" max="36" width="18.86"/>
    <col customWidth="1" min="37" max="49" width="14.14"/>
    <col customWidth="1" min="50" max="52" width="16.14"/>
    <col customWidth="1" min="53" max="53" width="17.29"/>
    <col customWidth="1" min="54" max="54" width="16.14"/>
    <col customWidth="1" min="55" max="55" width="17.29"/>
    <col customWidth="1" min="56" max="58" width="16.14"/>
    <col customWidth="1" min="59" max="63" width="17.29"/>
    <col customWidth="1" min="64" max="70" width="16.14"/>
    <col customWidth="1" min="71" max="75" width="17.29"/>
    <col customWidth="1" min="76" max="88" width="10.57"/>
    <col customWidth="1" min="89" max="114" width="9.57"/>
    <col customWidth="1" min="115" max="127" width="15.14"/>
    <col customWidth="1" min="128" max="135" width="16.14"/>
    <col customWidth="1" min="136" max="140" width="17.29"/>
    <col customWidth="1" min="141" max="153" width="36.43"/>
    <col customWidth="1" min="154" max="166" width="28.43"/>
    <col customWidth="1" min="167" max="179" width="32.57"/>
  </cols>
  <sheetData>
    <row r="1" ht="14.25" customHeigh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1513</v>
      </c>
      <c r="L1" s="6" t="s">
        <v>1514</v>
      </c>
      <c r="M1" s="6" t="s">
        <v>1515</v>
      </c>
      <c r="N1" s="6" t="s">
        <v>1516</v>
      </c>
      <c r="O1" s="6" t="s">
        <v>1517</v>
      </c>
      <c r="P1" s="6" t="s">
        <v>1518</v>
      </c>
      <c r="Q1" s="6" t="s">
        <v>1519</v>
      </c>
      <c r="R1" s="6" t="s">
        <v>1520</v>
      </c>
      <c r="S1" s="6" t="s">
        <v>1521</v>
      </c>
      <c r="T1" s="6" t="s">
        <v>1522</v>
      </c>
      <c r="U1" s="6" t="s">
        <v>1523</v>
      </c>
      <c r="V1" s="6" t="s">
        <v>1524</v>
      </c>
      <c r="W1" s="6" t="s">
        <v>1525</v>
      </c>
      <c r="X1" s="6" t="s">
        <v>1526</v>
      </c>
      <c r="Y1" s="6" t="s">
        <v>1527</v>
      </c>
      <c r="Z1" s="6" t="s">
        <v>1528</v>
      </c>
      <c r="AA1" s="6" t="s">
        <v>1529</v>
      </c>
      <c r="AB1" s="6" t="s">
        <v>1530</v>
      </c>
      <c r="AC1" s="6" t="s">
        <v>1531</v>
      </c>
      <c r="AD1" s="6" t="s">
        <v>1532</v>
      </c>
      <c r="AE1" s="6" t="s">
        <v>1533</v>
      </c>
      <c r="AF1" s="6" t="s">
        <v>1534</v>
      </c>
      <c r="AG1" s="6" t="s">
        <v>1535</v>
      </c>
      <c r="AH1" s="6" t="s">
        <v>1536</v>
      </c>
      <c r="AI1" s="6" t="s">
        <v>1537</v>
      </c>
      <c r="AJ1" s="6" t="s">
        <v>1538</v>
      </c>
      <c r="AK1" s="6" t="s">
        <v>1539</v>
      </c>
      <c r="AL1" s="6" t="s">
        <v>1540</v>
      </c>
      <c r="AM1" s="6" t="s">
        <v>1541</v>
      </c>
      <c r="AN1" s="6" t="s">
        <v>1542</v>
      </c>
      <c r="AO1" s="6" t="s">
        <v>1543</v>
      </c>
      <c r="AP1" s="6" t="s">
        <v>1544</v>
      </c>
      <c r="AQ1" s="6" t="s">
        <v>1545</v>
      </c>
      <c r="AR1" s="6" t="s">
        <v>1546</v>
      </c>
      <c r="AS1" s="6" t="s">
        <v>1547</v>
      </c>
      <c r="AT1" s="6" t="s">
        <v>1548</v>
      </c>
      <c r="AU1" s="6" t="s">
        <v>1549</v>
      </c>
      <c r="AV1" s="6" t="s">
        <v>1550</v>
      </c>
      <c r="AW1" s="6" t="s">
        <v>1551</v>
      </c>
      <c r="AX1" s="6" t="s">
        <v>1552</v>
      </c>
      <c r="AY1" s="6" t="s">
        <v>1553</v>
      </c>
      <c r="AZ1" s="6" t="s">
        <v>1554</v>
      </c>
      <c r="BA1" s="6" t="s">
        <v>1555</v>
      </c>
      <c r="BB1" s="6" t="s">
        <v>1556</v>
      </c>
      <c r="BC1" s="6" t="s">
        <v>1557</v>
      </c>
      <c r="BD1" s="6" t="s">
        <v>1558</v>
      </c>
      <c r="BE1" s="6" t="s">
        <v>1559</v>
      </c>
      <c r="BF1" s="6" t="s">
        <v>1560</v>
      </c>
      <c r="BG1" s="6" t="s">
        <v>1561</v>
      </c>
      <c r="BH1" s="6" t="s">
        <v>1562</v>
      </c>
      <c r="BI1" s="6" t="s">
        <v>1563</v>
      </c>
      <c r="BJ1" s="6" t="s">
        <v>1564</v>
      </c>
      <c r="BK1" s="6" t="s">
        <v>1565</v>
      </c>
      <c r="BL1" s="6" t="s">
        <v>1566</v>
      </c>
      <c r="BM1" s="6" t="s">
        <v>1567</v>
      </c>
      <c r="BN1" s="6" t="s">
        <v>1568</v>
      </c>
      <c r="BO1" s="6" t="s">
        <v>1569</v>
      </c>
      <c r="BP1" s="6" t="s">
        <v>1570</v>
      </c>
      <c r="BQ1" s="6" t="s">
        <v>1571</v>
      </c>
      <c r="BR1" s="6" t="s">
        <v>1572</v>
      </c>
      <c r="BS1" s="6" t="s">
        <v>1573</v>
      </c>
      <c r="BT1" s="6" t="s">
        <v>1574</v>
      </c>
      <c r="BU1" s="6" t="s">
        <v>1575</v>
      </c>
      <c r="BV1" s="6" t="s">
        <v>1576</v>
      </c>
      <c r="BW1" s="6" t="s">
        <v>1577</v>
      </c>
      <c r="BX1" s="6" t="s">
        <v>1578</v>
      </c>
      <c r="BY1" s="6" t="s">
        <v>1579</v>
      </c>
      <c r="BZ1" s="6" t="s">
        <v>1580</v>
      </c>
      <c r="CA1" s="6" t="s">
        <v>1581</v>
      </c>
      <c r="CB1" s="6" t="s">
        <v>1582</v>
      </c>
      <c r="CC1" s="6" t="s">
        <v>1583</v>
      </c>
      <c r="CD1" s="6" t="s">
        <v>1584</v>
      </c>
      <c r="CE1" s="6" t="s">
        <v>1585</v>
      </c>
      <c r="CF1" s="6" t="s">
        <v>1586</v>
      </c>
      <c r="CG1" s="6" t="s">
        <v>1587</v>
      </c>
      <c r="CH1" s="6" t="s">
        <v>1588</v>
      </c>
      <c r="CI1" s="6" t="s">
        <v>1589</v>
      </c>
      <c r="CJ1" s="6" t="s">
        <v>1590</v>
      </c>
      <c r="CK1" s="6" t="s">
        <v>1591</v>
      </c>
      <c r="CL1" s="6" t="s">
        <v>1592</v>
      </c>
      <c r="CM1" s="6" t="s">
        <v>1593</v>
      </c>
      <c r="CN1" s="6" t="s">
        <v>1594</v>
      </c>
      <c r="CO1" s="6" t="s">
        <v>1595</v>
      </c>
      <c r="CP1" s="6" t="s">
        <v>1596</v>
      </c>
      <c r="CQ1" s="6" t="s">
        <v>1597</v>
      </c>
      <c r="CR1" s="6" t="s">
        <v>1598</v>
      </c>
      <c r="CS1" s="6" t="s">
        <v>1599</v>
      </c>
      <c r="CT1" s="6" t="s">
        <v>1600</v>
      </c>
      <c r="CU1" s="6" t="s">
        <v>1601</v>
      </c>
      <c r="CV1" s="6" t="s">
        <v>1602</v>
      </c>
      <c r="CW1" s="6" t="s">
        <v>1603</v>
      </c>
      <c r="CX1" s="6" t="s">
        <v>1604</v>
      </c>
      <c r="CY1" s="6" t="s">
        <v>1605</v>
      </c>
      <c r="CZ1" s="6" t="s">
        <v>1606</v>
      </c>
      <c r="DA1" s="6" t="s">
        <v>1607</v>
      </c>
      <c r="DB1" s="6" t="s">
        <v>1608</v>
      </c>
      <c r="DC1" s="6" t="s">
        <v>1609</v>
      </c>
      <c r="DD1" s="6" t="s">
        <v>1610</v>
      </c>
      <c r="DE1" s="6" t="s">
        <v>1611</v>
      </c>
      <c r="DF1" s="6" t="s">
        <v>1612</v>
      </c>
      <c r="DG1" s="6" t="s">
        <v>1613</v>
      </c>
      <c r="DH1" s="6" t="s">
        <v>1614</v>
      </c>
      <c r="DI1" s="6" t="s">
        <v>1615</v>
      </c>
      <c r="DJ1" s="6" t="s">
        <v>1616</v>
      </c>
      <c r="DK1" s="6" t="s">
        <v>1617</v>
      </c>
      <c r="DL1" s="6" t="s">
        <v>1618</v>
      </c>
      <c r="DM1" s="6" t="s">
        <v>1619</v>
      </c>
      <c r="DN1" s="6" t="s">
        <v>1620</v>
      </c>
      <c r="DO1" s="6" t="s">
        <v>1621</v>
      </c>
      <c r="DP1" s="6" t="s">
        <v>1622</v>
      </c>
      <c r="DQ1" s="6" t="s">
        <v>1623</v>
      </c>
      <c r="DR1" s="6" t="s">
        <v>1624</v>
      </c>
      <c r="DS1" s="6" t="s">
        <v>1625</v>
      </c>
      <c r="DT1" s="6" t="s">
        <v>1626</v>
      </c>
      <c r="DU1" s="6" t="s">
        <v>1627</v>
      </c>
      <c r="DV1" s="6" t="s">
        <v>1628</v>
      </c>
      <c r="DW1" s="6" t="s">
        <v>1629</v>
      </c>
      <c r="DX1" s="6" t="s">
        <v>1630</v>
      </c>
      <c r="DY1" s="6" t="s">
        <v>1631</v>
      </c>
      <c r="DZ1" s="6" t="s">
        <v>1632</v>
      </c>
      <c r="EA1" s="6" t="s">
        <v>1633</v>
      </c>
      <c r="EB1" s="6" t="s">
        <v>1634</v>
      </c>
      <c r="EC1" s="6" t="s">
        <v>1635</v>
      </c>
      <c r="ED1" s="6" t="s">
        <v>1636</v>
      </c>
      <c r="EE1" s="6" t="s">
        <v>1637</v>
      </c>
      <c r="EF1" s="6" t="s">
        <v>1638</v>
      </c>
      <c r="EG1" s="6" t="s">
        <v>1639</v>
      </c>
      <c r="EH1" s="6" t="s">
        <v>1640</v>
      </c>
      <c r="EI1" s="6" t="s">
        <v>1641</v>
      </c>
      <c r="EJ1" s="6" t="s">
        <v>1642</v>
      </c>
      <c r="EK1" s="6" t="s">
        <v>1643</v>
      </c>
      <c r="EL1" s="6" t="s">
        <v>1644</v>
      </c>
      <c r="EM1" s="6" t="s">
        <v>1645</v>
      </c>
      <c r="EN1" s="6" t="s">
        <v>1646</v>
      </c>
      <c r="EO1" s="6" t="s">
        <v>1647</v>
      </c>
      <c r="EP1" s="6" t="s">
        <v>1648</v>
      </c>
      <c r="EQ1" s="6" t="s">
        <v>1649</v>
      </c>
      <c r="ER1" s="6" t="s">
        <v>1650</v>
      </c>
      <c r="ES1" s="6" t="s">
        <v>1651</v>
      </c>
      <c r="ET1" s="6" t="s">
        <v>1652</v>
      </c>
      <c r="EU1" s="6" t="s">
        <v>1653</v>
      </c>
      <c r="EV1" s="6" t="s">
        <v>1654</v>
      </c>
      <c r="EW1" s="6" t="s">
        <v>1655</v>
      </c>
      <c r="EX1" s="6" t="s">
        <v>1656</v>
      </c>
      <c r="EY1" s="6" t="s">
        <v>1657</v>
      </c>
      <c r="EZ1" s="6" t="s">
        <v>1658</v>
      </c>
      <c r="FA1" s="6" t="s">
        <v>1659</v>
      </c>
      <c r="FB1" s="6" t="s">
        <v>1660</v>
      </c>
      <c r="FC1" s="6" t="s">
        <v>1661</v>
      </c>
      <c r="FD1" s="6" t="s">
        <v>1662</v>
      </c>
      <c r="FE1" s="6" t="s">
        <v>1663</v>
      </c>
      <c r="FF1" s="6" t="s">
        <v>1664</v>
      </c>
      <c r="FG1" s="6" t="s">
        <v>1665</v>
      </c>
      <c r="FH1" s="6" t="s">
        <v>1666</v>
      </c>
      <c r="FI1" s="6" t="s">
        <v>1667</v>
      </c>
      <c r="FJ1" s="6" t="s">
        <v>1668</v>
      </c>
      <c r="FK1" s="6" t="s">
        <v>1669</v>
      </c>
      <c r="FL1" s="6" t="s">
        <v>1670</v>
      </c>
      <c r="FM1" s="6" t="s">
        <v>1671</v>
      </c>
      <c r="FN1" s="6" t="s">
        <v>1672</v>
      </c>
      <c r="FO1" s="6" t="s">
        <v>1673</v>
      </c>
      <c r="FP1" s="6" t="s">
        <v>1674</v>
      </c>
      <c r="FQ1" s="6" t="s">
        <v>1675</v>
      </c>
      <c r="FR1" s="6" t="s">
        <v>1676</v>
      </c>
      <c r="FS1" s="6" t="s">
        <v>1677</v>
      </c>
      <c r="FT1" s="6" t="s">
        <v>1678</v>
      </c>
      <c r="FU1" s="6" t="s">
        <v>1679</v>
      </c>
      <c r="FV1" s="6" t="s">
        <v>1680</v>
      </c>
      <c r="FW1" s="6" t="s">
        <v>1681</v>
      </c>
    </row>
    <row r="2" ht="14.25" customHeight="1">
      <c r="A2" s="2" t="s">
        <v>108</v>
      </c>
      <c r="B2" s="2" t="s">
        <v>109</v>
      </c>
      <c r="C2" s="2" t="s">
        <v>38</v>
      </c>
      <c r="D2" s="2" t="s">
        <v>110</v>
      </c>
      <c r="E2" s="2" t="s">
        <v>111</v>
      </c>
      <c r="F2" s="2" t="s">
        <v>87</v>
      </c>
      <c r="G2" s="2" t="s">
        <v>48</v>
      </c>
      <c r="H2" s="2" t="s">
        <v>112</v>
      </c>
      <c r="I2" s="2" t="s">
        <v>43</v>
      </c>
      <c r="J2" s="3">
        <v>1.14503710291998</v>
      </c>
      <c r="K2" s="3">
        <v>1.08519271852503E10</v>
      </c>
      <c r="L2" s="3">
        <v>1.17291327955022E10</v>
      </c>
      <c r="M2" s="3">
        <v>5.27109032097537E9</v>
      </c>
      <c r="N2" s="3">
        <v>3.96339269147511E9</v>
      </c>
      <c r="O2" s="3">
        <v>4.51600555538782E9</v>
      </c>
      <c r="P2" s="3">
        <v>2.58870619697529E9</v>
      </c>
      <c r="Q2" s="3">
        <v>2.37288939964135E9</v>
      </c>
      <c r="R2" s="3">
        <v>2.7098543470079E9</v>
      </c>
      <c r="S2" s="3">
        <v>2.64557583199255E9</v>
      </c>
      <c r="T2" s="3">
        <v>2.61622368742369E9</v>
      </c>
      <c r="U2" s="3">
        <v>2.03116282815268E9</v>
      </c>
      <c r="V2" s="3">
        <v>1.94170493581631E9</v>
      </c>
      <c r="W2" s="3">
        <v>1.57315236728838E9</v>
      </c>
      <c r="X2" s="3">
        <v>2.91989551729709E9</v>
      </c>
      <c r="Y2" s="3">
        <v>3.40438762346689E9</v>
      </c>
      <c r="Z2" s="3">
        <v>3.31026101020154E9</v>
      </c>
      <c r="AA2" s="3">
        <v>2.17513142974951E9</v>
      </c>
      <c r="AB2" s="3">
        <v>2.81751758702938E9</v>
      </c>
      <c r="AC2" s="3">
        <v>1.3494931144719E9</v>
      </c>
      <c r="AD2" s="3">
        <v>1.39819665092314E9</v>
      </c>
      <c r="AE2" s="3">
        <v>1.49838539706436E9</v>
      </c>
      <c r="AF2" s="3">
        <v>1.22529680751969E9</v>
      </c>
      <c r="AG2" s="3">
        <v>1.12754041514042E9</v>
      </c>
      <c r="AH2" s="3">
        <v>6.37085413646857E8</v>
      </c>
      <c r="AI2" s="3">
        <v>4.16840233833544E8</v>
      </c>
      <c r="AJ2" s="3">
        <v>4.04222668579627E8</v>
      </c>
      <c r="AK2" s="3">
        <v>2.53806893681423E7</v>
      </c>
      <c r="AL2" s="3">
        <v>2.0989267994974E7</v>
      </c>
      <c r="AM2" s="3">
        <v>6.98242183799603E7</v>
      </c>
      <c r="AN2" s="3">
        <v>4.09336139931826E7</v>
      </c>
      <c r="AO2" s="3">
        <v>2.19713593959386E7</v>
      </c>
      <c r="AP2" s="3">
        <v>1.45724105552369E7</v>
      </c>
      <c r="AQ2" s="3">
        <v>6367064.73625968</v>
      </c>
      <c r="AR2" s="3">
        <v>6125579.26906271</v>
      </c>
      <c r="AS2" s="3">
        <v>1.2561911930749E7</v>
      </c>
      <c r="AT2" s="3">
        <v>8347940.21762141</v>
      </c>
      <c r="AU2" s="3">
        <v>2.91734245236932E7</v>
      </c>
      <c r="AV2" s="3">
        <v>1.43523482736436E7</v>
      </c>
      <c r="AW2" s="3">
        <v>1.7749593299994E7</v>
      </c>
      <c r="AX2" s="3">
        <v>3.03777033711691E9</v>
      </c>
      <c r="AY2" s="3">
        <v>6.29682590978998E9</v>
      </c>
      <c r="AZ2" s="3">
        <v>1.38992341394381E10</v>
      </c>
      <c r="BA2" s="3">
        <v>8.32899653085019E9</v>
      </c>
      <c r="BB2" s="3">
        <v>5.00097074528399E9</v>
      </c>
      <c r="BC2" s="3">
        <v>4.30445036920382E9</v>
      </c>
      <c r="BD2" s="3">
        <v>3.05149632893151E9</v>
      </c>
      <c r="BE2" s="3">
        <v>2.55848516438764E9</v>
      </c>
      <c r="BF2" s="3">
        <v>5.16935286353029E9</v>
      </c>
      <c r="BG2" s="3">
        <v>7.55339699042296E9</v>
      </c>
      <c r="BH2" s="3">
        <v>1.23536250322227E10</v>
      </c>
      <c r="BI2" s="3">
        <v>8.38340966793909E9</v>
      </c>
      <c r="BJ2" s="3">
        <v>1.23716776768572E10</v>
      </c>
      <c r="BK2" s="3">
        <v>7.2105069744897E9</v>
      </c>
      <c r="BL2" s="3">
        <v>7.10899358838593E9</v>
      </c>
      <c r="BM2" s="3">
        <v>3.59410052251804E9</v>
      </c>
      <c r="BN2" s="3">
        <v>3.45258710442222E9</v>
      </c>
      <c r="BO2" s="3">
        <v>2.97476163159325E9</v>
      </c>
      <c r="BP2" s="3">
        <v>2.4322709947129E9</v>
      </c>
      <c r="BQ2" s="3">
        <v>1.9950501351249E9</v>
      </c>
      <c r="BR2" s="3">
        <v>2.78826571321039E9</v>
      </c>
      <c r="BS2" s="3">
        <v>2.96820687611144E9</v>
      </c>
      <c r="BT2" s="3">
        <v>3.09922783882784E9</v>
      </c>
      <c r="BU2" s="3">
        <v>3.00175766360659E9</v>
      </c>
      <c r="BV2" s="3">
        <v>3.09571023925752E9</v>
      </c>
      <c r="BW2" s="3">
        <v>2.43446599713056E9</v>
      </c>
      <c r="BX2" s="3">
        <v>1.14233355628719</v>
      </c>
      <c r="BY2" s="3">
        <v>1.07730219698505</v>
      </c>
      <c r="BZ2" s="3">
        <v>0.957400935708246</v>
      </c>
      <c r="CA2" s="3"/>
      <c r="CB2" s="3"/>
      <c r="CC2" s="3"/>
      <c r="CD2" s="3"/>
      <c r="CE2" s="3"/>
      <c r="CF2" s="3"/>
      <c r="CG2" s="3"/>
      <c r="CH2" s="3"/>
      <c r="CI2" s="3"/>
      <c r="CJ2" s="3"/>
      <c r="CK2" s="4">
        <v>0.0173</v>
      </c>
      <c r="CL2" s="4">
        <v>-0.016200000000000003</v>
      </c>
      <c r="CM2" s="4">
        <v>0.04179</v>
      </c>
      <c r="CN2" s="4">
        <v>0.0362</v>
      </c>
      <c r="CO2" s="4">
        <v>0.057300000000000004</v>
      </c>
      <c r="CP2" s="4">
        <v>0.03331</v>
      </c>
      <c r="CQ2" s="4">
        <v>0.063</v>
      </c>
      <c r="CR2" s="4">
        <v>0.10898</v>
      </c>
      <c r="CS2" s="4">
        <v>0.1452</v>
      </c>
      <c r="CT2" s="4">
        <v>0.18780000000000002</v>
      </c>
      <c r="CU2" s="4">
        <v>0.2369</v>
      </c>
      <c r="CV2" s="4">
        <v>0.24955</v>
      </c>
      <c r="CW2" s="4"/>
      <c r="CX2" s="4">
        <v>0.0375</v>
      </c>
      <c r="CY2" s="4">
        <v>-0.0432</v>
      </c>
      <c r="CZ2" s="4">
        <v>0.25719000000000003</v>
      </c>
      <c r="DA2" s="4">
        <v>0.2606</v>
      </c>
      <c r="DB2" s="4">
        <v>0.5055</v>
      </c>
      <c r="DC2" s="4">
        <v>0.29309999999999997</v>
      </c>
      <c r="DD2" s="4">
        <v>0.48584000000000005</v>
      </c>
      <c r="DE2" s="4">
        <v>0.6458400000000001</v>
      </c>
      <c r="DF2" s="4">
        <v>0.6926000000000001</v>
      </c>
      <c r="DG2" s="4">
        <v>0.6093999999999999</v>
      </c>
      <c r="DH2" s="4">
        <v>0.66267</v>
      </c>
      <c r="DI2" s="4">
        <v>0.62073</v>
      </c>
      <c r="DJ2" s="4"/>
      <c r="DK2" s="3">
        <v>4.01184855393785E7</v>
      </c>
      <c r="DL2" s="3">
        <v>5.20353505208233E7</v>
      </c>
      <c r="DM2" s="3">
        <v>2.23127643692461E7</v>
      </c>
      <c r="DN2" s="3">
        <v>2.63983094526337E7</v>
      </c>
      <c r="DO2" s="3">
        <v>2.41620120165454E7</v>
      </c>
      <c r="DP2" s="3">
        <v>5.67106233862044E7</v>
      </c>
      <c r="DQ2" s="3">
        <v>5.27383628419165E7</v>
      </c>
      <c r="DR2" s="3">
        <v>8.20952201731276E7</v>
      </c>
      <c r="DS2" s="3">
        <v>7.75823524430519E7</v>
      </c>
      <c r="DT2" s="3"/>
      <c r="DU2" s="3"/>
      <c r="DV2" s="3"/>
      <c r="DW2" s="3"/>
      <c r="DX2" s="3">
        <v>5.12460190654004E9</v>
      </c>
      <c r="DY2" s="3">
        <v>5.26875387488688E9</v>
      </c>
      <c r="DZ2" s="3">
        <v>8.36612341378452E8</v>
      </c>
      <c r="EA2" s="3">
        <v>6.63359962890424E8</v>
      </c>
      <c r="EB2" s="3">
        <v>4.93567827058362E8</v>
      </c>
      <c r="EC2" s="3">
        <v>3.06278433542358E8</v>
      </c>
      <c r="ED2" s="3">
        <v>2.59688833884778E8</v>
      </c>
      <c r="EE2" s="3">
        <v>4.2292058712834E8</v>
      </c>
      <c r="EF2" s="3">
        <v>4.85069438563807E8</v>
      </c>
      <c r="EG2" s="3">
        <v>6.28783882783883E8</v>
      </c>
      <c r="EH2" s="3">
        <v>6.66064852096419E8</v>
      </c>
      <c r="EI2" s="3">
        <v>7.57850298318568E8</v>
      </c>
      <c r="EJ2" s="3">
        <v>6.54129698708752E8</v>
      </c>
      <c r="EK2" s="3">
        <v>1.63820620074323E7</v>
      </c>
      <c r="EL2" s="3">
        <v>-4.73308046286848E7</v>
      </c>
      <c r="EM2" s="3">
        <v>7.57815376959442E7</v>
      </c>
      <c r="EN2" s="3">
        <v>1.7354009895887E8</v>
      </c>
      <c r="EO2" s="3">
        <v>2.93225446091603E8</v>
      </c>
      <c r="EP2" s="3">
        <v>1.31212037378581E8</v>
      </c>
      <c r="EQ2" s="3">
        <v>2.21092112242063E8</v>
      </c>
      <c r="ER2" s="3">
        <v>4.12643206624012E8</v>
      </c>
      <c r="ES2" s="3">
        <v>5.32537048014226E8</v>
      </c>
      <c r="ET2" s="3">
        <v>6.34115262515263E8</v>
      </c>
      <c r="EU2" s="3">
        <v>6.64481666398239E8</v>
      </c>
      <c r="EV2" s="3">
        <v>6.73880552040017E8</v>
      </c>
      <c r="EW2" s="3">
        <v>5.01666571018651E8</v>
      </c>
      <c r="EX2" s="5">
        <v>35563.0</v>
      </c>
      <c r="EY2" s="5">
        <v>6920.0</v>
      </c>
      <c r="EZ2" s="5">
        <v>6820.0</v>
      </c>
      <c r="FA2" s="5">
        <v>6635.0</v>
      </c>
      <c r="FB2" s="5">
        <v>6311.0</v>
      </c>
      <c r="FC2" s="5">
        <v>6397.0</v>
      </c>
      <c r="FD2" s="5">
        <v>6591.0</v>
      </c>
      <c r="FE2" s="5">
        <v>6591.0</v>
      </c>
      <c r="FF2" s="5">
        <v>6655.0</v>
      </c>
      <c r="FG2" s="5">
        <v>6683.0</v>
      </c>
      <c r="FH2" s="5">
        <v>7438.0</v>
      </c>
      <c r="FI2" s="5">
        <v>7675.0</v>
      </c>
      <c r="FJ2" s="5"/>
      <c r="FK2" s="3"/>
      <c r="FL2" s="3"/>
      <c r="FM2" s="3"/>
      <c r="FN2" s="3">
        <v>18000.0</v>
      </c>
      <c r="FO2" s="3">
        <v>6400.0</v>
      </c>
      <c r="FP2" s="3">
        <v>7000.0</v>
      </c>
      <c r="FQ2" s="3">
        <v>7000.0</v>
      </c>
      <c r="FR2" s="3">
        <v>6600.0</v>
      </c>
      <c r="FS2" s="3">
        <v>7000.0</v>
      </c>
      <c r="FT2" s="3"/>
      <c r="FU2" s="3"/>
      <c r="FV2" s="3"/>
      <c r="FW2" s="3">
        <v>6260.0</v>
      </c>
    </row>
    <row r="3" ht="14.25" customHeight="1">
      <c r="A3" s="2" t="s">
        <v>199</v>
      </c>
      <c r="B3" s="2" t="s">
        <v>200</v>
      </c>
      <c r="C3" s="2" t="s">
        <v>38</v>
      </c>
      <c r="D3" s="2" t="s">
        <v>85</v>
      </c>
      <c r="E3" s="2" t="s">
        <v>201</v>
      </c>
      <c r="F3" s="2" t="s">
        <v>195</v>
      </c>
      <c r="G3" s="2" t="s">
        <v>98</v>
      </c>
      <c r="H3" s="2" t="s">
        <v>191</v>
      </c>
      <c r="I3" s="2" t="s">
        <v>43</v>
      </c>
      <c r="J3" s="3"/>
      <c r="K3" s="3">
        <v>6.18879952605784E8</v>
      </c>
      <c r="L3" s="3">
        <v>3.6445847854131E8</v>
      </c>
      <c r="M3" s="3">
        <v>3.09193331674546E8</v>
      </c>
      <c r="N3" s="3">
        <v>1.53853726419957E8</v>
      </c>
      <c r="O3" s="3">
        <v>1.21484556625706E8</v>
      </c>
      <c r="P3" s="3"/>
      <c r="Q3" s="3"/>
      <c r="R3" s="3"/>
      <c r="S3" s="3"/>
      <c r="T3" s="3"/>
      <c r="U3" s="3"/>
      <c r="V3" s="3"/>
      <c r="W3" s="3"/>
      <c r="X3" s="3">
        <v>2.00978044270506E8</v>
      </c>
      <c r="Y3" s="3">
        <v>2.05519186706972E8</v>
      </c>
      <c r="Z3" s="3">
        <v>2.12365016173177E8</v>
      </c>
      <c r="AA3" s="3">
        <v>6.63057932171941E7</v>
      </c>
      <c r="AB3" s="3">
        <v>3.45270372271369E7</v>
      </c>
      <c r="AC3" s="3"/>
      <c r="AD3" s="3"/>
      <c r="AE3" s="3"/>
      <c r="AF3" s="3"/>
      <c r="AG3" s="3"/>
      <c r="AH3" s="3"/>
      <c r="AI3" s="3"/>
      <c r="AJ3" s="3"/>
      <c r="AK3" s="3">
        <v>1.1651340143776E7</v>
      </c>
      <c r="AL3" s="3">
        <v>1.72197372105547E7</v>
      </c>
      <c r="AM3" s="3">
        <v>1.10675164141171E7</v>
      </c>
      <c r="AN3" s="3"/>
      <c r="AO3" s="3"/>
      <c r="AP3" s="3"/>
      <c r="AQ3" s="3"/>
      <c r="AR3" s="3"/>
      <c r="AS3" s="3"/>
      <c r="AT3" s="3"/>
      <c r="AU3" s="3"/>
      <c r="AV3" s="3"/>
      <c r="AW3" s="3"/>
      <c r="AX3" s="3">
        <v>5.46643480457813E8</v>
      </c>
      <c r="AY3" s="3">
        <v>1.27838773149883E9</v>
      </c>
      <c r="AZ3" s="3">
        <v>1.37118926845986E9</v>
      </c>
      <c r="BA3" s="3"/>
      <c r="BB3" s="3"/>
      <c r="BC3" s="3"/>
      <c r="BD3" s="3"/>
      <c r="BE3" s="3"/>
      <c r="BF3" s="3"/>
      <c r="BG3" s="3"/>
      <c r="BH3" s="3"/>
      <c r="BI3" s="3"/>
      <c r="BJ3" s="3"/>
      <c r="BK3" s="3">
        <v>3.76555122704343E8</v>
      </c>
      <c r="BL3" s="3">
        <v>2.76634383965189E8</v>
      </c>
      <c r="BM3" s="3">
        <v>2.45353570539935E8</v>
      </c>
      <c r="BN3" s="3">
        <v>1.97893773837749E8</v>
      </c>
      <c r="BO3" s="3">
        <v>1.80359590592072E8</v>
      </c>
      <c r="BP3" s="3"/>
      <c r="BQ3" s="3"/>
      <c r="BR3" s="3"/>
      <c r="BS3" s="3"/>
      <c r="BT3" s="3"/>
      <c r="BU3" s="3"/>
      <c r="BV3" s="3"/>
      <c r="BW3" s="3"/>
      <c r="BX3" s="3">
        <v>0.969470115036264</v>
      </c>
      <c r="BY3" s="3">
        <v>0.923590428732303</v>
      </c>
      <c r="BZ3" s="3">
        <v>0.289252129091218</v>
      </c>
      <c r="CA3" s="3"/>
      <c r="CB3" s="3"/>
      <c r="CC3" s="3"/>
      <c r="CD3" s="3"/>
      <c r="CE3" s="3"/>
      <c r="CF3" s="3"/>
      <c r="CG3" s="3"/>
      <c r="CH3" s="3"/>
      <c r="CI3" s="3"/>
      <c r="CJ3" s="3"/>
      <c r="CK3" s="4">
        <v>0.0281</v>
      </c>
      <c r="CL3" s="4">
        <v>0.037200000000000004</v>
      </c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>
        <v>0.06599000000000001</v>
      </c>
      <c r="CY3" s="4">
        <v>0.16899999999999998</v>
      </c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>
        <v>3.15827872825521E8</v>
      </c>
      <c r="DY3" s="3">
        <v>9.91121936191925E7</v>
      </c>
      <c r="DZ3" s="3">
        <v>4.3861159492411E7</v>
      </c>
      <c r="EA3" s="3">
        <v>4.68433666632306E7</v>
      </c>
      <c r="EB3" s="3">
        <v>4.76483197971076E7</v>
      </c>
      <c r="EC3" s="3"/>
      <c r="ED3" s="3"/>
      <c r="EE3" s="3"/>
      <c r="EF3" s="3"/>
      <c r="EG3" s="3"/>
      <c r="EH3" s="3"/>
      <c r="EI3" s="3"/>
      <c r="EJ3" s="3"/>
      <c r="EK3" s="3">
        <v>1.70297829560347E7</v>
      </c>
      <c r="EL3" s="3">
        <v>1.34680478271752E7</v>
      </c>
      <c r="EM3" s="3">
        <v>9041552.6250311</v>
      </c>
      <c r="EN3" s="3">
        <v>1.20675703535718E7</v>
      </c>
      <c r="EO3" s="3">
        <v>5474472.38911869</v>
      </c>
      <c r="EP3" s="3"/>
      <c r="EQ3" s="3"/>
      <c r="ER3" s="3"/>
      <c r="ES3" s="3"/>
      <c r="ET3" s="3"/>
      <c r="EU3" s="3"/>
      <c r="EV3" s="3"/>
      <c r="EW3" s="3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</row>
    <row r="4" ht="14.25" customHeight="1">
      <c r="A4" s="2" t="s">
        <v>216</v>
      </c>
      <c r="B4" s="2" t="s">
        <v>217</v>
      </c>
      <c r="C4" s="2" t="s">
        <v>38</v>
      </c>
      <c r="D4" s="2" t="s">
        <v>39</v>
      </c>
      <c r="E4" s="2" t="s">
        <v>218</v>
      </c>
      <c r="F4" s="2" t="s">
        <v>211</v>
      </c>
      <c r="G4" s="2" t="s">
        <v>73</v>
      </c>
      <c r="H4" s="2" t="s">
        <v>64</v>
      </c>
      <c r="I4" s="2" t="s">
        <v>43</v>
      </c>
      <c r="J4" s="3">
        <v>0.680943724753936</v>
      </c>
      <c r="K4" s="3">
        <v>3.05142489595157E9</v>
      </c>
      <c r="L4" s="3">
        <v>2.39021614634759E9</v>
      </c>
      <c r="M4" s="3">
        <v>2.09875348980496E9</v>
      </c>
      <c r="N4" s="3">
        <v>3.71399527245583E9</v>
      </c>
      <c r="O4" s="3">
        <v>3.5116714771673E9</v>
      </c>
      <c r="P4" s="3">
        <v>4.02596932459769E9</v>
      </c>
      <c r="Q4" s="3">
        <v>3.85537501536948E9</v>
      </c>
      <c r="R4" s="3">
        <v>2.90346222817165E9</v>
      </c>
      <c r="S4" s="3">
        <v>3.90767068121942E9</v>
      </c>
      <c r="T4" s="3">
        <v>3.71982301634347E9</v>
      </c>
      <c r="U4" s="3">
        <v>3.56171477411477E9</v>
      </c>
      <c r="V4" s="3">
        <v>3.27285016374081E9</v>
      </c>
      <c r="W4" s="3">
        <v>4.64725607183752E9</v>
      </c>
      <c r="X4" s="3">
        <v>0.0</v>
      </c>
      <c r="Y4" s="3">
        <v>0.0</v>
      </c>
      <c r="Z4" s="3">
        <v>0.0</v>
      </c>
      <c r="AA4" s="3">
        <v>0.0</v>
      </c>
      <c r="AB4" s="3">
        <v>0.0</v>
      </c>
      <c r="AC4" s="3">
        <v>0.0</v>
      </c>
      <c r="AD4" s="3">
        <v>0.0</v>
      </c>
      <c r="AE4" s="3">
        <v>0.0</v>
      </c>
      <c r="AF4" s="3">
        <v>0.0</v>
      </c>
      <c r="AG4" s="3">
        <v>0.0</v>
      </c>
      <c r="AH4" s="3">
        <v>0.0</v>
      </c>
      <c r="AI4" s="3">
        <v>0.0</v>
      </c>
      <c r="AJ4" s="3">
        <v>0.0</v>
      </c>
      <c r="AK4" s="3">
        <v>3.00111810442679E7</v>
      </c>
      <c r="AL4" s="3">
        <v>2.67098294740621E7</v>
      </c>
      <c r="AM4" s="3">
        <v>1.7291032982267E7</v>
      </c>
      <c r="AN4" s="3">
        <v>1.2222454778433E7</v>
      </c>
      <c r="AO4" s="3">
        <v>2.39902958457891E7</v>
      </c>
      <c r="AP4" s="3">
        <v>1.76875927659189E7</v>
      </c>
      <c r="AQ4" s="3">
        <v>2.06253006270749E7</v>
      </c>
      <c r="AR4" s="3">
        <v>2.18601891748541E7</v>
      </c>
      <c r="AS4" s="3">
        <v>4.39774181407603E7</v>
      </c>
      <c r="AT4" s="3">
        <v>3.69300139718024E7</v>
      </c>
      <c r="AU4" s="3"/>
      <c r="AV4" s="3"/>
      <c r="AW4" s="3"/>
      <c r="AX4" s="3">
        <v>1.27544457056375E10</v>
      </c>
      <c r="AY4" s="3">
        <v>7.44929097110034E9</v>
      </c>
      <c r="AZ4" s="3">
        <v>1.14099774727073E10</v>
      </c>
      <c r="BA4" s="3">
        <v>1.87604189992784E10</v>
      </c>
      <c r="BB4" s="3">
        <v>1.42201834862385E10</v>
      </c>
      <c r="BC4" s="3">
        <v>1.72035868482231E10</v>
      </c>
      <c r="BD4" s="3">
        <v>1.73982540268043E10</v>
      </c>
      <c r="BE4" s="3">
        <v>1.22900512716894E10</v>
      </c>
      <c r="BF4" s="3">
        <v>2.42077531050056E10</v>
      </c>
      <c r="BG4" s="3">
        <v>2.07460095685676E10</v>
      </c>
      <c r="BH4" s="3"/>
      <c r="BI4" s="3"/>
      <c r="BJ4" s="3"/>
      <c r="BK4" s="3">
        <v>1.51500586454786E9</v>
      </c>
      <c r="BL4" s="3">
        <v>9.82561980503743E8</v>
      </c>
      <c r="BM4" s="3">
        <v>1.00947667366232E9</v>
      </c>
      <c r="BN4" s="3">
        <v>1.41897462055238E9</v>
      </c>
      <c r="BO4" s="3">
        <v>1.22415962271931E9</v>
      </c>
      <c r="BP4" s="3">
        <v>1.59596721113493E9</v>
      </c>
      <c r="BQ4" s="3">
        <v>1.74761496372802E9</v>
      </c>
      <c r="BR4" s="3">
        <v>1.40133811532342E9</v>
      </c>
      <c r="BS4" s="3">
        <v>1.76080730146782E9</v>
      </c>
      <c r="BT4" s="3">
        <v>1.44536370564823E9</v>
      </c>
      <c r="BU4" s="3">
        <v>9.42110378510379E8</v>
      </c>
      <c r="BV4" s="3">
        <v>8.94888602566167E8</v>
      </c>
      <c r="BW4" s="3">
        <v>2.38103115771711E9</v>
      </c>
      <c r="BX4" s="3">
        <v>0.675667273455433</v>
      </c>
      <c r="BY4" s="3">
        <v>0.670148413726686</v>
      </c>
      <c r="BZ4" s="3">
        <v>0.788858792167111</v>
      </c>
      <c r="CA4" s="3">
        <v>0.90686899274718</v>
      </c>
      <c r="CB4" s="3">
        <v>0.852745302042393</v>
      </c>
      <c r="CC4" s="3">
        <v>0.883155524383132</v>
      </c>
      <c r="CD4" s="3">
        <v>0.954101111267755</v>
      </c>
      <c r="CE4" s="3">
        <v>0.944348329701694</v>
      </c>
      <c r="CF4" s="3"/>
      <c r="CG4" s="3"/>
      <c r="CH4" s="3"/>
      <c r="CI4" s="3"/>
      <c r="CJ4" s="3"/>
      <c r="CK4" s="4">
        <v>0.4106</v>
      </c>
      <c r="CL4" s="4">
        <v>0.3249</v>
      </c>
      <c r="CM4" s="4">
        <v>0.3002</v>
      </c>
      <c r="CN4" s="4">
        <v>0.46549</v>
      </c>
      <c r="CO4" s="4">
        <v>0.26205</v>
      </c>
      <c r="CP4" s="4">
        <v>0.30199000000000004</v>
      </c>
      <c r="CQ4" s="4">
        <v>0.3417</v>
      </c>
      <c r="CR4" s="4">
        <v>0.36063</v>
      </c>
      <c r="CS4" s="4">
        <v>0.36067</v>
      </c>
      <c r="CT4" s="4">
        <v>0.28119</v>
      </c>
      <c r="CU4" s="4"/>
      <c r="CV4" s="4"/>
      <c r="CW4" s="4"/>
      <c r="CX4" s="4">
        <v>0.8126000000000001</v>
      </c>
      <c r="CY4" s="4">
        <v>0.5753900000000001</v>
      </c>
      <c r="CZ4" s="4">
        <v>0.6663</v>
      </c>
      <c r="DA4" s="4">
        <v>1.1025</v>
      </c>
      <c r="DB4" s="4">
        <v>0.45299</v>
      </c>
      <c r="DC4" s="4">
        <v>0.456</v>
      </c>
      <c r="DD4" s="4">
        <v>0.5176</v>
      </c>
      <c r="DE4" s="4">
        <v>0.50887</v>
      </c>
      <c r="DF4" s="4">
        <v>0.5021</v>
      </c>
      <c r="DG4" s="4">
        <v>0.359</v>
      </c>
      <c r="DH4" s="4"/>
      <c r="DI4" s="4"/>
      <c r="DJ4" s="4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>
        <v>1.43702251229663E9</v>
      </c>
      <c r="DY4" s="3">
        <v>1.30718560939267E9</v>
      </c>
      <c r="DZ4" s="3">
        <v>1.23026070046402E9</v>
      </c>
      <c r="EA4" s="3">
        <v>1.30598507091316E9</v>
      </c>
      <c r="EB4" s="3">
        <v>1.76022703844964E9</v>
      </c>
      <c r="EC4" s="3">
        <v>2.68665499230096E9</v>
      </c>
      <c r="ED4" s="3">
        <v>2.54797276527727E9</v>
      </c>
      <c r="EE4" s="3">
        <v>1.9146738059758E9</v>
      </c>
      <c r="EF4" s="3">
        <v>2.98230485509974E9</v>
      </c>
      <c r="EG4" s="3">
        <v>2.93897578118384E9</v>
      </c>
      <c r="EH4" s="3">
        <v>2.75378461538462E9</v>
      </c>
      <c r="EI4" s="3">
        <v>2.6926950126161E9</v>
      </c>
      <c r="EJ4" s="3">
        <v>1.95755017175918E9</v>
      </c>
      <c r="EK4" s="3">
        <v>1.4279665153235E9</v>
      </c>
      <c r="EL4" s="3">
        <v>9.11876200563704E8</v>
      </c>
      <c r="EM4" s="3">
        <v>9.42033617652156E8</v>
      </c>
      <c r="EN4" s="3">
        <v>2.21791589947748E9</v>
      </c>
      <c r="EO4" s="3">
        <v>1.1985627770333E9</v>
      </c>
      <c r="EP4" s="3">
        <v>1.50031671749041E9</v>
      </c>
      <c r="EQ4" s="3">
        <v>1.48297583917374E9</v>
      </c>
      <c r="ER4" s="3">
        <v>1.261498749779E9</v>
      </c>
      <c r="ES4" s="3">
        <v>1.55777643959353E9</v>
      </c>
      <c r="ET4" s="3">
        <v>1.24808239478364E9</v>
      </c>
      <c r="EU4" s="3">
        <v>6.92640781440781E8</v>
      </c>
      <c r="EV4" s="3">
        <v>9.60406936167928E8</v>
      </c>
      <c r="EW4" s="3">
        <v>1.18407460977521E9</v>
      </c>
      <c r="EX4" s="5">
        <v>188.0</v>
      </c>
      <c r="EY4" s="5">
        <v>193.0</v>
      </c>
      <c r="EZ4" s="5">
        <v>221.0</v>
      </c>
      <c r="FA4" s="5"/>
      <c r="FB4" s="5">
        <v>162.0</v>
      </c>
      <c r="FC4" s="5"/>
      <c r="FD4" s="5"/>
      <c r="FE4" s="5"/>
      <c r="FF4" s="5"/>
      <c r="FG4" s="5"/>
      <c r="FH4" s="5"/>
      <c r="FI4" s="5"/>
      <c r="FJ4" s="5"/>
      <c r="FK4" s="3">
        <v>223.0</v>
      </c>
      <c r="FL4" s="3">
        <v>188.0</v>
      </c>
      <c r="FM4" s="3">
        <v>193.0</v>
      </c>
      <c r="FN4" s="3">
        <v>221.0</v>
      </c>
      <c r="FO4" s="3"/>
      <c r="FP4" s="3"/>
      <c r="FQ4" s="3"/>
      <c r="FR4" s="3"/>
      <c r="FS4" s="3"/>
      <c r="FT4" s="3"/>
      <c r="FU4" s="3"/>
      <c r="FV4" s="3"/>
      <c r="FW4" s="3"/>
    </row>
    <row r="5" ht="14.25" customHeight="1">
      <c r="A5" s="2" t="s">
        <v>250</v>
      </c>
      <c r="B5" s="2" t="s">
        <v>251</v>
      </c>
      <c r="C5" s="2" t="s">
        <v>38</v>
      </c>
      <c r="D5" s="2" t="s">
        <v>76</v>
      </c>
      <c r="E5" s="2" t="s">
        <v>252</v>
      </c>
      <c r="F5" s="2" t="s">
        <v>239</v>
      </c>
      <c r="G5" s="2" t="s">
        <v>42</v>
      </c>
      <c r="H5" s="2" t="s">
        <v>49</v>
      </c>
      <c r="I5" s="2" t="s">
        <v>43</v>
      </c>
      <c r="J5" s="3"/>
      <c r="K5" s="3">
        <v>1.62079062169003E8</v>
      </c>
      <c r="L5" s="3">
        <v>7.26268363594355E7</v>
      </c>
      <c r="M5" s="3">
        <v>9408310.52500622</v>
      </c>
      <c r="N5" s="3">
        <v>5395320.07009587</v>
      </c>
      <c r="O5" s="3">
        <v>7100027.1730926</v>
      </c>
      <c r="P5" s="3"/>
      <c r="Q5" s="3"/>
      <c r="R5" s="3"/>
      <c r="S5" s="3"/>
      <c r="T5" s="3"/>
      <c r="U5" s="3"/>
      <c r="V5" s="3"/>
      <c r="W5" s="3"/>
      <c r="X5" s="3">
        <v>351507.100156185</v>
      </c>
      <c r="Y5" s="3">
        <v>40241.0612857886</v>
      </c>
      <c r="Z5" s="3">
        <v>677780.542423488</v>
      </c>
      <c r="AA5" s="3">
        <v>0.0</v>
      </c>
      <c r="AB5" s="3">
        <v>0.0</v>
      </c>
      <c r="AC5" s="3"/>
      <c r="AD5" s="3"/>
      <c r="AE5" s="3"/>
      <c r="AF5" s="3"/>
      <c r="AG5" s="3"/>
      <c r="AH5" s="3"/>
      <c r="AI5" s="3"/>
      <c r="AJ5" s="3"/>
      <c r="AK5" s="3">
        <v>5509180.85508891</v>
      </c>
      <c r="AL5" s="3">
        <v>3.77959773828756E7</v>
      </c>
      <c r="AM5" s="3">
        <v>1216871.20934979</v>
      </c>
      <c r="AN5" s="3"/>
      <c r="AO5" s="3"/>
      <c r="AP5" s="3"/>
      <c r="AQ5" s="3"/>
      <c r="AR5" s="3"/>
      <c r="AS5" s="3"/>
      <c r="AT5" s="3"/>
      <c r="AU5" s="3"/>
      <c r="AV5" s="3"/>
      <c r="AW5" s="3"/>
      <c r="AX5" s="3">
        <v>1.9375421216873E8</v>
      </c>
      <c r="AY5" s="3">
        <v>4.67400969305331E8</v>
      </c>
      <c r="AZ5" s="3">
        <v>3.65396409111038E8</v>
      </c>
      <c r="BA5" s="3"/>
      <c r="BB5" s="3"/>
      <c r="BC5" s="3"/>
      <c r="BD5" s="3"/>
      <c r="BE5" s="3"/>
      <c r="BF5" s="3"/>
      <c r="BG5" s="3"/>
      <c r="BH5" s="3"/>
      <c r="BI5" s="3"/>
      <c r="BJ5" s="3"/>
      <c r="BK5" s="3">
        <v>4.73019406495162E7</v>
      </c>
      <c r="BL5" s="3">
        <v>2.41427113618422E7</v>
      </c>
      <c r="BM5" s="3">
        <v>2.02796715600896E7</v>
      </c>
      <c r="BN5" s="3">
        <v>1.14763941861664E7</v>
      </c>
      <c r="BO5" s="3">
        <v>7825548.74550889</v>
      </c>
      <c r="BP5" s="3"/>
      <c r="BQ5" s="3"/>
      <c r="BR5" s="3"/>
      <c r="BS5" s="3"/>
      <c r="BT5" s="3"/>
      <c r="BU5" s="3"/>
      <c r="BV5" s="3"/>
      <c r="BW5" s="3"/>
      <c r="BX5" s="3">
        <v>1.58982498644492</v>
      </c>
      <c r="BY5" s="3">
        <v>1.99629012915694</v>
      </c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4"/>
      <c r="CL5" s="4">
        <v>0.0951</v>
      </c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>
        <v>-0.0731</v>
      </c>
      <c r="CY5" s="4">
        <v>0.10439999999999999</v>
      </c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>
        <v>1.21879970558139E8</v>
      </c>
      <c r="DY5" s="3">
        <v>6.83774573040414E7</v>
      </c>
      <c r="DZ5" s="3">
        <v>5696441.90097039</v>
      </c>
      <c r="EA5" s="3">
        <v>2025564.37480672</v>
      </c>
      <c r="EB5" s="3">
        <v>4643277.67881405</v>
      </c>
      <c r="EC5" s="3"/>
      <c r="ED5" s="3"/>
      <c r="EE5" s="3"/>
      <c r="EF5" s="3"/>
      <c r="EG5" s="3"/>
      <c r="EH5" s="3"/>
      <c r="EI5" s="3"/>
      <c r="EJ5" s="3"/>
      <c r="EK5" s="3">
        <v>-9214045.92212269</v>
      </c>
      <c r="EL5" s="3">
        <v>5434853.76513853</v>
      </c>
      <c r="EM5" s="3">
        <v>2067678.52699677</v>
      </c>
      <c r="EN5" s="3">
        <v>-1937686.83640862</v>
      </c>
      <c r="EO5" s="3">
        <v>-4916820.14431931</v>
      </c>
      <c r="EP5" s="3"/>
      <c r="EQ5" s="3"/>
      <c r="ER5" s="3"/>
      <c r="ES5" s="3"/>
      <c r="ET5" s="3"/>
      <c r="EU5" s="3"/>
      <c r="EV5" s="3"/>
      <c r="EW5" s="3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3">
        <v>470.0</v>
      </c>
      <c r="FL5" s="3">
        <v>155.0</v>
      </c>
      <c r="FM5" s="3">
        <v>141.0</v>
      </c>
      <c r="FN5" s="3">
        <v>139.0</v>
      </c>
      <c r="FO5" s="3">
        <v>139.0</v>
      </c>
      <c r="FP5" s="3"/>
      <c r="FQ5" s="3"/>
      <c r="FR5" s="3"/>
      <c r="FS5" s="3"/>
      <c r="FT5" s="3"/>
      <c r="FU5" s="3"/>
      <c r="FV5" s="3"/>
      <c r="FW5" s="3"/>
    </row>
    <row r="6" ht="14.25" customHeight="1">
      <c r="A6" s="2" t="s">
        <v>288</v>
      </c>
      <c r="B6" s="2" t="s">
        <v>289</v>
      </c>
      <c r="C6" s="2" t="s">
        <v>38</v>
      </c>
      <c r="D6" s="2" t="s">
        <v>39</v>
      </c>
      <c r="E6" s="2" t="s">
        <v>290</v>
      </c>
      <c r="F6" s="2" t="s">
        <v>283</v>
      </c>
      <c r="G6" s="2" t="s">
        <v>41</v>
      </c>
      <c r="H6" s="2" t="s">
        <v>73</v>
      </c>
      <c r="I6" s="2" t="s">
        <v>43</v>
      </c>
      <c r="J6" s="3">
        <v>0.98309324223171</v>
      </c>
      <c r="K6" s="3">
        <v>7.90546469669497E8</v>
      </c>
      <c r="L6" s="3">
        <v>8.4852378843599E8</v>
      </c>
      <c r="M6" s="3">
        <v>8.35378701169445E8</v>
      </c>
      <c r="N6" s="3">
        <v>9.15030924646944E8</v>
      </c>
      <c r="O6" s="3">
        <v>1.06619908819178E9</v>
      </c>
      <c r="P6" s="3">
        <v>1.10346335915406E9</v>
      </c>
      <c r="Q6" s="3">
        <v>8.67434142398909E8</v>
      </c>
      <c r="R6" s="3">
        <v>1.42557621377493E9</v>
      </c>
      <c r="S6" s="3">
        <v>1.38685536455246E9</v>
      </c>
      <c r="T6" s="3">
        <v>1.49079462759463E9</v>
      </c>
      <c r="U6" s="3">
        <v>1.53288559617759E9</v>
      </c>
      <c r="V6" s="3">
        <v>1.47841318628337E9</v>
      </c>
      <c r="W6" s="3">
        <v>1.6548981348637E8</v>
      </c>
      <c r="X6" s="3">
        <v>3.99657289553525E8</v>
      </c>
      <c r="Y6" s="3">
        <v>2.60123418757341E8</v>
      </c>
      <c r="Z6" s="3">
        <v>3.55066185618313E8</v>
      </c>
      <c r="AA6" s="3">
        <v>1.58675909700031E8</v>
      </c>
      <c r="AB6" s="3">
        <v>1.85317472298542E8</v>
      </c>
      <c r="AC6" s="3">
        <v>1.89814644042789E8</v>
      </c>
      <c r="AD6" s="3">
        <v>1.38322430732705E8</v>
      </c>
      <c r="AE6" s="3">
        <v>2.07410237109522E8</v>
      </c>
      <c r="AF6" s="3">
        <v>9.54115505123211E7</v>
      </c>
      <c r="AG6" s="3">
        <v>1.49045665445665E8</v>
      </c>
      <c r="AH6" s="3">
        <v>1.99278466741826E8</v>
      </c>
      <c r="AI6" s="3">
        <v>2.47570059663714E8</v>
      </c>
      <c r="AJ6" s="3">
        <v>0.0</v>
      </c>
      <c r="AK6" s="3">
        <v>4197044.45705638</v>
      </c>
      <c r="AL6" s="3">
        <v>1.170121091366E7</v>
      </c>
      <c r="AM6" s="3">
        <v>2.0962321466392E7</v>
      </c>
      <c r="AN6" s="3">
        <v>2.41575885148416E7</v>
      </c>
      <c r="AO6" s="3">
        <v>8613466.39521699</v>
      </c>
      <c r="AP6" s="3">
        <v>2.77280444431026E7</v>
      </c>
      <c r="AQ6" s="3">
        <v>8829269.64219845</v>
      </c>
      <c r="AR6" s="3">
        <v>4844099.96716591</v>
      </c>
      <c r="AS6" s="3">
        <v>2.21878057960105E7</v>
      </c>
      <c r="AT6" s="3">
        <v>9612176.6374529</v>
      </c>
      <c r="AU6" s="3">
        <v>9991206.64386908</v>
      </c>
      <c r="AV6" s="3">
        <v>1152155.26485095</v>
      </c>
      <c r="AW6" s="3"/>
      <c r="AX6" s="3">
        <v>3.16494055689498E8</v>
      </c>
      <c r="AY6" s="3">
        <v>8.61576394273918E8</v>
      </c>
      <c r="AZ6" s="3">
        <v>1.91286002050561E9</v>
      </c>
      <c r="BA6" s="3">
        <v>2.62171417916946E9</v>
      </c>
      <c r="BB6" s="3">
        <v>9.40663146647252E8</v>
      </c>
      <c r="BC6" s="3">
        <v>2.70462236285136E9</v>
      </c>
      <c r="BD6" s="3">
        <v>1.64969451432435E9</v>
      </c>
      <c r="BE6" s="3">
        <v>9.79014849453186E8</v>
      </c>
      <c r="BF6" s="3">
        <v>2.86069625382009E9</v>
      </c>
      <c r="BG6" s="3">
        <v>2.53971774101359E9</v>
      </c>
      <c r="BH6" s="3">
        <v>2.46757084369597E9</v>
      </c>
      <c r="BI6" s="3">
        <v>2.46757084369597E9</v>
      </c>
      <c r="BJ6" s="3"/>
      <c r="BK6" s="3">
        <v>3.76379728201354E8</v>
      </c>
      <c r="BL6" s="3">
        <v>3.90078556712941E8</v>
      </c>
      <c r="BM6" s="3">
        <v>4.97966160736502E8</v>
      </c>
      <c r="BN6" s="3">
        <v>4.93452994536646E8</v>
      </c>
      <c r="BO6" s="3">
        <v>6.26578001871924E8</v>
      </c>
      <c r="BP6" s="3">
        <v>6.03837452354605E8</v>
      </c>
      <c r="BQ6" s="3">
        <v>4.36986083398581E8</v>
      </c>
      <c r="BR6" s="3">
        <v>5.61917199849454E8</v>
      </c>
      <c r="BS6" s="3">
        <v>5.07889745109662E8</v>
      </c>
      <c r="BT6" s="3">
        <v>4.49657631257631E8</v>
      </c>
      <c r="BU6" s="3">
        <v>3.65310570676974E8</v>
      </c>
      <c r="BV6" s="3">
        <v>2.83272464292171E8</v>
      </c>
      <c r="BW6" s="3">
        <v>1.77338307030129E8</v>
      </c>
      <c r="BX6" s="3">
        <v>0.898968461830302</v>
      </c>
      <c r="BY6" s="3">
        <v>0.863048489899542</v>
      </c>
      <c r="BZ6" s="3">
        <v>0.728909564397052</v>
      </c>
      <c r="CA6" s="3">
        <v>0.829307867292525</v>
      </c>
      <c r="CB6" s="3">
        <v>0.776745559920051</v>
      </c>
      <c r="CC6" s="3">
        <v>0.800120347463998</v>
      </c>
      <c r="CD6" s="3">
        <v>0.664002991295296</v>
      </c>
      <c r="CE6" s="3">
        <v>0.687618063102306</v>
      </c>
      <c r="CF6" s="3"/>
      <c r="CG6" s="3"/>
      <c r="CH6" s="3"/>
      <c r="CI6" s="3"/>
      <c r="CJ6" s="3"/>
      <c r="CK6" s="4">
        <v>0.083</v>
      </c>
      <c r="CL6" s="4">
        <v>0.1007</v>
      </c>
      <c r="CM6" s="4">
        <v>0.11339</v>
      </c>
      <c r="CN6" s="4">
        <v>0.1121</v>
      </c>
      <c r="CO6" s="4">
        <v>0.1336</v>
      </c>
      <c r="CP6" s="4">
        <v>0.11975</v>
      </c>
      <c r="CQ6" s="4">
        <v>0.0629</v>
      </c>
      <c r="CR6" s="4"/>
      <c r="CS6" s="4">
        <v>0.0737</v>
      </c>
      <c r="CT6" s="4">
        <v>0.02346</v>
      </c>
      <c r="CU6" s="4"/>
      <c r="CV6" s="4"/>
      <c r="CW6" s="4"/>
      <c r="CX6" s="4">
        <v>0.248</v>
      </c>
      <c r="CY6" s="4">
        <v>0.2521</v>
      </c>
      <c r="CZ6" s="4">
        <v>0.20768999999999999</v>
      </c>
      <c r="DA6" s="4">
        <v>0.16820000000000002</v>
      </c>
      <c r="DB6" s="4">
        <v>0.2147</v>
      </c>
      <c r="DC6" s="4">
        <v>0.20751999999999998</v>
      </c>
      <c r="DD6" s="4">
        <v>0.1047</v>
      </c>
      <c r="DE6" s="4">
        <v>0.056159999999999995</v>
      </c>
      <c r="DF6" s="4">
        <v>0.11560000000000001</v>
      </c>
      <c r="DG6" s="4">
        <v>0.03542</v>
      </c>
      <c r="DH6" s="4">
        <v>0.0429</v>
      </c>
      <c r="DI6" s="4"/>
      <c r="DJ6" s="4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>
        <v>2.27352027718435E8</v>
      </c>
      <c r="DY6" s="3">
        <v>3.21103259718505E8</v>
      </c>
      <c r="DZ6" s="3">
        <v>3.46507340134362E8</v>
      </c>
      <c r="EA6" s="3">
        <v>6.02335326255025E8</v>
      </c>
      <c r="EB6" s="3">
        <v>7.14620633434981E8</v>
      </c>
      <c r="EC6" s="3">
        <v>6.34301610721751E8</v>
      </c>
      <c r="ED6" s="3">
        <v>5.02576212966939E8</v>
      </c>
      <c r="EE6" s="3">
        <v>8.86149040270982E8</v>
      </c>
      <c r="EF6" s="3">
        <v>8.50823524430519E8</v>
      </c>
      <c r="EG6" s="3">
        <v>9.75350427350427E8</v>
      </c>
      <c r="EH6" s="3">
        <v>1.04363128791539E9</v>
      </c>
      <c r="EI6" s="3">
        <v>9.71401193274272E8</v>
      </c>
      <c r="EJ6" s="3">
        <v>7.67282639885222E7</v>
      </c>
      <c r="EK6" s="3">
        <v>9.95190564242501E7</v>
      </c>
      <c r="EL6" s="3">
        <v>1.0633787088203E8</v>
      </c>
      <c r="EM6" s="3">
        <v>1.33746951978104E8</v>
      </c>
      <c r="EN6" s="3">
        <v>1.57436862179157E8</v>
      </c>
      <c r="EO6" s="3">
        <v>1.76067751577549E8</v>
      </c>
      <c r="EP6" s="3">
        <v>1.41532644780524E8</v>
      </c>
      <c r="EQ6" s="3">
        <v>1.01225721718486E8</v>
      </c>
      <c r="ER6" s="3">
        <v>1.0475573955589E8</v>
      </c>
      <c r="ES6" s="3">
        <v>1531035.65077483</v>
      </c>
      <c r="ET6" s="3">
        <v>3.1604884004884E7</v>
      </c>
      <c r="EU6" s="3">
        <v>-287754.335104955</v>
      </c>
      <c r="EV6" s="3">
        <v>7.16886638944133E7</v>
      </c>
      <c r="EW6" s="3">
        <v>4.08017216642755E7</v>
      </c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3">
        <v>2821.0</v>
      </c>
      <c r="FL6" s="3">
        <v>2308.0</v>
      </c>
      <c r="FM6" s="3">
        <v>1950.0</v>
      </c>
      <c r="FN6" s="3">
        <v>2025.0</v>
      </c>
      <c r="FO6" s="3">
        <v>2318.0</v>
      </c>
      <c r="FP6" s="3">
        <v>2837.0</v>
      </c>
      <c r="FQ6" s="3">
        <v>2831.0</v>
      </c>
      <c r="FR6" s="3">
        <v>2655.0</v>
      </c>
      <c r="FS6" s="3">
        <v>1724.0</v>
      </c>
      <c r="FT6" s="3">
        <v>1459.0</v>
      </c>
      <c r="FU6" s="3">
        <v>1217.0</v>
      </c>
      <c r="FV6" s="3">
        <v>945.0</v>
      </c>
      <c r="FW6" s="3">
        <v>697.0</v>
      </c>
    </row>
    <row r="7" ht="14.25" customHeight="1">
      <c r="A7" s="2" t="s">
        <v>311</v>
      </c>
      <c r="B7" s="2" t="s">
        <v>312</v>
      </c>
      <c r="C7" s="2" t="s">
        <v>38</v>
      </c>
      <c r="D7" s="2" t="s">
        <v>286</v>
      </c>
      <c r="E7" s="2" t="s">
        <v>313</v>
      </c>
      <c r="F7" s="2" t="s">
        <v>283</v>
      </c>
      <c r="G7" s="2" t="s">
        <v>98</v>
      </c>
      <c r="H7" s="2" t="s">
        <v>42</v>
      </c>
      <c r="I7" s="2" t="s">
        <v>43</v>
      </c>
      <c r="J7" s="3"/>
      <c r="K7" s="3">
        <v>9.79028239053552E8</v>
      </c>
      <c r="L7" s="3">
        <v>4.06081213778231E8</v>
      </c>
      <c r="M7" s="3">
        <v>9.86424483702414E7</v>
      </c>
      <c r="N7" s="3">
        <v>1.09726316874549E8</v>
      </c>
      <c r="O7" s="3">
        <v>1.36864527037227E8</v>
      </c>
      <c r="P7" s="3"/>
      <c r="Q7" s="3"/>
      <c r="R7" s="3"/>
      <c r="S7" s="3"/>
      <c r="T7" s="3"/>
      <c r="U7" s="3"/>
      <c r="V7" s="3"/>
      <c r="W7" s="3"/>
      <c r="X7" s="3">
        <v>1.32734323106475E7</v>
      </c>
      <c r="Y7" s="3">
        <v>1.22084833548337E8</v>
      </c>
      <c r="Z7" s="3">
        <v>400099.527245584</v>
      </c>
      <c r="AA7" s="3">
        <v>0.0</v>
      </c>
      <c r="AB7" s="3">
        <v>0.0</v>
      </c>
      <c r="AC7" s="3"/>
      <c r="AD7" s="3"/>
      <c r="AE7" s="3"/>
      <c r="AF7" s="3"/>
      <c r="AG7" s="3"/>
      <c r="AH7" s="3"/>
      <c r="AI7" s="3"/>
      <c r="AJ7" s="3"/>
      <c r="AK7" s="3">
        <v>3.44562693908437E7</v>
      </c>
      <c r="AL7" s="3">
        <v>4.74135113983127E7</v>
      </c>
      <c r="AM7" s="3">
        <v>1309011.30215453</v>
      </c>
      <c r="AN7" s="3"/>
      <c r="AO7" s="3"/>
      <c r="AP7" s="3"/>
      <c r="AQ7" s="3"/>
      <c r="AR7" s="3"/>
      <c r="AS7" s="3"/>
      <c r="AT7" s="3"/>
      <c r="AU7" s="3"/>
      <c r="AV7" s="3"/>
      <c r="AW7" s="3"/>
      <c r="AX7" s="3">
        <v>1.45035151494514E9</v>
      </c>
      <c r="AY7" s="3">
        <v>1.2200678095315E9</v>
      </c>
      <c r="AZ7" s="3">
        <v>7.84327458728844E8</v>
      </c>
      <c r="BA7" s="3"/>
      <c r="BB7" s="3"/>
      <c r="BC7" s="3"/>
      <c r="BD7" s="3"/>
      <c r="BE7" s="3"/>
      <c r="BF7" s="3"/>
      <c r="BG7" s="3"/>
      <c r="BH7" s="3"/>
      <c r="BI7" s="3"/>
      <c r="BJ7" s="3"/>
      <c r="BK7" s="3">
        <v>1.30657056172917E8</v>
      </c>
      <c r="BL7" s="3">
        <v>3.93272618749639E7</v>
      </c>
      <c r="BM7" s="3">
        <v>8061706.89226175</v>
      </c>
      <c r="BN7" s="3">
        <v>8681836.92402845</v>
      </c>
      <c r="BO7" s="3">
        <v>1.05162887593974E7</v>
      </c>
      <c r="BP7" s="3"/>
      <c r="BQ7" s="3"/>
      <c r="BR7" s="3"/>
      <c r="BS7" s="3"/>
      <c r="BT7" s="3"/>
      <c r="BU7" s="3"/>
      <c r="BV7" s="3"/>
      <c r="BW7" s="3"/>
      <c r="BX7" s="3">
        <v>1.74213070323293</v>
      </c>
      <c r="BY7" s="3">
        <v>1.46581131204613</v>
      </c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>
        <v>-3.0E-4</v>
      </c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>
        <v>7.37462973268944E8</v>
      </c>
      <c r="DY7" s="3">
        <v>2.07385871344128E8</v>
      </c>
      <c r="DZ7" s="3">
        <v>5.89183876586215E7</v>
      </c>
      <c r="EA7" s="3">
        <v>6.59517060096897E7</v>
      </c>
      <c r="EB7" s="3">
        <v>7.00975212101084E7</v>
      </c>
      <c r="EC7" s="3"/>
      <c r="ED7" s="3"/>
      <c r="EE7" s="3"/>
      <c r="EF7" s="3"/>
      <c r="EG7" s="3"/>
      <c r="EH7" s="3"/>
      <c r="EI7" s="3"/>
      <c r="EJ7" s="3"/>
      <c r="EK7" s="3">
        <v>-8003518.66147245</v>
      </c>
      <c r="EL7" s="3">
        <v>-5.80761306968057E7</v>
      </c>
      <c r="EM7" s="3">
        <v>-6999502.36377208</v>
      </c>
      <c r="EN7" s="3">
        <v>-2134573.75528296</v>
      </c>
      <c r="EO7" s="3">
        <v>-1.75221158781438E7</v>
      </c>
      <c r="EP7" s="3"/>
      <c r="EQ7" s="3"/>
      <c r="ER7" s="3"/>
      <c r="ES7" s="3"/>
      <c r="ET7" s="3"/>
      <c r="EU7" s="3"/>
      <c r="EV7" s="3"/>
      <c r="EW7" s="3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</row>
    <row r="8" ht="14.25" customHeight="1">
      <c r="A8" s="2" t="s">
        <v>337</v>
      </c>
      <c r="B8" s="2" t="s">
        <v>338</v>
      </c>
      <c r="C8" s="2" t="s">
        <v>38</v>
      </c>
      <c r="D8" s="2" t="s">
        <v>85</v>
      </c>
      <c r="E8" s="2" t="s">
        <v>339</v>
      </c>
      <c r="F8" s="2" t="s">
        <v>336</v>
      </c>
      <c r="G8" s="2" t="s">
        <v>63</v>
      </c>
      <c r="H8" s="2" t="s">
        <v>123</v>
      </c>
      <c r="I8" s="2" t="s">
        <v>43</v>
      </c>
      <c r="J8" s="3">
        <v>2.12814858561164</v>
      </c>
      <c r="K8" s="3">
        <v>8.89932140100174E8</v>
      </c>
      <c r="L8" s="3">
        <v>9.81302732156266E8</v>
      </c>
      <c r="M8" s="3">
        <v>1.71640432943518E9</v>
      </c>
      <c r="N8" s="3">
        <v>1.50532677043604E9</v>
      </c>
      <c r="O8" s="3">
        <v>1.41188339724042E9</v>
      </c>
      <c r="P8" s="3">
        <v>1.02312461576294E9</v>
      </c>
      <c r="Q8" s="3">
        <v>7.19296340262167E8</v>
      </c>
      <c r="R8" s="3">
        <v>8.64219044034626E8</v>
      </c>
      <c r="S8" s="3">
        <v>8.76187230078753E8</v>
      </c>
      <c r="T8" s="3">
        <v>8.40071306471307E8</v>
      </c>
      <c r="U8" s="3">
        <v>8.42102861437698E8</v>
      </c>
      <c r="V8" s="3">
        <v>8.86234556740794E8</v>
      </c>
      <c r="W8" s="3"/>
      <c r="X8" s="3">
        <v>1.85017683069135E8</v>
      </c>
      <c r="Y8" s="3">
        <v>2.98526869091399E8</v>
      </c>
      <c r="Z8" s="3">
        <v>4.78903956208012E8</v>
      </c>
      <c r="AA8" s="3">
        <v>3.64266570456654E8</v>
      </c>
      <c r="AB8" s="3">
        <v>2.75140847196643E8</v>
      </c>
      <c r="AC8" s="3">
        <v>9.00753104635436E7</v>
      </c>
      <c r="AD8" s="3">
        <v>5.20432904806405E7</v>
      </c>
      <c r="AE8" s="3">
        <v>0.0</v>
      </c>
      <c r="AF8" s="3">
        <v>35142.6877805064</v>
      </c>
      <c r="AG8" s="3">
        <v>105982.905982906</v>
      </c>
      <c r="AH8" s="3">
        <v>722070.113276427</v>
      </c>
      <c r="AI8" s="3">
        <v>1888145.60356777</v>
      </c>
      <c r="AJ8" s="3"/>
      <c r="AK8" s="3">
        <v>1.19908670071888E7</v>
      </c>
      <c r="AL8" s="3">
        <v>1.67521823730031E7</v>
      </c>
      <c r="AM8" s="3">
        <v>3.46811255944702E7</v>
      </c>
      <c r="AN8" s="3">
        <v>2.23720260754895E7</v>
      </c>
      <c r="AO8" s="3">
        <v>2.909292160602E7</v>
      </c>
      <c r="AP8" s="3">
        <v>1.79992325110957E7</v>
      </c>
      <c r="AQ8" s="3">
        <v>5944925.91909504</v>
      </c>
      <c r="AR8" s="3">
        <v>1746553.17859218</v>
      </c>
      <c r="AS8" s="3">
        <v>1590891.98343997</v>
      </c>
      <c r="AT8" s="3">
        <v>3908294.16994792</v>
      </c>
      <c r="AU8" s="3"/>
      <c r="AV8" s="3"/>
      <c r="AW8" s="3"/>
      <c r="AX8" s="3">
        <v>2.35497619638668E8</v>
      </c>
      <c r="AY8" s="3">
        <v>5.41846192206067E8</v>
      </c>
      <c r="AZ8" s="3">
        <v>6.84832038011436E8</v>
      </c>
      <c r="BA8" s="3">
        <v>1.62577521340598E9</v>
      </c>
      <c r="BB8" s="3">
        <v>2.30996709848469E9</v>
      </c>
      <c r="BC8" s="3">
        <v>2.07495555146281E9</v>
      </c>
      <c r="BD8" s="3">
        <v>9.78613906030984E8</v>
      </c>
      <c r="BE8" s="3">
        <v>4.5802497423787E8</v>
      </c>
      <c r="BF8" s="3">
        <v>7.66922353217914E8</v>
      </c>
      <c r="BG8" s="3">
        <v>8.4036313984504E8</v>
      </c>
      <c r="BH8" s="3"/>
      <c r="BI8" s="3"/>
      <c r="BJ8" s="3"/>
      <c r="BK8" s="3">
        <v>1.4826239161266E8</v>
      </c>
      <c r="BL8" s="3">
        <v>1.20307102836128E8</v>
      </c>
      <c r="BM8" s="3">
        <v>4.25343617815377E8</v>
      </c>
      <c r="BN8" s="3">
        <v>3.94811101948253E8</v>
      </c>
      <c r="BO8" s="3">
        <v>3.57822831436249E8</v>
      </c>
      <c r="BP8" s="3">
        <v>3.27040759867208E8</v>
      </c>
      <c r="BQ8" s="3">
        <v>2.22736089712828E8</v>
      </c>
      <c r="BR8" s="3">
        <v>2.68925479864509E8</v>
      </c>
      <c r="BS8" s="3">
        <v>2.71483190786688E8</v>
      </c>
      <c r="BT8" s="3">
        <v>3.04449816849817E8</v>
      </c>
      <c r="BU8" s="3">
        <v>3.19993020883664E8</v>
      </c>
      <c r="BV8" s="3">
        <v>2.94910504429579E8</v>
      </c>
      <c r="BW8" s="3"/>
      <c r="BX8" s="3">
        <v>2.06317276668473</v>
      </c>
      <c r="BY8" s="3">
        <v>1.90936400251258</v>
      </c>
      <c r="BZ8" s="3">
        <v>1.57056434962987</v>
      </c>
      <c r="CA8" s="3">
        <v>0.997371568499122</v>
      </c>
      <c r="CB8" s="3">
        <v>0.9419413604656</v>
      </c>
      <c r="CC8" s="3">
        <v>0.841619342813445</v>
      </c>
      <c r="CD8" s="3">
        <v>0.760299527074348</v>
      </c>
      <c r="CE8" s="3">
        <v>0.735269686302863</v>
      </c>
      <c r="CF8" s="3"/>
      <c r="CG8" s="3"/>
      <c r="CH8" s="3"/>
      <c r="CI8" s="3"/>
      <c r="CJ8" s="3"/>
      <c r="CK8" s="4"/>
      <c r="CL8" s="4">
        <v>-0.19949999999999998</v>
      </c>
      <c r="CM8" s="4">
        <v>0.006889999999999999</v>
      </c>
      <c r="CN8" s="4">
        <v>0.049400000000000006</v>
      </c>
      <c r="CO8" s="4"/>
      <c r="CP8" s="4">
        <v>0.0576</v>
      </c>
      <c r="CQ8" s="4">
        <v>0.0666</v>
      </c>
      <c r="CR8" s="4">
        <v>0.06495000000000001</v>
      </c>
      <c r="CS8" s="4"/>
      <c r="CT8" s="4"/>
      <c r="CU8" s="4"/>
      <c r="CV8" s="4"/>
      <c r="CW8" s="4"/>
      <c r="CX8" s="4">
        <v>-2.2637</v>
      </c>
      <c r="CY8" s="4">
        <v>-2.932</v>
      </c>
      <c r="CZ8" s="4">
        <v>0.18766</v>
      </c>
      <c r="DA8" s="4">
        <v>0.2872</v>
      </c>
      <c r="DB8" s="4">
        <v>0.31379999999999997</v>
      </c>
      <c r="DC8" s="4">
        <v>0.29710000000000003</v>
      </c>
      <c r="DD8" s="4">
        <v>0.5058</v>
      </c>
      <c r="DE8" s="4">
        <v>0.37609000000000004</v>
      </c>
      <c r="DF8" s="4">
        <v>0.5744</v>
      </c>
      <c r="DG8" s="4"/>
      <c r="DH8" s="4"/>
      <c r="DI8" s="4"/>
      <c r="DJ8" s="4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>
        <v>6.73737500673213E7</v>
      </c>
      <c r="DY8" s="3">
        <v>8772166.27837572</v>
      </c>
      <c r="DZ8" s="3">
        <v>1.91764369246081E8</v>
      </c>
      <c r="EA8" s="3">
        <v>1.97811308112566E8</v>
      </c>
      <c r="EB8" s="3">
        <v>2.1128166420096E8</v>
      </c>
      <c r="EC8" s="3">
        <v>1.92638940120497E8</v>
      </c>
      <c r="ED8" s="3">
        <v>1.43789053620589E8</v>
      </c>
      <c r="EE8" s="3">
        <v>1.72685735792247E8</v>
      </c>
      <c r="EF8" s="3">
        <v>1.3391523414345E8</v>
      </c>
      <c r="EG8" s="3">
        <v>1.02872771672772E8</v>
      </c>
      <c r="EH8" s="3">
        <v>9.14237397326462E7</v>
      </c>
      <c r="EI8" s="3">
        <v>3.6715482432351E7</v>
      </c>
      <c r="EJ8" s="3"/>
      <c r="EK8" s="3">
        <v>-9.78949069170422E7</v>
      </c>
      <c r="EL8" s="3">
        <v>-2.96209638600612E8</v>
      </c>
      <c r="EM8" s="3">
        <v>1.53232147300323E7</v>
      </c>
      <c r="EN8" s="3">
        <v>6.52208535202556E7</v>
      </c>
      <c r="EO8" s="3">
        <v>1.02961565170134E8</v>
      </c>
      <c r="EP8" s="3">
        <v>9.20933234968646E7</v>
      </c>
      <c r="EQ8" s="3">
        <v>6.75758341120905E7</v>
      </c>
      <c r="ER8" s="3">
        <v>8.476703048551E7</v>
      </c>
      <c r="ES8" s="3">
        <v>7.39499534253535E7</v>
      </c>
      <c r="ET8" s="3">
        <v>2.07218559218559E7</v>
      </c>
      <c r="EU8" s="3">
        <v>9.18419498577334E7</v>
      </c>
      <c r="EV8" s="3">
        <v>6.89790875670463E7</v>
      </c>
      <c r="EW8" s="3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3"/>
      <c r="FL8" s="3"/>
      <c r="FM8" s="3"/>
      <c r="FN8" s="3"/>
      <c r="FO8" s="3">
        <v>2000.0</v>
      </c>
      <c r="FP8" s="3">
        <v>2280.0</v>
      </c>
      <c r="FQ8" s="3">
        <v>2127.0</v>
      </c>
      <c r="FR8" s="3"/>
      <c r="FS8" s="3"/>
      <c r="FT8" s="3">
        <v>1103.0</v>
      </c>
      <c r="FU8" s="3">
        <v>1076.0</v>
      </c>
      <c r="FV8" s="3">
        <v>1021.0</v>
      </c>
      <c r="FW8" s="3"/>
    </row>
    <row r="9" ht="14.25" customHeight="1">
      <c r="A9" s="2" t="s">
        <v>352</v>
      </c>
      <c r="B9" s="2" t="s">
        <v>353</v>
      </c>
      <c r="C9" s="2" t="s">
        <v>38</v>
      </c>
      <c r="D9" s="2" t="s">
        <v>286</v>
      </c>
      <c r="E9" s="2" t="s">
        <v>354</v>
      </c>
      <c r="F9" s="2" t="s">
        <v>355</v>
      </c>
      <c r="G9" s="2" t="s">
        <v>67</v>
      </c>
      <c r="H9" s="2" t="s">
        <v>148</v>
      </c>
      <c r="I9" s="2" t="s">
        <v>43</v>
      </c>
      <c r="J9" s="3">
        <v>1.70067221683057</v>
      </c>
      <c r="K9" s="3">
        <v>3.84080968596292E9</v>
      </c>
      <c r="L9" s="3">
        <v>2.19403191928621E9</v>
      </c>
      <c r="M9" s="3">
        <v>1.30789860792884E9</v>
      </c>
      <c r="N9" s="3">
        <v>1.36594948992287E9</v>
      </c>
      <c r="O9" s="3">
        <v>3.9072776002474E8</v>
      </c>
      <c r="P9" s="3">
        <v>3.77936656501917E8</v>
      </c>
      <c r="Q9" s="3">
        <v>3.32709024960039E8</v>
      </c>
      <c r="R9" s="3">
        <v>2.9728411587907E8</v>
      </c>
      <c r="S9" s="3">
        <v>3.98891230711329E8</v>
      </c>
      <c r="T9" s="3">
        <v>7.64365737996443E8</v>
      </c>
      <c r="U9" s="3">
        <v>2.07886105006105E9</v>
      </c>
      <c r="V9" s="3">
        <v>2.89369785794814E9</v>
      </c>
      <c r="W9" s="3">
        <v>1.62457180738866E9</v>
      </c>
      <c r="X9" s="3">
        <v>1.74475141884222E9</v>
      </c>
      <c r="Y9" s="3">
        <v>7.0037394754322E8</v>
      </c>
      <c r="Z9" s="3">
        <v>4.8824903248166E8</v>
      </c>
      <c r="AA9" s="3">
        <v>5.61845732769346E8</v>
      </c>
      <c r="AB9" s="3">
        <v>8.19057313679002E7</v>
      </c>
      <c r="AC9" s="3">
        <v>4.54907762446786E7</v>
      </c>
      <c r="AD9" s="3">
        <v>9873048.07574081</v>
      </c>
      <c r="AE9" s="3">
        <v>8113807.99636299</v>
      </c>
      <c r="AF9" s="3">
        <v>3.29574708317651E7</v>
      </c>
      <c r="AG9" s="3">
        <v>2.97993056143619E7</v>
      </c>
      <c r="AH9" s="3">
        <v>1579487.17948718</v>
      </c>
      <c r="AI9" s="3">
        <v>0.0</v>
      </c>
      <c r="AJ9" s="3">
        <v>210932.320858193</v>
      </c>
      <c r="AK9" s="3">
        <v>5.54380993189557E7</v>
      </c>
      <c r="AL9" s="3">
        <v>4.88458420391312E7</v>
      </c>
      <c r="AM9" s="3">
        <v>5.72179282592372E7</v>
      </c>
      <c r="AN9" s="3">
        <v>1.47479612351024E7</v>
      </c>
      <c r="AO9" s="3">
        <v>971349.603133698</v>
      </c>
      <c r="AP9" s="3">
        <v>1485837.6860602</v>
      </c>
      <c r="AQ9" s="3">
        <v>65563.752612812</v>
      </c>
      <c r="AR9" s="3">
        <v>76875.7103528401</v>
      </c>
      <c r="AS9" s="3">
        <v>234474.971772676</v>
      </c>
      <c r="AT9" s="3">
        <v>2528049.4517126</v>
      </c>
      <c r="AU9" s="3">
        <v>2291157.79189057</v>
      </c>
      <c r="AV9" s="3">
        <v>8419472.4426335</v>
      </c>
      <c r="AW9" s="3">
        <v>1926854.25076821</v>
      </c>
      <c r="AX9" s="3">
        <v>6.21325614563943E9</v>
      </c>
      <c r="AY9" s="3">
        <v>3.25885811634356E9</v>
      </c>
      <c r="AZ9" s="3">
        <v>1.95534714661994E9</v>
      </c>
      <c r="BA9" s="3">
        <v>1.17780735075016E9</v>
      </c>
      <c r="BB9" s="3">
        <v>3.40953063807854E8</v>
      </c>
      <c r="BC9" s="3">
        <v>3.25805391624649E8</v>
      </c>
      <c r="BD9" s="3">
        <v>8.83005533935817E7</v>
      </c>
      <c r="BE9" s="3">
        <v>4.08002826004596E7</v>
      </c>
      <c r="BF9" s="3">
        <v>5.17266971697403E7</v>
      </c>
      <c r="BG9" s="3">
        <v>1.14601640408146E8</v>
      </c>
      <c r="BH9" s="3">
        <v>6.82226709086468E8</v>
      </c>
      <c r="BI9" s="3">
        <v>1.78337352348273E9</v>
      </c>
      <c r="BJ9" s="3">
        <v>4.30704338735916E9</v>
      </c>
      <c r="BK9" s="3">
        <v>1.20383560348089E9</v>
      </c>
      <c r="BL9" s="3">
        <v>7.89186040249179E8</v>
      </c>
      <c r="BM9" s="3">
        <v>3.66633613801336E8</v>
      </c>
      <c r="BN9" s="3">
        <v>4.09143070415526E8</v>
      </c>
      <c r="BO9" s="3">
        <v>2.18771260694774E8</v>
      </c>
      <c r="BP9" s="3">
        <v>1.61203466078923E8</v>
      </c>
      <c r="BQ9" s="3">
        <v>1.22301426287963E8</v>
      </c>
      <c r="BR9" s="3">
        <v>6.39181168388352E7</v>
      </c>
      <c r="BS9" s="3">
        <v>1.83228829506963E8</v>
      </c>
      <c r="BT9" s="3">
        <v>1860868.82885934</v>
      </c>
      <c r="BU9" s="3">
        <v>3294749.6947497</v>
      </c>
      <c r="BV9" s="3">
        <v>5334729.15660063</v>
      </c>
      <c r="BW9" s="3">
        <v>9397336.22611945</v>
      </c>
      <c r="BX9" s="3">
        <v>1.61231935418228</v>
      </c>
      <c r="BY9" s="3">
        <v>1.70361036879524</v>
      </c>
      <c r="BZ9" s="3">
        <v>2.04505123407056</v>
      </c>
      <c r="CA9" s="3">
        <v>1.89669681028623</v>
      </c>
      <c r="CB9" s="3">
        <v>1.80898469923452</v>
      </c>
      <c r="CC9" s="3">
        <v>1.77023448525292</v>
      </c>
      <c r="CD9" s="3">
        <v>1.53713447571267</v>
      </c>
      <c r="CE9" s="3">
        <v>0.859148788860374</v>
      </c>
      <c r="CF9" s="3"/>
      <c r="CG9" s="3"/>
      <c r="CH9" s="3"/>
      <c r="CI9" s="3"/>
      <c r="CJ9" s="3"/>
      <c r="CK9" s="4">
        <v>0.14019</v>
      </c>
      <c r="CL9" s="4">
        <v>0.0737</v>
      </c>
      <c r="CM9" s="4"/>
      <c r="CN9" s="4"/>
      <c r="CO9" s="4"/>
      <c r="CP9" s="4"/>
      <c r="CQ9" s="4"/>
      <c r="CR9" s="4">
        <v>-0.04661</v>
      </c>
      <c r="CS9" s="4">
        <v>-0.18230000000000002</v>
      </c>
      <c r="CT9" s="4">
        <v>-0.0575</v>
      </c>
      <c r="CU9" s="4">
        <v>-0.07519999999999999</v>
      </c>
      <c r="CV9" s="4">
        <v>-0.0091</v>
      </c>
      <c r="CW9" s="4"/>
      <c r="CX9" s="4">
        <v>0.2728</v>
      </c>
      <c r="CY9" s="4">
        <v>0.1704</v>
      </c>
      <c r="CZ9" s="4">
        <v>0.44079</v>
      </c>
      <c r="DA9" s="4"/>
      <c r="DB9" s="4">
        <v>0.0592</v>
      </c>
      <c r="DC9" s="4">
        <v>0.2764</v>
      </c>
      <c r="DD9" s="4">
        <v>0.1438</v>
      </c>
      <c r="DE9" s="4">
        <v>-0.06434999999999999</v>
      </c>
      <c r="DF9" s="4">
        <v>-0.21600000000000003</v>
      </c>
      <c r="DG9" s="4">
        <v>-0.0737</v>
      </c>
      <c r="DH9" s="4">
        <v>-0.09308999999999999</v>
      </c>
      <c r="DI9" s="4">
        <v>-0.00924</v>
      </c>
      <c r="DJ9" s="4"/>
      <c r="DK9" s="3">
        <v>2811010.21566402</v>
      </c>
      <c r="DL9" s="3">
        <v>1842270.613791</v>
      </c>
      <c r="DM9" s="3">
        <v>90686.7936153417</v>
      </c>
      <c r="DN9" s="3">
        <v>148046.777805424</v>
      </c>
      <c r="DO9" s="3">
        <v>659725.801463767</v>
      </c>
      <c r="DP9" s="3">
        <v>216177.047794451</v>
      </c>
      <c r="DQ9" s="3">
        <v>244989.548751998</v>
      </c>
      <c r="DR9" s="3">
        <v>366226.353143232</v>
      </c>
      <c r="DS9" s="3">
        <v>1873165.22393677</v>
      </c>
      <c r="DT9" s="3">
        <v>1.86789736641545E7</v>
      </c>
      <c r="DU9" s="3">
        <v>7.15789987789988E7</v>
      </c>
      <c r="DV9" s="3">
        <v>1.22740645299834E8</v>
      </c>
      <c r="DW9" s="3">
        <v>1.17543542457663E7</v>
      </c>
      <c r="DX9" s="3">
        <v>1.87136152099886E9</v>
      </c>
      <c r="DY9" s="3">
        <v>1.18849056603774E9</v>
      </c>
      <c r="DZ9" s="3">
        <v>6.06583745691896E8</v>
      </c>
      <c r="EA9" s="3">
        <v>5.38527494401592E8</v>
      </c>
      <c r="EB9" s="3">
        <v>2.5311153489331E8</v>
      </c>
      <c r="EC9" s="3">
        <v>2.59799824884514E8</v>
      </c>
      <c r="ED9" s="3">
        <v>2.56409688921677E8</v>
      </c>
      <c r="EE9" s="3">
        <v>2.30875407268962E8</v>
      </c>
      <c r="EF9" s="3">
        <v>2.33998118178397E8</v>
      </c>
      <c r="EG9" s="3">
        <v>6.15885341688543E8</v>
      </c>
      <c r="EH9" s="3">
        <v>1.78724151404151E9</v>
      </c>
      <c r="EI9" s="3">
        <v>2.07855210178773E9</v>
      </c>
      <c r="EJ9" s="3">
        <v>1.60336105586693E9</v>
      </c>
      <c r="EK9" s="3">
        <v>6.92739311388574E8</v>
      </c>
      <c r="EL9" s="3">
        <v>2.69127515573668E8</v>
      </c>
      <c r="EM9" s="3">
        <v>9.32052294125575E7</v>
      </c>
      <c r="EN9" s="3">
        <v>1.34611097287883E8</v>
      </c>
      <c r="EO9" s="3">
        <v>6.22041542109061E7</v>
      </c>
      <c r="EP9" s="3">
        <v>8584885.72204945</v>
      </c>
      <c r="EQ9" s="3">
        <v>7.77545186278126E7</v>
      </c>
      <c r="ER9" s="3">
        <v>2.64930669562802E7</v>
      </c>
      <c r="ES9" s="3">
        <v>-3.95936394429808E8</v>
      </c>
      <c r="ET9" s="3">
        <v>-1.08441104242527E9</v>
      </c>
      <c r="EU9" s="3">
        <v>-1.3556336996337E8</v>
      </c>
      <c r="EV9" s="3">
        <v>-1.5075911311537E8</v>
      </c>
      <c r="EW9" s="3">
        <v>-8.37612246127885E7</v>
      </c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3"/>
      <c r="FL9" s="3"/>
      <c r="FM9" s="3"/>
      <c r="FN9" s="3"/>
      <c r="FO9" s="3"/>
      <c r="FP9" s="3"/>
      <c r="FQ9" s="3"/>
      <c r="FR9" s="3"/>
      <c r="FS9" s="3">
        <v>111.0</v>
      </c>
      <c r="FT9" s="3">
        <v>203.0</v>
      </c>
      <c r="FU9" s="3"/>
      <c r="FV9" s="3"/>
      <c r="FW9" s="3"/>
    </row>
    <row r="10" ht="14.25" customHeight="1">
      <c r="A10" s="2" t="s">
        <v>364</v>
      </c>
      <c r="B10" s="2" t="s">
        <v>365</v>
      </c>
      <c r="C10" s="2" t="s">
        <v>38</v>
      </c>
      <c r="D10" s="2" t="s">
        <v>85</v>
      </c>
      <c r="E10" s="2" t="s">
        <v>366</v>
      </c>
      <c r="F10" s="2" t="s">
        <v>355</v>
      </c>
      <c r="G10" s="2" t="s">
        <v>42</v>
      </c>
      <c r="H10" s="2" t="s">
        <v>79</v>
      </c>
      <c r="I10" s="2" t="s">
        <v>43</v>
      </c>
      <c r="J10" s="3"/>
      <c r="K10" s="3">
        <v>2.01249318955732E9</v>
      </c>
      <c r="L10" s="3">
        <v>1.79674595623216E9</v>
      </c>
      <c r="M10" s="3">
        <v>4.43322871941005E8</v>
      </c>
      <c r="N10" s="3">
        <v>3.12479223687485E8</v>
      </c>
      <c r="O10" s="3">
        <v>2.56155550974126E8</v>
      </c>
      <c r="P10" s="3">
        <v>2.45832855288186E8</v>
      </c>
      <c r="Q10" s="3"/>
      <c r="R10" s="3"/>
      <c r="S10" s="3"/>
      <c r="T10" s="3"/>
      <c r="U10" s="3"/>
      <c r="V10" s="3"/>
      <c r="W10" s="3"/>
      <c r="X10" s="3">
        <v>2.27823685206205E8</v>
      </c>
      <c r="Y10" s="3">
        <v>1.90295136707179E8</v>
      </c>
      <c r="Z10" s="3">
        <v>8.14059341124824E7</v>
      </c>
      <c r="AA10" s="3">
        <v>9.02965911918388E7</v>
      </c>
      <c r="AB10" s="3">
        <v>4.95147407483765E7</v>
      </c>
      <c r="AC10" s="3">
        <v>5.02234232058211E7</v>
      </c>
      <c r="AD10" s="3"/>
      <c r="AE10" s="3"/>
      <c r="AF10" s="3"/>
      <c r="AG10" s="3"/>
      <c r="AH10" s="3"/>
      <c r="AI10" s="3"/>
      <c r="AJ10" s="3"/>
      <c r="AK10" s="3">
        <v>1.32149718123345E7</v>
      </c>
      <c r="AL10" s="3">
        <v>1.20575227068749E7</v>
      </c>
      <c r="AM10" s="3">
        <v>3995022.04594027</v>
      </c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>
        <v>1.50536102198638E9</v>
      </c>
      <c r="AY10" s="3">
        <v>1.79318507598097E9</v>
      </c>
      <c r="AZ10" s="3">
        <v>1.23012977383368E9</v>
      </c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>
        <v>9.21399924328415E8</v>
      </c>
      <c r="BL10" s="3">
        <v>5.0117192969858E8</v>
      </c>
      <c r="BM10" s="3">
        <v>2.39476096039432E8</v>
      </c>
      <c r="BN10" s="3">
        <v>3.24487185867131E8</v>
      </c>
      <c r="BO10" s="3">
        <v>2.78836202453355E8</v>
      </c>
      <c r="BP10" s="3">
        <v>3.0816611817276E8</v>
      </c>
      <c r="BQ10" s="3"/>
      <c r="BR10" s="3"/>
      <c r="BS10" s="3"/>
      <c r="BT10" s="3"/>
      <c r="BU10" s="3"/>
      <c r="BV10" s="3"/>
      <c r="BW10" s="3"/>
      <c r="BX10" s="3">
        <v>1.2014078007305</v>
      </c>
      <c r="BY10" s="3">
        <v>0.588301541786531</v>
      </c>
      <c r="BZ10" s="3">
        <v>0.602542279656021</v>
      </c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4">
        <v>0.0487</v>
      </c>
      <c r="CL10" s="4">
        <v>-0.03918</v>
      </c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>
        <v>0.0689</v>
      </c>
      <c r="CY10" s="4">
        <v>-0.07324</v>
      </c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>
        <v>1.40085679152478E9</v>
      </c>
      <c r="DY10" s="3">
        <v>1.28290289571477E9</v>
      </c>
      <c r="DZ10" s="3">
        <v>3.00197161946204E8</v>
      </c>
      <c r="EA10" s="3">
        <v>8.02246827569047E7</v>
      </c>
      <c r="EB10" s="3">
        <v>9.20500463869704E7</v>
      </c>
      <c r="EC10" s="3">
        <v>9.41765043325987E7</v>
      </c>
      <c r="ED10" s="3"/>
      <c r="EE10" s="3"/>
      <c r="EF10" s="3"/>
      <c r="EG10" s="3"/>
      <c r="EH10" s="3"/>
      <c r="EI10" s="3"/>
      <c r="EJ10" s="3"/>
      <c r="EK10" s="3">
        <v>5.36275066212637E7</v>
      </c>
      <c r="EL10" s="3">
        <v>3.23074161176238E7</v>
      </c>
      <c r="EM10" s="3">
        <v>-3.61984712247531E7</v>
      </c>
      <c r="EN10" s="3">
        <v>3.49146553869122E7</v>
      </c>
      <c r="EO10" s="3">
        <v>1.86911143181115E7</v>
      </c>
      <c r="EP10" s="3">
        <v>3.04525829534132E7</v>
      </c>
      <c r="EQ10" s="3"/>
      <c r="ER10" s="3"/>
      <c r="ES10" s="3"/>
      <c r="ET10" s="3"/>
      <c r="EU10" s="3"/>
      <c r="EV10" s="3"/>
      <c r="EW10" s="3"/>
      <c r="EX10" s="5">
        <v>7107.0</v>
      </c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3"/>
      <c r="FL10" s="3"/>
      <c r="FM10" s="3"/>
      <c r="FN10" s="3">
        <v>5300.0</v>
      </c>
      <c r="FO10" s="3">
        <v>4549.0</v>
      </c>
      <c r="FP10" s="3">
        <v>4434.0</v>
      </c>
      <c r="FQ10" s="3"/>
      <c r="FR10" s="3"/>
      <c r="FS10" s="3"/>
      <c r="FT10" s="3"/>
      <c r="FU10" s="3"/>
      <c r="FV10" s="3"/>
      <c r="FW10" s="3"/>
    </row>
    <row r="11" ht="14.25" customHeight="1">
      <c r="A11" s="2" t="s">
        <v>396</v>
      </c>
      <c r="B11" s="2" t="s">
        <v>397</v>
      </c>
      <c r="C11" s="2" t="s">
        <v>38</v>
      </c>
      <c r="D11" s="2" t="s">
        <v>398</v>
      </c>
      <c r="E11" s="2" t="s">
        <v>399</v>
      </c>
      <c r="F11" s="2" t="s">
        <v>386</v>
      </c>
      <c r="G11" s="2" t="s">
        <v>118</v>
      </c>
      <c r="H11" s="2" t="s">
        <v>73</v>
      </c>
      <c r="I11" s="2" t="s">
        <v>43</v>
      </c>
      <c r="J11" s="3"/>
      <c r="K11" s="3">
        <v>4.84554404610165E9</v>
      </c>
      <c r="L11" s="3">
        <v>3.77811694938098E9</v>
      </c>
      <c r="M11" s="3">
        <v>3.95072082607614E9</v>
      </c>
      <c r="N11" s="3">
        <v>3.90049273270797E9</v>
      </c>
      <c r="O11" s="3">
        <v>4.91824703360406E9</v>
      </c>
      <c r="P11" s="3">
        <v>4.58989917619575E9</v>
      </c>
      <c r="Q11" s="3"/>
      <c r="R11" s="3"/>
      <c r="S11" s="3"/>
      <c r="T11" s="3"/>
      <c r="U11" s="3"/>
      <c r="V11" s="3"/>
      <c r="W11" s="3"/>
      <c r="X11" s="3">
        <v>8.72617812326087E8</v>
      </c>
      <c r="Y11" s="3">
        <v>2.70927277278241E8</v>
      </c>
      <c r="Z11" s="3">
        <v>3.8963548146305E8</v>
      </c>
      <c r="AA11" s="3">
        <v>7.17206473559427E8</v>
      </c>
      <c r="AB11" s="3">
        <v>9.71521995108843E8</v>
      </c>
      <c r="AC11" s="3">
        <v>9.90050719291774E8</v>
      </c>
      <c r="AD11" s="3"/>
      <c r="AE11" s="3"/>
      <c r="AF11" s="3"/>
      <c r="AG11" s="3"/>
      <c r="AH11" s="3"/>
      <c r="AI11" s="3"/>
      <c r="AJ11" s="3"/>
      <c r="AK11" s="3">
        <v>4596265.9856224</v>
      </c>
      <c r="AL11" s="3">
        <v>5.88078233710285E7</v>
      </c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>
        <v>4.23385971604994E9</v>
      </c>
      <c r="AY11" s="3">
        <v>6.7644945198564E9</v>
      </c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>
        <v>3.41810494946412E9</v>
      </c>
      <c r="BL11" s="3">
        <v>2.655049579298E9</v>
      </c>
      <c r="BM11" s="3">
        <v>2.85044687733267E9</v>
      </c>
      <c r="BN11" s="3">
        <v>1.86400448407381E9</v>
      </c>
      <c r="BO11" s="3">
        <v>1.66089339090003E9</v>
      </c>
      <c r="BP11" s="3">
        <v>1.66515062092709E9</v>
      </c>
      <c r="BQ11" s="3"/>
      <c r="BR11" s="3"/>
      <c r="BS11" s="3"/>
      <c r="BT11" s="3"/>
      <c r="BU11" s="3"/>
      <c r="BV11" s="3"/>
      <c r="BW11" s="3"/>
      <c r="BX11" s="3">
        <v>0.980488965793777</v>
      </c>
      <c r="BY11" s="3">
        <v>1.17153081600126</v>
      </c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4">
        <v>0.2302</v>
      </c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>
        <v>0.5321</v>
      </c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>
        <v>2.51302245839542E9</v>
      </c>
      <c r="DY11" s="3">
        <v>2.04126095076728E9</v>
      </c>
      <c r="DZ11" s="3">
        <v>2.32832470763872E9</v>
      </c>
      <c r="EA11" s="3">
        <v>2.66325894237707E9</v>
      </c>
      <c r="EB11" s="3">
        <v>2.98500800096615E9</v>
      </c>
      <c r="EC11" s="3">
        <v>2.8436136726915E9</v>
      </c>
      <c r="ED11" s="3"/>
      <c r="EE11" s="3"/>
      <c r="EF11" s="3"/>
      <c r="EG11" s="3"/>
      <c r="EH11" s="3"/>
      <c r="EI11" s="3"/>
      <c r="EJ11" s="3"/>
      <c r="EK11" s="3">
        <v>1.65245031685906E9</v>
      </c>
      <c r="EL11" s="3">
        <v>1.11481159866762E9</v>
      </c>
      <c r="EM11" s="3">
        <v>1.29266110972879E9</v>
      </c>
      <c r="EN11" s="3">
        <v>4.05461550355633E8</v>
      </c>
      <c r="EO11" s="3">
        <v>3.91165423749283E8</v>
      </c>
      <c r="EP11" s="3">
        <v>3.0066949465142E8</v>
      </c>
      <c r="EQ11" s="3"/>
      <c r="ER11" s="3"/>
      <c r="ES11" s="3"/>
      <c r="ET11" s="3"/>
      <c r="EU11" s="3"/>
      <c r="EV11" s="3"/>
      <c r="EW11" s="3"/>
      <c r="EX11" s="5">
        <v>6484.0</v>
      </c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3">
        <v>7432.0</v>
      </c>
      <c r="FL11" s="3">
        <v>6484.0</v>
      </c>
      <c r="FM11" s="3">
        <v>7063.0</v>
      </c>
      <c r="FN11" s="3">
        <v>6398.0</v>
      </c>
      <c r="FO11" s="3">
        <v>6564.0</v>
      </c>
      <c r="FP11" s="3"/>
      <c r="FQ11" s="3"/>
      <c r="FR11" s="3"/>
      <c r="FS11" s="3"/>
      <c r="FT11" s="3"/>
      <c r="FU11" s="3"/>
      <c r="FV11" s="3"/>
      <c r="FW11" s="3"/>
    </row>
    <row r="12" ht="14.25" customHeight="1">
      <c r="A12" s="2" t="s">
        <v>412</v>
      </c>
      <c r="B12" s="2" t="s">
        <v>413</v>
      </c>
      <c r="C12" s="2" t="s">
        <v>38</v>
      </c>
      <c r="D12" s="2" t="s">
        <v>157</v>
      </c>
      <c r="E12" s="2" t="s">
        <v>414</v>
      </c>
      <c r="F12" s="2" t="s">
        <v>386</v>
      </c>
      <c r="G12" s="2" t="s">
        <v>63</v>
      </c>
      <c r="H12" s="2" t="s">
        <v>246</v>
      </c>
      <c r="I12" s="2" t="s">
        <v>43</v>
      </c>
      <c r="J12" s="3">
        <v>1.7192812623053</v>
      </c>
      <c r="K12" s="3">
        <v>1.77688724126169E9</v>
      </c>
      <c r="L12" s="3">
        <v>1.78314669695978E9</v>
      </c>
      <c r="M12" s="3">
        <v>1.3716078626524E9</v>
      </c>
      <c r="N12" s="3">
        <v>1.05722683228533E9</v>
      </c>
      <c r="O12" s="3">
        <v>1.21406207542043E9</v>
      </c>
      <c r="P12" s="3">
        <v>1.27294725193655E9</v>
      </c>
      <c r="Q12" s="3">
        <v>1.08140630919607E9</v>
      </c>
      <c r="R12" s="3">
        <v>1.32261422657132E9</v>
      </c>
      <c r="S12" s="3">
        <v>9.05517401981539E8</v>
      </c>
      <c r="T12" s="3">
        <v>6.0552380952381E8</v>
      </c>
      <c r="U12" s="3">
        <v>5.73746711762495E8</v>
      </c>
      <c r="V12" s="3">
        <v>4.84864701982764E8</v>
      </c>
      <c r="W12" s="3">
        <v>3.95023242467719E8</v>
      </c>
      <c r="X12" s="3">
        <v>9.88649623898174E8</v>
      </c>
      <c r="Y12" s="3">
        <v>9.3480062383272E8</v>
      </c>
      <c r="Z12" s="3">
        <v>4.10960935556108E8</v>
      </c>
      <c r="AA12" s="3">
        <v>2.1060071126688E8</v>
      </c>
      <c r="AB12" s="3">
        <v>1.71287400742731E8</v>
      </c>
      <c r="AC12" s="3">
        <v>3.14316058035165E8</v>
      </c>
      <c r="AD12" s="3">
        <v>2.65109489051095E8</v>
      </c>
      <c r="AE12" s="3">
        <v>2.21743695897629E8</v>
      </c>
      <c r="AF12" s="3">
        <v>1.16396815987806E8</v>
      </c>
      <c r="AG12" s="3">
        <v>1.36617338217338E8</v>
      </c>
      <c r="AH12" s="3">
        <v>1.36573790733881E8</v>
      </c>
      <c r="AI12" s="3">
        <v>5738564.45489062</v>
      </c>
      <c r="AJ12" s="3">
        <v>3196556.67144907</v>
      </c>
      <c r="AK12" s="3">
        <v>5760140.55996973</v>
      </c>
      <c r="AL12" s="3">
        <v>7539650.6910788</v>
      </c>
      <c r="AM12" s="3">
        <v>1.79255326645744E7</v>
      </c>
      <c r="AN12" s="3">
        <v>5.41646590032594E7</v>
      </c>
      <c r="AO12" s="3">
        <v>2.01827891454489E7</v>
      </c>
      <c r="AP12" s="3">
        <v>3.5558920322454E7</v>
      </c>
      <c r="AQ12" s="3">
        <v>8728863.58047461</v>
      </c>
      <c r="AR12" s="3">
        <v>4053835.27391205</v>
      </c>
      <c r="AS12" s="3">
        <v>8.28964998118178E7</v>
      </c>
      <c r="AT12" s="3">
        <v>1.77607011304458E7</v>
      </c>
      <c r="AU12" s="3">
        <v>9462139.71665853</v>
      </c>
      <c r="AV12" s="3">
        <v>8120844.94960326</v>
      </c>
      <c r="AW12" s="3">
        <v>4091703.31987709</v>
      </c>
      <c r="AX12" s="3">
        <v>5.94671512423383E8</v>
      </c>
      <c r="AY12" s="3">
        <v>1.14070486026925E9</v>
      </c>
      <c r="AZ12" s="3">
        <v>1.95914376550821E9</v>
      </c>
      <c r="BA12" s="3">
        <v>3.65298709225946E9</v>
      </c>
      <c r="BB12" s="3">
        <v>1.8925757910937E9</v>
      </c>
      <c r="BC12" s="3">
        <v>3.15007410366836E9</v>
      </c>
      <c r="BD12" s="3">
        <v>1.54394547042911E9</v>
      </c>
      <c r="BE12" s="3">
        <v>1.11579211882151E9</v>
      </c>
      <c r="BF12" s="3">
        <v>2.82782831647723E9</v>
      </c>
      <c r="BG12" s="3">
        <v>2.5510309072611E9</v>
      </c>
      <c r="BH12" s="3">
        <v>1.68154530714215E9</v>
      </c>
      <c r="BI12" s="3">
        <v>7.93326370700193E8</v>
      </c>
      <c r="BJ12" s="3">
        <v>1.33459488702777E9</v>
      </c>
      <c r="BK12" s="3">
        <v>7.88355743855807E8</v>
      </c>
      <c r="BL12" s="3">
        <v>7.42002233475172E8</v>
      </c>
      <c r="BM12" s="3">
        <v>8.87045533714854E8</v>
      </c>
      <c r="BN12" s="3">
        <v>9.32732965673642E8</v>
      </c>
      <c r="BO12" s="3">
        <v>1.02019232511096E9</v>
      </c>
      <c r="BP12" s="3">
        <v>9.78883868191319E8</v>
      </c>
      <c r="BQ12" s="3">
        <v>7.40400070719572E8</v>
      </c>
      <c r="BR12" s="3">
        <v>9.049544599172E8</v>
      </c>
      <c r="BS12" s="3">
        <v>7.3291980692692E8</v>
      </c>
      <c r="BT12" s="3">
        <v>6.75598534798535E8</v>
      </c>
      <c r="BU12" s="3">
        <v>6.16544263703226E8</v>
      </c>
      <c r="BV12" s="3">
        <v>6.12400409811366E8</v>
      </c>
      <c r="BW12" s="3">
        <v>5.78944045911047E8</v>
      </c>
      <c r="BX12" s="3">
        <v>1.6350384403144</v>
      </c>
      <c r="BY12" s="3">
        <v>1.66530102974256</v>
      </c>
      <c r="BZ12" s="3">
        <v>1.45435893087294</v>
      </c>
      <c r="CA12" s="3">
        <v>1.15986639949158</v>
      </c>
      <c r="CB12" s="3">
        <v>1.01139798108419</v>
      </c>
      <c r="CC12" s="3">
        <v>0.889306017321867</v>
      </c>
      <c r="CD12" s="3">
        <v>0.660924787283332</v>
      </c>
      <c r="CE12" s="3">
        <v>0.878739168018545</v>
      </c>
      <c r="CF12" s="3"/>
      <c r="CG12" s="3"/>
      <c r="CH12" s="3"/>
      <c r="CI12" s="3"/>
      <c r="CJ12" s="3"/>
      <c r="CK12" s="4">
        <v>0.06599000000000001</v>
      </c>
      <c r="CL12" s="4">
        <v>0.053200000000000004</v>
      </c>
      <c r="CM12" s="4">
        <v>0.1424</v>
      </c>
      <c r="CN12" s="4">
        <v>0.1588</v>
      </c>
      <c r="CO12" s="4">
        <v>0.10400000000000001</v>
      </c>
      <c r="CP12" s="4">
        <v>0.0866</v>
      </c>
      <c r="CQ12" s="4">
        <v>0.1231</v>
      </c>
      <c r="CR12" s="4">
        <v>0.1506</v>
      </c>
      <c r="CS12" s="4"/>
      <c r="CT12" s="4"/>
      <c r="CU12" s="4">
        <v>0.07490000000000001</v>
      </c>
      <c r="CV12" s="4">
        <v>0.13625</v>
      </c>
      <c r="CW12" s="4"/>
      <c r="CX12" s="4">
        <v>0.049100000000000005</v>
      </c>
      <c r="CY12" s="4">
        <v>0.1244</v>
      </c>
      <c r="CZ12" s="4">
        <v>0.24039000000000002</v>
      </c>
      <c r="DA12" s="4">
        <v>0.2402</v>
      </c>
      <c r="DB12" s="4">
        <v>0.1629</v>
      </c>
      <c r="DC12" s="4">
        <v>0.1439</v>
      </c>
      <c r="DD12" s="4">
        <v>0.19106</v>
      </c>
      <c r="DE12" s="4">
        <v>0.21769</v>
      </c>
      <c r="DF12" s="4">
        <v>0.22</v>
      </c>
      <c r="DG12" s="4">
        <v>0.16544</v>
      </c>
      <c r="DH12" s="4">
        <v>0.11646000000000001</v>
      </c>
      <c r="DI12" s="4">
        <v>0.1957</v>
      </c>
      <c r="DJ12" s="4">
        <v>0.17739999999999997</v>
      </c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>
        <v>5.81940649516184E8</v>
      </c>
      <c r="DY12" s="3">
        <v>6.17087817933265E8</v>
      </c>
      <c r="DZ12" s="3">
        <v>7.71921373475989E8</v>
      </c>
      <c r="EA12" s="3">
        <v>6.67820070095866E8</v>
      </c>
      <c r="EB12" s="3">
        <v>8.38518462606805E8</v>
      </c>
      <c r="EC12" s="3">
        <v>7.48393274314521E8</v>
      </c>
      <c r="ED12" s="3">
        <v>6.49853509458743E8</v>
      </c>
      <c r="EE12" s="3">
        <v>9.00587128340233E8</v>
      </c>
      <c r="EF12" s="3">
        <v>6.4257854179016E8</v>
      </c>
      <c r="EG12" s="3">
        <v>3.45316239316239E8</v>
      </c>
      <c r="EH12" s="3">
        <v>3.32278413056316E8</v>
      </c>
      <c r="EI12" s="3">
        <v>3.53099499789068E8</v>
      </c>
      <c r="EJ12" s="3">
        <v>2.60226111908178E8</v>
      </c>
      <c r="EK12" s="3">
        <v>1.98605102059135E7</v>
      </c>
      <c r="EL12" s="3">
        <v>955965.88174134</v>
      </c>
      <c r="EM12" s="3">
        <v>1.63704404080617E8</v>
      </c>
      <c r="EN12" s="3">
        <v>1.68328007421915E8</v>
      </c>
      <c r="EO12" s="3">
        <v>1.30448356027898E8</v>
      </c>
      <c r="EP12" s="3">
        <v>1.1459270871757E8</v>
      </c>
      <c r="EQ12" s="3">
        <v>1.1032935114793E8</v>
      </c>
      <c r="ER12" s="3">
        <v>1.62930372600677E8</v>
      </c>
      <c r="ES12" s="3">
        <v>1.08703531205013E8</v>
      </c>
      <c r="ET12" s="3">
        <v>5.61304029304029E7</v>
      </c>
      <c r="EU12" s="3">
        <v>4.0385461963816E7</v>
      </c>
      <c r="EV12" s="3">
        <v>4.44922557705056E7</v>
      </c>
      <c r="EW12" s="3">
        <v>3.91988522238164E7</v>
      </c>
      <c r="EX12" s="5">
        <v>17717.0</v>
      </c>
      <c r="EY12" s="5">
        <v>16418.0</v>
      </c>
      <c r="EZ12" s="5">
        <v>12286.0</v>
      </c>
      <c r="FA12" s="5">
        <v>11629.0</v>
      </c>
      <c r="FB12" s="5">
        <v>13067.0</v>
      </c>
      <c r="FC12" s="5">
        <v>6202.0</v>
      </c>
      <c r="FD12" s="5">
        <v>6072.0</v>
      </c>
      <c r="FE12" s="5">
        <v>5552.0</v>
      </c>
      <c r="FF12" s="5">
        <v>12283.0</v>
      </c>
      <c r="FG12" s="5"/>
      <c r="FH12" s="5"/>
      <c r="FI12" s="5"/>
      <c r="FJ12" s="5"/>
      <c r="FK12" s="3">
        <v>17726.0</v>
      </c>
      <c r="FL12" s="3">
        <v>16539.0</v>
      </c>
      <c r="FM12" s="3">
        <v>12286.0</v>
      </c>
      <c r="FN12" s="3">
        <v>11851.0</v>
      </c>
      <c r="FO12" s="3">
        <v>13004.0</v>
      </c>
      <c r="FP12" s="3">
        <v>15296.0</v>
      </c>
      <c r="FQ12" s="3">
        <v>15475.0</v>
      </c>
      <c r="FR12" s="3">
        <v>14192.0</v>
      </c>
      <c r="FS12" s="3">
        <v>12283.0</v>
      </c>
      <c r="FT12" s="3">
        <v>11440.0</v>
      </c>
      <c r="FU12" s="3">
        <v>13548.0</v>
      </c>
      <c r="FV12" s="3">
        <v>10769.0</v>
      </c>
      <c r="FW12" s="3">
        <v>11706.0</v>
      </c>
    </row>
    <row r="13" ht="14.25" customHeight="1">
      <c r="A13" s="2" t="s">
        <v>421</v>
      </c>
      <c r="B13" s="2" t="s">
        <v>422</v>
      </c>
      <c r="C13" s="2" t="s">
        <v>38</v>
      </c>
      <c r="D13" s="2" t="s">
        <v>39</v>
      </c>
      <c r="E13" s="2" t="s">
        <v>423</v>
      </c>
      <c r="F13" s="2" t="s">
        <v>386</v>
      </c>
      <c r="G13" s="2" t="s">
        <v>73</v>
      </c>
      <c r="H13" s="2" t="s">
        <v>70</v>
      </c>
      <c r="I13" s="2" t="s">
        <v>43</v>
      </c>
      <c r="J13" s="3">
        <v>1.12825266846252</v>
      </c>
      <c r="K13" s="3">
        <v>9.00392981460461E9</v>
      </c>
      <c r="L13" s="3">
        <v>9.43068937041093E9</v>
      </c>
      <c r="M13" s="3">
        <v>8.92095866145523E9</v>
      </c>
      <c r="N13" s="3">
        <v>9.95952102513063E9</v>
      </c>
      <c r="O13" s="3">
        <v>9.70834063498609E9</v>
      </c>
      <c r="P13" s="3">
        <v>1.13462392439842E10</v>
      </c>
      <c r="Q13" s="3">
        <v>9.57699342186155E9</v>
      </c>
      <c r="R13" s="3">
        <v>6.64483494557119E9</v>
      </c>
      <c r="S13" s="3">
        <v>9.5082732404968E9</v>
      </c>
      <c r="T13" s="3">
        <v>1.08788305529681E10</v>
      </c>
      <c r="U13" s="3">
        <v>1.17934622710623E10</v>
      </c>
      <c r="V13" s="3">
        <v>1.26643700005369E10</v>
      </c>
      <c r="W13" s="3">
        <v>1.36406767914181E10</v>
      </c>
      <c r="X13" s="3">
        <v>2.29117953083617E9</v>
      </c>
      <c r="Y13" s="3">
        <v>2.54899018006212E9</v>
      </c>
      <c r="Z13" s="3">
        <v>1.35929414482931E9</v>
      </c>
      <c r="AA13" s="3">
        <v>1.08597835282409E9</v>
      </c>
      <c r="AB13" s="3">
        <v>1.1620345840635E9</v>
      </c>
      <c r="AC13" s="3">
        <v>1.70124482956432E9</v>
      </c>
      <c r="AD13" s="3">
        <v>1.67946391245543E9</v>
      </c>
      <c r="AE13" s="3">
        <v>6.19873462480742E8</v>
      </c>
      <c r="AF13" s="3">
        <v>6.27207753105006E8</v>
      </c>
      <c r="AG13" s="3">
        <v>6.21696163942755E8</v>
      </c>
      <c r="AH13" s="3">
        <v>6.24723321123321E8</v>
      </c>
      <c r="AI13" s="3">
        <v>6.29314972888817E8</v>
      </c>
      <c r="AJ13" s="3">
        <v>6.28706683541252E8</v>
      </c>
      <c r="AK13" s="3">
        <v>1.36541431138857E8</v>
      </c>
      <c r="AL13" s="3">
        <v>3.56086558966074E7</v>
      </c>
      <c r="AM13" s="3">
        <v>1.79583021160252E8</v>
      </c>
      <c r="AN13" s="3">
        <v>1.96027785822697E8</v>
      </c>
      <c r="AO13" s="3">
        <v>8.47285424183074E7</v>
      </c>
      <c r="AP13" s="3">
        <v>3.84372908426678E7</v>
      </c>
      <c r="AQ13" s="3">
        <v>7.93684876429362E7</v>
      </c>
      <c r="AR13" s="3">
        <v>2.02157740004546E7</v>
      </c>
      <c r="AS13" s="3">
        <v>1.18624012043658E8</v>
      </c>
      <c r="AT13" s="3">
        <v>3.99021973834625E7</v>
      </c>
      <c r="AU13" s="3">
        <v>6.45574010747435E7</v>
      </c>
      <c r="AV13" s="3">
        <v>4.71552648509543E7</v>
      </c>
      <c r="AW13" s="3">
        <v>4.27492920407303E7</v>
      </c>
      <c r="AX13" s="3">
        <v>1.52417309875142E10</v>
      </c>
      <c r="AY13" s="3">
        <v>1.22498007539041E10</v>
      </c>
      <c r="AZ13" s="3">
        <v>2.45731181258447E10</v>
      </c>
      <c r="BA13" s="3">
        <v>2.20151727788062E10</v>
      </c>
      <c r="BB13" s="3">
        <v>1.42267557254149E10</v>
      </c>
      <c r="BC13" s="3">
        <v>1.4162366716645E10</v>
      </c>
      <c r="BD13" s="3">
        <v>9.20555145702692E9</v>
      </c>
      <c r="BE13" s="3">
        <v>4.99213244765488E9</v>
      </c>
      <c r="BF13" s="3">
        <v>7.04365826119683E9</v>
      </c>
      <c r="BG13" s="3">
        <v>9.27168804775816E9</v>
      </c>
      <c r="BH13" s="3">
        <v>1.35417684416218E10</v>
      </c>
      <c r="BI13" s="3">
        <v>1.04031739223675E10</v>
      </c>
      <c r="BJ13" s="3">
        <v>1.61703366230945E10</v>
      </c>
      <c r="BK13" s="3">
        <v>1.71911048051457E9</v>
      </c>
      <c r="BL13" s="3">
        <v>1.62721217887726E9</v>
      </c>
      <c r="BM13" s="3">
        <v>1.56025896759536E9</v>
      </c>
      <c r="BN13" s="3">
        <v>1.46995670564817E9</v>
      </c>
      <c r="BO13" s="3">
        <v>1.24521054530461E9</v>
      </c>
      <c r="BP13" s="3">
        <v>1.1091440475831E9</v>
      </c>
      <c r="BQ13" s="3">
        <v>7.13384052625108E8</v>
      </c>
      <c r="BR13" s="3">
        <v>5.59855024878135E8</v>
      </c>
      <c r="BS13" s="3">
        <v>7.64182536695521E8</v>
      </c>
      <c r="BT13" s="3">
        <v>9.00431027182657E8</v>
      </c>
      <c r="BU13" s="3">
        <v>1.00842490842491E9</v>
      </c>
      <c r="BV13" s="3">
        <v>1.02253932463628E9</v>
      </c>
      <c r="BW13" s="3">
        <v>1.14430301934551E9</v>
      </c>
      <c r="BX13" s="3">
        <v>1.10557606276345</v>
      </c>
      <c r="BY13" s="3">
        <v>0.998288621130038</v>
      </c>
      <c r="BZ13" s="3">
        <v>1.04242191526783</v>
      </c>
      <c r="CA13" s="3">
        <v>1.1119918563736</v>
      </c>
      <c r="CB13" s="3">
        <v>1.2114748643408</v>
      </c>
      <c r="CC13" s="3">
        <v>1.13101088019082</v>
      </c>
      <c r="CD13" s="3">
        <v>1.13990597319733</v>
      </c>
      <c r="CE13" s="3">
        <v>1.10081376476479</v>
      </c>
      <c r="CF13" s="3"/>
      <c r="CG13" s="3"/>
      <c r="CH13" s="3"/>
      <c r="CI13" s="3"/>
      <c r="CJ13" s="3"/>
      <c r="CK13" s="4">
        <v>0.09519999999999999</v>
      </c>
      <c r="CL13" s="4">
        <v>0.10289</v>
      </c>
      <c r="CM13" s="4">
        <v>0.1036</v>
      </c>
      <c r="CN13" s="4">
        <v>0.0833</v>
      </c>
      <c r="CO13" s="4">
        <v>0.069</v>
      </c>
      <c r="CP13" s="4">
        <v>0.060599999999999994</v>
      </c>
      <c r="CQ13" s="4">
        <v>0.08346999999999999</v>
      </c>
      <c r="CR13" s="4">
        <v>0.07055</v>
      </c>
      <c r="CS13" s="4"/>
      <c r="CT13" s="4">
        <v>0.0643</v>
      </c>
      <c r="CU13" s="4">
        <v>0.043899999999999995</v>
      </c>
      <c r="CV13" s="4">
        <v>0.06688</v>
      </c>
      <c r="CW13" s="4">
        <v>0.07298</v>
      </c>
      <c r="CX13" s="4">
        <v>0.223</v>
      </c>
      <c r="CY13" s="4">
        <v>0.2169</v>
      </c>
      <c r="CZ13" s="4">
        <v>0.17920000000000003</v>
      </c>
      <c r="DA13" s="4">
        <v>0.12839</v>
      </c>
      <c r="DB13" s="4">
        <v>0.105</v>
      </c>
      <c r="DC13" s="4">
        <v>0.09199</v>
      </c>
      <c r="DD13" s="4">
        <v>0.12822</v>
      </c>
      <c r="DE13" s="4">
        <v>0.09749000000000001</v>
      </c>
      <c r="DF13" s="4"/>
      <c r="DG13" s="4">
        <v>0.0832</v>
      </c>
      <c r="DH13" s="4">
        <v>0.05425</v>
      </c>
      <c r="DI13" s="4">
        <v>0.07998999999999999</v>
      </c>
      <c r="DJ13" s="4">
        <v>0.08192</v>
      </c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>
        <v>3.8348726825577E9</v>
      </c>
      <c r="DY13" s="3">
        <v>4.0227465307075E9</v>
      </c>
      <c r="DZ13" s="3">
        <v>4.71916957082619E9</v>
      </c>
      <c r="EA13" s="3">
        <v>6.31699452600149E9</v>
      </c>
      <c r="EB13" s="3">
        <v>6.45113106896196E9</v>
      </c>
      <c r="EC13" s="3">
        <v>7.33664261344766E9</v>
      </c>
      <c r="ED13" s="3">
        <v>5.86083548506086E9</v>
      </c>
      <c r="EE13" s="3">
        <v>4.6326620867325E9</v>
      </c>
      <c r="EF13" s="3">
        <v>7.14321001129093E9</v>
      </c>
      <c r="EG13" s="3">
        <v>8.16505588957575E9</v>
      </c>
      <c r="EH13" s="3">
        <v>9.47395262515263E9</v>
      </c>
      <c r="EI13" s="3">
        <v>1.0329629033124E10</v>
      </c>
      <c r="EJ13" s="3">
        <v>1.16933435786175E10</v>
      </c>
      <c r="EK13" s="3">
        <v>1.0953747635263E9</v>
      </c>
      <c r="EL13" s="3">
        <v>1.16983483833905E9</v>
      </c>
      <c r="EM13" s="3">
        <v>1.06202707125941E9</v>
      </c>
      <c r="EN13" s="3">
        <v>8.30815128141329E8</v>
      </c>
      <c r="EO13" s="3">
        <v>6.0262060612308E8</v>
      </c>
      <c r="EP13" s="3">
        <v>4.76347030584825E8</v>
      </c>
      <c r="EQ13" s="3">
        <v>3.83182712406246E8</v>
      </c>
      <c r="ER13" s="3">
        <v>7.0901977622307E8</v>
      </c>
      <c r="ES13" s="3">
        <v>6.19751599548363E8</v>
      </c>
      <c r="ET13" s="3">
        <v>7.14660005080871E8</v>
      </c>
      <c r="EU13" s="3">
        <v>8.10642735042735E8</v>
      </c>
      <c r="EV13" s="3">
        <v>8.526386428303E8</v>
      </c>
      <c r="EW13" s="3">
        <v>9.59751099861387E8</v>
      </c>
      <c r="EX13" s="5">
        <v>2247.0</v>
      </c>
      <c r="EY13" s="5">
        <v>2159.0</v>
      </c>
      <c r="EZ13" s="5">
        <v>1981.0</v>
      </c>
      <c r="FA13" s="5">
        <v>1923.0</v>
      </c>
      <c r="FB13" s="5">
        <v>1401.0</v>
      </c>
      <c r="FC13" s="5">
        <v>1392.0</v>
      </c>
      <c r="FD13" s="5">
        <v>1357.0</v>
      </c>
      <c r="FE13" s="5">
        <v>1430.0</v>
      </c>
      <c r="FF13" s="5">
        <v>1442.0</v>
      </c>
      <c r="FG13" s="5">
        <v>1543.0</v>
      </c>
      <c r="FH13" s="5">
        <v>1462.0</v>
      </c>
      <c r="FI13" s="5">
        <v>1079.0</v>
      </c>
      <c r="FJ13" s="5"/>
      <c r="FK13" s="3"/>
      <c r="FL13" s="3"/>
      <c r="FM13" s="3"/>
      <c r="FN13" s="3"/>
      <c r="FO13" s="3">
        <v>2135.0</v>
      </c>
      <c r="FP13" s="3">
        <v>2136.0</v>
      </c>
      <c r="FQ13" s="3">
        <v>1338.0</v>
      </c>
      <c r="FR13" s="3">
        <v>1323.0</v>
      </c>
      <c r="FS13" s="3">
        <v>1357.0</v>
      </c>
      <c r="FT13" s="3">
        <v>1430.0</v>
      </c>
      <c r="FU13" s="3">
        <v>1442.0</v>
      </c>
      <c r="FV13" s="3">
        <v>1455.0</v>
      </c>
      <c r="FW13" s="3">
        <v>1384.0</v>
      </c>
    </row>
    <row r="14" ht="14.25" customHeight="1">
      <c r="A14" s="2" t="s">
        <v>446</v>
      </c>
      <c r="B14" s="2" t="s">
        <v>447</v>
      </c>
      <c r="C14" s="2" t="s">
        <v>38</v>
      </c>
      <c r="D14" s="2" t="s">
        <v>85</v>
      </c>
      <c r="E14" s="2" t="s">
        <v>448</v>
      </c>
      <c r="F14" s="2" t="s">
        <v>430</v>
      </c>
      <c r="G14" s="2" t="s">
        <v>73</v>
      </c>
      <c r="H14" s="2" t="s">
        <v>148</v>
      </c>
      <c r="I14" s="2" t="s">
        <v>43</v>
      </c>
      <c r="J14" s="3">
        <v>1.26551459246029</v>
      </c>
      <c r="K14" s="3">
        <v>7.99217492774177E9</v>
      </c>
      <c r="L14" s="3">
        <v>4.35273023085662E9</v>
      </c>
      <c r="M14" s="3">
        <v>3.99516546404578E9</v>
      </c>
      <c r="N14" s="3">
        <v>3.35718405319039E9</v>
      </c>
      <c r="O14" s="3">
        <v>3.81121554300897E9</v>
      </c>
      <c r="P14" s="3">
        <v>3.14808465510882E9</v>
      </c>
      <c r="Q14" s="3">
        <v>2.50413103326346E9</v>
      </c>
      <c r="R14" s="3">
        <v>2.87352841550621E9</v>
      </c>
      <c r="S14" s="3">
        <v>2.80018460496232E9</v>
      </c>
      <c r="T14" s="3">
        <v>2.33784957264957E9</v>
      </c>
      <c r="U14" s="3">
        <v>2.16334997584152E9</v>
      </c>
      <c r="V14" s="3">
        <v>1.93576447899717E9</v>
      </c>
      <c r="W14" s="3">
        <v>1.32220143472023E9</v>
      </c>
      <c r="X14" s="3">
        <v>2.85910489560706E9</v>
      </c>
      <c r="Y14" s="3">
        <v>1.54948322005507E9</v>
      </c>
      <c r="Z14" s="3">
        <v>1.67273824334412E9</v>
      </c>
      <c r="AA14" s="3">
        <v>1.76380398927946E9</v>
      </c>
      <c r="AB14" s="3">
        <v>1.88461368920021E9</v>
      </c>
      <c r="AC14" s="3">
        <v>1.31137925734661E9</v>
      </c>
      <c r="AD14" s="3">
        <v>1.05255979592352E9</v>
      </c>
      <c r="AE14" s="3">
        <v>7.18692886714339E8</v>
      </c>
      <c r="AF14" s="3">
        <v>1.51606655940384E9</v>
      </c>
      <c r="AG14" s="3">
        <v>1.34742466422466E9</v>
      </c>
      <c r="AH14" s="3">
        <v>1.13324314167606E9</v>
      </c>
      <c r="AI14" s="3">
        <v>1.25253359850539E9</v>
      </c>
      <c r="AJ14" s="3">
        <v>8.14455667144907E8</v>
      </c>
      <c r="AK14" s="3">
        <v>6.77836432084752E7</v>
      </c>
      <c r="AL14" s="3">
        <v>6.02271423442829E7</v>
      </c>
      <c r="AM14" s="3">
        <v>7.54428834934632E7</v>
      </c>
      <c r="AN14" s="3">
        <v>2.35092555547262E7</v>
      </c>
      <c r="AO14" s="3">
        <v>1.99187738377487E7</v>
      </c>
      <c r="AP14" s="3">
        <v>2.01896153497781E7</v>
      </c>
      <c r="AQ14" s="3">
        <v>1670783.84360015</v>
      </c>
      <c r="AR14" s="3">
        <v>1241669.99217033</v>
      </c>
      <c r="AS14" s="3">
        <v>3468949.94354535</v>
      </c>
      <c r="AT14" s="3">
        <v>3855370.67615056</v>
      </c>
      <c r="AU14" s="3">
        <v>9225696.1406937</v>
      </c>
      <c r="AV14" s="3">
        <v>1.23595324898134E7</v>
      </c>
      <c r="AW14" s="3">
        <v>1.18310538049045E7</v>
      </c>
      <c r="AX14" s="3">
        <v>1.66236815234582E9</v>
      </c>
      <c r="AY14" s="3">
        <v>5.12309879192963E9</v>
      </c>
      <c r="AZ14" s="3">
        <v>8.15042655750813E9</v>
      </c>
      <c r="BA14" s="3">
        <v>8.18193606747281E9</v>
      </c>
      <c r="BB14" s="3">
        <v>4.95179347079682E9</v>
      </c>
      <c r="BC14" s="3">
        <v>2.80707378279641E9</v>
      </c>
      <c r="BD14" s="3">
        <v>1.07375147288823E9</v>
      </c>
      <c r="BE14" s="3">
        <v>9.8981099783295E8</v>
      </c>
      <c r="BF14" s="3">
        <v>2.15663992295069E9</v>
      </c>
      <c r="BG14" s="3">
        <v>1.02795114718658E9</v>
      </c>
      <c r="BH14" s="3">
        <v>1.30000881045432E9</v>
      </c>
      <c r="BI14" s="3">
        <v>7.71148956144113E8</v>
      </c>
      <c r="BJ14" s="3">
        <v>2.15534753901307E9</v>
      </c>
      <c r="BK14" s="3">
        <v>4.07444141249125E9</v>
      </c>
      <c r="BL14" s="3">
        <v>1.94935152203631E9</v>
      </c>
      <c r="BM14" s="3">
        <v>1.6839965165464E9</v>
      </c>
      <c r="BN14" s="3">
        <v>1.67211447273477E9</v>
      </c>
      <c r="BO14" s="3">
        <v>1.89784789106609E9</v>
      </c>
      <c r="BP14" s="3">
        <v>2.64395395303086E9</v>
      </c>
      <c r="BQ14" s="3">
        <v>2.27660924910969E9</v>
      </c>
      <c r="BR14" s="3">
        <v>2.99730334964245E9</v>
      </c>
      <c r="BS14" s="3">
        <v>2.57790668134474E9</v>
      </c>
      <c r="BT14" s="3">
        <v>2.35039755799756E9</v>
      </c>
      <c r="BU14" s="3">
        <v>2.27204434423149E9</v>
      </c>
      <c r="BV14" s="3">
        <v>2.45499246670283E9</v>
      </c>
      <c r="BW14" s="3">
        <v>2.0846944045911E9</v>
      </c>
      <c r="BX14" s="3">
        <v>1.21690049645411</v>
      </c>
      <c r="BY14" s="3">
        <v>1.21540731758791</v>
      </c>
      <c r="BZ14" s="3">
        <v>1.29987240575723</v>
      </c>
      <c r="CA14" s="3">
        <v>1.45728535998416</v>
      </c>
      <c r="CB14" s="3">
        <v>1.27416437924994</v>
      </c>
      <c r="CC14" s="3">
        <v>1.60599568647224</v>
      </c>
      <c r="CD14" s="3">
        <v>1.55290714779126</v>
      </c>
      <c r="CE14" s="3">
        <v>1.56299409227094</v>
      </c>
      <c r="CF14" s="3"/>
      <c r="CG14" s="3"/>
      <c r="CH14" s="3"/>
      <c r="CI14" s="3"/>
      <c r="CJ14" s="3"/>
      <c r="CK14" s="4">
        <v>0.016200000000000003</v>
      </c>
      <c r="CL14" s="4">
        <v>-0.0109</v>
      </c>
      <c r="CM14" s="4">
        <v>-0.02189</v>
      </c>
      <c r="CN14" s="4">
        <v>-0.031</v>
      </c>
      <c r="CO14" s="4">
        <v>-0.036000000000000004</v>
      </c>
      <c r="CP14" s="4">
        <v>-0.0481</v>
      </c>
      <c r="CQ14" s="4">
        <v>-0.031200000000000002</v>
      </c>
      <c r="CR14" s="4">
        <v>-0.02292</v>
      </c>
      <c r="CS14" s="4">
        <v>-0.027999999999999997</v>
      </c>
      <c r="CT14" s="4">
        <v>-0.03872</v>
      </c>
      <c r="CU14" s="4">
        <v>-0.02442</v>
      </c>
      <c r="CV14" s="4">
        <v>0.01218</v>
      </c>
      <c r="CW14" s="4">
        <v>0.0203</v>
      </c>
      <c r="CX14" s="4">
        <v>0.04299</v>
      </c>
      <c r="CY14" s="4">
        <v>-0.0277</v>
      </c>
      <c r="CZ14" s="4">
        <v>-0.06860000000000001</v>
      </c>
      <c r="DA14" s="4">
        <v>-0.10679999999999999</v>
      </c>
      <c r="DB14" s="4">
        <v>-0.11779999999999999</v>
      </c>
      <c r="DC14" s="4">
        <v>-0.168</v>
      </c>
      <c r="DD14" s="4">
        <v>-0.0949</v>
      </c>
      <c r="DE14" s="4">
        <v>-0.05355000000000001</v>
      </c>
      <c r="DF14" s="4">
        <v>-0.17739999999999997</v>
      </c>
      <c r="DG14" s="4">
        <v>-0.16197</v>
      </c>
      <c r="DH14" s="4">
        <v>-0.13067</v>
      </c>
      <c r="DI14" s="4">
        <v>0.1421</v>
      </c>
      <c r="DJ14" s="4">
        <v>0.2095</v>
      </c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>
        <v>2.85639480817909E9</v>
      </c>
      <c r="DY14" s="3">
        <v>1.82638696882762E9</v>
      </c>
      <c r="DZ14" s="3">
        <v>1.42683055486439E9</v>
      </c>
      <c r="EA14" s="3">
        <v>9.11533604783012E8</v>
      </c>
      <c r="EB14" s="3">
        <v>1.17930104767368E9</v>
      </c>
      <c r="EC14" s="3">
        <v>9.46130579122095E8</v>
      </c>
      <c r="ED14" s="3">
        <v>6.83464753870634E8</v>
      </c>
      <c r="EE14" s="3">
        <v>1.15899774181408E9</v>
      </c>
      <c r="EF14" s="3">
        <v>3.51288424083326E8</v>
      </c>
      <c r="EG14" s="3">
        <v>4.73266422466423E8</v>
      </c>
      <c r="EH14" s="3">
        <v>6.11396360122403E8</v>
      </c>
      <c r="EI14" s="3">
        <v>1.36168866389441E8</v>
      </c>
      <c r="EJ14" s="3">
        <v>1.10686944045911E8</v>
      </c>
      <c r="EK14" s="3">
        <v>-2914744.26871084</v>
      </c>
      <c r="EL14" s="3">
        <v>-4.80588020101277E7</v>
      </c>
      <c r="EM14" s="3">
        <v>-1.15127146056233E8</v>
      </c>
      <c r="EN14" s="3">
        <v>-1.51832800742192E8</v>
      </c>
      <c r="EO14" s="3">
        <v>-1.87400742731198E8</v>
      </c>
      <c r="EP14" s="3">
        <v>-2.2230388540514E8</v>
      </c>
      <c r="EQ14" s="3">
        <v>-1.02591872300659E8</v>
      </c>
      <c r="ER14" s="3">
        <v>-1.06816334211517E8</v>
      </c>
      <c r="ES14" s="3">
        <v>-1.01575916673723E8</v>
      </c>
      <c r="ET14" s="3">
        <v>-1.27164835164835E8</v>
      </c>
      <c r="EU14" s="3">
        <v>-7.26960863263005E7</v>
      </c>
      <c r="EV14" s="3">
        <v>3.00729223166395E7</v>
      </c>
      <c r="EW14" s="3">
        <v>5.52017216642755E7</v>
      </c>
      <c r="EX14" s="5">
        <v>11521.0</v>
      </c>
      <c r="EY14" s="5">
        <v>9176.0</v>
      </c>
      <c r="EZ14" s="5">
        <v>9052.0</v>
      </c>
      <c r="FA14" s="5">
        <v>7390.0</v>
      </c>
      <c r="FB14" s="5">
        <v>12903.0</v>
      </c>
      <c r="FC14" s="5">
        <v>16862.0</v>
      </c>
      <c r="FD14" s="5">
        <v>12406.0</v>
      </c>
      <c r="FE14" s="5">
        <v>10017.0</v>
      </c>
      <c r="FF14" s="5">
        <v>8844.0</v>
      </c>
      <c r="FG14" s="5">
        <v>6563.0</v>
      </c>
      <c r="FH14" s="5"/>
      <c r="FI14" s="5"/>
      <c r="FJ14" s="5"/>
      <c r="FK14" s="3">
        <v>40000.0</v>
      </c>
      <c r="FL14" s="3">
        <v>11521.0</v>
      </c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</row>
    <row r="15" ht="14.25" customHeight="1">
      <c r="A15" s="2" t="s">
        <v>452</v>
      </c>
      <c r="B15" s="2" t="s">
        <v>453</v>
      </c>
      <c r="C15" s="2" t="s">
        <v>38</v>
      </c>
      <c r="D15" s="2" t="s">
        <v>46</v>
      </c>
      <c r="E15" s="2" t="s">
        <v>454</v>
      </c>
      <c r="F15" s="2" t="s">
        <v>430</v>
      </c>
      <c r="G15" s="2" t="s">
        <v>91</v>
      </c>
      <c r="H15" s="2" t="s">
        <v>246</v>
      </c>
      <c r="I15" s="2" t="s">
        <v>43</v>
      </c>
      <c r="J15" s="3">
        <v>1.38531296855191</v>
      </c>
      <c r="K15" s="3">
        <v>9.11171391127946E8</v>
      </c>
      <c r="L15" s="3">
        <v>9.08109825365347E8</v>
      </c>
      <c r="M15" s="3">
        <v>1.06392535456581E9</v>
      </c>
      <c r="N15" s="3">
        <v>7.66435419028966E8</v>
      </c>
      <c r="O15" s="3">
        <v>9.37093686784819E8</v>
      </c>
      <c r="P15" s="3">
        <v>1.08083271855404E9</v>
      </c>
      <c r="Q15" s="3">
        <v>8.31213345793448E8</v>
      </c>
      <c r="R15" s="3">
        <v>1.285613850207E9</v>
      </c>
      <c r="S15" s="3">
        <v>1.20645270556355E9</v>
      </c>
      <c r="T15" s="3">
        <v>9.97424664224664E8</v>
      </c>
      <c r="U15" s="3">
        <v>9.19584474150427E8</v>
      </c>
      <c r="V15" s="3">
        <v>8.3256252636654E8</v>
      </c>
      <c r="W15" s="3">
        <v>6.50307604017217E8</v>
      </c>
      <c r="X15" s="3">
        <v>7689352.45857494</v>
      </c>
      <c r="Y15" s="3">
        <v>3071991.06609931</v>
      </c>
      <c r="Z15" s="3">
        <v>1.37335157999502E7</v>
      </c>
      <c r="AA15" s="3">
        <v>2.35382950211318E7</v>
      </c>
      <c r="AB15" s="3">
        <v>7.11485160472208E7</v>
      </c>
      <c r="AC15" s="3">
        <v>1.08651481618099E8</v>
      </c>
      <c r="AD15" s="3">
        <v>5.75154699062966E7</v>
      </c>
      <c r="AE15" s="3">
        <v>1.90804666917576E8</v>
      </c>
      <c r="AF15" s="3">
        <v>1.24029130324329E8</v>
      </c>
      <c r="AG15" s="3">
        <v>5.09919413919414E7</v>
      </c>
      <c r="AH15" s="3">
        <v>2.61185376067E7</v>
      </c>
      <c r="AI15" s="3">
        <v>3.45778340263967E7</v>
      </c>
      <c r="AJ15" s="3">
        <v>3.83954088952654E7</v>
      </c>
      <c r="AK15" s="3">
        <v>4285679.53083617</v>
      </c>
      <c r="AL15" s="3">
        <v>5461505.47478011</v>
      </c>
      <c r="AM15" s="3">
        <v>1.20502075591582E7</v>
      </c>
      <c r="AN15" s="3">
        <v>2.05307743027046E7</v>
      </c>
      <c r="AO15" s="3">
        <v>3730382.17709514</v>
      </c>
      <c r="AP15" s="3">
        <v>3593564.20397935</v>
      </c>
      <c r="AQ15" s="3">
        <v>2008235.8908152</v>
      </c>
      <c r="AR15" s="3">
        <v>2334018.63965853</v>
      </c>
      <c r="AS15" s="3">
        <v>3936018.06548739</v>
      </c>
      <c r="AT15" s="3">
        <v>3690672.76345315</v>
      </c>
      <c r="AU15" s="3">
        <v>5205666.82950659</v>
      </c>
      <c r="AV15" s="3">
        <v>1994424.19043534</v>
      </c>
      <c r="AW15" s="3">
        <v>2435379.88793155</v>
      </c>
      <c r="AX15" s="3">
        <v>5.61461152722285E8</v>
      </c>
      <c r="AY15" s="3">
        <v>8.33270507987793E8</v>
      </c>
      <c r="AZ15" s="3">
        <v>1.87502166085834E9</v>
      </c>
      <c r="BA15" s="3">
        <v>2.93132790923341E9</v>
      </c>
      <c r="BB15" s="3">
        <v>1.06389666288526E9</v>
      </c>
      <c r="BC15" s="3">
        <v>1.07855698860239E9</v>
      </c>
      <c r="BD15" s="3">
        <v>7.93765493652403E8</v>
      </c>
      <c r="BE15" s="3">
        <v>5.06166753254363E8</v>
      </c>
      <c r="BF15" s="3">
        <v>1.21487792246895E9</v>
      </c>
      <c r="BG15" s="3">
        <v>1.81021248012193E9</v>
      </c>
      <c r="BH15" s="3">
        <v>1.84211523400097E9</v>
      </c>
      <c r="BI15" s="3">
        <v>1.24210479026377E9</v>
      </c>
      <c r="BJ15" s="3">
        <v>1.240308130144E9</v>
      </c>
      <c r="BK15" s="3">
        <v>1.71959499488358E8</v>
      </c>
      <c r="BL15" s="3">
        <v>1.80339257176964E8</v>
      </c>
      <c r="BM15" s="3">
        <v>2.00146802687236E8</v>
      </c>
      <c r="BN15" s="3">
        <v>1.00701474074838E8</v>
      </c>
      <c r="BO15" s="3">
        <v>2.95982307297485E8</v>
      </c>
      <c r="BP15" s="3">
        <v>1.75896655600639E8</v>
      </c>
      <c r="BQ15" s="3">
        <v>2.05683580430884E8</v>
      </c>
      <c r="BR15" s="3">
        <v>3.58100112909296E8</v>
      </c>
      <c r="BS15" s="3">
        <v>4.82243204335676E8</v>
      </c>
      <c r="BT15" s="3">
        <v>3.08870818070818E8</v>
      </c>
      <c r="BU15" s="3">
        <v>3.99519514682987E8</v>
      </c>
      <c r="BV15" s="3">
        <v>3.83533417706262E8</v>
      </c>
      <c r="BW15" s="3">
        <v>2.9037474892396E8</v>
      </c>
      <c r="BX15" s="3">
        <v>1.33161991048231</v>
      </c>
      <c r="BY15" s="3">
        <v>1.32983944703288</v>
      </c>
      <c r="BZ15" s="3">
        <v>1.11052536837133</v>
      </c>
      <c r="CA15" s="3">
        <v>1.03884250855397</v>
      </c>
      <c r="CB15" s="3">
        <v>1.02081176755341</v>
      </c>
      <c r="CC15" s="3">
        <v>0.867108932548986</v>
      </c>
      <c r="CD15" s="3">
        <v>0.75559410208022</v>
      </c>
      <c r="CE15" s="3">
        <v>0.903487187743158</v>
      </c>
      <c r="CF15" s="3"/>
      <c r="CG15" s="3"/>
      <c r="CH15" s="3"/>
      <c r="CI15" s="3"/>
      <c r="CJ15" s="3"/>
      <c r="CK15" s="4">
        <v>0.08789</v>
      </c>
      <c r="CL15" s="4">
        <v>0.0901</v>
      </c>
      <c r="CM15" s="4">
        <v>0.0775</v>
      </c>
      <c r="CN15" s="4">
        <v>0.0321</v>
      </c>
      <c r="CO15" s="4">
        <v>0.1084</v>
      </c>
      <c r="CP15" s="4">
        <v>0.0683</v>
      </c>
      <c r="CQ15" s="4">
        <v>0.13254</v>
      </c>
      <c r="CR15" s="4">
        <v>0.15141</v>
      </c>
      <c r="CS15" s="4"/>
      <c r="CT15" s="4"/>
      <c r="CU15" s="4">
        <v>0.20849</v>
      </c>
      <c r="CV15" s="4">
        <v>0.19385000000000002</v>
      </c>
      <c r="CW15" s="4"/>
      <c r="CX15" s="4">
        <v>0.10300000000000001</v>
      </c>
      <c r="CY15" s="4">
        <v>0.1035</v>
      </c>
      <c r="CZ15" s="4">
        <v>0.0882</v>
      </c>
      <c r="DA15" s="4">
        <v>0.0379</v>
      </c>
      <c r="DB15" s="4">
        <v>0.1338</v>
      </c>
      <c r="DC15" s="4">
        <v>0.084</v>
      </c>
      <c r="DD15" s="4">
        <v>0.17376000000000003</v>
      </c>
      <c r="DE15" s="4">
        <v>0.2101</v>
      </c>
      <c r="DF15" s="4">
        <v>0.312</v>
      </c>
      <c r="DG15" s="4">
        <v>0.24</v>
      </c>
      <c r="DH15" s="4">
        <v>0.26350999999999997</v>
      </c>
      <c r="DI15" s="4">
        <v>0.24237999999999998</v>
      </c>
      <c r="DJ15" s="4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>
        <v>7.68980665314256E8</v>
      </c>
      <c r="DY15" s="3">
        <v>7.83836763771492E8</v>
      </c>
      <c r="DZ15" s="3">
        <v>9.36063448619059E8</v>
      </c>
      <c r="EA15" s="3">
        <v>6.72538140397897E8</v>
      </c>
      <c r="EB15" s="3">
        <v>7.65478699314634E8</v>
      </c>
      <c r="EC15" s="3">
        <v>8.69245358416329E8</v>
      </c>
      <c r="ED15" s="3">
        <v>6.82517616750436E8</v>
      </c>
      <c r="EE15" s="3">
        <v>9.0844335716974E8</v>
      </c>
      <c r="EF15" s="3">
        <v>8.89777288508765E8</v>
      </c>
      <c r="EG15" s="3">
        <v>8.08137240537241E8</v>
      </c>
      <c r="EH15" s="3">
        <v>7.50703280184678E8</v>
      </c>
      <c r="EI15" s="3">
        <v>6.62038208883264E8</v>
      </c>
      <c r="EJ15" s="3">
        <v>5.23772166427547E8</v>
      </c>
      <c r="EK15" s="3">
        <v>8.58524675511193E7</v>
      </c>
      <c r="EL15" s="3">
        <v>8.35974353543717E7</v>
      </c>
      <c r="EM15" s="3">
        <v>7.79256033839264E7</v>
      </c>
      <c r="EN15" s="3">
        <v>2.88985671580249E7</v>
      </c>
      <c r="EO15" s="3">
        <v>1.15998611153045E8</v>
      </c>
      <c r="EP15" s="3">
        <v>7.63700356571991E7</v>
      </c>
      <c r="EQ15" s="3">
        <v>1.19536029096052E8</v>
      </c>
      <c r="ER15" s="3">
        <v>1.87082423786225E8</v>
      </c>
      <c r="ES15" s="3">
        <v>2.60411550512321E8</v>
      </c>
      <c r="ET15" s="3">
        <v>1.7117264957265E8</v>
      </c>
      <c r="EU15" s="3">
        <v>1.89558705105492E8</v>
      </c>
      <c r="EV15" s="3">
        <v>1.61577171096245E8</v>
      </c>
      <c r="EW15" s="3">
        <v>1.03292395982783E8</v>
      </c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3"/>
      <c r="FL15" s="3"/>
      <c r="FM15" s="3">
        <v>376.0</v>
      </c>
      <c r="FN15" s="3">
        <v>133.0</v>
      </c>
      <c r="FO15" s="3">
        <v>130.0</v>
      </c>
      <c r="FP15" s="3">
        <v>129.0</v>
      </c>
      <c r="FQ15" s="3"/>
      <c r="FR15" s="3"/>
      <c r="FS15" s="3"/>
      <c r="FT15" s="3"/>
      <c r="FU15" s="3"/>
      <c r="FV15" s="3"/>
      <c r="FW15" s="3"/>
    </row>
    <row r="16" ht="14.25" customHeight="1">
      <c r="A16" s="2" t="s">
        <v>464</v>
      </c>
      <c r="B16" s="2" t="s">
        <v>465</v>
      </c>
      <c r="C16" s="2" t="s">
        <v>38</v>
      </c>
      <c r="D16" s="2" t="s">
        <v>46</v>
      </c>
      <c r="E16" s="2" t="s">
        <v>466</v>
      </c>
      <c r="F16" s="2" t="s">
        <v>430</v>
      </c>
      <c r="G16" s="2" t="s">
        <v>54</v>
      </c>
      <c r="H16" s="2" t="s">
        <v>246</v>
      </c>
      <c r="I16" s="2" t="s">
        <v>43</v>
      </c>
      <c r="J16" s="3">
        <v>1.24306729187252</v>
      </c>
      <c r="K16" s="3">
        <v>3.63085632730733E9</v>
      </c>
      <c r="L16" s="3">
        <v>3.47767776344417E9</v>
      </c>
      <c r="M16" s="3">
        <v>3.65422318984822E9</v>
      </c>
      <c r="N16" s="3">
        <v>3.5143003298629E9</v>
      </c>
      <c r="O16" s="3">
        <v>4.39554965127864E9</v>
      </c>
      <c r="P16" s="3">
        <v>3.81750430345506E9</v>
      </c>
      <c r="Q16" s="3">
        <v>2.89466496602935E9</v>
      </c>
      <c r="R16" s="3">
        <v>4.07119872036131E9</v>
      </c>
      <c r="S16" s="3">
        <v>4.31808324159539E9</v>
      </c>
      <c r="T16" s="3">
        <v>5.05016117216117E9</v>
      </c>
      <c r="U16" s="3">
        <v>4.62450797229828E9</v>
      </c>
      <c r="V16" s="3">
        <v>4.0928933887784E9</v>
      </c>
      <c r="W16" s="3">
        <v>2.50230071736012E9</v>
      </c>
      <c r="X16" s="3">
        <v>9.39406674685385E8</v>
      </c>
      <c r="Y16" s="3">
        <v>8.95610258582513E8</v>
      </c>
      <c r="Z16" s="3">
        <v>7.96754914157751E8</v>
      </c>
      <c r="AA16" s="3">
        <v>7.37815173693434E8</v>
      </c>
      <c r="AB16" s="3">
        <v>1.04838169137405E9</v>
      </c>
      <c r="AC16" s="3">
        <v>7.11188983155047E8</v>
      </c>
      <c r="AD16" s="3">
        <v>5.68194125224156E8</v>
      </c>
      <c r="AE16" s="3">
        <v>9.41674821226948E8</v>
      </c>
      <c r="AF16" s="3">
        <v>1.27772165297654E9</v>
      </c>
      <c r="AG16" s="3">
        <v>1.56395311355311E9</v>
      </c>
      <c r="AH16" s="3">
        <v>1.29495463574381E9</v>
      </c>
      <c r="AI16" s="3">
        <v>1.16877177122883E9</v>
      </c>
      <c r="AJ16" s="3">
        <v>4.51338307030129E8</v>
      </c>
      <c r="AK16" s="3">
        <v>2.11257357169883E7</v>
      </c>
      <c r="AL16" s="3">
        <v>1.31956562556094E7</v>
      </c>
      <c r="AM16" s="3">
        <v>1.46066611471591E7</v>
      </c>
      <c r="AN16" s="3">
        <v>2.15523328605907E7</v>
      </c>
      <c r="AO16" s="3">
        <v>8694931.70807133</v>
      </c>
      <c r="AP16" s="3">
        <v>9581516.25856707</v>
      </c>
      <c r="AQ16" s="3">
        <v>4783357.00233616</v>
      </c>
      <c r="AR16" s="3">
        <v>3490044.45230217</v>
      </c>
      <c r="AS16" s="3">
        <v>3994354.53519006</v>
      </c>
      <c r="AT16" s="3">
        <v>1.35018417375841E7</v>
      </c>
      <c r="AU16" s="3">
        <v>1.22642892037128E7</v>
      </c>
      <c r="AV16" s="3">
        <v>4.01168775466438E7</v>
      </c>
      <c r="AW16" s="3">
        <v>3.77260950774236E7</v>
      </c>
      <c r="AX16" s="3">
        <v>6.94772833219826E8</v>
      </c>
      <c r="AY16" s="3">
        <v>1.04011854173397E9</v>
      </c>
      <c r="AZ16" s="3">
        <v>1.75848168170091E9</v>
      </c>
      <c r="BA16" s="3">
        <v>2.38143121350551E9</v>
      </c>
      <c r="BB16" s="3">
        <v>1.41469088089887E9</v>
      </c>
      <c r="BC16" s="3">
        <v>2.01680530399444E9</v>
      </c>
      <c r="BD16" s="3">
        <v>1.49357191164391E9</v>
      </c>
      <c r="BE16" s="3">
        <v>9.73690414244942E8</v>
      </c>
      <c r="BF16" s="3">
        <v>1.26780114038389E9</v>
      </c>
      <c r="BG16" s="3">
        <v>1.72426933039502E9</v>
      </c>
      <c r="BH16" s="3">
        <v>2.82524174375183E9</v>
      </c>
      <c r="BI16" s="3">
        <v>2.76913795405318E9</v>
      </c>
      <c r="BJ16" s="3">
        <v>4.53745596035428E9</v>
      </c>
      <c r="BK16" s="3">
        <v>1.27792039926036E9</v>
      </c>
      <c r="BL16" s="3">
        <v>1.27969636290121E9</v>
      </c>
      <c r="BM16" s="3">
        <v>1.50677332669818E9</v>
      </c>
      <c r="BN16" s="3">
        <v>1.39650422636842E9</v>
      </c>
      <c r="BO16" s="3">
        <v>1.43712085987742E9</v>
      </c>
      <c r="BP16" s="3">
        <v>1.3061136726915E9</v>
      </c>
      <c r="BQ16" s="3">
        <v>1.20300002525699E9</v>
      </c>
      <c r="BR16" s="3">
        <v>1.57553067369213E9</v>
      </c>
      <c r="BS16" s="3">
        <v>1.63883817427386E9</v>
      </c>
      <c r="BT16" s="3">
        <v>1.85778168498169E9</v>
      </c>
      <c r="BU16" s="3">
        <v>2.1555070596446E9</v>
      </c>
      <c r="BV16" s="3">
        <v>1.82061773036823E9</v>
      </c>
      <c r="BW16" s="3">
        <v>9.45526542324247E8</v>
      </c>
      <c r="BX16" s="3">
        <v>1.19255999014938</v>
      </c>
      <c r="BY16" s="3">
        <v>1.13557125815124</v>
      </c>
      <c r="BZ16" s="3">
        <v>1.05859949609088</v>
      </c>
      <c r="CA16" s="3">
        <v>0.873315685454473</v>
      </c>
      <c r="CB16" s="3">
        <v>0.818769761802181</v>
      </c>
      <c r="CC16" s="3">
        <v>0.986190901549027</v>
      </c>
      <c r="CD16" s="3">
        <v>1.14128647830682</v>
      </c>
      <c r="CE16" s="3">
        <v>1.36694279080201</v>
      </c>
      <c r="CF16" s="3"/>
      <c r="CG16" s="3"/>
      <c r="CH16" s="3"/>
      <c r="CI16" s="3"/>
      <c r="CJ16" s="3"/>
      <c r="CK16" s="4">
        <v>0.042</v>
      </c>
      <c r="CL16" s="4">
        <v>0.03359</v>
      </c>
      <c r="CM16" s="4">
        <v>0.0487</v>
      </c>
      <c r="CN16" s="4">
        <v>0.049</v>
      </c>
      <c r="CO16" s="4">
        <v>0.048600000000000004</v>
      </c>
      <c r="CP16" s="4">
        <v>0.046900000000000004</v>
      </c>
      <c r="CQ16" s="4">
        <v>0.0579</v>
      </c>
      <c r="CR16" s="4">
        <v>0.06854</v>
      </c>
      <c r="CS16" s="4">
        <v>0.0409</v>
      </c>
      <c r="CT16" s="4">
        <v>0.0521</v>
      </c>
      <c r="CU16" s="4">
        <v>0.09529</v>
      </c>
      <c r="CV16" s="4">
        <v>0.11379</v>
      </c>
      <c r="CW16" s="4"/>
      <c r="CX16" s="4">
        <v>0.1365</v>
      </c>
      <c r="CY16" s="4">
        <v>0.10460000000000001</v>
      </c>
      <c r="CZ16" s="4">
        <v>0.1457</v>
      </c>
      <c r="DA16" s="4">
        <v>0.13570000000000002</v>
      </c>
      <c r="DB16" s="4">
        <v>0.12359999999999999</v>
      </c>
      <c r="DC16" s="4">
        <v>0.1133</v>
      </c>
      <c r="DD16" s="4">
        <v>0.11900000000000001</v>
      </c>
      <c r="DE16" s="4">
        <v>0.16699999999999998</v>
      </c>
      <c r="DF16" s="4">
        <v>0.106</v>
      </c>
      <c r="DG16" s="4">
        <v>0.1462</v>
      </c>
      <c r="DH16" s="4">
        <v>0.24135</v>
      </c>
      <c r="DI16" s="4">
        <v>0.23800000000000002</v>
      </c>
      <c r="DJ16" s="4">
        <v>0.17600000000000002</v>
      </c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>
        <v>1.09859540778773E9</v>
      </c>
      <c r="DY16" s="3">
        <v>1.09234861466777E9</v>
      </c>
      <c r="DZ16" s="3">
        <v>1.2047200796218E9</v>
      </c>
      <c r="EA16" s="3">
        <v>1.19329064014019E9</v>
      </c>
      <c r="EB16" s="3">
        <v>1.67318679991546E9</v>
      </c>
      <c r="EC16" s="3">
        <v>1.59342462805853E9</v>
      </c>
      <c r="ED16" s="3">
        <v>1.20617634430329E9</v>
      </c>
      <c r="EE16" s="3">
        <v>1.65148964998118E9</v>
      </c>
      <c r="EF16" s="3">
        <v>1.73646498433398E9</v>
      </c>
      <c r="EG16" s="3">
        <v>1.85671941391941E9</v>
      </c>
      <c r="EH16" s="3">
        <v>1.83760455253127E9</v>
      </c>
      <c r="EI16" s="3">
        <v>1.73256975833183E9</v>
      </c>
      <c r="EJ16" s="3">
        <v>1.37714203730273E9</v>
      </c>
      <c r="EK16" s="3">
        <v>2.11851067267472E8</v>
      </c>
      <c r="EL16" s="3">
        <v>1.4647496004775E8</v>
      </c>
      <c r="EM16" s="3">
        <v>2.18442398606619E8</v>
      </c>
      <c r="EN16" s="3">
        <v>2.26411194722194E8</v>
      </c>
      <c r="EO16" s="3">
        <v>2.43107092177169E8</v>
      </c>
      <c r="EP16" s="3">
        <v>2.05482601745973E8</v>
      </c>
      <c r="EQ16" s="3">
        <v>1.76444320965827E8</v>
      </c>
      <c r="ER16" s="3">
        <v>3.06605570191946E8</v>
      </c>
      <c r="ES16" s="3">
        <v>2.11301973071386E8</v>
      </c>
      <c r="ET16" s="3">
        <v>2.91100854700855E8</v>
      </c>
      <c r="EU16" s="3">
        <v>4.84574542331025E8</v>
      </c>
      <c r="EV16" s="3">
        <v>4.58324594708612E8</v>
      </c>
      <c r="EW16" s="3">
        <v>2.42321951219512E8</v>
      </c>
      <c r="EX16" s="5">
        <v>19358.0</v>
      </c>
      <c r="EY16" s="5">
        <v>18516.0</v>
      </c>
      <c r="EZ16" s="5">
        <v>22494.0</v>
      </c>
      <c r="FA16" s="5">
        <v>14273.0</v>
      </c>
      <c r="FB16" s="5">
        <v>14673.0</v>
      </c>
      <c r="FC16" s="5">
        <v>16550.0</v>
      </c>
      <c r="FD16" s="5">
        <v>22979.0</v>
      </c>
      <c r="FE16" s="5">
        <v>27764.0</v>
      </c>
      <c r="FF16" s="5">
        <v>30078.0</v>
      </c>
      <c r="FG16" s="5"/>
      <c r="FH16" s="5"/>
      <c r="FI16" s="5"/>
      <c r="FJ16" s="5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</row>
    <row r="17" ht="14.25" customHeight="1">
      <c r="A17" s="2" t="s">
        <v>470</v>
      </c>
      <c r="B17" s="2" t="s">
        <v>471</v>
      </c>
      <c r="C17" s="2" t="s">
        <v>38</v>
      </c>
      <c r="D17" s="2" t="s">
        <v>52</v>
      </c>
      <c r="E17" s="2" t="s">
        <v>472</v>
      </c>
      <c r="F17" s="2" t="s">
        <v>430</v>
      </c>
      <c r="G17" s="2" t="s">
        <v>48</v>
      </c>
      <c r="H17" s="2" t="s">
        <v>88</v>
      </c>
      <c r="I17" s="2" t="s">
        <v>43</v>
      </c>
      <c r="J17" s="3">
        <v>0.618904062656308</v>
      </c>
      <c r="K17" s="3">
        <v>2.85364073748272E9</v>
      </c>
      <c r="L17" s="3">
        <v>2.71587095904654E9</v>
      </c>
      <c r="M17" s="3">
        <v>2.80984548395123E9</v>
      </c>
      <c r="N17" s="3">
        <v>2.2080708174415E9</v>
      </c>
      <c r="O17" s="3">
        <v>2.43193744150237E9</v>
      </c>
      <c r="P17" s="3">
        <v>2.58533659166359E9</v>
      </c>
      <c r="Q17" s="3">
        <v>2.23839011946556E9</v>
      </c>
      <c r="R17" s="3">
        <v>3.25885886337975E9</v>
      </c>
      <c r="S17" s="3">
        <v>3.87589084596494E9</v>
      </c>
      <c r="T17" s="3">
        <v>4.68127326007326E9</v>
      </c>
      <c r="U17" s="3">
        <v>2.94518011488699E9</v>
      </c>
      <c r="V17" s="3">
        <v>2.65501958657265E9</v>
      </c>
      <c r="W17" s="3">
        <v>2.3415581061693E9</v>
      </c>
      <c r="X17" s="3">
        <v>1.22163725472596E9</v>
      </c>
      <c r="Y17" s="3">
        <v>1.20391743843503E9</v>
      </c>
      <c r="Z17" s="3">
        <v>1.32948594177656E9</v>
      </c>
      <c r="AA17" s="3">
        <v>8.50416194206783E8</v>
      </c>
      <c r="AB17" s="3">
        <v>9.07327677304429E8</v>
      </c>
      <c r="AC17" s="3">
        <v>1.01145241608263E9</v>
      </c>
      <c r="AD17" s="3">
        <v>9.27574318692698E8</v>
      </c>
      <c r="AE17" s="3">
        <v>1.44726910048927E9</v>
      </c>
      <c r="AF17" s="3">
        <v>1.84916716064019E9</v>
      </c>
      <c r="AG17" s="3">
        <v>2.31405860805861E9</v>
      </c>
      <c r="AH17" s="3">
        <v>1.48980458474258E9</v>
      </c>
      <c r="AI17" s="3">
        <v>9.28883264026999E8</v>
      </c>
      <c r="AJ17" s="3">
        <v>8.98621520803443E8</v>
      </c>
      <c r="AK17" s="3">
        <v>1.20468870601589E7</v>
      </c>
      <c r="AL17" s="3">
        <v>1.46195568120625E7</v>
      </c>
      <c r="AM17" s="3">
        <v>1.3740886843676E7</v>
      </c>
      <c r="AN17" s="3">
        <v>1.00237941330149E7</v>
      </c>
      <c r="AO17" s="3">
        <v>6404751.31429749</v>
      </c>
      <c r="AP17" s="3">
        <v>9608362.97213249</v>
      </c>
      <c r="AQ17" s="3">
        <v>5200445.40759867</v>
      </c>
      <c r="AR17" s="3">
        <v>2743368.77730912</v>
      </c>
      <c r="AS17" s="3">
        <v>4591268.34776063</v>
      </c>
      <c r="AT17" s="3">
        <v>3572547.52529743</v>
      </c>
      <c r="AU17" s="3">
        <v>7186614.55788959</v>
      </c>
      <c r="AV17" s="3">
        <v>39674.0295946815</v>
      </c>
      <c r="AW17" s="3">
        <v>447903.620206358</v>
      </c>
      <c r="AX17" s="3">
        <v>2.25951137073212E9</v>
      </c>
      <c r="AY17" s="3">
        <v>2.24904420168551E9</v>
      </c>
      <c r="AZ17" s="3">
        <v>2.21078394406877E9</v>
      </c>
      <c r="BA17" s="3">
        <v>2.67260728030156E9</v>
      </c>
      <c r="BB17" s="3">
        <v>2.09518972404906E9</v>
      </c>
      <c r="BC17" s="3">
        <v>2.21962098830953E9</v>
      </c>
      <c r="BD17" s="3">
        <v>2.19627054321283E9</v>
      </c>
      <c r="BE17" s="3">
        <v>1.4574184053368E9</v>
      </c>
      <c r="BF17" s="3">
        <v>2.44273970940158E9</v>
      </c>
      <c r="BG17" s="3">
        <v>2.65459168779372E9</v>
      </c>
      <c r="BH17" s="3">
        <v>3.6688207975574E9</v>
      </c>
      <c r="BI17" s="3">
        <v>1.75176198091357E9</v>
      </c>
      <c r="BJ17" s="3">
        <v>1.61461943977224E9</v>
      </c>
      <c r="BK17" s="3">
        <v>6.23314543202341E8</v>
      </c>
      <c r="BL17" s="3">
        <v>6.85693436278568E8</v>
      </c>
      <c r="BM17" s="3">
        <v>4.57822841502861E8</v>
      </c>
      <c r="BN17" s="3">
        <v>4.21409390784455E8</v>
      </c>
      <c r="BO17" s="3">
        <v>3.2518915491682E8</v>
      </c>
      <c r="BP17" s="3">
        <v>4.27601745973196E8</v>
      </c>
      <c r="BQ17" s="3">
        <v>3.89580228828328E8</v>
      </c>
      <c r="BR17" s="3">
        <v>5.62967256304102E8</v>
      </c>
      <c r="BS17" s="3">
        <v>6.13028622237277E8</v>
      </c>
      <c r="BT17" s="3">
        <v>5.50361416361416E8</v>
      </c>
      <c r="BU17" s="3">
        <v>5.117399473882E8</v>
      </c>
      <c r="BV17" s="3">
        <v>4.81283673838366E8</v>
      </c>
      <c r="BW17" s="3">
        <v>4.99736011477762E8</v>
      </c>
      <c r="BX17" s="3">
        <v>0.5598908023536</v>
      </c>
      <c r="BY17" s="3">
        <v>0.499638627648178</v>
      </c>
      <c r="BZ17" s="3">
        <v>0.480403987148479</v>
      </c>
      <c r="CA17" s="3">
        <v>0.410296040314728</v>
      </c>
      <c r="CB17" s="3">
        <v>0.450458938812624</v>
      </c>
      <c r="CC17" s="3">
        <v>0.476824157548778</v>
      </c>
      <c r="CD17" s="3">
        <v>0.604314755548633</v>
      </c>
      <c r="CE17" s="3">
        <v>0.904239696427218</v>
      </c>
      <c r="CF17" s="3"/>
      <c r="CG17" s="3"/>
      <c r="CH17" s="3"/>
      <c r="CI17" s="3"/>
      <c r="CJ17" s="3"/>
      <c r="CK17" s="4">
        <v>0.14759</v>
      </c>
      <c r="CL17" s="4">
        <v>0.17859000000000003</v>
      </c>
      <c r="CM17" s="4">
        <v>0.10099</v>
      </c>
      <c r="CN17" s="4">
        <v>0.1285</v>
      </c>
      <c r="CO17" s="4">
        <v>0.0861</v>
      </c>
      <c r="CP17" s="4">
        <v>0.1202</v>
      </c>
      <c r="CQ17" s="4">
        <v>0.1038</v>
      </c>
      <c r="CR17" s="4">
        <v>0.10159000000000001</v>
      </c>
      <c r="CS17" s="4"/>
      <c r="CT17" s="4"/>
      <c r="CU17" s="4"/>
      <c r="CV17" s="4"/>
      <c r="CW17" s="4"/>
      <c r="CX17" s="4">
        <v>0.34829</v>
      </c>
      <c r="CY17" s="4">
        <v>0.4132</v>
      </c>
      <c r="CZ17" s="4">
        <v>0.21100000000000002</v>
      </c>
      <c r="DA17" s="4">
        <v>0.2402</v>
      </c>
      <c r="DB17" s="4">
        <v>0.17350000000000002</v>
      </c>
      <c r="DC17" s="4">
        <v>0.2758</v>
      </c>
      <c r="DD17" s="4">
        <v>0.2115</v>
      </c>
      <c r="DE17" s="4">
        <v>0.21216000000000002</v>
      </c>
      <c r="DF17" s="4">
        <v>0.2125</v>
      </c>
      <c r="DG17" s="4">
        <v>0.1856</v>
      </c>
      <c r="DH17" s="4"/>
      <c r="DI17" s="4"/>
      <c r="DJ17" s="4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>
        <v>1.20007109132363E9</v>
      </c>
      <c r="DY17" s="3">
        <v>1.16023335964727E9</v>
      </c>
      <c r="DZ17" s="3">
        <v>1.24169619308286E9</v>
      </c>
      <c r="EA17" s="3">
        <v>1.1678775383981E9</v>
      </c>
      <c r="EB17" s="3">
        <v>1.3126270342079E9</v>
      </c>
      <c r="EC17" s="3">
        <v>1.32410795524407E9</v>
      </c>
      <c r="ED17" s="3">
        <v>1.10551486373854E9</v>
      </c>
      <c r="EE17" s="3">
        <v>1.59000075272864E9</v>
      </c>
      <c r="EF17" s="3">
        <v>1.82278939791684E9</v>
      </c>
      <c r="EG17" s="3">
        <v>2.00109548229548E9</v>
      </c>
      <c r="EH17" s="3">
        <v>1.20925108713158E9</v>
      </c>
      <c r="EI17" s="3">
        <v>1.51169408786838E9</v>
      </c>
      <c r="EJ17" s="3">
        <v>1.26678278335725E9</v>
      </c>
      <c r="EK17" s="3">
        <v>4.71275155736675E8</v>
      </c>
      <c r="EL17" s="3">
        <v>5.23553921096713E8</v>
      </c>
      <c r="EM17" s="3">
        <v>3.1219233640209E8</v>
      </c>
      <c r="EN17" s="3">
        <v>3.14057313679002E8</v>
      </c>
      <c r="EO17" s="3">
        <v>2.12452522568763E8</v>
      </c>
      <c r="EP17" s="3">
        <v>2.9827185540391E8</v>
      </c>
      <c r="EQ17" s="3">
        <v>2.7009067259364E8</v>
      </c>
      <c r="ER17" s="3">
        <v>4.14541588257433E8</v>
      </c>
      <c r="ES17" s="3">
        <v>4.02957490049962E8</v>
      </c>
      <c r="ET17" s="3">
        <v>3.92585592185592E8</v>
      </c>
      <c r="EU17" s="3">
        <v>3.59675202662801E8</v>
      </c>
      <c r="EV17" s="3">
        <v>3.35745193756403E8</v>
      </c>
      <c r="EW17" s="3">
        <v>2.94187087517934E8</v>
      </c>
      <c r="EX17" s="5">
        <v>706.0</v>
      </c>
      <c r="EY17" s="5">
        <v>678.0</v>
      </c>
      <c r="EZ17" s="5">
        <v>594.0</v>
      </c>
      <c r="FA17" s="5">
        <v>587.0</v>
      </c>
      <c r="FB17" s="5">
        <v>503.0</v>
      </c>
      <c r="FC17" s="5"/>
      <c r="FD17" s="5"/>
      <c r="FE17" s="5"/>
      <c r="FF17" s="5"/>
      <c r="FG17" s="5"/>
      <c r="FH17" s="5"/>
      <c r="FI17" s="5"/>
      <c r="FJ17" s="5"/>
      <c r="FK17" s="3">
        <v>701.0</v>
      </c>
      <c r="FL17" s="3">
        <v>673.0</v>
      </c>
      <c r="FM17" s="3">
        <v>584.0</v>
      </c>
      <c r="FN17" s="3">
        <v>516.0</v>
      </c>
      <c r="FO17" s="3">
        <v>520.0</v>
      </c>
      <c r="FP17" s="3">
        <v>474.0</v>
      </c>
      <c r="FQ17" s="3">
        <v>442.0</v>
      </c>
      <c r="FR17" s="3">
        <v>444.0</v>
      </c>
      <c r="FS17" s="3">
        <v>418.0</v>
      </c>
      <c r="FT17" s="3">
        <v>258.0</v>
      </c>
      <c r="FU17" s="3">
        <v>244.0</v>
      </c>
      <c r="FV17" s="3">
        <v>249.0</v>
      </c>
      <c r="FW17" s="3">
        <v>261.0</v>
      </c>
    </row>
    <row r="18" ht="14.25" customHeight="1">
      <c r="A18" s="2" t="s">
        <v>473</v>
      </c>
      <c r="B18" s="2" t="s">
        <v>474</v>
      </c>
      <c r="C18" s="2" t="s">
        <v>38</v>
      </c>
      <c r="D18" s="2" t="s">
        <v>110</v>
      </c>
      <c r="E18" s="2" t="s">
        <v>475</v>
      </c>
      <c r="F18" s="2" t="s">
        <v>476</v>
      </c>
      <c r="G18" s="2" t="s">
        <v>91</v>
      </c>
      <c r="H18" s="2" t="s">
        <v>42</v>
      </c>
      <c r="I18" s="2" t="s">
        <v>43</v>
      </c>
      <c r="J18" s="3">
        <v>0.706457199542747</v>
      </c>
      <c r="K18" s="3">
        <v>2.60987671206962E10</v>
      </c>
      <c r="L18" s="3">
        <v>2.48824090264438E10</v>
      </c>
      <c r="M18" s="3">
        <v>2.41054698962204E10</v>
      </c>
      <c r="N18" s="3">
        <v>2.53154874346852E10</v>
      </c>
      <c r="O18" s="3">
        <v>2.46661212761571E10</v>
      </c>
      <c r="P18" s="3">
        <v>2.68006322272878E10</v>
      </c>
      <c r="Q18" s="3">
        <v>2.57719838927825E10</v>
      </c>
      <c r="R18" s="3">
        <v>2.27758022882833E10</v>
      </c>
      <c r="S18" s="3">
        <v>2.71521275875047E10</v>
      </c>
      <c r="T18" s="3">
        <v>2.92510712168685E10</v>
      </c>
      <c r="U18" s="3">
        <v>3.01992063492063E10</v>
      </c>
      <c r="V18" s="3">
        <v>2.47701819938799E10</v>
      </c>
      <c r="W18" s="3">
        <v>2.57206653408064E10</v>
      </c>
      <c r="X18" s="3">
        <v>7.13338251986379E8</v>
      </c>
      <c r="Y18" s="3">
        <v>5.566170583272E8</v>
      </c>
      <c r="Z18" s="3">
        <v>9.22700194466373E8</v>
      </c>
      <c r="AA18" s="3">
        <v>7.6208111470515E8</v>
      </c>
      <c r="AB18" s="3">
        <v>1.05753607875477E9</v>
      </c>
      <c r="AC18" s="3">
        <v>1.3678774795447E9</v>
      </c>
      <c r="AD18" s="3">
        <v>1.65876982663224E9</v>
      </c>
      <c r="AE18" s="3">
        <v>9.09119288763165E8</v>
      </c>
      <c r="AF18" s="3">
        <v>9.87061723748589E8</v>
      </c>
      <c r="AG18" s="3">
        <v>1.23035185028368E9</v>
      </c>
      <c r="AH18" s="3">
        <v>1.53539877899878E9</v>
      </c>
      <c r="AI18" s="3">
        <v>2.2023331722768E9</v>
      </c>
      <c r="AJ18" s="3">
        <v>4.08030012655939E9</v>
      </c>
      <c r="AK18" s="3">
        <v>6.1343247635263E7</v>
      </c>
      <c r="AL18" s="3">
        <v>3.27773719260456E7</v>
      </c>
      <c r="AM18" s="3">
        <v>5.91126790149604E7</v>
      </c>
      <c r="AN18" s="3">
        <v>8.20185265357916E7</v>
      </c>
      <c r="AO18" s="3">
        <v>6.16762192042057E7</v>
      </c>
      <c r="AP18" s="3">
        <v>6.3664146915854E7</v>
      </c>
      <c r="AQ18" s="3">
        <v>4.35246849256117E7</v>
      </c>
      <c r="AR18" s="3">
        <v>5.50548650013891E7</v>
      </c>
      <c r="AS18" s="3">
        <v>5.77030485509974E7</v>
      </c>
      <c r="AT18" s="3">
        <v>2.80414073415471E7</v>
      </c>
      <c r="AU18" s="3">
        <v>2.30415241817294E7</v>
      </c>
      <c r="AV18" s="3">
        <v>9241904.35342055</v>
      </c>
      <c r="AW18" s="3">
        <v>4920768.81364102</v>
      </c>
      <c r="AX18" s="3">
        <v>4.32639327802724E10</v>
      </c>
      <c r="AY18" s="3">
        <v>4.35791513993861E10</v>
      </c>
      <c r="AZ18" s="3">
        <v>4.74140971084679E10</v>
      </c>
      <c r="BA18" s="3">
        <v>7.30874699921947E10</v>
      </c>
      <c r="BB18" s="3">
        <v>6.23148710553499E10</v>
      </c>
      <c r="BC18" s="3">
        <v>1.00984528280039E11</v>
      </c>
      <c r="BD18" s="3">
        <v>7.92354890174597E10</v>
      </c>
      <c r="BE18" s="3">
        <v>7.08608681406183E10</v>
      </c>
      <c r="BF18" s="3">
        <v>9.66884925928679E10</v>
      </c>
      <c r="BG18" s="3">
        <v>1.14867404566323E11</v>
      </c>
      <c r="BH18" s="3">
        <v>7.1779418236297E10</v>
      </c>
      <c r="BI18" s="3">
        <v>5.12609849199013E10</v>
      </c>
      <c r="BJ18" s="3">
        <v>4.56014756558414E10</v>
      </c>
      <c r="BK18" s="3">
        <v>1.50792332576617E10</v>
      </c>
      <c r="BL18" s="3">
        <v>1.30790700680394E10</v>
      </c>
      <c r="BM18" s="3">
        <v>1.12403479215203E10</v>
      </c>
      <c r="BN18" s="3">
        <v>1.29398158745957E10</v>
      </c>
      <c r="BO18" s="3">
        <v>1.29448860942171E10</v>
      </c>
      <c r="BP18" s="3">
        <v>1.44619051357145E10</v>
      </c>
      <c r="BQ18" s="3">
        <v>1.40177551334071E10</v>
      </c>
      <c r="BR18" s="3">
        <v>1.18001012805294E10</v>
      </c>
      <c r="BS18" s="3">
        <v>1.43318727888596E10</v>
      </c>
      <c r="BT18" s="3">
        <v>1.48527000592768E10</v>
      </c>
      <c r="BU18" s="3">
        <v>1.57416493284493E10</v>
      </c>
      <c r="BV18" s="3">
        <v>1.4563117517582E10</v>
      </c>
      <c r="BW18" s="3">
        <v>1.52072018320979E10</v>
      </c>
      <c r="BX18" s="3">
        <v>0.707286306347662</v>
      </c>
      <c r="BY18" s="3">
        <v>0.737320041677041</v>
      </c>
      <c r="BZ18" s="3">
        <v>0.584607749669554</v>
      </c>
      <c r="CA18" s="3">
        <v>0.319652091111712</v>
      </c>
      <c r="CB18" s="3">
        <v>0.254729876487361</v>
      </c>
      <c r="CC18" s="3">
        <v>0.161196830223328</v>
      </c>
      <c r="CD18" s="3">
        <v>0.127206641219412</v>
      </c>
      <c r="CE18" s="3">
        <v>0.165356973147289</v>
      </c>
      <c r="CF18" s="3"/>
      <c r="CG18" s="3"/>
      <c r="CH18" s="3"/>
      <c r="CI18" s="3"/>
      <c r="CJ18" s="3"/>
      <c r="CK18" s="4">
        <v>0.10460000000000001</v>
      </c>
      <c r="CL18" s="4">
        <v>0.09869</v>
      </c>
      <c r="CM18" s="4">
        <v>0.1067</v>
      </c>
      <c r="CN18" s="4">
        <v>0.1193</v>
      </c>
      <c r="CO18" s="4">
        <v>0.12199</v>
      </c>
      <c r="CP18" s="4">
        <v>0.1368</v>
      </c>
      <c r="CQ18" s="4">
        <v>0.13119999999999998</v>
      </c>
      <c r="CR18" s="4">
        <v>0.15747999999999998</v>
      </c>
      <c r="CS18" s="4">
        <v>0.17389</v>
      </c>
      <c r="CT18" s="4">
        <v>0.17445</v>
      </c>
      <c r="CU18" s="4"/>
      <c r="CV18" s="4"/>
      <c r="CW18" s="4"/>
      <c r="CX18" s="4">
        <v>0.1757</v>
      </c>
      <c r="CY18" s="4">
        <v>0.1664</v>
      </c>
      <c r="CZ18" s="4">
        <v>0.17920000000000003</v>
      </c>
      <c r="DA18" s="4">
        <v>0.2005</v>
      </c>
      <c r="DB18" s="4">
        <v>0.20899</v>
      </c>
      <c r="DC18" s="4">
        <v>0.2571</v>
      </c>
      <c r="DD18" s="4">
        <v>0.245</v>
      </c>
      <c r="DE18" s="4">
        <v>0.28228000000000003</v>
      </c>
      <c r="DF18" s="4">
        <v>0.28788</v>
      </c>
      <c r="DG18" s="4">
        <v>0.33458</v>
      </c>
      <c r="DH18" s="4"/>
      <c r="DI18" s="4"/>
      <c r="DJ18" s="4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>
        <v>1.55042816874764E10</v>
      </c>
      <c r="DY18" s="3">
        <v>1.48363698544064E10</v>
      </c>
      <c r="DZ18" s="3">
        <v>1.42125321062056E10</v>
      </c>
      <c r="EA18" s="3">
        <v>1.52470826076138E10</v>
      </c>
      <c r="EB18" s="3">
        <v>1.44954146479744E10</v>
      </c>
      <c r="EC18" s="3">
        <v>1.38720757223514E10</v>
      </c>
      <c r="ED18" s="3">
        <v>1.37787556867085E10</v>
      </c>
      <c r="EE18" s="3">
        <v>1.22071787942313E10</v>
      </c>
      <c r="EF18" s="3">
        <v>1.58907015430937E10</v>
      </c>
      <c r="EG18" s="3">
        <v>1.82032589550343E10</v>
      </c>
      <c r="EH18" s="3">
        <v>1.23109157509158E10</v>
      </c>
      <c r="EI18" s="3">
        <v>1.37495678316422E10</v>
      </c>
      <c r="EJ18" s="3">
        <v>1.4682012294341E10</v>
      </c>
      <c r="EK18" s="3">
        <v>2.69308929247068E9</v>
      </c>
      <c r="EL18" s="3">
        <v>2.4700931727196E9</v>
      </c>
      <c r="EM18" s="3">
        <v>2.5982326664998E9</v>
      </c>
      <c r="EN18" s="3">
        <v>3.22045409305797E9</v>
      </c>
      <c r="EO18" s="3">
        <v>3.38150783424389E9</v>
      </c>
      <c r="EP18" s="3">
        <v>3.87525346456931E9</v>
      </c>
      <c r="EQ18" s="3">
        <v>4.11852022623878E9</v>
      </c>
      <c r="ER18" s="3">
        <v>4.17078498724522E9</v>
      </c>
      <c r="ES18" s="3">
        <v>5.4078197214904E9</v>
      </c>
      <c r="ET18" s="3">
        <v>5.87721568295368E9</v>
      </c>
      <c r="EU18" s="3">
        <v>6.22253626373626E9</v>
      </c>
      <c r="EV18" s="3">
        <v>6.03519568368497E9</v>
      </c>
      <c r="EW18" s="3">
        <v>5.84805821732056E9</v>
      </c>
      <c r="EX18" s="5">
        <v>52806.0</v>
      </c>
      <c r="EY18" s="5">
        <v>50479.0</v>
      </c>
      <c r="EZ18" s="5">
        <v>51000.0</v>
      </c>
      <c r="FA18" s="5">
        <v>50000.0</v>
      </c>
      <c r="FB18" s="5">
        <v>50900.0</v>
      </c>
      <c r="FC18" s="5">
        <v>51950.0</v>
      </c>
      <c r="FD18" s="5">
        <v>52500.0</v>
      </c>
      <c r="FE18" s="5">
        <v>52000.0</v>
      </c>
      <c r="FF18" s="5">
        <v>52000.0</v>
      </c>
      <c r="FG18" s="5"/>
      <c r="FH18" s="5"/>
      <c r="FI18" s="5"/>
      <c r="FJ18" s="5"/>
      <c r="FK18" s="3">
        <v>52000.0</v>
      </c>
      <c r="FL18" s="3">
        <v>53000.0</v>
      </c>
      <c r="FM18" s="3">
        <v>50000.0</v>
      </c>
      <c r="FN18" s="3">
        <v>50000.0</v>
      </c>
      <c r="FO18" s="3">
        <v>50000.0</v>
      </c>
      <c r="FP18" s="3">
        <v>51400.0</v>
      </c>
      <c r="FQ18" s="3">
        <v>53200.0</v>
      </c>
      <c r="FR18" s="3">
        <v>52739.0</v>
      </c>
      <c r="FS18" s="3">
        <v>51871.0</v>
      </c>
      <c r="FT18" s="3"/>
      <c r="FU18" s="3">
        <v>51299.0</v>
      </c>
      <c r="FV18" s="3">
        <v>46500.0</v>
      </c>
      <c r="FW18" s="3">
        <v>44900.0</v>
      </c>
    </row>
    <row r="19" ht="14.25" customHeight="1">
      <c r="A19" s="2" t="s">
        <v>489</v>
      </c>
      <c r="B19" s="2" t="s">
        <v>490</v>
      </c>
      <c r="C19" s="2" t="s">
        <v>38</v>
      </c>
      <c r="D19" s="2" t="s">
        <v>168</v>
      </c>
      <c r="E19" s="2" t="s">
        <v>491</v>
      </c>
      <c r="F19" s="2" t="s">
        <v>476</v>
      </c>
      <c r="G19" s="2" t="s">
        <v>78</v>
      </c>
      <c r="H19" s="2" t="s">
        <v>42</v>
      </c>
      <c r="I19" s="2" t="s">
        <v>43</v>
      </c>
      <c r="J19" s="3">
        <v>0.662678941389629</v>
      </c>
      <c r="K19" s="3">
        <v>1.01736357108235E10</v>
      </c>
      <c r="L19" s="3">
        <v>1.05292290659838E10</v>
      </c>
      <c r="M19" s="3">
        <v>1.06032983329186E10</v>
      </c>
      <c r="N19" s="3">
        <v>1.12768704257293E10</v>
      </c>
      <c r="O19" s="3">
        <v>1.19597288729205E10</v>
      </c>
      <c r="P19" s="3">
        <v>1.16859310832411E10</v>
      </c>
      <c r="Q19" s="3">
        <v>1.15088298436592E10</v>
      </c>
      <c r="R19" s="3">
        <v>1.04078283778698E10</v>
      </c>
      <c r="S19" s="3">
        <v>1.00602548903379E10</v>
      </c>
      <c r="T19" s="3">
        <v>9.46235067155067E9</v>
      </c>
      <c r="U19" s="3">
        <v>8.91104740430558E9</v>
      </c>
      <c r="V19" s="3">
        <v>8.42585065991683E9</v>
      </c>
      <c r="W19" s="3">
        <v>8.88291133428981E9</v>
      </c>
      <c r="X19" s="3">
        <v>4.09820799597867E9</v>
      </c>
      <c r="Y19" s="3">
        <v>4.51530219304157E9</v>
      </c>
      <c r="Z19" s="3">
        <v>1.29877581487932E8</v>
      </c>
      <c r="AA19" s="3">
        <v>3.64242475002577E9</v>
      </c>
      <c r="AB19" s="3">
        <v>4.19334863077806E9</v>
      </c>
      <c r="AC19" s="3">
        <v>3.7667594983401E9</v>
      </c>
      <c r="AD19" s="3">
        <v>3.48187002753012E9</v>
      </c>
      <c r="AE19" s="3">
        <v>2.50734738426797E9</v>
      </c>
      <c r="AF19" s="3">
        <v>2.17654035058007E9</v>
      </c>
      <c r="AG19" s="3">
        <v>2.06239902319902E9</v>
      </c>
      <c r="AH19" s="3">
        <v>1.66970311912815E9</v>
      </c>
      <c r="AI19" s="3">
        <v>1.44073163382149E9</v>
      </c>
      <c r="AJ19" s="3">
        <v>2.05680516499283E9</v>
      </c>
      <c r="AK19" s="3">
        <v>2.21407330684828E7</v>
      </c>
      <c r="AL19" s="3">
        <v>4.04974033387184E7</v>
      </c>
      <c r="AM19" s="3">
        <v>1.84858775054393E7</v>
      </c>
      <c r="AN19" s="3">
        <v>6841928.5412157</v>
      </c>
      <c r="AO19" s="3">
        <v>1.85024750025771E7</v>
      </c>
      <c r="AP19" s="3">
        <v>3.36563443132756E7</v>
      </c>
      <c r="AQ19" s="3">
        <v>8407239.94835854</v>
      </c>
      <c r="AR19" s="3">
        <v>3.53858045614124E7</v>
      </c>
      <c r="AS19" s="3">
        <v>1.66526157320286E7</v>
      </c>
      <c r="AT19" s="3">
        <v>1.58575722934925E7</v>
      </c>
      <c r="AU19" s="3">
        <v>9541768.44162188</v>
      </c>
      <c r="AV19" s="3">
        <v>9774286.93973837</v>
      </c>
      <c r="AW19" s="3">
        <v>3.55341326745797E7</v>
      </c>
      <c r="AX19" s="3">
        <v>2.00455065827469E9</v>
      </c>
      <c r="AY19" s="3">
        <v>3.29893060349667E9</v>
      </c>
      <c r="AZ19" s="3">
        <v>1.26174319644954E9</v>
      </c>
      <c r="BA19" s="3">
        <v>3.63498676771416E9</v>
      </c>
      <c r="BB19" s="3">
        <v>4.1370173574683E9</v>
      </c>
      <c r="BC19" s="3">
        <v>4.47127226834938E9</v>
      </c>
      <c r="BD19" s="3">
        <v>3.64178061723841E9</v>
      </c>
      <c r="BE19" s="3">
        <v>5.64610907947364E9</v>
      </c>
      <c r="BF19" s="3">
        <v>6.81105219245766E9</v>
      </c>
      <c r="BG19" s="3">
        <v>5.92209013131801E9</v>
      </c>
      <c r="BH19" s="3">
        <v>5.22702485872007E9</v>
      </c>
      <c r="BI19" s="3">
        <v>4.66859796131246E9</v>
      </c>
      <c r="BJ19" s="3">
        <v>5.26449811363499E9</v>
      </c>
      <c r="BK19" s="3">
        <v>4.06974579466097E9</v>
      </c>
      <c r="BL19" s="3">
        <v>3.78184415734448E9</v>
      </c>
      <c r="BM19" s="3">
        <v>5.42475118188604E9</v>
      </c>
      <c r="BN19" s="3">
        <v>2.03278863003814E9</v>
      </c>
      <c r="BO19" s="3">
        <v>5.66893692823284E9</v>
      </c>
      <c r="BP19" s="3">
        <v>6.58911102914054E9</v>
      </c>
      <c r="BQ19" s="3">
        <v>5.12761624529589E9</v>
      </c>
      <c r="BR19" s="3">
        <v>5.62134362062476E9</v>
      </c>
      <c r="BS19" s="3">
        <v>5.77349733254298E9</v>
      </c>
      <c r="BT19" s="3">
        <v>5.94894407814408E9</v>
      </c>
      <c r="BU19" s="3">
        <v>5.28152842647769E9</v>
      </c>
      <c r="BV19" s="3">
        <v>5.65336286385825E9</v>
      </c>
      <c r="BW19" s="3">
        <v>6.23889526542324E9</v>
      </c>
      <c r="BX19" s="3">
        <v>0.641782988847969</v>
      </c>
      <c r="BY19" s="3">
        <v>0.757493108304877</v>
      </c>
      <c r="BZ19" s="3">
        <v>0.616923074964175</v>
      </c>
      <c r="CA19" s="3">
        <v>-0.036209269672465</v>
      </c>
      <c r="CB19" s="3">
        <v>-0.09981616079159</v>
      </c>
      <c r="CC19" s="3">
        <v>-0.154993920489889</v>
      </c>
      <c r="CD19" s="3">
        <v>-0.22192484214655</v>
      </c>
      <c r="CE19" s="3">
        <v>-0.128987198508203</v>
      </c>
      <c r="CF19" s="3"/>
      <c r="CG19" s="3"/>
      <c r="CH19" s="3"/>
      <c r="CI19" s="3"/>
      <c r="CJ19" s="3"/>
      <c r="CK19" s="4">
        <v>-0.004</v>
      </c>
      <c r="CL19" s="4"/>
      <c r="CM19" s="4"/>
      <c r="CN19" s="4"/>
      <c r="CO19" s="4"/>
      <c r="CP19" s="4"/>
      <c r="CQ19" s="4">
        <v>0.005</v>
      </c>
      <c r="CR19" s="4"/>
      <c r="CS19" s="4"/>
      <c r="CT19" s="4">
        <v>0.036000000000000004</v>
      </c>
      <c r="CU19" s="4">
        <v>0.01022</v>
      </c>
      <c r="CV19" s="4">
        <v>0.032869999999999996</v>
      </c>
      <c r="CW19" s="4"/>
      <c r="CX19" s="4">
        <v>-0.016</v>
      </c>
      <c r="CY19" s="4"/>
      <c r="CZ19" s="4"/>
      <c r="DA19" s="4"/>
      <c r="DB19" s="4">
        <v>0.057999999999999996</v>
      </c>
      <c r="DC19" s="4">
        <v>0.07139999999999999</v>
      </c>
      <c r="DD19" s="4">
        <v>0.016</v>
      </c>
      <c r="DE19" s="4">
        <v>0.078</v>
      </c>
      <c r="DF19" s="4">
        <v>0.091</v>
      </c>
      <c r="DG19" s="4">
        <v>0.102</v>
      </c>
      <c r="DH19" s="4">
        <v>0.029249999999999998</v>
      </c>
      <c r="DI19" s="4">
        <v>0.10637</v>
      </c>
      <c r="DJ19" s="4"/>
      <c r="DK19" s="3">
        <v>4.19011543363912E7</v>
      </c>
      <c r="DL19" s="3">
        <v>2.98640660800585E7</v>
      </c>
      <c r="DM19" s="3">
        <v>4.8867628763374E7</v>
      </c>
      <c r="DN19" s="3">
        <v>1.82640964848985E7</v>
      </c>
      <c r="DO19" s="3">
        <v>4.7572235137828E7</v>
      </c>
      <c r="DP19" s="3">
        <v>4.97937415467847E7</v>
      </c>
      <c r="DQ19" s="3">
        <v>3.59414542974768E7</v>
      </c>
      <c r="DR19" s="3">
        <v>4.23805043281897E7</v>
      </c>
      <c r="DS19" s="3">
        <v>6.69226860868829E7</v>
      </c>
      <c r="DT19" s="3">
        <v>7.43882783882784E7</v>
      </c>
      <c r="DU19" s="3">
        <v>7.70693079937725E7</v>
      </c>
      <c r="DV19" s="3">
        <v>7.59971072138854E7</v>
      </c>
      <c r="DW19" s="3">
        <v>6.36183644189383E7</v>
      </c>
      <c r="DX19" s="3">
        <v>2.67259052474732E9</v>
      </c>
      <c r="DY19" s="3">
        <v>2.80345861331998E9</v>
      </c>
      <c r="DZ19" s="3">
        <v>3.5279858173675E9</v>
      </c>
      <c r="EA19" s="3">
        <v>3.84013503762499E9</v>
      </c>
      <c r="EB19" s="3">
        <v>4.05912834757405E9</v>
      </c>
      <c r="EC19" s="3">
        <v>3.85577277757285E9</v>
      </c>
      <c r="ED19" s="3">
        <v>3.69028767711464E9</v>
      </c>
      <c r="EE19" s="3">
        <v>3.76363153933007E9</v>
      </c>
      <c r="EF19" s="3">
        <v>3.50463841138115E9</v>
      </c>
      <c r="EG19" s="3">
        <v>3.25210842490843E9</v>
      </c>
      <c r="EH19" s="3">
        <v>3.02857733397756E9</v>
      </c>
      <c r="EI19" s="3">
        <v>3.04112336527451E9</v>
      </c>
      <c r="EJ19" s="3">
        <v>2.79054634146341E9</v>
      </c>
      <c r="EK19" s="3">
        <v>2.18036730517207E7</v>
      </c>
      <c r="EL19" s="3">
        <v>-6.37729749504207E8</v>
      </c>
      <c r="EM19" s="3">
        <v>-1.84323961184374E8</v>
      </c>
      <c r="EN19" s="3">
        <v>-2.74298525925162E8</v>
      </c>
      <c r="EO19" s="3">
        <v>2.98474079888892E8</v>
      </c>
      <c r="EP19" s="3">
        <v>1.70853621050043E8</v>
      </c>
      <c r="EQ19" s="3">
        <v>2.78304750839795E8</v>
      </c>
      <c r="ER19" s="3">
        <v>4.52032743695898E8</v>
      </c>
      <c r="ES19" s="3">
        <v>5.72567956643238E8</v>
      </c>
      <c r="ET19" s="3">
        <v>5.9698021978022E8</v>
      </c>
      <c r="EU19" s="3">
        <v>2.05385730391367E8</v>
      </c>
      <c r="EV19" s="3">
        <v>4.30937744832158E8</v>
      </c>
      <c r="EW19" s="3">
        <v>3.71430129124821E8</v>
      </c>
      <c r="EX19" s="5">
        <v>18520.0</v>
      </c>
      <c r="EY19" s="5">
        <v>18433.0</v>
      </c>
      <c r="EZ19" s="5">
        <v>18506.0</v>
      </c>
      <c r="FA19" s="5">
        <v>19373.0</v>
      </c>
      <c r="FB19" s="5">
        <v>19167.0</v>
      </c>
      <c r="FC19" s="5">
        <v>19278.0</v>
      </c>
      <c r="FD19" s="5">
        <v>18032.0</v>
      </c>
      <c r="FE19" s="5">
        <v>17265.0</v>
      </c>
      <c r="FF19" s="5"/>
      <c r="FG19" s="5"/>
      <c r="FH19" s="5"/>
      <c r="FI19" s="5"/>
      <c r="FJ19" s="5"/>
      <c r="FK19" s="3">
        <v>15427.0</v>
      </c>
      <c r="FL19" s="3">
        <v>15658.0</v>
      </c>
      <c r="FM19" s="3">
        <v>18734.0</v>
      </c>
      <c r="FN19" s="3">
        <v>18520.0</v>
      </c>
      <c r="FO19" s="3">
        <v>18434.0</v>
      </c>
      <c r="FP19" s="3">
        <v>18506.0</v>
      </c>
      <c r="FQ19" s="3">
        <v>19373.0</v>
      </c>
      <c r="FR19" s="3">
        <v>19167.0</v>
      </c>
      <c r="FS19" s="3">
        <v>19278.0</v>
      </c>
      <c r="FT19" s="3">
        <v>18032.0</v>
      </c>
      <c r="FU19" s="3">
        <v>17265.0</v>
      </c>
      <c r="FV19" s="3">
        <v>18884.0</v>
      </c>
      <c r="FW19" s="3">
        <v>18628.0</v>
      </c>
    </row>
    <row r="20" ht="14.25" customHeight="1">
      <c r="A20" s="2" t="s">
        <v>492</v>
      </c>
      <c r="B20" s="2" t="s">
        <v>493</v>
      </c>
      <c r="C20" s="2" t="s">
        <v>38</v>
      </c>
      <c r="D20" s="2" t="s">
        <v>46</v>
      </c>
      <c r="E20" s="2" t="s">
        <v>494</v>
      </c>
      <c r="F20" s="2" t="s">
        <v>476</v>
      </c>
      <c r="G20" s="2" t="s">
        <v>73</v>
      </c>
      <c r="H20" s="2" t="s">
        <v>107</v>
      </c>
      <c r="I20" s="2" t="s">
        <v>43</v>
      </c>
      <c r="J20" s="3">
        <v>1.07528130533932</v>
      </c>
      <c r="K20" s="3">
        <v>2.05775841846387E9</v>
      </c>
      <c r="L20" s="3">
        <v>1.91416261242662E9</v>
      </c>
      <c r="M20" s="3">
        <v>2.03405741571519E9</v>
      </c>
      <c r="N20" s="3">
        <v>2.38286862403583E9</v>
      </c>
      <c r="O20" s="3">
        <v>2.28720183486239E9</v>
      </c>
      <c r="P20" s="3">
        <v>2.60994595573805E9</v>
      </c>
      <c r="Q20" s="3">
        <v>2.44511434894873E9</v>
      </c>
      <c r="R20" s="3">
        <v>1.77159068522214E9</v>
      </c>
      <c r="S20" s="3">
        <v>2.5484862627023E9</v>
      </c>
      <c r="T20" s="3">
        <v>2.70880176136845E9</v>
      </c>
      <c r="U20" s="3">
        <v>2.7837264957265E9</v>
      </c>
      <c r="V20" s="3">
        <v>2.53507811241746E9</v>
      </c>
      <c r="W20" s="3">
        <v>2.39458747664678E9</v>
      </c>
      <c r="X20" s="3">
        <v>5.60653045781309E8</v>
      </c>
      <c r="Y20" s="3">
        <v>5.42827495826078E8</v>
      </c>
      <c r="Z20" s="3">
        <v>6.00977915551534E8</v>
      </c>
      <c r="AA20" s="3">
        <v>7.72191341129634E8</v>
      </c>
      <c r="AB20" s="3">
        <v>7.25113905782909E8</v>
      </c>
      <c r="AC20" s="3">
        <v>8.2537151656049E8</v>
      </c>
      <c r="AD20" s="3">
        <v>8.85985798598303E8</v>
      </c>
      <c r="AE20" s="3">
        <v>5.48850554390928E8</v>
      </c>
      <c r="AF20" s="3">
        <v>7.97535190063982E8</v>
      </c>
      <c r="AG20" s="3">
        <v>8.84254805656703E8</v>
      </c>
      <c r="AH20" s="3">
        <v>8.71369474969475E8</v>
      </c>
      <c r="AI20" s="3">
        <v>4.66520642078703E8</v>
      </c>
      <c r="AJ20" s="3">
        <v>2.46420177183149E8</v>
      </c>
      <c r="AK20" s="3">
        <v>1.86692822550132E7</v>
      </c>
      <c r="AL20" s="3">
        <v>2.08769630227966E7</v>
      </c>
      <c r="AM20" s="3">
        <v>1.22315052852494E7</v>
      </c>
      <c r="AN20" s="3">
        <v>2.02620387648976E7</v>
      </c>
      <c r="AO20" s="3">
        <v>2.0519718070302E7</v>
      </c>
      <c r="AP20" s="3">
        <v>7382531.02261405</v>
      </c>
      <c r="AQ20" s="3">
        <v>5814464.52723472</v>
      </c>
      <c r="AR20" s="3">
        <v>7781878.10976688</v>
      </c>
      <c r="AS20" s="3">
        <v>9594279.26232593</v>
      </c>
      <c r="AT20" s="3">
        <v>1.20356492654219E7</v>
      </c>
      <c r="AU20" s="3">
        <v>4662921.34831461</v>
      </c>
      <c r="AV20" s="3">
        <v>3913253.27042676</v>
      </c>
      <c r="AW20" s="3">
        <v>1.02729408929325E7</v>
      </c>
      <c r="AX20" s="3">
        <v>2.34157581623155E9</v>
      </c>
      <c r="AY20" s="3">
        <v>1.89917049227786E9</v>
      </c>
      <c r="AZ20" s="3">
        <v>2.56056812561757E9</v>
      </c>
      <c r="BA20" s="3">
        <v>4.65468664760767E9</v>
      </c>
      <c r="BB20" s="3">
        <v>3.54078642009586E9</v>
      </c>
      <c r="BC20" s="3">
        <v>4.03285686126626E9</v>
      </c>
      <c r="BD20" s="3">
        <v>3.25153262094553E9</v>
      </c>
      <c r="BE20" s="3">
        <v>1.70971559265526E9</v>
      </c>
      <c r="BF20" s="3">
        <v>3.18062019212645E9</v>
      </c>
      <c r="BG20" s="3">
        <v>3.76355030411956E9</v>
      </c>
      <c r="BH20" s="3">
        <v>4.92125050972154E9</v>
      </c>
      <c r="BI20" s="3">
        <v>3.43344329835406E9</v>
      </c>
      <c r="BJ20" s="3">
        <v>3.72043392920407E9</v>
      </c>
      <c r="BK20" s="3">
        <v>3.40069050321604E8</v>
      </c>
      <c r="BL20" s="3">
        <v>2.31296878085561E8</v>
      </c>
      <c r="BM20" s="3">
        <v>2.08247684694919E8</v>
      </c>
      <c r="BN20" s="3">
        <v>3.24853694948992E8</v>
      </c>
      <c r="BO20" s="3">
        <v>3.16756519946397E8</v>
      </c>
      <c r="BP20" s="3">
        <v>3.49137707194831E8</v>
      </c>
      <c r="BQ20" s="3">
        <v>3.41187138817165E8</v>
      </c>
      <c r="BR20" s="3">
        <v>2.68994519233198E8</v>
      </c>
      <c r="BS20" s="3">
        <v>4.19064358298833E8</v>
      </c>
      <c r="BT20" s="3">
        <v>4.11996782115336E8</v>
      </c>
      <c r="BU20" s="3">
        <v>4.68069352869353E8</v>
      </c>
      <c r="BV20" s="3">
        <v>3.63049336983948E8</v>
      </c>
      <c r="BW20" s="3">
        <v>3.64234918339059E8</v>
      </c>
      <c r="BX20" s="3">
        <v>1.07721860929146</v>
      </c>
      <c r="BY20" s="3">
        <v>1.08003219217583</v>
      </c>
      <c r="BZ20" s="3">
        <v>0.945376016244734</v>
      </c>
      <c r="CA20" s="3">
        <v>0.780313963082271</v>
      </c>
      <c r="CB20" s="3">
        <v>0.781967383386339</v>
      </c>
      <c r="CC20" s="3">
        <v>0.723162954628987</v>
      </c>
      <c r="CD20" s="3">
        <v>0.61012596541275</v>
      </c>
      <c r="CE20" s="3">
        <v>0.507204142461235</v>
      </c>
      <c r="CF20" s="3"/>
      <c r="CG20" s="3"/>
      <c r="CH20" s="3"/>
      <c r="CI20" s="3"/>
      <c r="CJ20" s="3"/>
      <c r="CK20" s="4">
        <v>0.07139000000000001</v>
      </c>
      <c r="CL20" s="4">
        <v>0.0458</v>
      </c>
      <c r="CM20" s="4">
        <v>0.09570000000000001</v>
      </c>
      <c r="CN20" s="4">
        <v>0.051100000000000007</v>
      </c>
      <c r="CO20" s="4">
        <v>0.055</v>
      </c>
      <c r="CP20" s="4">
        <v>0.044500000000000005</v>
      </c>
      <c r="CQ20" s="4">
        <v>0.0431</v>
      </c>
      <c r="CR20" s="4">
        <v>0.0546</v>
      </c>
      <c r="CS20" s="4">
        <v>0.05992</v>
      </c>
      <c r="CT20" s="4">
        <v>0.049800000000000004</v>
      </c>
      <c r="CU20" s="4">
        <v>0.0713</v>
      </c>
      <c r="CV20" s="4">
        <v>0.06825</v>
      </c>
      <c r="CW20" s="4">
        <v>0.05706000000000001</v>
      </c>
      <c r="CX20" s="4">
        <v>0.1189</v>
      </c>
      <c r="CY20" s="4">
        <v>0.07719999999999999</v>
      </c>
      <c r="CZ20" s="4">
        <v>0.1632</v>
      </c>
      <c r="DA20" s="4">
        <v>0.08619</v>
      </c>
      <c r="DB20" s="4">
        <v>0.08900000000000001</v>
      </c>
      <c r="DC20" s="4">
        <v>0.077</v>
      </c>
      <c r="DD20" s="4">
        <v>0.0747</v>
      </c>
      <c r="DE20" s="4">
        <v>0.09050000000000001</v>
      </c>
      <c r="DF20" s="4">
        <v>0.09925</v>
      </c>
      <c r="DG20" s="4">
        <v>0.0858</v>
      </c>
      <c r="DH20" s="4">
        <v>0.121</v>
      </c>
      <c r="DI20" s="4">
        <v>0.09885999999999999</v>
      </c>
      <c r="DJ20" s="4">
        <v>0.076</v>
      </c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>
        <v>1.24524025728339E9</v>
      </c>
      <c r="DY20" s="3">
        <v>1.14183850061936E9</v>
      </c>
      <c r="DZ20" s="3">
        <v>1.19947725128521E9</v>
      </c>
      <c r="EA20" s="3">
        <v>1.39031326200547E9</v>
      </c>
      <c r="EB20" s="3">
        <v>1.37511081331821E9</v>
      </c>
      <c r="EC20" s="3">
        <v>1.56549892817246E9</v>
      </c>
      <c r="ED20" s="3">
        <v>1.36793618590926E9</v>
      </c>
      <c r="EE20" s="3">
        <v>1.05606016214987E9</v>
      </c>
      <c r="EF20" s="3">
        <v>1.53062739932254E9</v>
      </c>
      <c r="EG20" s="3">
        <v>1.61705140147345E9</v>
      </c>
      <c r="EH20" s="3">
        <v>1.56567960927961E9</v>
      </c>
      <c r="EI20" s="3">
        <v>1.65856069146937E9</v>
      </c>
      <c r="EJ20" s="3">
        <v>1.77371361417465E9</v>
      </c>
      <c r="EK20" s="3">
        <v>1.56394059780552E8</v>
      </c>
      <c r="EL20" s="3">
        <v>8.928872771664E7</v>
      </c>
      <c r="EM20" s="3">
        <v>2.0608236902401E8</v>
      </c>
      <c r="EN20" s="3">
        <v>1.39091565065937E8</v>
      </c>
      <c r="EO20" s="3">
        <v>1.53304040820534E8</v>
      </c>
      <c r="EP20" s="3">
        <v>1.32430784094683E8</v>
      </c>
      <c r="EQ20" s="3">
        <v>1.35963051764417E8</v>
      </c>
      <c r="ER20" s="3">
        <v>1.11770009850226E8</v>
      </c>
      <c r="ES20" s="3">
        <v>1.75764772299586E8</v>
      </c>
      <c r="ET20" s="3">
        <v>1.57805487340164E8</v>
      </c>
      <c r="EU20" s="3">
        <v>2.43778266178266E8</v>
      </c>
      <c r="EV20" s="3">
        <v>2.28946153433188E8</v>
      </c>
      <c r="EW20" s="3">
        <v>2.10404990056048E8</v>
      </c>
      <c r="EX20" s="5">
        <v>1316.0</v>
      </c>
      <c r="EY20" s="5">
        <v>1918.0</v>
      </c>
      <c r="EZ20" s="5">
        <v>1941.0</v>
      </c>
      <c r="FA20" s="5">
        <v>1984.0</v>
      </c>
      <c r="FB20" s="5">
        <v>2004.0</v>
      </c>
      <c r="FC20" s="5">
        <v>2037.0</v>
      </c>
      <c r="FD20" s="5">
        <v>2145.0</v>
      </c>
      <c r="FE20" s="5"/>
      <c r="FF20" s="5">
        <v>243.0</v>
      </c>
      <c r="FG20" s="5">
        <v>201.0</v>
      </c>
      <c r="FH20" s="5">
        <v>199.0</v>
      </c>
      <c r="FI20" s="5"/>
      <c r="FJ20" s="5"/>
      <c r="FK20" s="3"/>
      <c r="FL20" s="3"/>
      <c r="FM20" s="3">
        <v>8500.0</v>
      </c>
      <c r="FN20" s="3">
        <v>8500.0</v>
      </c>
      <c r="FO20" s="3">
        <v>8849.0</v>
      </c>
      <c r="FP20" s="3">
        <v>8829.0</v>
      </c>
      <c r="FQ20" s="3">
        <v>8831.0</v>
      </c>
      <c r="FR20" s="3">
        <v>8835.0</v>
      </c>
      <c r="FS20" s="3">
        <v>8828.0</v>
      </c>
      <c r="FT20" s="3">
        <v>8816.0</v>
      </c>
      <c r="FU20" s="3"/>
      <c r="FV20" s="3"/>
      <c r="FW20" s="3"/>
    </row>
    <row r="21" ht="14.25" customHeight="1">
      <c r="A21" s="2" t="s">
        <v>508</v>
      </c>
      <c r="B21" s="2" t="s">
        <v>509</v>
      </c>
      <c r="C21" s="2" t="s">
        <v>38</v>
      </c>
      <c r="D21" s="2" t="s">
        <v>168</v>
      </c>
      <c r="E21" s="2" t="s">
        <v>510</v>
      </c>
      <c r="F21" s="2" t="s">
        <v>504</v>
      </c>
      <c r="G21" s="2" t="s">
        <v>63</v>
      </c>
      <c r="H21" s="2" t="s">
        <v>73</v>
      </c>
      <c r="I21" s="2" t="s">
        <v>43</v>
      </c>
      <c r="J21" s="3">
        <v>2.14416019714211</v>
      </c>
      <c r="K21" s="3">
        <v>2.58555966465002E9</v>
      </c>
      <c r="L21" s="3">
        <v>2.46724608660493E9</v>
      </c>
      <c r="M21" s="3">
        <v>3.80653048021896E9</v>
      </c>
      <c r="N21" s="3">
        <v>2.67453509947428E9</v>
      </c>
      <c r="O21" s="3">
        <v>3.02066604269195E9</v>
      </c>
      <c r="P21" s="3">
        <v>2.58341171769335E9</v>
      </c>
      <c r="Q21" s="3">
        <v>2.61874498017326E9</v>
      </c>
      <c r="R21" s="3">
        <v>3.75485397064358E9</v>
      </c>
      <c r="S21" s="3">
        <v>4.50438140401389E9</v>
      </c>
      <c r="T21" s="3">
        <v>4.40883907203907E9</v>
      </c>
      <c r="U21" s="3">
        <v>5.7202668169861E9</v>
      </c>
      <c r="V21" s="3">
        <v>5.46245223889592E9</v>
      </c>
      <c r="W21" s="3">
        <v>5.00437302725968E9</v>
      </c>
      <c r="X21" s="3">
        <v>4.06854460262464E9</v>
      </c>
      <c r="Y21" s="3">
        <v>3.38124227429386E9</v>
      </c>
      <c r="Z21" s="3">
        <v>3.59856208011943E9</v>
      </c>
      <c r="AA21" s="3">
        <v>1.79145629316565E9</v>
      </c>
      <c r="AB21" s="3">
        <v>2.11550285317472E9</v>
      </c>
      <c r="AC21" s="3">
        <v>1.91704291159474E9</v>
      </c>
      <c r="AD21" s="3">
        <v>2.31264061829111E9</v>
      </c>
      <c r="AE21" s="3">
        <v>2.34672149040271E9</v>
      </c>
      <c r="AF21" s="3">
        <v>2.36657845710898E9</v>
      </c>
      <c r="AG21" s="3">
        <v>2.53537240537241E9</v>
      </c>
      <c r="AH21" s="3">
        <v>2.67968432919955E9</v>
      </c>
      <c r="AI21" s="3">
        <v>2.25461821249925E9</v>
      </c>
      <c r="AJ21" s="3">
        <v>1.79848608321377E9</v>
      </c>
      <c r="AK21" s="3">
        <v>9799280.74158154</v>
      </c>
      <c r="AL21" s="3">
        <v>1.68655469395082E7</v>
      </c>
      <c r="AM21" s="3">
        <v>3.50375283516568E7</v>
      </c>
      <c r="AN21" s="3">
        <v>2.40874459456097E7</v>
      </c>
      <c r="AO21" s="3">
        <v>1.66413965055149E7</v>
      </c>
      <c r="AP21" s="3">
        <v>6579795.89988225</v>
      </c>
      <c r="AQ21" s="3">
        <v>4139262.26484692</v>
      </c>
      <c r="AR21" s="3">
        <v>2142692.39512035</v>
      </c>
      <c r="AS21" s="3">
        <v>6924727.13586752</v>
      </c>
      <c r="AT21" s="3">
        <v>7810660.90859054</v>
      </c>
      <c r="AU21" s="3">
        <v>1.23190034196385E7</v>
      </c>
      <c r="AV21" s="3">
        <v>1.21155908213596E7</v>
      </c>
      <c r="AW21" s="3">
        <v>2.64385129842743E7</v>
      </c>
      <c r="AX21" s="3">
        <v>5.81727460376514E8</v>
      </c>
      <c r="AY21" s="3">
        <v>9.60971361943995E8</v>
      </c>
      <c r="AZ21" s="3">
        <v>1.31585670515817E9</v>
      </c>
      <c r="BA21" s="3">
        <v>2.50590881421213E9</v>
      </c>
      <c r="BB21" s="3">
        <v>1.73058135089166E9</v>
      </c>
      <c r="BC21" s="3">
        <v>1.17210582627336E9</v>
      </c>
      <c r="BD21" s="3">
        <v>2.88833742825525E8</v>
      </c>
      <c r="BE21" s="3">
        <v>1.29449043861288E8</v>
      </c>
      <c r="BF21" s="3">
        <v>8.19397725800527E8</v>
      </c>
      <c r="BG21" s="3">
        <v>5.99023124840171E8</v>
      </c>
      <c r="BH21" s="3">
        <v>8.49866002833414E8</v>
      </c>
      <c r="BI21" s="3">
        <v>8.89429787046965E8</v>
      </c>
      <c r="BJ21" s="3">
        <v>2.01565818437066E9</v>
      </c>
      <c r="BK21" s="3">
        <v>1.3344674434052E9</v>
      </c>
      <c r="BL21" s="3">
        <v>1.22683578181258E9</v>
      </c>
      <c r="BM21" s="3">
        <v>3.44978949987559E9</v>
      </c>
      <c r="BN21" s="3">
        <v>2.94076744665498E9</v>
      </c>
      <c r="BO21" s="3">
        <v>3.11857552610126E9</v>
      </c>
      <c r="BP21" s="3">
        <v>3.03311662363212E9</v>
      </c>
      <c r="BQ21" s="3">
        <v>2.46963023766827E9</v>
      </c>
      <c r="BR21" s="3">
        <v>3.78856379375235E9</v>
      </c>
      <c r="BS21" s="3">
        <v>3.7921127953256E9</v>
      </c>
      <c r="BT21" s="3">
        <v>3.95778217338217E9</v>
      </c>
      <c r="BU21" s="3">
        <v>4.04751597143931E9</v>
      </c>
      <c r="BV21" s="3">
        <v>4.2062598686193E9</v>
      </c>
      <c r="BW21" s="3">
        <v>3.4578949784792E9</v>
      </c>
      <c r="BX21" s="3">
        <v>2.1088257155751</v>
      </c>
      <c r="BY21" s="3">
        <v>2.23245554590389</v>
      </c>
      <c r="BZ21" s="3">
        <v>2.33962562817413</v>
      </c>
      <c r="CA21" s="3">
        <v>2.48705344574288</v>
      </c>
      <c r="CB21" s="3">
        <v>2.26953784141949</v>
      </c>
      <c r="CC21" s="3">
        <v>2.03819678677335</v>
      </c>
      <c r="CD21" s="3">
        <v>1.86245406277268</v>
      </c>
      <c r="CE21" s="3">
        <v>1.55143181129749</v>
      </c>
      <c r="CF21" s="3"/>
      <c r="CG21" s="3"/>
      <c r="CH21" s="3"/>
      <c r="CI21" s="3"/>
      <c r="CJ21" s="3"/>
      <c r="CK21" s="4">
        <v>-0.09949</v>
      </c>
      <c r="CL21" s="4">
        <v>-0.5307</v>
      </c>
      <c r="CM21" s="4">
        <v>-0.426</v>
      </c>
      <c r="CN21" s="4">
        <v>-0.0091</v>
      </c>
      <c r="CO21" s="4">
        <v>-0.1065</v>
      </c>
      <c r="CP21" s="4">
        <v>0.0021</v>
      </c>
      <c r="CQ21" s="4">
        <v>0.09050000000000001</v>
      </c>
      <c r="CR21" s="4">
        <v>-0.43851999999999997</v>
      </c>
      <c r="CS21" s="4">
        <v>-0.1209</v>
      </c>
      <c r="CT21" s="4"/>
      <c r="CU21" s="4"/>
      <c r="CV21" s="4">
        <v>-0.0679</v>
      </c>
      <c r="CW21" s="4"/>
      <c r="CX21" s="4"/>
      <c r="CY21" s="4"/>
      <c r="CZ21" s="4">
        <v>0.5423</v>
      </c>
      <c r="DA21" s="4">
        <v>0.018500000000000003</v>
      </c>
      <c r="DB21" s="4">
        <v>0.2695</v>
      </c>
      <c r="DC21" s="4">
        <v>0.0654</v>
      </c>
      <c r="DD21" s="4">
        <v>-0.215</v>
      </c>
      <c r="DE21" s="4">
        <v>0.9812000000000001</v>
      </c>
      <c r="DF21" s="4">
        <v>-18.80456</v>
      </c>
      <c r="DG21" s="4">
        <v>-1.1513</v>
      </c>
      <c r="DH21" s="4">
        <v>-0.8957999999999999</v>
      </c>
      <c r="DI21" s="4">
        <v>-0.26732</v>
      </c>
      <c r="DJ21" s="4">
        <v>0.07734</v>
      </c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>
        <v>-3.77963089959248E9</v>
      </c>
      <c r="DY21" s="3">
        <v>-2.77395536900476E9</v>
      </c>
      <c r="DZ21" s="3">
        <v>-1.91009479970142E9</v>
      </c>
      <c r="EA21" s="3">
        <v>-1.28476754973714E9</v>
      </c>
      <c r="EB21" s="3">
        <v>-1.05689260589958E9</v>
      </c>
      <c r="EC21" s="3">
        <v>-1.12197159719661E9</v>
      </c>
      <c r="ED21" s="3">
        <v>-1.14829944687192E9</v>
      </c>
      <c r="EE21" s="3">
        <v>-1.9510237109522E8</v>
      </c>
      <c r="EF21" s="3">
        <v>2.75605893809806E8</v>
      </c>
      <c r="EG21" s="3">
        <v>3.57913553113553E8</v>
      </c>
      <c r="EH21" s="3">
        <v>1.18425457668975E9</v>
      </c>
      <c r="EI21" s="3">
        <v>1.76530404387392E9</v>
      </c>
      <c r="EJ21" s="3">
        <v>1.49783988522238E9</v>
      </c>
      <c r="EK21" s="3">
        <v>-1.32420641617148E9</v>
      </c>
      <c r="EL21" s="3">
        <v>-1.12006719679612E9</v>
      </c>
      <c r="EM21" s="3">
        <v>9.67765613336651E7</v>
      </c>
      <c r="EN21" s="3">
        <v>-1.24367590970003E8</v>
      </c>
      <c r="EO21" s="3">
        <v>2.13169892213399E7</v>
      </c>
      <c r="EP21" s="3">
        <v>4.18487028156892E8</v>
      </c>
      <c r="EQ21" s="3">
        <v>-8.70633697875887E8</v>
      </c>
      <c r="ER21" s="3">
        <v>-3.58554761008656E8</v>
      </c>
      <c r="ES21" s="3">
        <v>-2.76580150732492E8</v>
      </c>
      <c r="ET21" s="3">
        <v>-7.74027838827839E8</v>
      </c>
      <c r="EU21" s="3">
        <v>-5.37079508240726E8</v>
      </c>
      <c r="EV21" s="3">
        <v>2.32927137949738E8</v>
      </c>
      <c r="EW21" s="3">
        <v>4.33937446197991E8</v>
      </c>
      <c r="EX21" s="5">
        <v>15002.0</v>
      </c>
      <c r="EY21" s="5">
        <v>14800.0</v>
      </c>
      <c r="EZ21" s="5">
        <v>16077.0</v>
      </c>
      <c r="FA21" s="5">
        <v>15275.0</v>
      </c>
      <c r="FB21" s="5">
        <v>15139.0</v>
      </c>
      <c r="FC21" s="5">
        <v>15240.0</v>
      </c>
      <c r="FD21" s="5">
        <v>16443.0</v>
      </c>
      <c r="FE21" s="5">
        <v>16627.0</v>
      </c>
      <c r="FF21" s="5">
        <v>16119.0</v>
      </c>
      <c r="FG21" s="5">
        <v>16577.0</v>
      </c>
      <c r="FH21" s="5">
        <v>18781.0</v>
      </c>
      <c r="FI21" s="5">
        <v>18319.0</v>
      </c>
      <c r="FJ21" s="5"/>
      <c r="FK21" s="3">
        <v>13969.0</v>
      </c>
      <c r="FL21" s="3">
        <v>13899.0</v>
      </c>
      <c r="FM21" s="3">
        <v>16113.0</v>
      </c>
      <c r="FN21" s="3">
        <v>15294.0</v>
      </c>
      <c r="FO21" s="3">
        <v>14532.0</v>
      </c>
      <c r="FP21" s="3">
        <v>15261.0</v>
      </c>
      <c r="FQ21" s="3">
        <v>16472.0</v>
      </c>
      <c r="FR21" s="3">
        <v>16875.0</v>
      </c>
      <c r="FS21" s="3">
        <v>16319.0</v>
      </c>
      <c r="FT21" s="3">
        <v>17676.0</v>
      </c>
      <c r="FU21" s="3">
        <v>20525.0</v>
      </c>
      <c r="FV21" s="3">
        <v>18776.0</v>
      </c>
      <c r="FW21" s="3">
        <v>17963.0</v>
      </c>
    </row>
    <row r="22" ht="14.25" customHeight="1">
      <c r="A22" s="2" t="s">
        <v>520</v>
      </c>
      <c r="B22" s="2" t="s">
        <v>521</v>
      </c>
      <c r="C22" s="2" t="s">
        <v>38</v>
      </c>
      <c r="D22" s="2" t="s">
        <v>172</v>
      </c>
      <c r="E22" s="2" t="s">
        <v>522</v>
      </c>
      <c r="F22" s="2" t="s">
        <v>519</v>
      </c>
      <c r="G22" s="2" t="s">
        <v>73</v>
      </c>
      <c r="H22" s="2" t="s">
        <v>95</v>
      </c>
      <c r="I22" s="2" t="s">
        <v>43</v>
      </c>
      <c r="J22" s="3"/>
      <c r="K22" s="3">
        <v>9.42150692063264E9</v>
      </c>
      <c r="L22" s="3">
        <v>8.79085122359782E9</v>
      </c>
      <c r="M22" s="3">
        <v>6.61847847723314E9</v>
      </c>
      <c r="N22" s="3">
        <v>4.90385114936604E9</v>
      </c>
      <c r="O22" s="3">
        <v>4.44206938196311E9</v>
      </c>
      <c r="P22" s="3">
        <v>3.78022623878028E9</v>
      </c>
      <c r="Q22" s="3">
        <v>2.56837142929306E9</v>
      </c>
      <c r="R22" s="3">
        <v>2.37022845314264E9</v>
      </c>
      <c r="S22" s="3">
        <v>2.38657718689135E9</v>
      </c>
      <c r="T22" s="3"/>
      <c r="U22" s="3"/>
      <c r="V22" s="3"/>
      <c r="W22" s="3"/>
      <c r="X22" s="3">
        <v>5.58907096565715E9</v>
      </c>
      <c r="Y22" s="3">
        <v>5.23255983210428E9</v>
      </c>
      <c r="Z22" s="3">
        <v>4.46219183876586E9</v>
      </c>
      <c r="AA22" s="3">
        <v>3.05292882177095E9</v>
      </c>
      <c r="AB22" s="3">
        <v>2.33222155128166E9</v>
      </c>
      <c r="AC22" s="3">
        <v>1.62071990655355E9</v>
      </c>
      <c r="AD22" s="3">
        <v>1.07001288106483E9</v>
      </c>
      <c r="AE22" s="3">
        <v>1.19509860745201E9</v>
      </c>
      <c r="AF22" s="3">
        <v>1.26574096028453E9</v>
      </c>
      <c r="AG22" s="3"/>
      <c r="AH22" s="3"/>
      <c r="AI22" s="3"/>
      <c r="AJ22" s="3"/>
      <c r="AK22" s="3">
        <v>3.65834856223988E7</v>
      </c>
      <c r="AL22" s="3">
        <v>7.47049630227966E7</v>
      </c>
      <c r="AM22" s="3">
        <v>1.70480765157787E7</v>
      </c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>
        <v>1.28106838464245E10</v>
      </c>
      <c r="AY22" s="3">
        <v>1.61774833169359E10</v>
      </c>
      <c r="AZ22" s="3">
        <v>2.6108139608853E10</v>
      </c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>
        <v>3.65902788000646E9</v>
      </c>
      <c r="BL22" s="3">
        <v>2.70123572790111E9</v>
      </c>
      <c r="BM22" s="3">
        <v>3.31421622294103E9</v>
      </c>
      <c r="BN22" s="3">
        <v>2.81282651273065E9</v>
      </c>
      <c r="BO22" s="3">
        <v>2.843334138462E9</v>
      </c>
      <c r="BP22" s="3">
        <v>2.43221074634206E9</v>
      </c>
      <c r="BQ22" s="3">
        <v>1.62959816129114E9</v>
      </c>
      <c r="BR22" s="3">
        <v>1.87863492660896E9</v>
      </c>
      <c r="BS22" s="3">
        <v>1.74798882208485E9</v>
      </c>
      <c r="BT22" s="3"/>
      <c r="BU22" s="3"/>
      <c r="BV22" s="3"/>
      <c r="BW22" s="3"/>
      <c r="BX22" s="3">
        <v>1.09822193007206</v>
      </c>
      <c r="BY22" s="3">
        <v>0.63164893658873</v>
      </c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4">
        <v>0.03209</v>
      </c>
      <c r="CL22" s="4">
        <v>0.011899999999999999</v>
      </c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>
        <v>0.1158</v>
      </c>
      <c r="CY22" s="4">
        <v>0.0455</v>
      </c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>
        <v>2.43853616501804E9</v>
      </c>
      <c r="DY22" s="3">
        <v>2.62108362054027E9</v>
      </c>
      <c r="DZ22" s="3">
        <v>1.29637472007962E9</v>
      </c>
      <c r="EA22" s="3">
        <v>1.11728661993609E9</v>
      </c>
      <c r="EB22" s="3">
        <v>1.30305304791522E9</v>
      </c>
      <c r="EC22" s="3">
        <v>1.31755778925366E9</v>
      </c>
      <c r="ED22" s="3">
        <v>9.62298638648246E8</v>
      </c>
      <c r="EE22" s="3">
        <v>5.48882197967633E8</v>
      </c>
      <c r="EF22" s="3">
        <v>4.91605131679228E8</v>
      </c>
      <c r="EG22" s="3"/>
      <c r="EH22" s="3"/>
      <c r="EI22" s="3"/>
      <c r="EJ22" s="3"/>
      <c r="EK22" s="3">
        <v>3.64902428953557E8</v>
      </c>
      <c r="EL22" s="3">
        <v>9.30852763925525E7</v>
      </c>
      <c r="EM22" s="3">
        <v>4.22731027618811E8</v>
      </c>
      <c r="EN22" s="3">
        <v>4.24024327388929E8</v>
      </c>
      <c r="EO22" s="3">
        <v>4.30220705896561E8</v>
      </c>
      <c r="EP22" s="3">
        <v>3.42761895979343E8</v>
      </c>
      <c r="EQ22" s="3">
        <v>2.54997348016063E8</v>
      </c>
      <c r="ER22" s="3">
        <v>1.48019570944674E8</v>
      </c>
      <c r="ES22" s="3">
        <v>1.2122703023118E8</v>
      </c>
      <c r="ET22" s="3"/>
      <c r="EU22" s="3"/>
      <c r="EV22" s="3"/>
      <c r="EW22" s="3"/>
      <c r="EX22" s="5">
        <v>67285.0</v>
      </c>
      <c r="EY22" s="5">
        <v>49245.0</v>
      </c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3">
        <v>67285.0</v>
      </c>
      <c r="FL22" s="3">
        <v>56356.0</v>
      </c>
      <c r="FM22" s="3">
        <v>51813.0</v>
      </c>
      <c r="FN22" s="3">
        <v>45764.0</v>
      </c>
      <c r="FO22" s="3"/>
      <c r="FP22" s="3"/>
      <c r="FQ22" s="3"/>
      <c r="FR22" s="3"/>
      <c r="FS22" s="3"/>
      <c r="FT22" s="3"/>
      <c r="FU22" s="3"/>
      <c r="FV22" s="3"/>
      <c r="FW22" s="3"/>
    </row>
    <row r="23" ht="14.25" customHeight="1">
      <c r="A23" s="2" t="s">
        <v>523</v>
      </c>
      <c r="B23" s="2" t="s">
        <v>524</v>
      </c>
      <c r="C23" s="2" t="s">
        <v>38</v>
      </c>
      <c r="D23" s="2" t="s">
        <v>110</v>
      </c>
      <c r="E23" s="2" t="s">
        <v>525</v>
      </c>
      <c r="F23" s="2" t="s">
        <v>519</v>
      </c>
      <c r="G23" s="2" t="s">
        <v>73</v>
      </c>
      <c r="H23" s="2" t="s">
        <v>139</v>
      </c>
      <c r="I23" s="2" t="s">
        <v>43</v>
      </c>
      <c r="J23" s="3"/>
      <c r="K23" s="3">
        <v>7.6840711312902E9</v>
      </c>
      <c r="L23" s="3">
        <v>4.10283108629697E9</v>
      </c>
      <c r="M23" s="3">
        <v>3.62381346631496E9</v>
      </c>
      <c r="N23" s="3">
        <v>8.93381438168699E9</v>
      </c>
      <c r="O23" s="3"/>
      <c r="P23" s="3"/>
      <c r="Q23" s="3"/>
      <c r="R23" s="3"/>
      <c r="S23" s="3"/>
      <c r="T23" s="3"/>
      <c r="U23" s="3"/>
      <c r="V23" s="3"/>
      <c r="W23" s="3"/>
      <c r="X23" s="3">
        <v>3.96348846008324E9</v>
      </c>
      <c r="Y23" s="3">
        <v>2.16936251189344E9</v>
      </c>
      <c r="Z23" s="3">
        <v>2.04228199549454E9</v>
      </c>
      <c r="AA23" s="3">
        <v>3.12814132868873E9</v>
      </c>
      <c r="AB23" s="3"/>
      <c r="AC23" s="3"/>
      <c r="AD23" s="3"/>
      <c r="AE23" s="3"/>
      <c r="AF23" s="3"/>
      <c r="AG23" s="3"/>
      <c r="AH23" s="3"/>
      <c r="AI23" s="3"/>
      <c r="AJ23" s="3"/>
      <c r="AK23" s="3">
        <v>2.77962864169504E7</v>
      </c>
      <c r="AL23" s="3">
        <v>1.37675666846168E7</v>
      </c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>
        <v>4.96940034452894E9</v>
      </c>
      <c r="AY23" s="3">
        <v>3.13240546817447E9</v>
      </c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>
        <v>1.03140370790768E10</v>
      </c>
      <c r="BL23" s="3">
        <v>7.52167746799993E9</v>
      </c>
      <c r="BM23" s="3">
        <v>6.93975393264917E9</v>
      </c>
      <c r="BN23" s="3">
        <v>6.98731027618811E9</v>
      </c>
      <c r="BO23" s="3"/>
      <c r="BP23" s="3"/>
      <c r="BQ23" s="3"/>
      <c r="BR23" s="3"/>
      <c r="BS23" s="3"/>
      <c r="BT23" s="3"/>
      <c r="BU23" s="3"/>
      <c r="BV23" s="3"/>
      <c r="BW23" s="3"/>
      <c r="BX23" s="3">
        <v>0.724079393138602</v>
      </c>
      <c r="BY23" s="3">
        <v>0.611010530883244</v>
      </c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4">
        <v>0.03839</v>
      </c>
      <c r="CL23" s="4">
        <v>0.07730000000000001</v>
      </c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>
        <v>0.36609</v>
      </c>
      <c r="CY23" s="4">
        <v>0.7829</v>
      </c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>
        <v>7.37041241013999E8</v>
      </c>
      <c r="DY23" s="3">
        <v>4.96562124122579E8</v>
      </c>
      <c r="DZ23" s="3">
        <v>2.71482757956755E8</v>
      </c>
      <c r="EA23" s="3">
        <v>1.76611097287883E9</v>
      </c>
      <c r="EB23" s="3"/>
      <c r="EC23" s="3"/>
      <c r="ED23" s="3"/>
      <c r="EE23" s="3"/>
      <c r="EF23" s="3"/>
      <c r="EG23" s="3"/>
      <c r="EH23" s="3"/>
      <c r="EI23" s="3"/>
      <c r="EJ23" s="3"/>
      <c r="EK23" s="3">
        <v>2.5255391600454E8</v>
      </c>
      <c r="EL23" s="3">
        <v>3.31939033804283E8</v>
      </c>
      <c r="EM23" s="3">
        <v>3.12879065021083E8</v>
      </c>
      <c r="EN23" s="3">
        <v>3.73724807165962E8</v>
      </c>
      <c r="EO23" s="3"/>
      <c r="EP23" s="3"/>
      <c r="EQ23" s="3"/>
      <c r="ER23" s="3"/>
      <c r="ES23" s="3"/>
      <c r="ET23" s="3"/>
      <c r="EU23" s="3"/>
      <c r="EV23" s="3"/>
      <c r="EW23" s="3"/>
      <c r="EX23" s="5">
        <v>60120.0</v>
      </c>
      <c r="EY23" s="5">
        <v>48885.0</v>
      </c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3">
        <v>76000.0</v>
      </c>
      <c r="FL23" s="3">
        <v>60000.0</v>
      </c>
      <c r="FM23" s="3">
        <v>50000.0</v>
      </c>
      <c r="FN23" s="3">
        <v>40000.0</v>
      </c>
      <c r="FO23" s="3"/>
      <c r="FP23" s="3"/>
      <c r="FQ23" s="3"/>
      <c r="FR23" s="3"/>
      <c r="FS23" s="3"/>
      <c r="FT23" s="3"/>
      <c r="FU23" s="3"/>
      <c r="FV23" s="3"/>
      <c r="FW23" s="3"/>
    </row>
    <row r="24" ht="14.25" customHeight="1">
      <c r="A24" s="2" t="s">
        <v>533</v>
      </c>
      <c r="B24" s="2" t="s">
        <v>534</v>
      </c>
      <c r="C24" s="2" t="s">
        <v>38</v>
      </c>
      <c r="D24" s="2" t="s">
        <v>172</v>
      </c>
      <c r="E24" s="2" t="s">
        <v>535</v>
      </c>
      <c r="F24" s="2" t="s">
        <v>536</v>
      </c>
      <c r="G24" s="2" t="s">
        <v>42</v>
      </c>
      <c r="H24" s="2" t="s">
        <v>107</v>
      </c>
      <c r="I24" s="2" t="s">
        <v>43</v>
      </c>
      <c r="J24" s="3">
        <v>0.939383053180115</v>
      </c>
      <c r="K24" s="3">
        <v>1.38504975406735E10</v>
      </c>
      <c r="L24" s="3">
        <v>3.8346327845897E9</v>
      </c>
      <c r="M24" s="3">
        <v>2.60295685157017E9</v>
      </c>
      <c r="N24" s="3">
        <v>3.09162229410301E9</v>
      </c>
      <c r="O24" s="3">
        <v>1.25674518090918E9</v>
      </c>
      <c r="P24" s="3">
        <v>7.05337399233115E8</v>
      </c>
      <c r="Q24" s="3">
        <v>5.94681851715234E8</v>
      </c>
      <c r="R24" s="3">
        <v>3.60204834187862E8</v>
      </c>
      <c r="S24" s="3">
        <v>4.15803537824614E8</v>
      </c>
      <c r="T24" s="3"/>
      <c r="U24" s="3"/>
      <c r="V24" s="3"/>
      <c r="W24" s="3"/>
      <c r="X24" s="3">
        <v>2.66131763147938E9</v>
      </c>
      <c r="Y24" s="3">
        <v>1.2081137461178E9</v>
      </c>
      <c r="Z24" s="3">
        <v>5.94079365384986E8</v>
      </c>
      <c r="AA24" s="3">
        <v>7.6407165961682E8</v>
      </c>
      <c r="AB24" s="3">
        <v>0.0</v>
      </c>
      <c r="AC24" s="3">
        <v>0.0</v>
      </c>
      <c r="AD24" s="3">
        <v>0.0</v>
      </c>
      <c r="AE24" s="3">
        <v>4798.82807566994</v>
      </c>
      <c r="AF24" s="3">
        <v>193827.625141137</v>
      </c>
      <c r="AG24" s="3"/>
      <c r="AH24" s="3"/>
      <c r="AI24" s="3"/>
      <c r="AJ24" s="3"/>
      <c r="AK24" s="3">
        <v>4.42275272417707E7</v>
      </c>
      <c r="AL24" s="3">
        <v>2.87782916891043E7</v>
      </c>
      <c r="AM24" s="3">
        <v>2.91650672930666E7</v>
      </c>
      <c r="AN24" s="3">
        <v>5.10856609688736E7</v>
      </c>
      <c r="AO24" s="3">
        <v>1.39567137408515E7</v>
      </c>
      <c r="AP24" s="3"/>
      <c r="AQ24" s="3"/>
      <c r="AR24" s="3"/>
      <c r="AS24" s="3"/>
      <c r="AT24" s="3"/>
      <c r="AU24" s="3"/>
      <c r="AV24" s="3"/>
      <c r="AW24" s="3"/>
      <c r="AX24" s="3">
        <v>6.88982063452806E9</v>
      </c>
      <c r="AY24" s="3">
        <v>7.25085155358104E9</v>
      </c>
      <c r="AZ24" s="3">
        <v>1.09151134312339E10</v>
      </c>
      <c r="BA24" s="3">
        <v>1.18127937581548E10</v>
      </c>
      <c r="BB24" s="3">
        <v>5.40282122399752E9</v>
      </c>
      <c r="BC24" s="3"/>
      <c r="BD24" s="3"/>
      <c r="BE24" s="3"/>
      <c r="BF24" s="3"/>
      <c r="BG24" s="3"/>
      <c r="BH24" s="3"/>
      <c r="BI24" s="3"/>
      <c r="BJ24" s="3"/>
      <c r="BK24" s="3">
        <v>4.49277393113886E9</v>
      </c>
      <c r="BL24" s="3">
        <v>1.77430030698526E9</v>
      </c>
      <c r="BM24" s="3">
        <v>1.64718043013651E9</v>
      </c>
      <c r="BN24" s="3">
        <v>1.40193655138094E9</v>
      </c>
      <c r="BO24" s="3">
        <v>1.17923358416658E9</v>
      </c>
      <c r="BP24" s="3">
        <v>1.16179493372785E9</v>
      </c>
      <c r="BQ24" s="3">
        <v>9.33374523546047E8</v>
      </c>
      <c r="BR24" s="3">
        <v>6.21071401510368E8</v>
      </c>
      <c r="BS24" s="3">
        <v>7.3901693639443E8</v>
      </c>
      <c r="BT24" s="3"/>
      <c r="BU24" s="3"/>
      <c r="BV24" s="3"/>
      <c r="BW24" s="3"/>
      <c r="BX24" s="3">
        <v>0.936220685334029</v>
      </c>
      <c r="BY24" s="3">
        <v>0.744308511959374</v>
      </c>
      <c r="BZ24" s="3">
        <v>0.841640415760095</v>
      </c>
      <c r="CA24" s="3">
        <v>0.294925106981296</v>
      </c>
      <c r="CB24" s="3">
        <v>0.509481653454528</v>
      </c>
      <c r="CC24" s="3"/>
      <c r="CD24" s="3"/>
      <c r="CE24" s="3"/>
      <c r="CF24" s="3"/>
      <c r="CG24" s="3"/>
      <c r="CH24" s="3"/>
      <c r="CI24" s="3"/>
      <c r="CJ24" s="3"/>
      <c r="CK24" s="4">
        <v>-0.01649</v>
      </c>
      <c r="CL24" s="4"/>
      <c r="CM24" s="4">
        <v>0.0603</v>
      </c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>
        <v>-0.001</v>
      </c>
      <c r="CY24" s="4">
        <v>0.0541</v>
      </c>
      <c r="CZ24" s="4">
        <v>0.1038</v>
      </c>
      <c r="DA24" s="4">
        <v>0.1565</v>
      </c>
      <c r="DB24" s="4"/>
      <c r="DC24" s="4"/>
      <c r="DD24" s="4"/>
      <c r="DE24" s="4"/>
      <c r="DF24" s="4"/>
      <c r="DG24" s="4"/>
      <c r="DH24" s="4"/>
      <c r="DI24" s="4"/>
      <c r="DJ24" s="4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>
        <v>9.22236795308362E9</v>
      </c>
      <c r="DY24" s="3">
        <v>1.89794822540976E9</v>
      </c>
      <c r="DZ24" s="3">
        <v>1.50744401871498E9</v>
      </c>
      <c r="EA24" s="3">
        <v>1.80632072654889E9</v>
      </c>
      <c r="EB24" s="3">
        <v>9.28395010823626E8</v>
      </c>
      <c r="EC24" s="3">
        <v>1.42471241810332E8</v>
      </c>
      <c r="ED24" s="3">
        <v>1.56872310340588E8</v>
      </c>
      <c r="EE24" s="3">
        <v>8.38643194504079E7</v>
      </c>
      <c r="EF24" s="3">
        <v>9.66375611592021E7</v>
      </c>
      <c r="EG24" s="3"/>
      <c r="EH24" s="3"/>
      <c r="EI24" s="3"/>
      <c r="EJ24" s="3"/>
      <c r="EK24" s="3">
        <v>-2.73895005675369E8</v>
      </c>
      <c r="EL24" s="3">
        <v>8.84828465253218E7</v>
      </c>
      <c r="EM24" s="3">
        <v>2.18083062171477E8</v>
      </c>
      <c r="EN24" s="3">
        <v>2.81032843991042E8</v>
      </c>
      <c r="EO24" s="3">
        <v>2.686153489331E8</v>
      </c>
      <c r="EP24" s="3">
        <v>2.70220102050059E8</v>
      </c>
      <c r="EQ24" s="3">
        <v>1.79952661994344E8</v>
      </c>
      <c r="ER24" s="3">
        <v>9.53105346904756E7</v>
      </c>
      <c r="ES24" s="3">
        <v>1.08438088069251E8</v>
      </c>
      <c r="ET24" s="3"/>
      <c r="EU24" s="3"/>
      <c r="EV24" s="3"/>
      <c r="EW24" s="3"/>
      <c r="EX24" s="5">
        <v>39504.0</v>
      </c>
      <c r="EY24" s="5">
        <v>35500.0</v>
      </c>
      <c r="EZ24" s="5">
        <v>22225.0</v>
      </c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</row>
    <row r="25" ht="14.25" customHeight="1">
      <c r="A25" s="2" t="s">
        <v>543</v>
      </c>
      <c r="B25" s="2" t="s">
        <v>544</v>
      </c>
      <c r="C25" s="2" t="s">
        <v>38</v>
      </c>
      <c r="D25" s="2" t="s">
        <v>172</v>
      </c>
      <c r="E25" s="2" t="s">
        <v>545</v>
      </c>
      <c r="F25" s="2" t="s">
        <v>536</v>
      </c>
      <c r="G25" s="2" t="s">
        <v>73</v>
      </c>
      <c r="H25" s="2" t="s">
        <v>48</v>
      </c>
      <c r="I25" s="2" t="s">
        <v>43</v>
      </c>
      <c r="J25" s="3">
        <v>0.73656150021843</v>
      </c>
      <c r="K25" s="3">
        <v>4.49406602345819E9</v>
      </c>
      <c r="L25" s="3">
        <v>3.55779078326123E9</v>
      </c>
      <c r="M25" s="3">
        <v>3.32129503051774E9</v>
      </c>
      <c r="N25" s="3">
        <v>2.96578128887783E9</v>
      </c>
      <c r="O25" s="3">
        <v>2.7205914338728E9</v>
      </c>
      <c r="P25" s="3">
        <v>3.05861447420066E9</v>
      </c>
      <c r="Q25" s="3">
        <v>3.49933419402434E9</v>
      </c>
      <c r="R25" s="3">
        <v>3.96992523930998E9</v>
      </c>
      <c r="S25" s="3">
        <v>5.22683138878434E9</v>
      </c>
      <c r="T25" s="3">
        <v>5.29341476839699E9</v>
      </c>
      <c r="U25" s="3">
        <v>6.18144615384615E9</v>
      </c>
      <c r="V25" s="3">
        <v>7.1537477854727E9</v>
      </c>
      <c r="W25" s="3">
        <v>6.01891279455192E9</v>
      </c>
      <c r="X25" s="3">
        <v>1.85329984865683E9</v>
      </c>
      <c r="Y25" s="3">
        <v>1.34402671310342E9</v>
      </c>
      <c r="Z25" s="3">
        <v>1.07654870323661E9</v>
      </c>
      <c r="AA25" s="3">
        <v>3.60356058721075E8</v>
      </c>
      <c r="AB25" s="3">
        <v>1.50082208019792E8</v>
      </c>
      <c r="AC25" s="3">
        <v>2.04099513903566E8</v>
      </c>
      <c r="AD25" s="3">
        <v>2.78974548137219E8</v>
      </c>
      <c r="AE25" s="3">
        <v>1.25216351375243E9</v>
      </c>
      <c r="AF25" s="3">
        <v>1.82783552879187E9</v>
      </c>
      <c r="AG25" s="3">
        <v>1.70986281649589E9</v>
      </c>
      <c r="AH25" s="3">
        <v>2.09960195360195E9</v>
      </c>
      <c r="AI25" s="3">
        <v>2.65997315724486E9</v>
      </c>
      <c r="AJ25" s="3">
        <v>2.51341167962394E9</v>
      </c>
      <c r="AK25" s="3">
        <v>3.61258940597806E7</v>
      </c>
      <c r="AL25" s="3">
        <v>9898903.06946688</v>
      </c>
      <c r="AM25" s="3">
        <v>1.16161204921347E7</v>
      </c>
      <c r="AN25" s="3">
        <v>2.93388863178324E7</v>
      </c>
      <c r="AO25" s="3">
        <v>1.41899025873621E7</v>
      </c>
      <c r="AP25" s="3">
        <v>1.81416010990006E7</v>
      </c>
      <c r="AQ25" s="3">
        <v>1.54918163654248E7</v>
      </c>
      <c r="AR25" s="3">
        <v>7787716.26297578</v>
      </c>
      <c r="AS25" s="3">
        <v>1.44068498306361E7</v>
      </c>
      <c r="AT25" s="3">
        <v>1.36208137516406E7</v>
      </c>
      <c r="AU25" s="3">
        <v>1.83214460185638E7</v>
      </c>
      <c r="AV25" s="3">
        <v>4.98000214454214E7</v>
      </c>
      <c r="AW25" s="3">
        <v>1.29289028137615E8</v>
      </c>
      <c r="AX25" s="3">
        <v>5.41631123715475E9</v>
      </c>
      <c r="AY25" s="3">
        <v>3.21428947517681E9</v>
      </c>
      <c r="AZ25" s="3">
        <v>4.17711134408032E9</v>
      </c>
      <c r="BA25" s="3">
        <v>5.61433563768007E9</v>
      </c>
      <c r="BB25" s="3">
        <v>4.92052092877023E9</v>
      </c>
      <c r="BC25" s="3">
        <v>6.87194533981461E9</v>
      </c>
      <c r="BD25" s="3">
        <v>5.07819393452601E9</v>
      </c>
      <c r="BE25" s="3">
        <v>3.46674621337105E9</v>
      </c>
      <c r="BF25" s="3">
        <v>3.96103805176891E9</v>
      </c>
      <c r="BG25" s="3">
        <v>4.72356106971082E9</v>
      </c>
      <c r="BH25" s="3">
        <v>5.09395740624328E9</v>
      </c>
      <c r="BI25" s="3">
        <v>2.85635414539995E9</v>
      </c>
      <c r="BJ25" s="3">
        <v>7.43687336030608E9</v>
      </c>
      <c r="BK25" s="3">
        <v>1.42761161558835E9</v>
      </c>
      <c r="BL25" s="3">
        <v>1.06589824605497E9</v>
      </c>
      <c r="BM25" s="3">
        <v>7.87275160290352E8</v>
      </c>
      <c r="BN25" s="3">
        <v>8.197932321473E8</v>
      </c>
      <c r="BO25" s="3">
        <v>9.59774507782703E8</v>
      </c>
      <c r="BP25" s="3">
        <v>1.05670088463513E9</v>
      </c>
      <c r="BQ25" s="3">
        <v>9.92282060740194E8</v>
      </c>
      <c r="BR25" s="3">
        <v>7.46760538479024E8</v>
      </c>
      <c r="BS25" s="3">
        <v>1.04181257056831E9</v>
      </c>
      <c r="BT25" s="3">
        <v>1.80317554407655E9</v>
      </c>
      <c r="BU25" s="3">
        <v>1.89190866910867E9</v>
      </c>
      <c r="BV25" s="3">
        <v>1.78484458044774E9</v>
      </c>
      <c r="BW25" s="3">
        <v>1.68281865847044E9</v>
      </c>
      <c r="BX25" s="3">
        <v>0.704592572426001</v>
      </c>
      <c r="BY25" s="3">
        <v>0.686587820649841</v>
      </c>
      <c r="BZ25" s="3">
        <v>0.623621637917138</v>
      </c>
      <c r="CA25" s="3">
        <v>0.512705442776227</v>
      </c>
      <c r="CB25" s="3">
        <v>0.574537096573277</v>
      </c>
      <c r="CC25" s="3">
        <v>0.64276040077452</v>
      </c>
      <c r="CD25" s="3">
        <v>0.737865010784062</v>
      </c>
      <c r="CE25" s="3">
        <v>1.08244563905434</v>
      </c>
      <c r="CF25" s="3"/>
      <c r="CG25" s="3"/>
      <c r="CH25" s="3"/>
      <c r="CI25" s="3"/>
      <c r="CJ25" s="3"/>
      <c r="CK25" s="4">
        <v>0.0779</v>
      </c>
      <c r="CL25" s="4">
        <v>0.07179</v>
      </c>
      <c r="CM25" s="4">
        <v>0.0888</v>
      </c>
      <c r="CN25" s="4">
        <v>0.10359</v>
      </c>
      <c r="CO25" s="4">
        <v>0.1092</v>
      </c>
      <c r="CP25" s="4">
        <v>0.10279999999999999</v>
      </c>
      <c r="CQ25" s="4">
        <v>0.049400000000000006</v>
      </c>
      <c r="CR25" s="4">
        <v>0.0377</v>
      </c>
      <c r="CS25" s="4">
        <v>0.03163</v>
      </c>
      <c r="CT25" s="4">
        <v>0.021099999999999997</v>
      </c>
      <c r="CU25" s="4">
        <v>0.015700000000000002</v>
      </c>
      <c r="CV25" s="4">
        <v>-0.00469</v>
      </c>
      <c r="CW25" s="4">
        <v>0.03257</v>
      </c>
      <c r="CX25" s="4">
        <v>0.1765</v>
      </c>
      <c r="CY25" s="4">
        <v>0.14929</v>
      </c>
      <c r="CZ25" s="4">
        <v>0.14429</v>
      </c>
      <c r="DA25" s="4">
        <v>0.1371</v>
      </c>
      <c r="DB25" s="4">
        <v>0.1412</v>
      </c>
      <c r="DC25" s="4">
        <v>0.11699</v>
      </c>
      <c r="DD25" s="4">
        <v>0.08728999999999999</v>
      </c>
      <c r="DE25" s="4">
        <v>0.0722</v>
      </c>
      <c r="DF25" s="4">
        <v>0.05534</v>
      </c>
      <c r="DG25" s="4">
        <v>0.0381</v>
      </c>
      <c r="DH25" s="4">
        <v>0.0302</v>
      </c>
      <c r="DI25" s="4">
        <v>-0.009340000000000001</v>
      </c>
      <c r="DJ25" s="4">
        <v>0.061790000000000005</v>
      </c>
      <c r="DK25" s="3">
        <v>3.01534241392357E7</v>
      </c>
      <c r="DL25" s="3">
        <v>2.27443764249681E7</v>
      </c>
      <c r="DM25" s="3">
        <v>2.9199029593546E7</v>
      </c>
      <c r="DN25" s="3">
        <v>3.20271211744215E7</v>
      </c>
      <c r="DO25" s="3">
        <v>1.90485516957015E7</v>
      </c>
      <c r="DP25" s="3">
        <v>2.54741704658676E7</v>
      </c>
      <c r="DQ25" s="3">
        <v>2.02157875322759E7</v>
      </c>
      <c r="DR25" s="3"/>
      <c r="DS25" s="3"/>
      <c r="DT25" s="3"/>
      <c r="DU25" s="3"/>
      <c r="DV25" s="3"/>
      <c r="DW25" s="3"/>
      <c r="DX25" s="3">
        <v>2.01395384033296E9</v>
      </c>
      <c r="DY25" s="3">
        <v>1.7641044467982E9</v>
      </c>
      <c r="DZ25" s="3">
        <v>1.77921616573926E9</v>
      </c>
      <c r="EA25" s="3">
        <v>2.16723065439164E9</v>
      </c>
      <c r="EB25" s="3">
        <v>2.13062390475209E9</v>
      </c>
      <c r="EC25" s="3">
        <v>2.33620935358232E9</v>
      </c>
      <c r="ED25" s="3">
        <v>2.67689382761589E9</v>
      </c>
      <c r="EE25" s="3">
        <v>2.00165433283661E9</v>
      </c>
      <c r="EF25" s="3">
        <v>2.81368573579225E9</v>
      </c>
      <c r="EG25" s="3">
        <v>2.99711110170209E9</v>
      </c>
      <c r="EH25" s="3">
        <v>3.35451330891331E9</v>
      </c>
      <c r="EI25" s="3">
        <v>3.56790358082354E9</v>
      </c>
      <c r="EJ25" s="3">
        <v>3.04893087446514E9</v>
      </c>
      <c r="EK25" s="3">
        <v>3.04786984487325E8</v>
      </c>
      <c r="EL25" s="3">
        <v>2.95195770425291E8</v>
      </c>
      <c r="EM25" s="3">
        <v>2.39416215799911E8</v>
      </c>
      <c r="EN25" s="3">
        <v>2.73722567802936E8</v>
      </c>
      <c r="EO25" s="3">
        <v>3.16941294711885E8</v>
      </c>
      <c r="EP25" s="3">
        <v>3.66337670964041E8</v>
      </c>
      <c r="EQ25" s="3">
        <v>2.56823435386696E8</v>
      </c>
      <c r="ER25" s="3">
        <v>9.29462278685626E7</v>
      </c>
      <c r="ES25" s="3">
        <v>1.52571697403086E8</v>
      </c>
      <c r="ET25" s="3">
        <v>1.32907528156491E8</v>
      </c>
      <c r="EU25" s="3">
        <v>1.68846398046398E8</v>
      </c>
      <c r="EV25" s="3">
        <v>-1.0061577280292E8</v>
      </c>
      <c r="EW25" s="3">
        <v>2.3224251190261E8</v>
      </c>
      <c r="EX25" s="5">
        <v>9399.0</v>
      </c>
      <c r="EY25" s="5">
        <v>8970.0</v>
      </c>
      <c r="EZ25" s="5"/>
      <c r="FA25" s="5"/>
      <c r="FB25" s="5">
        <v>6513.0</v>
      </c>
      <c r="FC25" s="5">
        <v>8787.0</v>
      </c>
      <c r="FD25" s="5">
        <v>11483.0</v>
      </c>
      <c r="FE25" s="5">
        <v>12935.0</v>
      </c>
      <c r="FF25" s="5">
        <v>12569.0</v>
      </c>
      <c r="FG25" s="5">
        <v>11533.0</v>
      </c>
      <c r="FH25" s="5">
        <v>11845.0</v>
      </c>
      <c r="FI25" s="5"/>
      <c r="FJ25" s="5"/>
      <c r="FK25" s="3"/>
      <c r="FL25" s="3">
        <v>9000.0</v>
      </c>
      <c r="FM25" s="3">
        <v>8918.0</v>
      </c>
      <c r="FN25" s="3">
        <v>7515.0</v>
      </c>
      <c r="FO25" s="3">
        <v>7089.0</v>
      </c>
      <c r="FP25" s="3">
        <v>6513.0</v>
      </c>
      <c r="FQ25" s="3">
        <v>8787.0</v>
      </c>
      <c r="FR25" s="3">
        <v>12569.0</v>
      </c>
      <c r="FS25" s="3">
        <v>12935.0</v>
      </c>
      <c r="FT25" s="3">
        <v>12569.0</v>
      </c>
      <c r="FU25" s="3">
        <v>11533.0</v>
      </c>
      <c r="FV25" s="3">
        <v>11542.0</v>
      </c>
      <c r="FW25" s="3">
        <v>10252.0</v>
      </c>
    </row>
    <row r="26" ht="14.25" customHeight="1">
      <c r="A26" s="2" t="s">
        <v>546</v>
      </c>
      <c r="B26" s="2" t="s">
        <v>547</v>
      </c>
      <c r="C26" s="2" t="s">
        <v>38</v>
      </c>
      <c r="D26" s="2" t="s">
        <v>52</v>
      </c>
      <c r="E26" s="2" t="s">
        <v>548</v>
      </c>
      <c r="F26" s="2" t="s">
        <v>536</v>
      </c>
      <c r="G26" s="2" t="s">
        <v>118</v>
      </c>
      <c r="H26" s="2" t="s">
        <v>123</v>
      </c>
      <c r="I26" s="2" t="s">
        <v>43</v>
      </c>
      <c r="J26" s="3">
        <v>0.70299971728274</v>
      </c>
      <c r="K26" s="3">
        <v>3.27532718165987E9</v>
      </c>
      <c r="L26" s="3">
        <v>3.12264782332441E9</v>
      </c>
      <c r="M26" s="3">
        <v>3.44940134361782E9</v>
      </c>
      <c r="N26" s="3">
        <v>3.16969436140604E9</v>
      </c>
      <c r="O26" s="3">
        <v>3.29319193261073E9</v>
      </c>
      <c r="P26" s="3">
        <v>3.18471658674536E9</v>
      </c>
      <c r="Q26" s="3">
        <v>2.10328719723183E9</v>
      </c>
      <c r="R26" s="3">
        <v>2.65126759503199E9</v>
      </c>
      <c r="S26" s="3">
        <v>4.10246930307393E9</v>
      </c>
      <c r="T26" s="3">
        <v>3.92654261294261E9</v>
      </c>
      <c r="U26" s="3">
        <v>4.26997369409996E9</v>
      </c>
      <c r="V26" s="3">
        <v>2.93240161513891E9</v>
      </c>
      <c r="W26" s="3">
        <v>2.76480918220947E9</v>
      </c>
      <c r="X26" s="3">
        <v>1.42625819076172E9</v>
      </c>
      <c r="Y26" s="3">
        <v>1.39086008048212E9</v>
      </c>
      <c r="Z26" s="3">
        <v>1.41517193331675E9</v>
      </c>
      <c r="AA26" s="3">
        <v>1.33904674775796E9</v>
      </c>
      <c r="AB26" s="3">
        <v>1.31014975393255E9</v>
      </c>
      <c r="AC26" s="3">
        <v>1.50708748309357E9</v>
      </c>
      <c r="AD26" s="3">
        <v>1.03239234208067E9</v>
      </c>
      <c r="AE26" s="3">
        <v>1.94343131351148E9</v>
      </c>
      <c r="AF26" s="3">
        <v>2.63178888982979E9</v>
      </c>
      <c r="AG26" s="3">
        <v>2.40768449328449E9</v>
      </c>
      <c r="AH26" s="3">
        <v>3.10053417082729E9</v>
      </c>
      <c r="AI26" s="3">
        <v>1.5608883264027E9</v>
      </c>
      <c r="AJ26" s="3">
        <v>8.89165566714491E8</v>
      </c>
      <c r="AK26" s="3">
        <v>1.80846108588725E7</v>
      </c>
      <c r="AL26" s="3">
        <v>1.34803918506552E7</v>
      </c>
      <c r="AM26" s="3">
        <v>1.47656670581666E8</v>
      </c>
      <c r="AN26" s="3">
        <v>1.32187559403847E7</v>
      </c>
      <c r="AO26" s="3">
        <v>2135905.57674467</v>
      </c>
      <c r="AP26" s="3">
        <v>1250078.19812204</v>
      </c>
      <c r="AQ26" s="3">
        <v>63589.0815197344</v>
      </c>
      <c r="AR26" s="3">
        <v>6866.36526658753</v>
      </c>
      <c r="AS26" s="3">
        <v>357546.104629281</v>
      </c>
      <c r="AT26" s="3">
        <v>2150810.78792498</v>
      </c>
      <c r="AU26" s="3">
        <v>5903273.08255984</v>
      </c>
      <c r="AV26" s="3">
        <v>7090928.58674673</v>
      </c>
      <c r="AW26" s="3">
        <v>9483039.10345243</v>
      </c>
      <c r="AX26" s="3">
        <v>3.57594465613318E9</v>
      </c>
      <c r="AY26" s="3">
        <v>3.21642423971459E9</v>
      </c>
      <c r="AZ26" s="3">
        <v>3.77638545083466E9</v>
      </c>
      <c r="BA26" s="3">
        <v>3.42948923338309E9</v>
      </c>
      <c r="BB26" s="3">
        <v>1.30610172376816E9</v>
      </c>
      <c r="BC26" s="3">
        <v>1.3219310818212E9</v>
      </c>
      <c r="BD26" s="3">
        <v>8.74716684187876E8</v>
      </c>
      <c r="BE26" s="3">
        <v>5.72014622210996E8</v>
      </c>
      <c r="BF26" s="3">
        <v>1.26474385698155E8</v>
      </c>
      <c r="BG26" s="3">
        <v>8.92321185062873E8</v>
      </c>
      <c r="BH26" s="3">
        <v>3.14968017186126E9</v>
      </c>
      <c r="BI26" s="3">
        <v>3.40849188290799E9</v>
      </c>
      <c r="BJ26" s="3">
        <v>2.16935903548834E9</v>
      </c>
      <c r="BK26" s="3">
        <v>9.1995781196704E8</v>
      </c>
      <c r="BL26" s="3">
        <v>6.24469838458132E8</v>
      </c>
      <c r="BM26" s="3">
        <v>7.80634237372481E8</v>
      </c>
      <c r="BN26" s="3">
        <v>8.06387743531595E8</v>
      </c>
      <c r="BO26" s="3">
        <v>8.21766552942242E8</v>
      </c>
      <c r="BP26" s="3">
        <v>6.64263801795156E8</v>
      </c>
      <c r="BQ26" s="3">
        <v>3.83560983002046E8</v>
      </c>
      <c r="BR26" s="3">
        <v>6.76737674068498E8</v>
      </c>
      <c r="BS26" s="3">
        <v>6.09209501227877E8</v>
      </c>
      <c r="BT26" s="3">
        <v>2.38271062271062E7</v>
      </c>
      <c r="BU26" s="3">
        <v>9.03414398453857E7</v>
      </c>
      <c r="BV26" s="3">
        <v>5.93352618574097E7</v>
      </c>
      <c r="BW26" s="3">
        <v>3.66777618364419E7</v>
      </c>
      <c r="BX26" s="3">
        <v>0.668018764485273</v>
      </c>
      <c r="BY26" s="3">
        <v>0.650634062539517</v>
      </c>
      <c r="BZ26" s="3">
        <v>0.640353121957774</v>
      </c>
      <c r="CA26" s="3">
        <v>0.442921039828172</v>
      </c>
      <c r="CB26" s="3">
        <v>0.663121845112845</v>
      </c>
      <c r="CC26" s="3">
        <v>0.744269126731986</v>
      </c>
      <c r="CD26" s="3">
        <v>0.693373791222166</v>
      </c>
      <c r="CE26" s="3">
        <v>0.543810281810128</v>
      </c>
      <c r="CF26" s="3"/>
      <c r="CG26" s="3"/>
      <c r="CH26" s="3"/>
      <c r="CI26" s="3"/>
      <c r="CJ26" s="3"/>
      <c r="CK26" s="4"/>
      <c r="CL26" s="4"/>
      <c r="CM26" s="4"/>
      <c r="CN26" s="4"/>
      <c r="CO26" s="4"/>
      <c r="CP26" s="4"/>
      <c r="CQ26" s="4"/>
      <c r="CR26" s="4"/>
      <c r="CS26" s="4"/>
      <c r="CT26" s="4">
        <v>-0.050010000000000006</v>
      </c>
      <c r="CU26" s="4">
        <v>-0.05436</v>
      </c>
      <c r="CV26" s="4">
        <v>-0.046180000000000006</v>
      </c>
      <c r="CW26" s="4"/>
      <c r="CX26" s="4">
        <v>0.1386</v>
      </c>
      <c r="CY26" s="4">
        <v>0.1358</v>
      </c>
      <c r="CZ26" s="4">
        <v>0.0779</v>
      </c>
      <c r="DA26" s="4">
        <v>0.1519</v>
      </c>
      <c r="DB26" s="4">
        <v>0.019299999999999998</v>
      </c>
      <c r="DC26" s="4"/>
      <c r="DD26" s="4"/>
      <c r="DE26" s="4"/>
      <c r="DF26" s="4">
        <v>-0.377</v>
      </c>
      <c r="DG26" s="4">
        <v>-0.22832</v>
      </c>
      <c r="DH26" s="4">
        <v>-0.27975</v>
      </c>
      <c r="DI26" s="4">
        <v>-0.14644000000000001</v>
      </c>
      <c r="DJ26" s="4"/>
      <c r="DK26" s="3">
        <v>1.66125702385868E7</v>
      </c>
      <c r="DL26" s="3">
        <v>2.48662803011341E7</v>
      </c>
      <c r="DM26" s="3">
        <v>2.30582234386663E7</v>
      </c>
      <c r="DN26" s="3">
        <v>2.70649932996598E7</v>
      </c>
      <c r="DO26" s="3">
        <v>3.00543461851997E7</v>
      </c>
      <c r="DP26" s="3">
        <v>4050165.99040944</v>
      </c>
      <c r="DQ26" s="3"/>
      <c r="DR26" s="3"/>
      <c r="DS26" s="3"/>
      <c r="DT26" s="3"/>
      <c r="DU26" s="3"/>
      <c r="DV26" s="3"/>
      <c r="DW26" s="3"/>
      <c r="DX26" s="3">
        <v>1.61572159488717E9</v>
      </c>
      <c r="DY26" s="3">
        <v>1.52765138533223E9</v>
      </c>
      <c r="DZ26" s="3">
        <v>1.71745060960438E9</v>
      </c>
      <c r="EA26" s="3">
        <v>1.62303834656221E9</v>
      </c>
      <c r="EB26" s="3">
        <v>1.62750007548081E9</v>
      </c>
      <c r="EC26" s="3">
        <v>1.38131009467601E9</v>
      </c>
      <c r="ED26" s="3">
        <v>9.05971762685323E8</v>
      </c>
      <c r="EE26" s="3">
        <v>4.27270229582236E8</v>
      </c>
      <c r="EF26" s="3">
        <v>1.0374460157507E9</v>
      </c>
      <c r="EG26" s="3">
        <v>1.24522588522589E9</v>
      </c>
      <c r="EH26" s="3">
        <v>6.77857948139797E8</v>
      </c>
      <c r="EI26" s="3">
        <v>9.99328632555897E8</v>
      </c>
      <c r="EJ26" s="3">
        <v>1.05687345767575E9</v>
      </c>
      <c r="EK26" s="3">
        <v>2.52287848051272E8</v>
      </c>
      <c r="EL26" s="3">
        <v>1.57329071760017E8</v>
      </c>
      <c r="EM26" s="3">
        <v>1.38457078875342E8</v>
      </c>
      <c r="EN26" s="3">
        <v>1.58168745490156E8</v>
      </c>
      <c r="EO26" s="3">
        <v>5.587210531083E7</v>
      </c>
      <c r="EP26" s="3">
        <v>3600454.93667773</v>
      </c>
      <c r="EQ26" s="3">
        <v>3.73452377945596E7</v>
      </c>
      <c r="ER26" s="3">
        <v>-3.7401731275875E8</v>
      </c>
      <c r="ES26" s="3">
        <v>-3.95151579303921E8</v>
      </c>
      <c r="ET26" s="3">
        <v>-2.42896214896215E8</v>
      </c>
      <c r="EU26" s="3">
        <v>-2.89617759166801E8</v>
      </c>
      <c r="EV26" s="3">
        <v>-1.89017658048575E8</v>
      </c>
      <c r="EW26" s="3">
        <v>-1.53620086083214E8</v>
      </c>
      <c r="EX26" s="5">
        <v>1165.0</v>
      </c>
      <c r="EY26" s="5">
        <v>1067.0</v>
      </c>
      <c r="EZ26" s="5">
        <v>907.0</v>
      </c>
      <c r="FA26" s="5">
        <v>842.0</v>
      </c>
      <c r="FB26" s="5"/>
      <c r="FC26" s="5"/>
      <c r="FD26" s="5"/>
      <c r="FE26" s="5"/>
      <c r="FF26" s="5"/>
      <c r="FG26" s="5"/>
      <c r="FH26" s="5"/>
      <c r="FI26" s="5"/>
      <c r="FJ26" s="5"/>
      <c r="FK26" s="3">
        <v>1224.0</v>
      </c>
      <c r="FL26" s="3">
        <v>1108.0</v>
      </c>
      <c r="FM26" s="3">
        <v>3523.0</v>
      </c>
      <c r="FN26" s="3">
        <v>1601.0</v>
      </c>
      <c r="FO26" s="3"/>
      <c r="FP26" s="3"/>
      <c r="FQ26" s="3"/>
      <c r="FR26" s="3"/>
      <c r="FS26" s="3"/>
      <c r="FT26" s="3"/>
      <c r="FU26" s="3"/>
      <c r="FV26" s="3"/>
      <c r="FW26" s="3"/>
    </row>
    <row r="27" ht="14.25" customHeight="1">
      <c r="A27" s="2" t="s">
        <v>556</v>
      </c>
      <c r="B27" s="2" t="s">
        <v>557</v>
      </c>
      <c r="C27" s="2" t="s">
        <v>38</v>
      </c>
      <c r="D27" s="2" t="s">
        <v>398</v>
      </c>
      <c r="E27" s="2" t="s">
        <v>558</v>
      </c>
      <c r="F27" s="2" t="s">
        <v>552</v>
      </c>
      <c r="G27" s="2" t="s">
        <v>63</v>
      </c>
      <c r="H27" s="2" t="s">
        <v>107</v>
      </c>
      <c r="I27" s="2" t="s">
        <v>43</v>
      </c>
      <c r="J27" s="3">
        <v>0.751828177518776</v>
      </c>
      <c r="K27" s="3">
        <v>1.35608925910633E9</v>
      </c>
      <c r="L27" s="3">
        <v>2.17529814968134E9</v>
      </c>
      <c r="M27" s="3">
        <v>2.51458123911421E9</v>
      </c>
      <c r="N27" s="3">
        <v>2.74052571899804E9</v>
      </c>
      <c r="O27" s="3">
        <v>3.41853053953685E9</v>
      </c>
      <c r="P27" s="3">
        <v>3.15904862904217E9</v>
      </c>
      <c r="Q27" s="3">
        <v>2.44852650721087E9</v>
      </c>
      <c r="R27" s="3">
        <v>3.98905494919082E9</v>
      </c>
      <c r="S27" s="3">
        <v>4.59766618680667E9</v>
      </c>
      <c r="T27" s="3">
        <v>5.32391404151404E9</v>
      </c>
      <c r="U27" s="3">
        <v>5.72412089976915E9</v>
      </c>
      <c r="V27" s="3">
        <v>5.13393238112457E9</v>
      </c>
      <c r="W27" s="3">
        <v>4.05920860832138E9</v>
      </c>
      <c r="X27" s="3">
        <v>192808.286806815</v>
      </c>
      <c r="Y27" s="3">
        <v>171746.539076188</v>
      </c>
      <c r="Z27" s="3">
        <v>5.5740980343369E7</v>
      </c>
      <c r="AA27" s="3">
        <v>5.40823111019482E7</v>
      </c>
      <c r="AB27" s="3">
        <v>5.16848525104918E8</v>
      </c>
      <c r="AC27" s="3">
        <v>4.75912332472642E8</v>
      </c>
      <c r="AD27" s="3">
        <v>3.40386431945041E8</v>
      </c>
      <c r="AE27" s="3">
        <v>4.3850545728265E8</v>
      </c>
      <c r="AF27" s="3">
        <v>4.42749597764417E8</v>
      </c>
      <c r="AG27" s="3">
        <v>4.64594383394383E8</v>
      </c>
      <c r="AH27" s="3">
        <v>4.54672249959736E8</v>
      </c>
      <c r="AI27" s="3">
        <v>4.58343879949376E8</v>
      </c>
      <c r="AJ27" s="3">
        <v>4.76814347202296E8</v>
      </c>
      <c r="AK27" s="3">
        <v>2.28685830495649E7</v>
      </c>
      <c r="AL27" s="3">
        <v>3.24480326691797E7</v>
      </c>
      <c r="AM27" s="3">
        <v>6.41350307102836E7</v>
      </c>
      <c r="AN27" s="3">
        <v>1.49922430394865E7</v>
      </c>
      <c r="AO27" s="3">
        <v>2.94211885372642E7</v>
      </c>
      <c r="AP27" s="3">
        <v>1.69775930678422E7</v>
      </c>
      <c r="AQ27" s="3">
        <v>1.00086671584901E7</v>
      </c>
      <c r="AR27" s="3">
        <v>2312677.99863612</v>
      </c>
      <c r="AS27" s="3">
        <v>8132856.60519383</v>
      </c>
      <c r="AT27" s="3">
        <v>7654854.1428511</v>
      </c>
      <c r="AU27" s="3">
        <v>1.82457254518808E7</v>
      </c>
      <c r="AV27" s="3">
        <v>9350739.86703839</v>
      </c>
      <c r="AW27" s="3">
        <v>4.97180213291559E7</v>
      </c>
      <c r="AX27" s="3">
        <v>2.10414265278235E9</v>
      </c>
      <c r="AY27" s="3">
        <v>1.68381560066774E9</v>
      </c>
      <c r="AZ27" s="3">
        <v>4.11706485394227E9</v>
      </c>
      <c r="BA27" s="3">
        <v>3.22640002140031E9</v>
      </c>
      <c r="BB27" s="3">
        <v>2.76703667738892E9</v>
      </c>
      <c r="BC27" s="3">
        <v>2.88341234107967E9</v>
      </c>
      <c r="BD27" s="3">
        <v>1.5101007199127E9</v>
      </c>
      <c r="BE27" s="3">
        <v>4.23523493698381E8</v>
      </c>
      <c r="BF27" s="3">
        <v>1.76644833326684E9</v>
      </c>
      <c r="BG27" s="3">
        <v>3.46373779007578E9</v>
      </c>
      <c r="BH27" s="3">
        <v>5.46961723626282E9</v>
      </c>
      <c r="BI27" s="3">
        <v>6.15761104987132E9</v>
      </c>
      <c r="BJ27" s="3">
        <v>9.17304779190817E9</v>
      </c>
      <c r="BK27" s="3">
        <v>1.45064269428936E9</v>
      </c>
      <c r="BL27" s="3">
        <v>2.90039663438397E8</v>
      </c>
      <c r="BM27" s="3">
        <v>-8.92659865638218E7</v>
      </c>
      <c r="BN27" s="3">
        <v>3.28300432945057E8</v>
      </c>
      <c r="BO27" s="3">
        <v>8.24860662419613E8</v>
      </c>
      <c r="BP27" s="3">
        <v>2.47738226976515E8</v>
      </c>
      <c r="BQ27" s="3">
        <v>-6.18388856616069E8</v>
      </c>
      <c r="BR27" s="3">
        <v>2.78328942416259E7</v>
      </c>
      <c r="BS27" s="3">
        <v>7.84198492675078E7</v>
      </c>
      <c r="BT27" s="3">
        <v>1.19986813186813E8</v>
      </c>
      <c r="BU27" s="3">
        <v>1.52894722714339E8</v>
      </c>
      <c r="BV27" s="3">
        <v>1.94873139275598E8</v>
      </c>
      <c r="BW27" s="3">
        <v>1.80933715925395E8</v>
      </c>
      <c r="BX27" s="3">
        <v>0.719954249861024</v>
      </c>
      <c r="BY27" s="3">
        <v>0.872018470671728</v>
      </c>
      <c r="BZ27" s="3">
        <v>1.27491061425557</v>
      </c>
      <c r="CA27" s="3">
        <v>1.89075610141753</v>
      </c>
      <c r="CB27" s="3">
        <v>1.76225707132067</v>
      </c>
      <c r="CC27" s="3">
        <v>1.92645458466227</v>
      </c>
      <c r="CD27" s="3">
        <v>1.67911930327664</v>
      </c>
      <c r="CE27" s="3">
        <v>0.894351669128931</v>
      </c>
      <c r="CF27" s="3"/>
      <c r="CG27" s="3"/>
      <c r="CH27" s="3"/>
      <c r="CI27" s="3"/>
      <c r="CJ27" s="3"/>
      <c r="CK27" s="4"/>
      <c r="CL27" s="4"/>
      <c r="CM27" s="4">
        <v>-0.038900000000000004</v>
      </c>
      <c r="CN27" s="4">
        <v>0.1084</v>
      </c>
      <c r="CO27" s="4">
        <v>0.21559999999999999</v>
      </c>
      <c r="CP27" s="4"/>
      <c r="CQ27" s="4"/>
      <c r="CR27" s="4"/>
      <c r="CS27" s="4"/>
      <c r="CT27" s="4">
        <v>0.1109</v>
      </c>
      <c r="CU27" s="4">
        <v>0.21015</v>
      </c>
      <c r="CV27" s="4"/>
      <c r="CW27" s="4"/>
      <c r="CX27" s="4">
        <v>0.8614</v>
      </c>
      <c r="CY27" s="4">
        <v>0.141</v>
      </c>
      <c r="CZ27" s="4">
        <v>-0.041299999999999996</v>
      </c>
      <c r="DA27" s="4">
        <v>0.12689999999999999</v>
      </c>
      <c r="DB27" s="4">
        <v>0.2938</v>
      </c>
      <c r="DC27" s="4">
        <v>0.08410000000000001</v>
      </c>
      <c r="DD27" s="4">
        <v>-0.3074</v>
      </c>
      <c r="DE27" s="4"/>
      <c r="DF27" s="4">
        <v>0.1668</v>
      </c>
      <c r="DG27" s="4">
        <v>0.13449999999999998</v>
      </c>
      <c r="DH27" s="4">
        <v>0.289</v>
      </c>
      <c r="DI27" s="4">
        <v>0.2843</v>
      </c>
      <c r="DJ27" s="4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>
        <v>1.34693104500655E9</v>
      </c>
      <c r="DY27" s="3">
        <v>2.16701214933477E9</v>
      </c>
      <c r="DZ27" s="3">
        <v>2.37891390893257E9</v>
      </c>
      <c r="EA27" s="3">
        <v>2.56670549427894E9</v>
      </c>
      <c r="EB27" s="3">
        <v>2.65873856465686E9</v>
      </c>
      <c r="EC27" s="3">
        <v>2.4317327554408E9</v>
      </c>
      <c r="ED27" s="3">
        <v>1.9996446341525E9</v>
      </c>
      <c r="EE27" s="3">
        <v>3.36394241625894E9</v>
      </c>
      <c r="EF27" s="3">
        <v>3.82514395799814E9</v>
      </c>
      <c r="EG27" s="3">
        <v>4.47190915750916E9</v>
      </c>
      <c r="EH27" s="3">
        <v>4.61563697857948E9</v>
      </c>
      <c r="EI27" s="3">
        <v>4.08489965648165E9</v>
      </c>
      <c r="EJ27" s="3">
        <v>3.21428522238164E9</v>
      </c>
      <c r="EK27" s="3">
        <v>1.45041757176454E9</v>
      </c>
      <c r="EL27" s="3">
        <v>2.8246760498296E8</v>
      </c>
      <c r="EM27" s="3">
        <v>-1.00293356556357E8</v>
      </c>
      <c r="EN27" s="3">
        <v>3.08908875373673E8</v>
      </c>
      <c r="EO27" s="3">
        <v>7.58015760393708E8</v>
      </c>
      <c r="EP27" s="3">
        <v>1.99764539530309E8</v>
      </c>
      <c r="EQ27" s="3">
        <v>-6.51013310433662E8</v>
      </c>
      <c r="ER27" s="3">
        <v>-1.10327436958976E7</v>
      </c>
      <c r="ES27" s="3">
        <v>-1.95749004996189E7</v>
      </c>
      <c r="ET27" s="3">
        <v>2.53121367521368E8</v>
      </c>
      <c r="EU27" s="3">
        <v>1.12081601975627E9</v>
      </c>
      <c r="EV27" s="3">
        <v>1.07611522931357E9</v>
      </c>
      <c r="EW27" s="3">
        <v>6.18731707317073E8</v>
      </c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</row>
    <row r="28" ht="14.25" customHeight="1">
      <c r="A28" s="2" t="s">
        <v>562</v>
      </c>
      <c r="B28" s="2" t="s">
        <v>563</v>
      </c>
      <c r="C28" s="2" t="s">
        <v>38</v>
      </c>
      <c r="D28" s="2" t="s">
        <v>52</v>
      </c>
      <c r="E28" s="2" t="s">
        <v>564</v>
      </c>
      <c r="F28" s="2" t="s">
        <v>552</v>
      </c>
      <c r="G28" s="2" t="s">
        <v>91</v>
      </c>
      <c r="H28" s="2" t="s">
        <v>102</v>
      </c>
      <c r="I28" s="2" t="s">
        <v>43</v>
      </c>
      <c r="J28" s="3">
        <v>0.590792768433266</v>
      </c>
      <c r="K28" s="3">
        <v>6.99984714339765E9</v>
      </c>
      <c r="L28" s="3">
        <v>5.99226953664973E9</v>
      </c>
      <c r="M28" s="3">
        <v>5.83230818106552E9</v>
      </c>
      <c r="N28" s="3">
        <v>6.83977830306046E9</v>
      </c>
      <c r="O28" s="3">
        <v>5.86848546541594E9</v>
      </c>
      <c r="P28" s="3">
        <v>6.22201986654992E9</v>
      </c>
      <c r="Q28" s="3">
        <v>5.91518597073651E9</v>
      </c>
      <c r="R28" s="3">
        <v>4.65040284898846E9</v>
      </c>
      <c r="S28" s="3">
        <v>4.9573951825367E9</v>
      </c>
      <c r="T28" s="3">
        <v>5.98759166737234E9</v>
      </c>
      <c r="U28" s="3">
        <v>6.21706764346764E9</v>
      </c>
      <c r="V28" s="3">
        <v>6.38116980726902E9</v>
      </c>
      <c r="W28" s="3">
        <v>7.69460013258603E9</v>
      </c>
      <c r="X28" s="3">
        <v>2.68430665909951E9</v>
      </c>
      <c r="Y28" s="3">
        <v>1.92232447085435E9</v>
      </c>
      <c r="Z28" s="3">
        <v>1.75321832219805E9</v>
      </c>
      <c r="AA28" s="3">
        <v>2.1062050261259E9</v>
      </c>
      <c r="AB28" s="3">
        <v>1.9221721987424E9</v>
      </c>
      <c r="AC28" s="3">
        <v>1.82895413785816E9</v>
      </c>
      <c r="AD28" s="3">
        <v>1.71248463051764E9</v>
      </c>
      <c r="AE28" s="3">
        <v>1.56252140529892E9</v>
      </c>
      <c r="AF28" s="3">
        <v>1.26400639819345E9</v>
      </c>
      <c r="AG28" s="3">
        <v>1.38006859175205E9</v>
      </c>
      <c r="AH28" s="3">
        <v>1.50844737484737E9</v>
      </c>
      <c r="AI28" s="3">
        <v>1.3159075535513E9</v>
      </c>
      <c r="AJ28" s="3">
        <v>2.0405628879648E9</v>
      </c>
      <c r="AK28" s="3">
        <v>2.2310613318199E7</v>
      </c>
      <c r="AL28" s="3">
        <v>1.60133444623945E7</v>
      </c>
      <c r="AM28" s="3">
        <v>1.70698657989487E7</v>
      </c>
      <c r="AN28" s="3">
        <v>2.18705292229604E7</v>
      </c>
      <c r="AO28" s="3">
        <v>1.17441743119266E7</v>
      </c>
      <c r="AP28" s="3">
        <v>1.1729925424957E7</v>
      </c>
      <c r="AQ28" s="3">
        <v>5447624.18541744</v>
      </c>
      <c r="AR28" s="3">
        <v>3265640.1384083</v>
      </c>
      <c r="AS28" s="3">
        <v>5262702.29582236</v>
      </c>
      <c r="AT28" s="3">
        <v>3786358.44023879</v>
      </c>
      <c r="AU28" s="3">
        <v>1.94347826086957E7</v>
      </c>
      <c r="AV28" s="3">
        <v>1.51286725284152E7</v>
      </c>
      <c r="AW28" s="3">
        <v>1.50286196300536E7</v>
      </c>
      <c r="AX28" s="3">
        <v>2.28574081001135E9</v>
      </c>
      <c r="AY28" s="3">
        <v>2.18445534229402E9</v>
      </c>
      <c r="AZ28" s="3">
        <v>2.29597594048558E9</v>
      </c>
      <c r="BA28" s="3">
        <v>3.33691465935159E9</v>
      </c>
      <c r="BB28" s="3">
        <v>2.30673211820946E9</v>
      </c>
      <c r="BC28" s="3">
        <v>2.56511141451043E9</v>
      </c>
      <c r="BD28" s="3">
        <v>2.49962968142136E9</v>
      </c>
      <c r="BE28" s="3">
        <v>1.44875204416942E9</v>
      </c>
      <c r="BF28" s="3">
        <v>1.60837336832517E9</v>
      </c>
      <c r="BG28" s="3">
        <v>2.28939294474787E9</v>
      </c>
      <c r="BH28" s="3">
        <v>2.90690327009281E9</v>
      </c>
      <c r="BI28" s="3">
        <v>3.53335619022088E9</v>
      </c>
      <c r="BJ28" s="3">
        <v>3.70389193639814E9</v>
      </c>
      <c r="BK28" s="3">
        <v>3.27046065077563E9</v>
      </c>
      <c r="BL28" s="3">
        <v>3.38835502576163E9</v>
      </c>
      <c r="BM28" s="3">
        <v>2.8849952827464E9</v>
      </c>
      <c r="BN28" s="3">
        <v>3.78908584224932E9</v>
      </c>
      <c r="BO28" s="3">
        <v>3.56515307700237E9</v>
      </c>
      <c r="BP28" s="3">
        <v>3.73580960719785E9</v>
      </c>
      <c r="BQ28" s="3">
        <v>2.87863396040821E9</v>
      </c>
      <c r="BR28" s="3">
        <v>2.59147677619781E9</v>
      </c>
      <c r="BS28" s="3">
        <v>3.34804704554008E9</v>
      </c>
      <c r="BT28" s="3">
        <v>3.00469641798628E9</v>
      </c>
      <c r="BU28" s="3">
        <v>3.15237509157509E9</v>
      </c>
      <c r="BV28" s="3">
        <v>3.06297417726955E9</v>
      </c>
      <c r="BW28" s="3">
        <v>3.25313385162418E9</v>
      </c>
      <c r="BX28" s="3">
        <v>0.553177914086053</v>
      </c>
      <c r="BY28" s="3">
        <v>0.508235776481343</v>
      </c>
      <c r="BZ28" s="3">
        <v>0.512559434238283</v>
      </c>
      <c r="CA28" s="3">
        <v>0.413467226774443</v>
      </c>
      <c r="CB28" s="3">
        <v>0.527791890261459</v>
      </c>
      <c r="CC28" s="3">
        <v>0.65422985502636</v>
      </c>
      <c r="CD28" s="3">
        <v>0.612579773881818</v>
      </c>
      <c r="CE28" s="3">
        <v>0.59987713712089</v>
      </c>
      <c r="CF28" s="3"/>
      <c r="CG28" s="3"/>
      <c r="CH28" s="3"/>
      <c r="CI28" s="3"/>
      <c r="CJ28" s="3"/>
      <c r="CK28" s="4">
        <v>0.0678</v>
      </c>
      <c r="CL28" s="4">
        <v>0.052199999999999996</v>
      </c>
      <c r="CM28" s="4">
        <v>0.053200000000000004</v>
      </c>
      <c r="CN28" s="4">
        <v>0.0587</v>
      </c>
      <c r="CO28" s="4">
        <v>0.030600000000000002</v>
      </c>
      <c r="CP28" s="4">
        <v>0.0354</v>
      </c>
      <c r="CQ28" s="4">
        <v>0.08016</v>
      </c>
      <c r="CR28" s="4">
        <v>0.05444</v>
      </c>
      <c r="CS28" s="4">
        <v>0.027999999999999997</v>
      </c>
      <c r="CT28" s="4">
        <v>0.024399999999999998</v>
      </c>
      <c r="CU28" s="4">
        <v>0.03707</v>
      </c>
      <c r="CV28" s="4">
        <v>0.047119999999999995</v>
      </c>
      <c r="CW28" s="4">
        <v>0.056799999999999996</v>
      </c>
      <c r="CX28" s="4">
        <v>0.20309999999999997</v>
      </c>
      <c r="CY28" s="4">
        <v>0.1559</v>
      </c>
      <c r="CZ28" s="4">
        <v>0.1507</v>
      </c>
      <c r="DA28" s="4">
        <v>0.11800000000000001</v>
      </c>
      <c r="DB28" s="4">
        <v>0.07299</v>
      </c>
      <c r="DC28" s="4">
        <v>0.09960000000000001</v>
      </c>
      <c r="DD28" s="4">
        <v>0.23656</v>
      </c>
      <c r="DE28" s="4">
        <v>0.15712</v>
      </c>
      <c r="DF28" s="4">
        <v>0.0833</v>
      </c>
      <c r="DG28" s="4">
        <v>0.06939000000000001</v>
      </c>
      <c r="DH28" s="4">
        <v>0.10715</v>
      </c>
      <c r="DI28" s="4">
        <v>0.13066</v>
      </c>
      <c r="DJ28" s="4">
        <v>0.16010000000000002</v>
      </c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>
        <v>2.02911672342036E9</v>
      </c>
      <c r="DY28" s="3">
        <v>2.00193831571011E9</v>
      </c>
      <c r="DZ28" s="3">
        <v>1.9487224907099E9</v>
      </c>
      <c r="EA28" s="3">
        <v>2.29635406817616E9</v>
      </c>
      <c r="EB28" s="3">
        <v>2.19660524688176E9</v>
      </c>
      <c r="EC28" s="3">
        <v>2.37970985175568E9</v>
      </c>
      <c r="ED28" s="3">
        <v>2.31258637649084E9</v>
      </c>
      <c r="EE28" s="3">
        <v>1.46784886217261E9</v>
      </c>
      <c r="EF28" s="3">
        <v>1.84080278509597E9</v>
      </c>
      <c r="EG28" s="3">
        <v>1.93632695401812E9</v>
      </c>
      <c r="EH28" s="3">
        <v>2.17127423687424E9</v>
      </c>
      <c r="EI28" s="3">
        <v>2.46176840070865E9</v>
      </c>
      <c r="EJ28" s="3">
        <v>2.74481889953595E9</v>
      </c>
      <c r="EK28" s="3">
        <v>3.69043511161559E8</v>
      </c>
      <c r="EL28" s="3">
        <v>5.41337450406621E8</v>
      </c>
      <c r="EM28" s="3">
        <v>4.54783872768932E8</v>
      </c>
      <c r="EN28" s="3">
        <v>4.79542174670316E8</v>
      </c>
      <c r="EO28" s="3">
        <v>4.63084475827234E8</v>
      </c>
      <c r="EP28" s="3">
        <v>3.15256181878567E8</v>
      </c>
      <c r="EQ28" s="3">
        <v>3.04065842862412E8</v>
      </c>
      <c r="ER28" s="3">
        <v>4.45201424494229E8</v>
      </c>
      <c r="ES28" s="3">
        <v>4.46699284907791E8</v>
      </c>
      <c r="ET28" s="3">
        <v>3.44486832077229E8</v>
      </c>
      <c r="EU28" s="3">
        <v>3.80394627594628E8</v>
      </c>
      <c r="EV28" s="3">
        <v>4.96966231814033E8</v>
      </c>
      <c r="EW28" s="3">
        <v>5.9404869523293E8</v>
      </c>
      <c r="EX28" s="5">
        <v>3486.0</v>
      </c>
      <c r="EY28" s="5">
        <v>3436.0</v>
      </c>
      <c r="EZ28" s="5">
        <v>3283.0</v>
      </c>
      <c r="FA28" s="5">
        <v>3185.0</v>
      </c>
      <c r="FB28" s="5">
        <v>3175.0</v>
      </c>
      <c r="FC28" s="5">
        <v>2927.0</v>
      </c>
      <c r="FD28" s="5">
        <v>2940.0</v>
      </c>
      <c r="FE28" s="5">
        <v>2798.0</v>
      </c>
      <c r="FF28" s="5">
        <v>2957.0</v>
      </c>
      <c r="FG28" s="5">
        <v>2827.0</v>
      </c>
      <c r="FH28" s="5">
        <v>2786.0</v>
      </c>
      <c r="FI28" s="5">
        <v>2378.0</v>
      </c>
      <c r="FJ28" s="5"/>
      <c r="FK28" s="3">
        <v>3337.0</v>
      </c>
      <c r="FL28" s="3">
        <v>3274.0</v>
      </c>
      <c r="FM28" s="3">
        <v>3331.0</v>
      </c>
      <c r="FN28" s="3">
        <v>3188.0</v>
      </c>
      <c r="FO28" s="3">
        <v>2986.0</v>
      </c>
      <c r="FP28" s="3">
        <v>2941.0</v>
      </c>
      <c r="FQ28" s="3">
        <v>2927.0</v>
      </c>
      <c r="FR28" s="3">
        <v>3104.0</v>
      </c>
      <c r="FS28" s="3"/>
      <c r="FT28" s="3"/>
      <c r="FU28" s="3"/>
      <c r="FV28" s="3"/>
      <c r="FW28" s="3"/>
    </row>
    <row r="29" ht="14.25" customHeight="1">
      <c r="A29" s="2" t="s">
        <v>565</v>
      </c>
      <c r="B29" s="2" t="s">
        <v>566</v>
      </c>
      <c r="C29" s="2" t="s">
        <v>38</v>
      </c>
      <c r="D29" s="2" t="s">
        <v>110</v>
      </c>
      <c r="E29" s="2" t="s">
        <v>567</v>
      </c>
      <c r="F29" s="2" t="s">
        <v>552</v>
      </c>
      <c r="G29" s="2" t="s">
        <v>98</v>
      </c>
      <c r="H29" s="2" t="s">
        <v>98</v>
      </c>
      <c r="I29" s="2" t="s">
        <v>43</v>
      </c>
      <c r="J29" s="3">
        <v>0.751548249011478</v>
      </c>
      <c r="K29" s="3">
        <v>2.57480747256905E10</v>
      </c>
      <c r="L29" s="3">
        <v>8.61771502432544E9</v>
      </c>
      <c r="M29" s="3">
        <v>7.6068007393573E9</v>
      </c>
      <c r="N29" s="3">
        <v>7.85569071908435E9</v>
      </c>
      <c r="O29" s="3">
        <v>6.83029378414597E9</v>
      </c>
      <c r="P29" s="3">
        <v>6.43150840856254E9</v>
      </c>
      <c r="Q29" s="3">
        <v>6.22734630517644E9</v>
      </c>
      <c r="R29" s="3">
        <v>5.20381860429874E9</v>
      </c>
      <c r="S29" s="3">
        <v>7.59725555137373E9</v>
      </c>
      <c r="T29" s="3">
        <v>7.54829536793971E9</v>
      </c>
      <c r="U29" s="3">
        <v>1.24979018315018E10</v>
      </c>
      <c r="V29" s="3">
        <v>1.27897358672894E10</v>
      </c>
      <c r="W29" s="3">
        <v>1.36199517868981E10</v>
      </c>
      <c r="X29" s="3">
        <v>1.22542355278093E10</v>
      </c>
      <c r="Y29" s="3">
        <v>5.55953180259591E9</v>
      </c>
      <c r="Z29" s="3">
        <v>5.29479504014479E9</v>
      </c>
      <c r="AA29" s="3">
        <v>5.53374297088828E9</v>
      </c>
      <c r="AB29" s="3">
        <v>3.92708509432017E9</v>
      </c>
      <c r="AC29" s="3">
        <v>3.76165574710908E9</v>
      </c>
      <c r="AD29" s="3">
        <v>3.36048629042174E9</v>
      </c>
      <c r="AE29" s="3">
        <v>3.01744904402293E9</v>
      </c>
      <c r="AF29" s="3">
        <v>4.14389047798269E9</v>
      </c>
      <c r="AG29" s="3">
        <v>3.83870395461089E9</v>
      </c>
      <c r="AH29" s="3">
        <v>6.04825494505494E9</v>
      </c>
      <c r="AI29" s="3">
        <v>6.17370644762979E9</v>
      </c>
      <c r="AJ29" s="3">
        <v>5.75364069185801E9</v>
      </c>
      <c r="AK29" s="3">
        <v>2.09360804010594E7</v>
      </c>
      <c r="AL29" s="3">
        <v>4.51721455753007E7</v>
      </c>
      <c r="AM29" s="3">
        <v>1.3494439031904E7</v>
      </c>
      <c r="AN29" s="3">
        <v>4.29102463238038E7</v>
      </c>
      <c r="AO29" s="3">
        <v>3560984.69229976</v>
      </c>
      <c r="AP29" s="3">
        <v>3122560.91301591</v>
      </c>
      <c r="AQ29" s="3">
        <v>4079059.38767982</v>
      </c>
      <c r="AR29" s="3">
        <v>3721365.39287248</v>
      </c>
      <c r="AS29" s="3">
        <v>2185923.97440723</v>
      </c>
      <c r="AT29" s="3">
        <v>4458275.11749016</v>
      </c>
      <c r="AU29" s="3">
        <v>1.19228138739619E7</v>
      </c>
      <c r="AV29" s="3">
        <v>1.37529487454429E7</v>
      </c>
      <c r="AW29" s="3">
        <v>2.48593119238417E7</v>
      </c>
      <c r="AX29" s="3">
        <v>1.08626560726447E9</v>
      </c>
      <c r="AY29" s="3">
        <v>2.73892191346436E9</v>
      </c>
      <c r="AZ29" s="3">
        <v>1.98740347683347E9</v>
      </c>
      <c r="BA29" s="3">
        <v>1.76289326801522E9</v>
      </c>
      <c r="BB29" s="3">
        <v>8.74185091258633E8</v>
      </c>
      <c r="BC29" s="3">
        <v>1.37307698953534E9</v>
      </c>
      <c r="BD29" s="3">
        <v>1.0592026263187E9</v>
      </c>
      <c r="BE29" s="3">
        <v>8.35184507804409E8</v>
      </c>
      <c r="BF29" s="3">
        <v>1.19554353424915E9</v>
      </c>
      <c r="BG29" s="3">
        <v>8.81912705872391E8</v>
      </c>
      <c r="BH29" s="3">
        <v>1.9760322395701E9</v>
      </c>
      <c r="BI29" s="3">
        <v>1.58869985372078E9</v>
      </c>
      <c r="BJ29" s="3">
        <v>3.2404960456709E9</v>
      </c>
      <c r="BK29" s="3">
        <v>2.47127690124858E10</v>
      </c>
      <c r="BL29" s="3">
        <v>1.53292404358832E10</v>
      </c>
      <c r="BM29" s="3">
        <v>1.29929591620617E10</v>
      </c>
      <c r="BN29" s="3">
        <v>1.21326342373725E10</v>
      </c>
      <c r="BO29" s="3">
        <v>7.65776105556128E9</v>
      </c>
      <c r="BP29" s="3">
        <v>3.05778690256937E9</v>
      </c>
      <c r="BQ29" s="3">
        <v>5.78764170662732E9</v>
      </c>
      <c r="BR29" s="3">
        <v>4.93758038037027E9</v>
      </c>
      <c r="BS29" s="3">
        <v>5.72403387278886E9</v>
      </c>
      <c r="BT29" s="3">
        <v>7.93986620374291E9</v>
      </c>
      <c r="BU29" s="3">
        <v>8.06660122100122E9</v>
      </c>
      <c r="BV29" s="3">
        <v>1.12815327213185E10</v>
      </c>
      <c r="BW29" s="3">
        <v>9.56937805098536E9</v>
      </c>
      <c r="BX29" s="3">
        <v>0.670265996324225</v>
      </c>
      <c r="BY29" s="3">
        <v>0.563441039316489</v>
      </c>
      <c r="BZ29" s="3">
        <v>0.527608134886762</v>
      </c>
      <c r="CA29" s="3">
        <v>0.207783451639681</v>
      </c>
      <c r="CB29" s="3">
        <v>0.319896884862253</v>
      </c>
      <c r="CC29" s="3">
        <v>0.202224412166083</v>
      </c>
      <c r="CD29" s="3">
        <v>0.225453858717411</v>
      </c>
      <c r="CE29" s="3">
        <v>0.581757750182154</v>
      </c>
      <c r="CF29" s="3"/>
      <c r="CG29" s="3"/>
      <c r="CH29" s="3"/>
      <c r="CI29" s="3"/>
      <c r="CJ29" s="3"/>
      <c r="CK29" s="4">
        <v>0.1072</v>
      </c>
      <c r="CL29" s="4">
        <v>0.0984</v>
      </c>
      <c r="CM29" s="4">
        <v>0.0131</v>
      </c>
      <c r="CN29" s="4">
        <v>-0.02878</v>
      </c>
      <c r="CO29" s="4">
        <v>-0.0233</v>
      </c>
      <c r="CP29" s="4">
        <v>-0.03299</v>
      </c>
      <c r="CQ29" s="4">
        <v>-0.02852</v>
      </c>
      <c r="CR29" s="4">
        <v>-0.03891</v>
      </c>
      <c r="CS29" s="4">
        <v>-0.0421</v>
      </c>
      <c r="CT29" s="4">
        <v>-0.00906</v>
      </c>
      <c r="CU29" s="4">
        <v>-0.03963</v>
      </c>
      <c r="CV29" s="4">
        <v>-0.005600000000000001</v>
      </c>
      <c r="CW29" s="4"/>
      <c r="CX29" s="4">
        <v>1.5607</v>
      </c>
      <c r="CY29" s="4">
        <v>2.5767</v>
      </c>
      <c r="CZ29" s="4">
        <v>0.58719</v>
      </c>
      <c r="DA29" s="4">
        <v>-0.44880000000000003</v>
      </c>
      <c r="DB29" s="4">
        <v>-0.3062</v>
      </c>
      <c r="DC29" s="4">
        <v>-0.7831600000000001</v>
      </c>
      <c r="DD29" s="4">
        <v>-0.42139000000000004</v>
      </c>
      <c r="DE29" s="4">
        <v>-0.29681</v>
      </c>
      <c r="DF29" s="4">
        <v>0.25429999999999997</v>
      </c>
      <c r="DG29" s="4">
        <v>-0.045279999999999994</v>
      </c>
      <c r="DH29" s="4">
        <v>-0.1522</v>
      </c>
      <c r="DI29" s="4">
        <v>-0.01914</v>
      </c>
      <c r="DJ29" s="4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>
        <v>1.05370034052213E9</v>
      </c>
      <c r="DY29" s="3">
        <v>7.03179361973323E8</v>
      </c>
      <c r="DZ29" s="3">
        <v>4.03317288253076E8</v>
      </c>
      <c r="EA29" s="3">
        <v>1.53910176660861E8</v>
      </c>
      <c r="EB29" s="3">
        <v>1.73555303576951E8</v>
      </c>
      <c r="EC29" s="3">
        <v>7.22361039823677E8</v>
      </c>
      <c r="ED29" s="3">
        <v>2.78684372310341E8</v>
      </c>
      <c r="EE29" s="3">
        <v>1.62467607910489E8</v>
      </c>
      <c r="EF29" s="3">
        <v>7.35214527662777E8</v>
      </c>
      <c r="EG29" s="3">
        <v>1.28263443136591E9</v>
      </c>
      <c r="EH29" s="3">
        <v>2.02990866910867E9</v>
      </c>
      <c r="EI29" s="3">
        <v>1.74714178343265E9</v>
      </c>
      <c r="EJ29" s="3">
        <v>2.32966672693304E9</v>
      </c>
      <c r="EK29" s="3">
        <v>5.25584373817631E8</v>
      </c>
      <c r="EL29" s="3">
        <v>1.5981956088541E9</v>
      </c>
      <c r="EM29" s="3">
        <v>9.87406665768142E8</v>
      </c>
      <c r="EN29" s="3">
        <v>3.36558099029609E8</v>
      </c>
      <c r="EO29" s="3">
        <v>-4.86260437068344E8</v>
      </c>
      <c r="EP29" s="3">
        <v>-4.421904531868E8</v>
      </c>
      <c r="EQ29" s="3">
        <v>-3.00400221320546E8</v>
      </c>
      <c r="ER29" s="3">
        <v>-5.2161341651302E8</v>
      </c>
      <c r="ES29" s="3">
        <v>-4.21712081294693E8</v>
      </c>
      <c r="ET29" s="3">
        <v>-4.92946058091286E8</v>
      </c>
      <c r="EU29" s="3">
        <v>5494017.09401709</v>
      </c>
      <c r="EV29" s="3">
        <v>-7.08695442100177E8</v>
      </c>
      <c r="EW29" s="3">
        <v>-1.6362321460857E8</v>
      </c>
      <c r="EX29" s="5">
        <v>34323.0</v>
      </c>
      <c r="EY29" s="5">
        <v>32293.0</v>
      </c>
      <c r="EZ29" s="5">
        <v>29600.0</v>
      </c>
      <c r="FA29" s="5">
        <v>32846.0</v>
      </c>
      <c r="FB29" s="5">
        <v>28761.0</v>
      </c>
      <c r="FC29" s="5">
        <v>30276.0</v>
      </c>
      <c r="FD29" s="5">
        <v>45666.0</v>
      </c>
      <c r="FE29" s="5">
        <v>43069.0</v>
      </c>
      <c r="FF29" s="5">
        <v>91236.0</v>
      </c>
      <c r="FG29" s="5">
        <v>85000.0</v>
      </c>
      <c r="FH29" s="5">
        <v>90625.0</v>
      </c>
      <c r="FI29" s="5"/>
      <c r="FJ29" s="5"/>
      <c r="FK29" s="3">
        <v>32534.0</v>
      </c>
      <c r="FL29" s="3">
        <v>31779.0</v>
      </c>
      <c r="FM29" s="3">
        <v>32000.0</v>
      </c>
      <c r="FN29" s="3">
        <v>32000.0</v>
      </c>
      <c r="FO29" s="3">
        <v>30000.0</v>
      </c>
      <c r="FP29" s="3">
        <v>33000.0</v>
      </c>
      <c r="FQ29" s="3">
        <v>29203.0</v>
      </c>
      <c r="FR29" s="3">
        <v>30276.0</v>
      </c>
      <c r="FS29" s="3">
        <v>45243.0</v>
      </c>
      <c r="FT29" s="3">
        <v>45771.0</v>
      </c>
      <c r="FU29" s="3">
        <v>91236.0</v>
      </c>
      <c r="FV29" s="3">
        <v>84535.0</v>
      </c>
      <c r="FW29" s="3">
        <v>90625.0</v>
      </c>
    </row>
    <row r="30" ht="14.25" customHeight="1">
      <c r="A30" s="2" t="s">
        <v>571</v>
      </c>
      <c r="B30" s="2" t="s">
        <v>572</v>
      </c>
      <c r="C30" s="2" t="s">
        <v>38</v>
      </c>
      <c r="D30" s="2" t="s">
        <v>168</v>
      </c>
      <c r="E30" s="2" t="s">
        <v>573</v>
      </c>
      <c r="F30" s="2" t="s">
        <v>552</v>
      </c>
      <c r="G30" s="2" t="s">
        <v>49</v>
      </c>
      <c r="H30" s="2" t="s">
        <v>91</v>
      </c>
      <c r="I30" s="2" t="s">
        <v>43</v>
      </c>
      <c r="J30" s="3">
        <v>1.46062413795107</v>
      </c>
      <c r="K30" s="3">
        <v>2.94308995924816E9</v>
      </c>
      <c r="L30" s="3">
        <v>2.13598012977261E9</v>
      </c>
      <c r="M30" s="3">
        <v>2.87197138591689E9</v>
      </c>
      <c r="N30" s="3">
        <v>2.58640037109576E9</v>
      </c>
      <c r="O30" s="3">
        <v>2.35975906524561E9</v>
      </c>
      <c r="P30" s="3">
        <v>2.02981894749785E9</v>
      </c>
      <c r="Q30" s="3">
        <v>1.98544768014548E9</v>
      </c>
      <c r="R30" s="3">
        <v>2.52234474971773E9</v>
      </c>
      <c r="S30" s="3">
        <v>2.75246337539165E9</v>
      </c>
      <c r="T30" s="3">
        <v>2.83544566544567E9</v>
      </c>
      <c r="U30" s="3">
        <v>2.0296376228056E9</v>
      </c>
      <c r="V30" s="3">
        <v>2.51056228530103E9</v>
      </c>
      <c r="W30" s="3">
        <v>1.76433342898135E9</v>
      </c>
      <c r="X30" s="3">
        <v>1.79262122327343E9</v>
      </c>
      <c r="Y30" s="3">
        <v>1.63631264801587E9</v>
      </c>
      <c r="Z30" s="3">
        <v>2.15951978104006E9</v>
      </c>
      <c r="AA30" s="3">
        <v>1.93893464591279E9</v>
      </c>
      <c r="AB30" s="3">
        <v>1.81112164487787E9</v>
      </c>
      <c r="AC30" s="3">
        <v>1.51551088159351E9</v>
      </c>
      <c r="AD30" s="3">
        <v>1.33362235748743E9</v>
      </c>
      <c r="AE30" s="3">
        <v>1.57542604441099E9</v>
      </c>
      <c r="AF30" s="3">
        <v>1.5668655262935E9</v>
      </c>
      <c r="AG30" s="3">
        <v>1.4819242979243E9</v>
      </c>
      <c r="AH30" s="3">
        <v>7.77657164331347E8</v>
      </c>
      <c r="AI30" s="3">
        <v>1.0675103959501E9</v>
      </c>
      <c r="AJ30" s="3">
        <v>9.7592769010043E8</v>
      </c>
      <c r="AK30" s="3">
        <v>3575826.90124858</v>
      </c>
      <c r="AL30" s="3">
        <v>8934524.14288279</v>
      </c>
      <c r="AM30" s="3">
        <v>5412990.35369775</v>
      </c>
      <c r="AN30" s="3">
        <v>1.20471610559578E7</v>
      </c>
      <c r="AO30" s="3">
        <v>5493330.06906505</v>
      </c>
      <c r="AP30" s="3">
        <v>6965589.50514779</v>
      </c>
      <c r="AQ30" s="3">
        <v>5547286.36419525</v>
      </c>
      <c r="AR30" s="3">
        <v>4388195.89321345</v>
      </c>
      <c r="AS30" s="3">
        <v>4778321.41512985</v>
      </c>
      <c r="AT30" s="3">
        <v>3735975.2741437</v>
      </c>
      <c r="AU30" s="3">
        <v>9227650.2198339</v>
      </c>
      <c r="AV30" s="3">
        <v>1.20737722496247E7</v>
      </c>
      <c r="AW30" s="3">
        <v>7923721.1544255</v>
      </c>
      <c r="AX30" s="3">
        <v>5.86206450397276E8</v>
      </c>
      <c r="AY30" s="3">
        <v>9.14946422487883E8</v>
      </c>
      <c r="AZ30" s="3">
        <v>1.43824377603635E9</v>
      </c>
      <c r="BA30" s="3">
        <v>2.26587917792541E9</v>
      </c>
      <c r="BB30" s="3">
        <v>1.35053019544376E9</v>
      </c>
      <c r="BC30" s="3">
        <v>2.07481618429395E9</v>
      </c>
      <c r="BD30" s="3">
        <v>1.41512369949588E9</v>
      </c>
      <c r="BE30" s="3">
        <v>7.18252801555831E8</v>
      </c>
      <c r="BF30" s="3">
        <v>2.24152510079036E9</v>
      </c>
      <c r="BG30" s="3">
        <v>3.50088758372496E9</v>
      </c>
      <c r="BH30" s="3">
        <v>4.72178509233023E9</v>
      </c>
      <c r="BI30" s="3">
        <v>4.17856110122238E9</v>
      </c>
      <c r="BJ30" s="3">
        <v>4.30208727022955E9</v>
      </c>
      <c r="BK30" s="3">
        <v>8.351006229467E8</v>
      </c>
      <c r="BL30" s="3">
        <v>7.70122648593488E8</v>
      </c>
      <c r="BM30" s="3">
        <v>9.83550385668077E8</v>
      </c>
      <c r="BN30" s="3">
        <v>8.16737192042058E8</v>
      </c>
      <c r="BO30" s="3">
        <v>9.25805078349084E8</v>
      </c>
      <c r="BP30" s="3">
        <v>8.69604082134514E8</v>
      </c>
      <c r="BQ30" s="3">
        <v>6.90960270754931E8</v>
      </c>
      <c r="BR30" s="3">
        <v>1.10538238614979E9</v>
      </c>
      <c r="BS30" s="3">
        <v>1.11739309001609E9</v>
      </c>
      <c r="BT30" s="3">
        <v>1.01954627594628E9</v>
      </c>
      <c r="BU30" s="3">
        <v>9.81033446072905E8</v>
      </c>
      <c r="BV30" s="3">
        <v>8.60367624902067E8</v>
      </c>
      <c r="BW30" s="3">
        <v>6.47096700143472E8</v>
      </c>
      <c r="BX30" s="3">
        <v>1.39325802061925</v>
      </c>
      <c r="BY30" s="3">
        <v>1.29287526518554</v>
      </c>
      <c r="BZ30" s="3">
        <v>1.26919172679919</v>
      </c>
      <c r="CA30" s="3">
        <v>1.11803854388219</v>
      </c>
      <c r="CB30" s="3">
        <v>1.01315222979837</v>
      </c>
      <c r="CC30" s="3">
        <v>0.889185983156666</v>
      </c>
      <c r="CD30" s="3">
        <v>0.742458757336108</v>
      </c>
      <c r="CE30" s="3">
        <v>0.290758237693921</v>
      </c>
      <c r="CF30" s="3"/>
      <c r="CG30" s="3"/>
      <c r="CH30" s="3"/>
      <c r="CI30" s="3"/>
      <c r="CJ30" s="3"/>
      <c r="CK30" s="4">
        <v>0.1069</v>
      </c>
      <c r="CL30" s="4">
        <v>0.029300000000000003</v>
      </c>
      <c r="CM30" s="4">
        <v>0.0269</v>
      </c>
      <c r="CN30" s="4">
        <v>0.042800000000000005</v>
      </c>
      <c r="CO30" s="4">
        <v>0.0572</v>
      </c>
      <c r="CP30" s="4">
        <v>-0.13124</v>
      </c>
      <c r="CQ30" s="4">
        <v>0.015</v>
      </c>
      <c r="CR30" s="4">
        <v>0.07149</v>
      </c>
      <c r="CS30" s="4">
        <v>0.060599999999999994</v>
      </c>
      <c r="CT30" s="4">
        <v>0.0815</v>
      </c>
      <c r="CU30" s="4">
        <v>0.09205</v>
      </c>
      <c r="CV30" s="4">
        <v>0.0808</v>
      </c>
      <c r="CW30" s="4"/>
      <c r="CX30" s="4">
        <v>0.3375</v>
      </c>
      <c r="CY30" s="4">
        <v>1.2978</v>
      </c>
      <c r="CZ30" s="4">
        <v>0.5301</v>
      </c>
      <c r="DA30" s="4">
        <v>0.5760000000000001</v>
      </c>
      <c r="DB30" s="4">
        <v>0.61899</v>
      </c>
      <c r="DC30" s="4">
        <v>-0.88488</v>
      </c>
      <c r="DD30" s="4">
        <v>0.0658</v>
      </c>
      <c r="DE30" s="4">
        <v>0.24822</v>
      </c>
      <c r="DF30" s="4">
        <v>0.19039999999999999</v>
      </c>
      <c r="DG30" s="4">
        <v>0.2116</v>
      </c>
      <c r="DH30" s="4">
        <v>0.20911000000000002</v>
      </c>
      <c r="DI30" s="4">
        <v>0.24279</v>
      </c>
      <c r="DJ30" s="4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>
        <v>3.80645387142524E8</v>
      </c>
      <c r="DY30" s="3">
        <v>1.08171438473535E7</v>
      </c>
      <c r="DZ30" s="3">
        <v>1.13299577009206E8</v>
      </c>
      <c r="EA30" s="3">
        <v>1.65013658385733E8</v>
      </c>
      <c r="EB30" s="3">
        <v>1.98853597415537E8</v>
      </c>
      <c r="EC30" s="3">
        <v>1.53683757531046E8</v>
      </c>
      <c r="ED30" s="3">
        <v>3.99685550476094E8</v>
      </c>
      <c r="EE30" s="3">
        <v>6.51249153180278E8</v>
      </c>
      <c r="EF30" s="3">
        <v>8.77284274705733E8</v>
      </c>
      <c r="EG30" s="3">
        <v>1.02934114774115E9</v>
      </c>
      <c r="EH30" s="3">
        <v>1.01039351479036E9</v>
      </c>
      <c r="EI30" s="3">
        <v>1.07346652202736E9</v>
      </c>
      <c r="EJ30" s="3">
        <v>3.55032424677188E8</v>
      </c>
      <c r="EK30" s="3">
        <v>1.17134445182486E8</v>
      </c>
      <c r="EL30" s="3">
        <v>1.52245990334444E7</v>
      </c>
      <c r="EM30" s="3">
        <v>2.37929833291864E7</v>
      </c>
      <c r="EN30" s="3">
        <v>1.86465312854345E8</v>
      </c>
      <c r="EO30" s="3">
        <v>2.2832915672836E8</v>
      </c>
      <c r="EP30" s="3">
        <v>6.76601500061478E7</v>
      </c>
      <c r="EQ30" s="3">
        <v>7.34511150961028E7</v>
      </c>
      <c r="ER30" s="3">
        <v>2.69818592397441E8</v>
      </c>
      <c r="ES30" s="3">
        <v>2.68515115589804E8</v>
      </c>
      <c r="ET30" s="3">
        <v>3.2504126984127E8</v>
      </c>
      <c r="EU30" s="3">
        <v>3.24898265958018E8</v>
      </c>
      <c r="EV30" s="3">
        <v>4.64042065931417E8</v>
      </c>
      <c r="EW30" s="3">
        <v>2.04337446197991E8</v>
      </c>
      <c r="EX30" s="5">
        <v>4768.0</v>
      </c>
      <c r="EY30" s="5">
        <v>3863.0</v>
      </c>
      <c r="EZ30" s="5">
        <v>3742.0</v>
      </c>
      <c r="FA30" s="5">
        <v>3533.0</v>
      </c>
      <c r="FB30" s="5">
        <v>4542.0</v>
      </c>
      <c r="FC30" s="5">
        <v>5618.0</v>
      </c>
      <c r="FD30" s="5">
        <v>6192.0</v>
      </c>
      <c r="FE30" s="5">
        <v>5759.0</v>
      </c>
      <c r="FF30" s="5">
        <v>5715.0</v>
      </c>
      <c r="FG30" s="5">
        <v>2005.0</v>
      </c>
      <c r="FH30" s="5">
        <v>2002.0</v>
      </c>
      <c r="FI30" s="5"/>
      <c r="FJ30" s="5"/>
      <c r="FK30" s="3">
        <v>4692.0</v>
      </c>
      <c r="FL30" s="3">
        <v>4847.0</v>
      </c>
      <c r="FM30" s="3">
        <v>4309.0</v>
      </c>
      <c r="FN30" s="3">
        <v>3742.0</v>
      </c>
      <c r="FO30" s="3">
        <v>4201.0</v>
      </c>
      <c r="FP30" s="3">
        <v>4529.0</v>
      </c>
      <c r="FQ30" s="3">
        <v>5612.0</v>
      </c>
      <c r="FR30" s="3"/>
      <c r="FS30" s="3"/>
      <c r="FT30" s="3"/>
      <c r="FU30" s="3"/>
      <c r="FV30" s="3"/>
      <c r="FW30" s="3"/>
    </row>
    <row r="31" ht="14.25" customHeight="1">
      <c r="A31" s="2" t="s">
        <v>578</v>
      </c>
      <c r="B31" s="2" t="s">
        <v>579</v>
      </c>
      <c r="C31" s="2" t="s">
        <v>38</v>
      </c>
      <c r="D31" s="2" t="s">
        <v>52</v>
      </c>
      <c r="E31" s="2" t="s">
        <v>580</v>
      </c>
      <c r="F31" s="2" t="s">
        <v>577</v>
      </c>
      <c r="G31" s="2" t="s">
        <v>98</v>
      </c>
      <c r="H31" s="2" t="s">
        <v>95</v>
      </c>
      <c r="I31" s="2" t="s">
        <v>43</v>
      </c>
      <c r="J31" s="3">
        <v>0.971297732969139</v>
      </c>
      <c r="K31" s="3">
        <v>1.10791698831302E10</v>
      </c>
      <c r="L31" s="3">
        <v>8.49568130619789E9</v>
      </c>
      <c r="M31" s="3">
        <v>9.33816745459069E9</v>
      </c>
      <c r="N31" s="3">
        <v>6.5730326770436E9</v>
      </c>
      <c r="O31" s="3">
        <v>5.28017028471363E9</v>
      </c>
      <c r="P31" s="3">
        <v>4.37093323496865E9</v>
      </c>
      <c r="Q31" s="3">
        <v>3.1788162048847E9</v>
      </c>
      <c r="R31" s="3">
        <v>4.24111253293188E9</v>
      </c>
      <c r="S31" s="3">
        <v>3.85447497671268E9</v>
      </c>
      <c r="T31" s="3">
        <v>4.53257484737485E9</v>
      </c>
      <c r="U31" s="3">
        <v>1.77203253341923E9</v>
      </c>
      <c r="V31" s="3">
        <v>1.97464653769662E9</v>
      </c>
      <c r="W31" s="3">
        <v>1.91383472022956E9</v>
      </c>
      <c r="X31" s="3">
        <v>4.57076728362925E9</v>
      </c>
      <c r="Y31" s="3">
        <v>3.43046979994994E9</v>
      </c>
      <c r="Z31" s="3">
        <v>4.18968250808659E9</v>
      </c>
      <c r="AA31" s="3">
        <v>2.97293577981651E9</v>
      </c>
      <c r="AB31" s="3">
        <v>2.10447782373721E9</v>
      </c>
      <c r="AC31" s="3">
        <v>1.48602330013525E9</v>
      </c>
      <c r="AD31" s="3">
        <v>9.9389740610714E8</v>
      </c>
      <c r="AE31" s="3">
        <v>1.64655363191569E9</v>
      </c>
      <c r="AF31" s="3">
        <v>1.36575366246083E9</v>
      </c>
      <c r="AG31" s="3">
        <v>1.50216117216117E9</v>
      </c>
      <c r="AH31" s="3">
        <v>7.32475975734149E8</v>
      </c>
      <c r="AI31" s="3">
        <v>8.08594588079311E8</v>
      </c>
      <c r="AJ31" s="3">
        <v>7.31423816355811E8</v>
      </c>
      <c r="AK31" s="3">
        <v>2.76255024593265E7</v>
      </c>
      <c r="AL31" s="3">
        <v>1.82014762161192E7</v>
      </c>
      <c r="AM31" s="3">
        <v>3.2708539191713E7</v>
      </c>
      <c r="AN31" s="3">
        <v>2.3119628026175E7</v>
      </c>
      <c r="AO31" s="3">
        <v>4.48334609834038E7</v>
      </c>
      <c r="AP31" s="3">
        <v>1.52617514567797E7</v>
      </c>
      <c r="AQ31" s="3">
        <v>1.71863715726054E7</v>
      </c>
      <c r="AR31" s="3">
        <v>1.50403912307731E7</v>
      </c>
      <c r="AS31" s="3">
        <v>7703801.27963869</v>
      </c>
      <c r="AT31" s="3">
        <v>1.38989796350396E7</v>
      </c>
      <c r="AU31" s="3">
        <v>1.27024914509038E7</v>
      </c>
      <c r="AV31" s="3">
        <v>1347308.59961398</v>
      </c>
      <c r="AW31" s="3">
        <v>2442610.11026089</v>
      </c>
      <c r="AX31" s="3">
        <v>5.79083690612423E9</v>
      </c>
      <c r="AY31" s="3">
        <v>4.10129241013283E9</v>
      </c>
      <c r="AZ31" s="3">
        <v>4.50612024733812E9</v>
      </c>
      <c r="BA31" s="3">
        <v>5.72818314477121E9</v>
      </c>
      <c r="BB31" s="3">
        <v>3.8192635036388E9</v>
      </c>
      <c r="BC31" s="3">
        <v>3.93934621797349E9</v>
      </c>
      <c r="BD31" s="3">
        <v>3.32225888503627E9</v>
      </c>
      <c r="BE31" s="3">
        <v>1.71738209594625E9</v>
      </c>
      <c r="BF31" s="3">
        <v>2.06887152818968E9</v>
      </c>
      <c r="BG31" s="3">
        <v>1.94506803793556E9</v>
      </c>
      <c r="BH31" s="3">
        <v>1.69497717853444E9</v>
      </c>
      <c r="BI31" s="3">
        <v>7.41959003988848E8</v>
      </c>
      <c r="BJ31" s="3">
        <v>7.47496598782912E8</v>
      </c>
      <c r="BK31" s="3">
        <v>4.35180977685223E9</v>
      </c>
      <c r="BL31" s="3">
        <v>3.44457111500472E9</v>
      </c>
      <c r="BM31" s="3">
        <v>4.67687136103508E9</v>
      </c>
      <c r="BN31" s="3">
        <v>2.89986264302649E9</v>
      </c>
      <c r="BO31" s="3">
        <v>2.73887261858036E9</v>
      </c>
      <c r="BP31" s="3">
        <v>2.44441811139801E9</v>
      </c>
      <c r="BQ31" s="3">
        <v>1.83187482635819E9</v>
      </c>
      <c r="BR31" s="3">
        <v>2.56095784719609E9</v>
      </c>
      <c r="BS31" s="3">
        <v>1.99637395207045E9</v>
      </c>
      <c r="BT31" s="3">
        <v>1.40878925518926E9</v>
      </c>
      <c r="BU31" s="3">
        <v>1.04261180007516E9</v>
      </c>
      <c r="BV31" s="3">
        <v>1.08412161754957E9</v>
      </c>
      <c r="BW31" s="3">
        <v>9.29406025824964E8</v>
      </c>
      <c r="BX31" s="3">
        <v>0.946726808551956</v>
      </c>
      <c r="BY31" s="3">
        <v>0.981451657608264</v>
      </c>
      <c r="BZ31" s="3">
        <v>0.835786091439628</v>
      </c>
      <c r="CA31" s="3">
        <v>0.712784532646646</v>
      </c>
      <c r="CB31" s="3">
        <v>0.599400982714993</v>
      </c>
      <c r="CC31" s="3">
        <v>0.512881320214779</v>
      </c>
      <c r="CD31" s="3">
        <v>0.413878529282766</v>
      </c>
      <c r="CE31" s="3">
        <v>0.343158253347188</v>
      </c>
      <c r="CF31" s="3"/>
      <c r="CG31" s="3"/>
      <c r="CH31" s="3"/>
      <c r="CI31" s="3"/>
      <c r="CJ31" s="3"/>
      <c r="CK31" s="4">
        <v>0.0698</v>
      </c>
      <c r="CL31" s="4">
        <v>0.0729</v>
      </c>
      <c r="CM31" s="4">
        <v>0.0766</v>
      </c>
      <c r="CN31" s="4">
        <v>0.042699999999999995</v>
      </c>
      <c r="CO31" s="4">
        <v>0.0629</v>
      </c>
      <c r="CP31" s="4">
        <v>0.053099999999999994</v>
      </c>
      <c r="CQ31" s="4">
        <v>0.0677</v>
      </c>
      <c r="CR31" s="4">
        <v>0.06261</v>
      </c>
      <c r="CS31" s="4"/>
      <c r="CT31" s="4"/>
      <c r="CU31" s="4">
        <v>0.04761</v>
      </c>
      <c r="CV31" s="4">
        <v>0.0621</v>
      </c>
      <c r="CW31" s="4">
        <v>0.04190000000000001</v>
      </c>
      <c r="CX31" s="4">
        <v>0.3182</v>
      </c>
      <c r="CY31" s="4">
        <v>0.3204</v>
      </c>
      <c r="CZ31" s="4">
        <v>0.3525</v>
      </c>
      <c r="DA31" s="4">
        <v>0.12099</v>
      </c>
      <c r="DB31" s="4">
        <v>0.22640000000000002</v>
      </c>
      <c r="DC31" s="4">
        <v>0.1898</v>
      </c>
      <c r="DD31" s="4">
        <v>0.25079999999999997</v>
      </c>
      <c r="DE31" s="4"/>
      <c r="DF31" s="4">
        <v>0.0304</v>
      </c>
      <c r="DG31" s="4">
        <v>0.09115999999999999</v>
      </c>
      <c r="DH31" s="4">
        <v>0.17058</v>
      </c>
      <c r="DI31" s="4">
        <v>0.17234000000000002</v>
      </c>
      <c r="DJ31" s="4">
        <v>0.19079999999999997</v>
      </c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>
        <v>2.29006714180565E9</v>
      </c>
      <c r="DY31" s="3">
        <v>2.01443864682211E9</v>
      </c>
      <c r="DZ31" s="3">
        <v>2.01813311769097E9</v>
      </c>
      <c r="EA31" s="3">
        <v>1.44212761570972E9</v>
      </c>
      <c r="EB31" s="3">
        <v>1.44503034328674E9</v>
      </c>
      <c r="EC31" s="3">
        <v>1.23693532521825E9</v>
      </c>
      <c r="ED31" s="3">
        <v>8.78754325259516E8</v>
      </c>
      <c r="EE31" s="3">
        <v>1.06750733910425E9</v>
      </c>
      <c r="EF31" s="3">
        <v>9.96770683377085E8</v>
      </c>
      <c r="EG31" s="3">
        <v>1.05692698412698E9</v>
      </c>
      <c r="EH31" s="3">
        <v>4.95049122241907E8</v>
      </c>
      <c r="EI31" s="3">
        <v>7.6593563550895E8</v>
      </c>
      <c r="EJ31" s="3">
        <v>8.41772166427547E8</v>
      </c>
      <c r="EK31" s="3">
        <v>7.48511570292444E8</v>
      </c>
      <c r="EL31" s="3">
        <v>8.39151664516626E8</v>
      </c>
      <c r="EM31" s="3">
        <v>9.15665339636726E8</v>
      </c>
      <c r="EN31" s="3">
        <v>3.33869961859602E8</v>
      </c>
      <c r="EO31" s="3">
        <v>3.74721777724103E8</v>
      </c>
      <c r="EP31" s="3">
        <v>3.22762818148285E8</v>
      </c>
      <c r="EQ31" s="3">
        <v>2.83146768368146E8</v>
      </c>
      <c r="ER31" s="3">
        <v>2.67945803537825E8</v>
      </c>
      <c r="ES31" s="3">
        <v>2.94127360487764E7</v>
      </c>
      <c r="ET31" s="3">
        <v>1.52304273504274E8</v>
      </c>
      <c r="EU31" s="3">
        <v>1.62087292639717E8</v>
      </c>
      <c r="EV31" s="3">
        <v>2.07498342674622E8</v>
      </c>
      <c r="EW31" s="3">
        <v>2.15224103299857E8</v>
      </c>
      <c r="EX31" s="5">
        <v>7196.0</v>
      </c>
      <c r="EY31" s="5">
        <v>7500.0</v>
      </c>
      <c r="EZ31" s="5"/>
      <c r="FA31" s="5">
        <v>2518.0</v>
      </c>
      <c r="FB31" s="5"/>
      <c r="FC31" s="5"/>
      <c r="FD31" s="5"/>
      <c r="FE31" s="5"/>
      <c r="FF31" s="5"/>
      <c r="FG31" s="5"/>
      <c r="FH31" s="5"/>
      <c r="FI31" s="5"/>
      <c r="FJ31" s="5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>
        <v>1178.0</v>
      </c>
      <c r="FV31" s="3">
        <v>1254.0</v>
      </c>
      <c r="FW31" s="3"/>
    </row>
    <row r="32" ht="14.25" customHeight="1">
      <c r="A32" s="2" t="s">
        <v>597</v>
      </c>
      <c r="B32" s="2" t="s">
        <v>598</v>
      </c>
      <c r="C32" s="2" t="s">
        <v>38</v>
      </c>
      <c r="D32" s="2" t="s">
        <v>168</v>
      </c>
      <c r="E32" s="2" t="s">
        <v>599</v>
      </c>
      <c r="F32" s="2" t="s">
        <v>596</v>
      </c>
      <c r="G32" s="2" t="s">
        <v>78</v>
      </c>
      <c r="H32" s="2" t="s">
        <v>88</v>
      </c>
      <c r="I32" s="2" t="s">
        <v>43</v>
      </c>
      <c r="J32" s="3">
        <v>1.17631403744172</v>
      </c>
      <c r="K32" s="3">
        <v>9.56248581157775E9</v>
      </c>
      <c r="L32" s="3">
        <v>7.42445541532772E9</v>
      </c>
      <c r="M32" s="3">
        <v>6.440229508828E9</v>
      </c>
      <c r="N32" s="3">
        <v>8.27620975367007E9</v>
      </c>
      <c r="O32" s="3">
        <v>7.94144881970931E9</v>
      </c>
      <c r="P32" s="3">
        <v>9.24253736300233E9</v>
      </c>
      <c r="Q32" s="3">
        <v>7.54821314398131E9</v>
      </c>
      <c r="R32" s="3">
        <v>5.47659788346425E9</v>
      </c>
      <c r="S32" s="3">
        <v>6.48218893488897E9</v>
      </c>
      <c r="T32" s="3">
        <v>5.94165890422559E9</v>
      </c>
      <c r="U32" s="3">
        <v>6.2081811965812E9</v>
      </c>
      <c r="V32" s="3">
        <v>6.22551242819563E9</v>
      </c>
      <c r="W32" s="3">
        <v>7.39150304345206E9</v>
      </c>
      <c r="X32" s="3">
        <v>5.49620034052213E9</v>
      </c>
      <c r="Y32" s="3">
        <v>4.83348437247545E9</v>
      </c>
      <c r="Z32" s="3">
        <v>3.86481641219169E9</v>
      </c>
      <c r="AA32" s="3">
        <v>4.77154292112466E9</v>
      </c>
      <c r="AB32" s="3">
        <v>4.38762550252551E9</v>
      </c>
      <c r="AC32" s="3">
        <v>5.10408713505027E9</v>
      </c>
      <c r="AD32" s="3">
        <v>4.97556467478175E9</v>
      </c>
      <c r="AE32" s="3">
        <v>3.57010254337888E9</v>
      </c>
      <c r="AF32" s="3">
        <v>3.93329356417012E9</v>
      </c>
      <c r="AG32" s="3">
        <v>3.49801337962571E9</v>
      </c>
      <c r="AH32" s="3">
        <v>3.55086691086691E9</v>
      </c>
      <c r="AI32" s="3">
        <v>3.50138562302035E9</v>
      </c>
      <c r="AJ32" s="3">
        <v>4.04476646778762E9</v>
      </c>
      <c r="AK32" s="3">
        <v>1.96272542565267E7</v>
      </c>
      <c r="AL32" s="3">
        <v>2.83714308023694E7</v>
      </c>
      <c r="AM32" s="3">
        <v>1.5925910237403E7</v>
      </c>
      <c r="AN32" s="3">
        <v>1.72072147993332E7</v>
      </c>
      <c r="AO32" s="3">
        <v>1.68072152355427E7</v>
      </c>
      <c r="AP32" s="3">
        <v>1.90194994112497E7</v>
      </c>
      <c r="AQ32" s="3">
        <v>1.82340430960285E7</v>
      </c>
      <c r="AR32" s="3">
        <v>9762125.37569772</v>
      </c>
      <c r="AS32" s="3">
        <v>1.92777568686489E7</v>
      </c>
      <c r="AT32" s="3">
        <v>1.84131419619798E7</v>
      </c>
      <c r="AU32" s="3">
        <v>2.67020029311187E7</v>
      </c>
      <c r="AV32" s="3">
        <v>2.97780398884838E7</v>
      </c>
      <c r="AW32" s="3">
        <v>1.89293245767307E7</v>
      </c>
      <c r="AX32" s="3">
        <v>4.13477109345441E9</v>
      </c>
      <c r="AY32" s="3">
        <v>4.20244121342667E9</v>
      </c>
      <c r="AZ32" s="3">
        <v>5.23892408109825E9</v>
      </c>
      <c r="BA32" s="3">
        <v>9.5393496056331E9</v>
      </c>
      <c r="BB32" s="3">
        <v>5.83032677043603E9</v>
      </c>
      <c r="BC32" s="3">
        <v>9.84964222094743E9</v>
      </c>
      <c r="BD32" s="3">
        <v>8.66186269273331E9</v>
      </c>
      <c r="BE32" s="3">
        <v>5.59647396256914E9</v>
      </c>
      <c r="BF32" s="3">
        <v>1.02400070575837E10</v>
      </c>
      <c r="BG32" s="3">
        <v>1.32835787052796E10</v>
      </c>
      <c r="BH32" s="3">
        <v>1.6776097234978E10</v>
      </c>
      <c r="BI32" s="3">
        <v>1.15673791464722E10</v>
      </c>
      <c r="BJ32" s="3">
        <v>1.24730432728806E10</v>
      </c>
      <c r="BK32" s="3">
        <v>3.62877241770715E9</v>
      </c>
      <c r="BL32" s="3">
        <v>2.19813062133099E9</v>
      </c>
      <c r="BM32" s="3">
        <v>1.90413000365828E9</v>
      </c>
      <c r="BN32" s="3">
        <v>2.63518561831301E9</v>
      </c>
      <c r="BO32" s="3">
        <v>2.50382924440779E9</v>
      </c>
      <c r="BP32" s="3">
        <v>3.18861054919839E9</v>
      </c>
      <c r="BQ32" s="3">
        <v>3.07268750768474E9</v>
      </c>
      <c r="BR32" s="3">
        <v>2.14150607430606E9</v>
      </c>
      <c r="BS32" s="3">
        <v>2.78403989461799E9</v>
      </c>
      <c r="BT32" s="3">
        <v>2.5474460157507E9</v>
      </c>
      <c r="BU32" s="3">
        <v>2.5023452991453E9</v>
      </c>
      <c r="BV32" s="3">
        <v>2.75637300692543E9</v>
      </c>
      <c r="BW32" s="3">
        <v>2.80675947688784E9</v>
      </c>
      <c r="BX32" s="3">
        <v>1.12473847792372</v>
      </c>
      <c r="BY32" s="3">
        <v>1.09638936433192</v>
      </c>
      <c r="BZ32" s="3">
        <v>1.01324247436365</v>
      </c>
      <c r="CA32" s="3">
        <v>0.959830939781453</v>
      </c>
      <c r="CB32" s="3">
        <v>0.908418307016195</v>
      </c>
      <c r="CC32" s="3">
        <v>0.794163502002056</v>
      </c>
      <c r="CD32" s="3">
        <v>0.687436496093836</v>
      </c>
      <c r="CE32" s="3">
        <v>0.542816634801046</v>
      </c>
      <c r="CF32" s="3"/>
      <c r="CG32" s="3"/>
      <c r="CH32" s="3"/>
      <c r="CI32" s="3"/>
      <c r="CJ32" s="3"/>
      <c r="CK32" s="4">
        <v>0.08990000000000001</v>
      </c>
      <c r="CL32" s="4">
        <v>0.07440000000000001</v>
      </c>
      <c r="CM32" s="4">
        <v>0.0229</v>
      </c>
      <c r="CN32" s="4">
        <v>0.0449</v>
      </c>
      <c r="CO32" s="4">
        <v>0.0437</v>
      </c>
      <c r="CP32" s="4">
        <v>0.06309999999999999</v>
      </c>
      <c r="CQ32" s="4">
        <v>0.0741</v>
      </c>
      <c r="CR32" s="4">
        <v>0.055999999999999994</v>
      </c>
      <c r="CS32" s="4">
        <v>0.08695</v>
      </c>
      <c r="CT32" s="4">
        <v>0.10099999999999999</v>
      </c>
      <c r="CU32" s="4">
        <v>0.0814</v>
      </c>
      <c r="CV32" s="4">
        <v>0.07021</v>
      </c>
      <c r="CW32" s="4">
        <v>0.05801</v>
      </c>
      <c r="CX32" s="4">
        <v>0.41899000000000003</v>
      </c>
      <c r="CY32" s="4">
        <v>0.08689</v>
      </c>
      <c r="CZ32" s="4">
        <v>0.0962</v>
      </c>
      <c r="DA32" s="4">
        <v>0.1757</v>
      </c>
      <c r="DB32" s="4">
        <v>0.1686</v>
      </c>
      <c r="DC32" s="4">
        <v>0.2977</v>
      </c>
      <c r="DD32" s="4">
        <v>0.44520000000000004</v>
      </c>
      <c r="DE32" s="4">
        <v>0.3005</v>
      </c>
      <c r="DF32" s="4">
        <v>0.41713</v>
      </c>
      <c r="DG32" s="4">
        <v>0.4006</v>
      </c>
      <c r="DH32" s="4">
        <v>0.3614</v>
      </c>
      <c r="DI32" s="4">
        <v>0.28488</v>
      </c>
      <c r="DJ32" s="4">
        <v>0.20714</v>
      </c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>
        <v>2.1688541430193E9</v>
      </c>
      <c r="DY32" s="3">
        <v>1.48371936879522E9</v>
      </c>
      <c r="DZ32" s="3">
        <v>1.49049097945588E9</v>
      </c>
      <c r="EA32" s="3">
        <v>2.02507788006967E9</v>
      </c>
      <c r="EB32" s="3">
        <v>2.12130038140398E9</v>
      </c>
      <c r="EC32" s="3">
        <v>2.46359832130672E9</v>
      </c>
      <c r="ED32" s="3">
        <v>1.20010912332473E9</v>
      </c>
      <c r="EE32" s="3">
        <v>9.55175914934458E8</v>
      </c>
      <c r="EF32" s="3">
        <v>1.30560895747083E9</v>
      </c>
      <c r="EG32" s="3">
        <v>1.45483021424337E9</v>
      </c>
      <c r="EH32" s="3">
        <v>1.61605665445665E9</v>
      </c>
      <c r="EI32" s="3">
        <v>1.72081709346647E9</v>
      </c>
      <c r="EJ32" s="3">
        <v>1.8735117218104E9</v>
      </c>
      <c r="EK32" s="3">
        <v>1.32519939462732E9</v>
      </c>
      <c r="EL32" s="3">
        <v>3.3754752885841E8</v>
      </c>
      <c r="EM32" s="3">
        <v>1.3118894044708E8</v>
      </c>
      <c r="EN32" s="3">
        <v>5.74176909679025E8</v>
      </c>
      <c r="EO32" s="3">
        <v>3.53039119678384E8</v>
      </c>
      <c r="EP32" s="3">
        <v>8.18605718426376E8</v>
      </c>
      <c r="EQ32" s="3">
        <v>7.58302901758269E8</v>
      </c>
      <c r="ER32" s="3">
        <v>3.07211628318137E8</v>
      </c>
      <c r="ES32" s="3">
        <v>7.40563041023711E8</v>
      </c>
      <c r="ET32" s="3">
        <v>8.85787958336862E8</v>
      </c>
      <c r="EU32" s="3">
        <v>8.65332356532357E8</v>
      </c>
      <c r="EV32" s="3">
        <v>7.27052665485585E8</v>
      </c>
      <c r="EW32" s="3">
        <v>6.46847465798831E8</v>
      </c>
      <c r="EX32" s="5">
        <v>12819.0</v>
      </c>
      <c r="EY32" s="5">
        <v>12220.0</v>
      </c>
      <c r="EZ32" s="5">
        <v>12035.0</v>
      </c>
      <c r="FA32" s="5">
        <v>11233.0</v>
      </c>
      <c r="FB32" s="5">
        <v>10922.0</v>
      </c>
      <c r="FC32" s="5">
        <v>10838.0</v>
      </c>
      <c r="FD32" s="5">
        <v>12322.0</v>
      </c>
      <c r="FE32" s="5">
        <v>11992.0</v>
      </c>
      <c r="FF32" s="5">
        <v>8267.0</v>
      </c>
      <c r="FG32" s="5">
        <v>10014.0</v>
      </c>
      <c r="FH32" s="5">
        <v>9642.0</v>
      </c>
      <c r="FI32" s="5">
        <v>5584.0</v>
      </c>
      <c r="FJ32" s="5"/>
      <c r="FK32" s="3">
        <v>18086.0</v>
      </c>
      <c r="FL32" s="3">
        <v>17934.0</v>
      </c>
      <c r="FM32" s="3">
        <v>15927.0</v>
      </c>
      <c r="FN32" s="3">
        <v>15788.0</v>
      </c>
      <c r="FO32" s="3">
        <v>15416.0</v>
      </c>
      <c r="FP32" s="3">
        <v>14625.0</v>
      </c>
      <c r="FQ32" s="3">
        <v>14049.0</v>
      </c>
      <c r="FR32" s="3">
        <v>11325.0</v>
      </c>
      <c r="FS32" s="3">
        <v>12322.0</v>
      </c>
      <c r="FT32" s="3">
        <v>11992.0</v>
      </c>
      <c r="FU32" s="3">
        <v>11019.0</v>
      </c>
      <c r="FV32" s="3">
        <v>7129.0</v>
      </c>
      <c r="FW32" s="3">
        <v>6197.0</v>
      </c>
    </row>
    <row r="33" ht="14.25" customHeight="1">
      <c r="A33" s="2" t="s">
        <v>600</v>
      </c>
      <c r="B33" s="2" t="s">
        <v>601</v>
      </c>
      <c r="C33" s="2" t="s">
        <v>38</v>
      </c>
      <c r="D33" s="2" t="s">
        <v>52</v>
      </c>
      <c r="E33" s="2" t="s">
        <v>602</v>
      </c>
      <c r="F33" s="2" t="s">
        <v>596</v>
      </c>
      <c r="G33" s="2" t="s">
        <v>63</v>
      </c>
      <c r="H33" s="2" t="s">
        <v>64</v>
      </c>
      <c r="I33" s="2" t="s">
        <v>43</v>
      </c>
      <c r="J33" s="3">
        <v>0.682968885241325</v>
      </c>
      <c r="K33" s="3">
        <v>1.18700748613181E10</v>
      </c>
      <c r="L33" s="3">
        <v>9.45508673970387E9</v>
      </c>
      <c r="M33" s="3">
        <v>1.09674777307788E10</v>
      </c>
      <c r="N33" s="3">
        <v>1.08781388516648E10</v>
      </c>
      <c r="O33" s="3">
        <v>1.24642710063102E10</v>
      </c>
      <c r="P33" s="3">
        <v>1.29629263494406E10</v>
      </c>
      <c r="Q33" s="3">
        <v>1.02372820953199E10</v>
      </c>
      <c r="R33" s="3">
        <v>1.32271117802032E10</v>
      </c>
      <c r="S33" s="3">
        <v>1.31437022609874E10</v>
      </c>
      <c r="T33" s="3">
        <v>1.4126631990232E10</v>
      </c>
      <c r="U33" s="3">
        <v>1.35122553282869E10</v>
      </c>
      <c r="V33" s="3">
        <v>1.20875055746399E10</v>
      </c>
      <c r="W33" s="3">
        <v>1.06116269727403E10</v>
      </c>
      <c r="X33" s="3">
        <v>4.02417661526309E9</v>
      </c>
      <c r="Y33" s="3">
        <v>3.63331285981092E9</v>
      </c>
      <c r="Z33" s="3">
        <v>4.70504428962428E9</v>
      </c>
      <c r="AA33" s="3">
        <v>5.25121224616019E9</v>
      </c>
      <c r="AB33" s="3">
        <v>6.08936414963316E9</v>
      </c>
      <c r="AC33" s="3">
        <v>6.68228451985737E9</v>
      </c>
      <c r="AD33" s="3">
        <v>5.43050311923825E9</v>
      </c>
      <c r="AE33" s="3">
        <v>7.09704591644712E9</v>
      </c>
      <c r="AF33" s="3">
        <v>7.13831145736303E9</v>
      </c>
      <c r="AG33" s="3">
        <v>7.51072332112332E9</v>
      </c>
      <c r="AH33" s="3">
        <v>6.0646470177699E9</v>
      </c>
      <c r="AI33" s="3">
        <v>5.66908816971012E9</v>
      </c>
      <c r="AJ33" s="3">
        <v>4.53344218077475E9</v>
      </c>
      <c r="AK33" s="3">
        <v>1.32401046159667E7</v>
      </c>
      <c r="AL33" s="3">
        <v>1.10603634894992E7</v>
      </c>
      <c r="AM33" s="3">
        <v>1.2494684521632E7</v>
      </c>
      <c r="AN33" s="3">
        <v>1.93606257619865E7</v>
      </c>
      <c r="AO33" s="3">
        <v>3781502.93784146</v>
      </c>
      <c r="AP33" s="3">
        <v>6616631.74421062</v>
      </c>
      <c r="AQ33" s="3">
        <v>1.34399984630518E7</v>
      </c>
      <c r="AR33" s="3">
        <v>6564278.28151441</v>
      </c>
      <c r="AS33" s="3">
        <v>5669175.76213775</v>
      </c>
      <c r="AT33" s="3">
        <v>6738642.61823109</v>
      </c>
      <c r="AU33" s="3">
        <v>9423058.13385442</v>
      </c>
      <c r="AV33" s="3">
        <v>9087497.31932233</v>
      </c>
      <c r="AW33" s="3">
        <v>1.0419955413629E7</v>
      </c>
      <c r="AX33" s="3">
        <v>7.23701237381763E9</v>
      </c>
      <c r="AY33" s="3">
        <v>5.54927062021181E9</v>
      </c>
      <c r="AZ33" s="3">
        <v>7.22141864605194E9</v>
      </c>
      <c r="BA33" s="3">
        <v>1.01919945614689E10</v>
      </c>
      <c r="BB33" s="3">
        <v>7.56799309919081E9</v>
      </c>
      <c r="BC33" s="3">
        <v>5.94687670514175E9</v>
      </c>
      <c r="BD33" s="3">
        <v>7.88811961965449E9</v>
      </c>
      <c r="BE33" s="3">
        <v>3.80722748559088E9</v>
      </c>
      <c r="BF33" s="3">
        <v>6.69644375890101E9</v>
      </c>
      <c r="BG33" s="3">
        <v>7.77755858563021E9</v>
      </c>
      <c r="BH33" s="3">
        <v>1.00599263136297E10</v>
      </c>
      <c r="BI33" s="3">
        <v>1.34239632453356E10</v>
      </c>
      <c r="BJ33" s="3">
        <v>1.1913195544737E10</v>
      </c>
      <c r="BK33" s="3">
        <v>7.03914474983394E9</v>
      </c>
      <c r="BL33" s="3">
        <v>5.94921886131274E9</v>
      </c>
      <c r="BM33" s="3">
        <v>7.44774172679771E9</v>
      </c>
      <c r="BN33" s="3">
        <v>7.25096046799299E9</v>
      </c>
      <c r="BO33" s="3">
        <v>8.07490866821654E9</v>
      </c>
      <c r="BP33" s="3">
        <v>5.87485829337268E9</v>
      </c>
      <c r="BQ33" s="3">
        <v>5.2027408885409E9</v>
      </c>
      <c r="BR33" s="3">
        <v>6.54843658261197E9</v>
      </c>
      <c r="BS33" s="3">
        <v>6.19606063172157E9</v>
      </c>
      <c r="BT33" s="3">
        <v>7.27271062271062E9</v>
      </c>
      <c r="BU33" s="3">
        <v>6.85243356418103E9</v>
      </c>
      <c r="BV33" s="3">
        <v>7.24626589525704E9</v>
      </c>
      <c r="BW33" s="3">
        <v>6.5182243902439E9</v>
      </c>
      <c r="BX33" s="3">
        <v>0.679325838723884</v>
      </c>
      <c r="BY33" s="3">
        <v>0.6970809032632</v>
      </c>
      <c r="BZ33" s="3">
        <v>0.669463325802539</v>
      </c>
      <c r="CA33" s="3">
        <v>0.650326602239049</v>
      </c>
      <c r="CB33" s="3">
        <v>0.703057143413518</v>
      </c>
      <c r="CC33" s="3">
        <v>0.68119068297216</v>
      </c>
      <c r="CD33" s="3">
        <v>0.628779315335954</v>
      </c>
      <c r="CE33" s="3">
        <v>0.611359878993523</v>
      </c>
      <c r="CF33" s="3"/>
      <c r="CG33" s="3"/>
      <c r="CH33" s="3"/>
      <c r="CI33" s="3"/>
      <c r="CJ33" s="3"/>
      <c r="CK33" s="4">
        <v>0.0824</v>
      </c>
      <c r="CL33" s="4">
        <v>0.07819</v>
      </c>
      <c r="CM33" s="4">
        <v>0.06259</v>
      </c>
      <c r="CN33" s="4"/>
      <c r="CO33" s="4"/>
      <c r="CP33" s="4">
        <v>0.021789999999999997</v>
      </c>
      <c r="CQ33" s="4">
        <v>0.02313</v>
      </c>
      <c r="CR33" s="4">
        <v>0.0287</v>
      </c>
      <c r="CS33" s="4"/>
      <c r="CT33" s="4">
        <v>0.1623</v>
      </c>
      <c r="CU33" s="4">
        <v>0.06448000000000001</v>
      </c>
      <c r="CV33" s="4">
        <v>0.14973</v>
      </c>
      <c r="CW33" s="4">
        <v>0.0786</v>
      </c>
      <c r="CX33" s="4">
        <v>0.3265</v>
      </c>
      <c r="CY33" s="4">
        <v>0.27056</v>
      </c>
      <c r="CZ33" s="4">
        <v>0.22870000000000001</v>
      </c>
      <c r="DA33" s="4">
        <v>0.17354</v>
      </c>
      <c r="DB33" s="4"/>
      <c r="DC33" s="4">
        <v>0.11517</v>
      </c>
      <c r="DD33" s="4">
        <v>0.11976</v>
      </c>
      <c r="DE33" s="4">
        <v>0.13591</v>
      </c>
      <c r="DF33" s="4">
        <v>0.1399</v>
      </c>
      <c r="DG33" s="4">
        <v>0.17031</v>
      </c>
      <c r="DH33" s="4">
        <v>0.22571000000000002</v>
      </c>
      <c r="DI33" s="4">
        <v>0.24105000000000001</v>
      </c>
      <c r="DJ33" s="4">
        <v>0.2475</v>
      </c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>
        <v>2.71909986894781E9</v>
      </c>
      <c r="DY33" s="3">
        <v>2.68320792498604E9</v>
      </c>
      <c r="DZ33" s="3">
        <v>3.23323737248072E9</v>
      </c>
      <c r="EA33" s="3">
        <v>2.6447657457994E9</v>
      </c>
      <c r="EB33" s="3">
        <v>2.70569366866942E9</v>
      </c>
      <c r="EC33" s="3">
        <v>2.44990163531292E9</v>
      </c>
      <c r="ED33" s="3">
        <v>1.93827090647337E9</v>
      </c>
      <c r="EE33" s="3">
        <v>2.61329845690628E9</v>
      </c>
      <c r="EF33" s="3">
        <v>2.9739601151664E9</v>
      </c>
      <c r="EG33" s="3">
        <v>3.11635067155067E9</v>
      </c>
      <c r="EH33" s="3">
        <v>3.85092768561765E9</v>
      </c>
      <c r="EI33" s="3">
        <v>3.91352256975833E9</v>
      </c>
      <c r="EJ33" s="3">
        <v>3.59790416068867E9</v>
      </c>
      <c r="EK33" s="3">
        <v>1.18763064825952E9</v>
      </c>
      <c r="EL33" s="3">
        <v>9.23684656410652E8</v>
      </c>
      <c r="EM33" s="3">
        <v>9.91861905946753E8</v>
      </c>
      <c r="EN33" s="3">
        <v>7.57647922894547E8</v>
      </c>
      <c r="EO33" s="3">
        <v>5.57552610126506E8</v>
      </c>
      <c r="EP33" s="3">
        <v>4.24365855157998E8</v>
      </c>
      <c r="EQ33" s="3">
        <v>3.6735104690223E8</v>
      </c>
      <c r="ER33" s="3">
        <v>5.68424538953707E8</v>
      </c>
      <c r="ES33" s="3">
        <v>6.43238208146329E8</v>
      </c>
      <c r="ET33" s="3">
        <v>9.17215140415141E8</v>
      </c>
      <c r="EU33" s="3">
        <v>1.30196435282117E9</v>
      </c>
      <c r="EV33" s="3">
        <v>1.48737901524739E9</v>
      </c>
      <c r="EW33" s="3">
        <v>1.41921205164993E9</v>
      </c>
      <c r="EX33" s="5">
        <v>13607.0</v>
      </c>
      <c r="EY33" s="5"/>
      <c r="EZ33" s="5">
        <v>12976.0</v>
      </c>
      <c r="FA33" s="5">
        <v>12862.0</v>
      </c>
      <c r="FB33" s="5">
        <v>10195.0</v>
      </c>
      <c r="FC33" s="5">
        <v>9890.0</v>
      </c>
      <c r="FD33" s="5">
        <v>8391.0</v>
      </c>
      <c r="FE33" s="5">
        <v>8391.0</v>
      </c>
      <c r="FF33" s="5">
        <v>8490.0</v>
      </c>
      <c r="FG33" s="5">
        <v>7913.0</v>
      </c>
      <c r="FH33" s="5">
        <v>7924.0</v>
      </c>
      <c r="FI33" s="5">
        <v>7450.0</v>
      </c>
      <c r="FJ33" s="5"/>
      <c r="FK33" s="3">
        <v>15953.0</v>
      </c>
      <c r="FL33" s="3">
        <v>16041.0</v>
      </c>
      <c r="FM33" s="3">
        <v>14501.0</v>
      </c>
      <c r="FN33" s="3">
        <v>12976.0</v>
      </c>
      <c r="FO33" s="3">
        <v>13008.0</v>
      </c>
      <c r="FP33" s="3">
        <v>12879.0</v>
      </c>
      <c r="FQ33" s="3">
        <v>9584.0</v>
      </c>
      <c r="FR33" s="3">
        <v>9136.0</v>
      </c>
      <c r="FS33" s="3"/>
      <c r="FT33" s="3">
        <v>8667.0</v>
      </c>
      <c r="FU33" s="3">
        <v>7913.0</v>
      </c>
      <c r="FV33" s="3">
        <v>7924.0</v>
      </c>
      <c r="FW33" s="3">
        <v>7450.0</v>
      </c>
    </row>
    <row r="34" ht="14.25" customHeight="1">
      <c r="A34" s="2" t="s">
        <v>615</v>
      </c>
      <c r="B34" s="2" t="s">
        <v>616</v>
      </c>
      <c r="C34" s="2" t="s">
        <v>38</v>
      </c>
      <c r="D34" s="2" t="s">
        <v>110</v>
      </c>
      <c r="E34" s="2" t="s">
        <v>617</v>
      </c>
      <c r="F34" s="2" t="s">
        <v>596</v>
      </c>
      <c r="G34" s="2" t="s">
        <v>73</v>
      </c>
      <c r="H34" s="2" t="s">
        <v>95</v>
      </c>
      <c r="I34" s="2" t="s">
        <v>43</v>
      </c>
      <c r="J34" s="3">
        <v>0.387501267250284</v>
      </c>
      <c r="K34" s="3">
        <v>3.71809626052457E10</v>
      </c>
      <c r="L34" s="3">
        <v>3.15385574831045E10</v>
      </c>
      <c r="M34" s="3">
        <v>3.14355279920378E10</v>
      </c>
      <c r="N34" s="3">
        <v>2.9415996031337E10</v>
      </c>
      <c r="O34" s="3">
        <v>3.28178349083663E10</v>
      </c>
      <c r="P34" s="3">
        <v>3.16045011066027E10</v>
      </c>
      <c r="Q34" s="3">
        <v>3.09405619680247E10</v>
      </c>
      <c r="R34" s="3">
        <v>3.09806503575461E10</v>
      </c>
      <c r="S34" s="3">
        <v>2.90753751376069E10</v>
      </c>
      <c r="T34" s="3">
        <v>2.4300948962149E10</v>
      </c>
      <c r="U34" s="3">
        <v>2.54527750040264E10</v>
      </c>
      <c r="V34" s="3">
        <v>2.641813957693E10</v>
      </c>
      <c r="W34" s="3">
        <v>2.47521004304161E10</v>
      </c>
      <c r="X34" s="3">
        <v>1.81071816598747E10</v>
      </c>
      <c r="Y34" s="3">
        <v>1.38651046460134E10</v>
      </c>
      <c r="Z34" s="3">
        <v>1.43676255287385E10</v>
      </c>
      <c r="AA34" s="3">
        <v>1.44710669003196E10</v>
      </c>
      <c r="AB34" s="3">
        <v>1.72170680233085E10</v>
      </c>
      <c r="AC34" s="3">
        <v>1.72938688060986E10</v>
      </c>
      <c r="AD34" s="3">
        <v>1.66399934331826E10</v>
      </c>
      <c r="AE34" s="3">
        <v>1.50843582988333E10</v>
      </c>
      <c r="AF34" s="3">
        <v>1.38713443136591E10</v>
      </c>
      <c r="AG34" s="3">
        <v>1.00068102564103E10</v>
      </c>
      <c r="AH34" s="3">
        <v>1.01316336500778E10</v>
      </c>
      <c r="AI34" s="3">
        <v>1.12370071716989E10</v>
      </c>
      <c r="AJ34" s="3">
        <v>1.00880889526542E10</v>
      </c>
      <c r="AK34" s="3">
        <v>2.55668314415437E7</v>
      </c>
      <c r="AL34" s="3">
        <v>4.51227808292946E7</v>
      </c>
      <c r="AM34" s="3">
        <v>5.08002300864509E7</v>
      </c>
      <c r="AN34" s="3">
        <v>5.1495012813814E7</v>
      </c>
      <c r="AO34" s="3">
        <v>1.48704960828781E7</v>
      </c>
      <c r="AP34" s="3">
        <v>1.50660484284895E7</v>
      </c>
      <c r="AQ34" s="3">
        <v>2.29203654862904E7</v>
      </c>
      <c r="AR34" s="3">
        <v>1.20974146945167E7</v>
      </c>
      <c r="AS34" s="3">
        <v>2.38573579224689E7</v>
      </c>
      <c r="AT34" s="3">
        <v>1.12375629789576E7</v>
      </c>
      <c r="AU34" s="3">
        <v>1.14103566194431E7</v>
      </c>
      <c r="AV34" s="3">
        <v>3.40703409822003E7</v>
      </c>
      <c r="AW34" s="3">
        <v>2.09652346809664E7</v>
      </c>
      <c r="AX34" s="3">
        <v>9.25969682137976E9</v>
      </c>
      <c r="AY34" s="3">
        <v>1.61709273616047E10</v>
      </c>
      <c r="AZ34" s="3">
        <v>1.19508289782544E10</v>
      </c>
      <c r="BA34" s="3">
        <v>1.75167781915354E10</v>
      </c>
      <c r="BB34" s="3">
        <v>8.15023773453252E9</v>
      </c>
      <c r="BC34" s="3">
        <v>8.0821871657619E9</v>
      </c>
      <c r="BD34" s="3">
        <v>1.00111199917004E10</v>
      </c>
      <c r="BE34" s="3">
        <v>8.91121920206854E9</v>
      </c>
      <c r="BF34" s="3">
        <v>1.24082848662401E10</v>
      </c>
      <c r="BG34" s="3">
        <v>1.09300808459968E10</v>
      </c>
      <c r="BH34" s="3">
        <v>8.62817002833414E9</v>
      </c>
      <c r="BI34" s="3">
        <v>9.97940203800128E9</v>
      </c>
      <c r="BJ34" s="3">
        <v>1.10916252834367E10</v>
      </c>
      <c r="BK34" s="3">
        <v>6.29581101556469E10</v>
      </c>
      <c r="BL34" s="3">
        <v>5.20253792094268E10</v>
      </c>
      <c r="BM34" s="3">
        <v>5.08891701915899E10</v>
      </c>
      <c r="BN34" s="3">
        <v>4.68199783527471E10</v>
      </c>
      <c r="BO34" s="3">
        <v>4.92648111470064E10</v>
      </c>
      <c r="BP34" s="3">
        <v>5.23732097626952E10</v>
      </c>
      <c r="BQ34" s="3">
        <v>4.11473053317506E10</v>
      </c>
      <c r="BR34" s="3">
        <v>4.53405039518254E10</v>
      </c>
      <c r="BS34" s="3">
        <v>3.93355906511982E10</v>
      </c>
      <c r="BT34" s="3">
        <v>3.69703101343101E10</v>
      </c>
      <c r="BU34" s="3">
        <v>3.31759064798411E10</v>
      </c>
      <c r="BV34" s="3">
        <v>3.29734418128126E10</v>
      </c>
      <c r="BW34" s="3">
        <v>1.91165130559541E10</v>
      </c>
      <c r="BX34" s="3">
        <v>0.377499977737617</v>
      </c>
      <c r="BY34" s="3">
        <v>0.522039549147974</v>
      </c>
      <c r="BZ34" s="3">
        <v>0.349423244830304</v>
      </c>
      <c r="CA34" s="3">
        <v>0.199146704251304</v>
      </c>
      <c r="CB34" s="3">
        <v>0.317800770390215</v>
      </c>
      <c r="CC34" s="3">
        <v>0.377555908140635</v>
      </c>
      <c r="CD34" s="3">
        <v>0.399290068402934</v>
      </c>
      <c r="CE34" s="3">
        <v>1.23100586802926</v>
      </c>
      <c r="CF34" s="3"/>
      <c r="CG34" s="3"/>
      <c r="CH34" s="3"/>
      <c r="CI34" s="3"/>
      <c r="CJ34" s="3"/>
      <c r="CK34" s="4">
        <v>0.1105</v>
      </c>
      <c r="CL34" s="4">
        <v>0.0317</v>
      </c>
      <c r="CM34" s="4">
        <v>0.050499999999999996</v>
      </c>
      <c r="CN34" s="4">
        <v>0.0029</v>
      </c>
      <c r="CO34" s="4">
        <v>0.0051</v>
      </c>
      <c r="CP34" s="4">
        <v>0.0034000000000000002</v>
      </c>
      <c r="CQ34" s="4">
        <v>0.045540000000000004</v>
      </c>
      <c r="CR34" s="4">
        <v>0.02702</v>
      </c>
      <c r="CS34" s="4">
        <v>0.0202</v>
      </c>
      <c r="CT34" s="4">
        <v>0.0291</v>
      </c>
      <c r="CU34" s="4">
        <v>0.01058</v>
      </c>
      <c r="CV34" s="4">
        <v>0.00444</v>
      </c>
      <c r="CW34" s="4"/>
      <c r="CX34" s="4">
        <v>0.4864</v>
      </c>
      <c r="CY34" s="4">
        <v>0.1318</v>
      </c>
      <c r="CZ34" s="4">
        <v>0.2195</v>
      </c>
      <c r="DA34" s="4">
        <v>0.001</v>
      </c>
      <c r="DB34" s="4">
        <v>0.0171</v>
      </c>
      <c r="DC34" s="4">
        <v>0.0146</v>
      </c>
      <c r="DD34" s="4">
        <v>0.17991</v>
      </c>
      <c r="DE34" s="4">
        <v>0.08885</v>
      </c>
      <c r="DF34" s="4">
        <v>0.056100000000000004</v>
      </c>
      <c r="DG34" s="4">
        <v>0.06101</v>
      </c>
      <c r="DH34" s="4">
        <v>0.025230000000000002</v>
      </c>
      <c r="DI34" s="4">
        <v>0.01117</v>
      </c>
      <c r="DJ34" s="4">
        <v>0.0113</v>
      </c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>
        <v>7.920451681238E9</v>
      </c>
      <c r="DY34" s="3">
        <v>7.72461289639371E9</v>
      </c>
      <c r="DZ34" s="3">
        <v>7.374213983578E9</v>
      </c>
      <c r="EA34" s="3">
        <v>6.60936913720235E9</v>
      </c>
      <c r="EB34" s="3">
        <v>7.33299477672776E9</v>
      </c>
      <c r="EC34" s="3">
        <v>6.87752059510636E9</v>
      </c>
      <c r="ED34" s="3">
        <v>6.76237668274695E9</v>
      </c>
      <c r="EE34" s="3">
        <v>9.0720090327437E9</v>
      </c>
      <c r="EF34" s="3">
        <v>9.29451604708273E9</v>
      </c>
      <c r="EG34" s="3">
        <v>1.00662012210012E10</v>
      </c>
      <c r="EH34" s="3">
        <v>1.10934782842111E10</v>
      </c>
      <c r="EI34" s="3">
        <v>1.06034900259145E10</v>
      </c>
      <c r="EJ34" s="3">
        <v>1.00474209469154E10</v>
      </c>
      <c r="EK34" s="3">
        <v>4.88150584349137E9</v>
      </c>
      <c r="EL34" s="3">
        <v>1.59119548683982E9</v>
      </c>
      <c r="EM34" s="3">
        <v>1.86558845483951E9</v>
      </c>
      <c r="EN34" s="3">
        <v>-2.83052778064117E8</v>
      </c>
      <c r="EO34" s="3">
        <v>3.47741916004952E8</v>
      </c>
      <c r="EP34" s="3">
        <v>8.93965941227099E7</v>
      </c>
      <c r="EQ34" s="3">
        <v>1.98991766221302E9</v>
      </c>
      <c r="ER34" s="3">
        <v>1.57765261573203E9</v>
      </c>
      <c r="ES34" s="3">
        <v>7.51543314421204E8</v>
      </c>
      <c r="ET34" s="3">
        <v>6.75109157509158E8</v>
      </c>
      <c r="EU34" s="3">
        <v>-1.23534653996886E8</v>
      </c>
      <c r="EV34" s="3">
        <v>3.52980172361839E7</v>
      </c>
      <c r="EW34" s="3">
        <v>2.23893830703013E8</v>
      </c>
      <c r="EX34" s="5">
        <v>250000.0</v>
      </c>
      <c r="EY34" s="5">
        <v>247787.0</v>
      </c>
      <c r="EZ34" s="5">
        <v>242105.0</v>
      </c>
      <c r="FA34" s="5">
        <v>230086.0</v>
      </c>
      <c r="FB34" s="5">
        <v>233797.0</v>
      </c>
      <c r="FC34" s="5">
        <v>237061.0</v>
      </c>
      <c r="FD34" s="5">
        <v>227168.0</v>
      </c>
      <c r="FE34" s="5">
        <v>208503.0</v>
      </c>
      <c r="FF34" s="5">
        <v>191426.0</v>
      </c>
      <c r="FG34" s="5">
        <v>141628.0</v>
      </c>
      <c r="FH34" s="5">
        <v>135187.0</v>
      </c>
      <c r="FI34" s="5">
        <v>128036.0</v>
      </c>
      <c r="FJ34" s="5"/>
      <c r="FK34" s="3">
        <v>250000.0</v>
      </c>
      <c r="FL34" s="3">
        <v>250000.0</v>
      </c>
      <c r="FM34" s="3">
        <v>242000.0</v>
      </c>
      <c r="FN34" s="3">
        <v>230000.0</v>
      </c>
      <c r="FO34" s="3">
        <v>235000.0</v>
      </c>
      <c r="FP34" s="3">
        <v>237061.0</v>
      </c>
      <c r="FQ34" s="3">
        <v>238020.0</v>
      </c>
      <c r="FR34" s="3">
        <v>216693.0</v>
      </c>
      <c r="FS34" s="3">
        <v>185000.0</v>
      </c>
      <c r="FT34" s="3">
        <v>140000.0</v>
      </c>
      <c r="FU34" s="3"/>
      <c r="FV34" s="3"/>
      <c r="FW34" s="3">
        <v>55361.0</v>
      </c>
    </row>
    <row r="35" ht="14.25" customHeight="1">
      <c r="A35" s="2" t="s">
        <v>618</v>
      </c>
      <c r="B35" s="2" t="s">
        <v>619</v>
      </c>
      <c r="C35" s="2" t="s">
        <v>38</v>
      </c>
      <c r="D35" s="2" t="s">
        <v>157</v>
      </c>
      <c r="E35" s="2" t="s">
        <v>620</v>
      </c>
      <c r="F35" s="2" t="s">
        <v>596</v>
      </c>
      <c r="G35" s="2" t="s">
        <v>42</v>
      </c>
      <c r="H35" s="2" t="s">
        <v>135</v>
      </c>
      <c r="I35" s="2" t="s">
        <v>43</v>
      </c>
      <c r="J35" s="3">
        <v>1.87281327990258</v>
      </c>
      <c r="K35" s="3">
        <v>5.11872843473422E9</v>
      </c>
      <c r="L35" s="3">
        <v>5.92714018907522E9</v>
      </c>
      <c r="M35" s="3">
        <v>8.48928738492162E9</v>
      </c>
      <c r="N35" s="3">
        <v>8.23346278734151E9</v>
      </c>
      <c r="O35" s="3">
        <v>5.50117297183056E9</v>
      </c>
      <c r="P35" s="3">
        <v>5.41038515922784E9</v>
      </c>
      <c r="Q35" s="3">
        <v>4.20247366958806E9</v>
      </c>
      <c r="R35" s="3">
        <v>5.82844561535566E9</v>
      </c>
      <c r="S35" s="3">
        <v>1.72714116351935E9</v>
      </c>
      <c r="T35" s="3">
        <v>1.84806837606838E9</v>
      </c>
      <c r="U35" s="3">
        <v>1.59256563053632E9</v>
      </c>
      <c r="V35" s="3">
        <v>6.59787862351594E8</v>
      </c>
      <c r="W35" s="3">
        <v>4.98711621233859E8</v>
      </c>
      <c r="X35" s="3">
        <v>1.77616160709477E9</v>
      </c>
      <c r="Y35" s="3">
        <v>1.97424976413732E9</v>
      </c>
      <c r="Z35" s="3">
        <v>3.01220179149042E9</v>
      </c>
      <c r="AA35" s="3">
        <v>1.98011081331821E9</v>
      </c>
      <c r="AB35" s="3">
        <v>9.17487394704266E7</v>
      </c>
      <c r="AC35" s="3">
        <v>1.67220582810771E8</v>
      </c>
      <c r="AD35" s="3">
        <v>1.91550021468441E8</v>
      </c>
      <c r="AE35" s="3">
        <v>3.5457960105382E8</v>
      </c>
      <c r="AF35" s="3">
        <v>2.32542975696503E8</v>
      </c>
      <c r="AG35" s="3">
        <v>2.71277655677656E8</v>
      </c>
      <c r="AH35" s="3">
        <v>3.03467010253932E8</v>
      </c>
      <c r="AI35" s="3">
        <v>5.50057253058519E7</v>
      </c>
      <c r="AJ35" s="3">
        <v>8533142.03730273</v>
      </c>
      <c r="AK35" s="3">
        <v>8134754.06734771</v>
      </c>
      <c r="AL35" s="3">
        <v>1.42447309280201E7</v>
      </c>
      <c r="AM35" s="3">
        <v>2.46054843367927E7</v>
      </c>
      <c r="AN35" s="3">
        <v>2.66259125177278E7</v>
      </c>
      <c r="AO35" s="3">
        <v>1.75235607153902E7</v>
      </c>
      <c r="AP35" s="3">
        <v>2.32866015518855E7</v>
      </c>
      <c r="AQ35" s="3">
        <v>1.92155963359154E7</v>
      </c>
      <c r="AR35" s="3">
        <v>1.80212822973758E7</v>
      </c>
      <c r="AS35" s="3">
        <v>1.46628528415506E8</v>
      </c>
      <c r="AT35" s="3">
        <v>1.57199712096194E7</v>
      </c>
      <c r="AU35" s="3">
        <v>1.20063507572057E7</v>
      </c>
      <c r="AV35" s="3">
        <v>1904353.42054471</v>
      </c>
      <c r="AW35" s="3">
        <v>4736398.14424293</v>
      </c>
      <c r="AX35" s="3">
        <v>7.52630564737041E8</v>
      </c>
      <c r="AY35" s="3">
        <v>8.28657561766289E8</v>
      </c>
      <c r="AZ35" s="3">
        <v>1.67292811527427E9</v>
      </c>
      <c r="BA35" s="3">
        <v>4.67611081948197E9</v>
      </c>
      <c r="BB35" s="3">
        <v>3.75849953283682E9</v>
      </c>
      <c r="BC35" s="3">
        <v>9.1137606482896E9</v>
      </c>
      <c r="BD35" s="3">
        <v>6.66282741323619E9</v>
      </c>
      <c r="BE35" s="3">
        <v>3.9139355402066E9</v>
      </c>
      <c r="BF35" s="3">
        <v>9.47265004309371E9</v>
      </c>
      <c r="BG35" s="3">
        <v>4.46645250508488E9</v>
      </c>
      <c r="BH35" s="3">
        <v>3.03555306912554E9</v>
      </c>
      <c r="BI35" s="3">
        <v>3.50102062276431E9</v>
      </c>
      <c r="BJ35" s="3">
        <v>3.02682091507501E9</v>
      </c>
      <c r="BK35" s="3">
        <v>8.57773728524496E8</v>
      </c>
      <c r="BL35" s="3">
        <v>1.01452606041935E9</v>
      </c>
      <c r="BM35" s="3">
        <v>1.74849315750187E9</v>
      </c>
      <c r="BN35" s="3">
        <v>1.56187712606948E9</v>
      </c>
      <c r="BO35" s="3">
        <v>1.6780133450077E9</v>
      </c>
      <c r="BP35" s="3">
        <v>1.61217201524653E9</v>
      </c>
      <c r="BQ35" s="3">
        <v>1.32979516581214E9</v>
      </c>
      <c r="BR35" s="3">
        <v>1.42057771923222E9</v>
      </c>
      <c r="BS35" s="3">
        <v>8.5356169023626E8</v>
      </c>
      <c r="BT35" s="3">
        <v>6.86479120879121E8</v>
      </c>
      <c r="BU35" s="3">
        <v>3.94348526332743E8</v>
      </c>
      <c r="BV35" s="3">
        <v>3.61406014584463E8</v>
      </c>
      <c r="BW35" s="3">
        <v>1.9579856527977E8</v>
      </c>
      <c r="BX35" s="3">
        <v>1.76726570945479</v>
      </c>
      <c r="BY35" s="3">
        <v>1.70614393742334</v>
      </c>
      <c r="BZ35" s="3">
        <v>1.59614284840239</v>
      </c>
      <c r="CA35" s="3">
        <v>1.1836015020414</v>
      </c>
      <c r="CB35" s="3">
        <v>1.01823231211071</v>
      </c>
      <c r="CC35" s="3">
        <v>0.825563931312417</v>
      </c>
      <c r="CD35" s="3">
        <v>0.725030196799106</v>
      </c>
      <c r="CE35" s="3">
        <v>0.545646000933633</v>
      </c>
      <c r="CF35" s="3"/>
      <c r="CG35" s="3"/>
      <c r="CH35" s="3"/>
      <c r="CI35" s="3"/>
      <c r="CJ35" s="3"/>
      <c r="CK35" s="4">
        <v>-0.0070999999999999995</v>
      </c>
      <c r="CL35" s="4">
        <v>-0.027999999999999997</v>
      </c>
      <c r="CM35" s="4">
        <v>0.023399999999999997</v>
      </c>
      <c r="CN35" s="4">
        <v>0.077</v>
      </c>
      <c r="CO35" s="4">
        <v>0.1038</v>
      </c>
      <c r="CP35" s="4">
        <v>0.11728999999999999</v>
      </c>
      <c r="CQ35" s="4">
        <v>0.11115</v>
      </c>
      <c r="CR35" s="4">
        <v>0.12433</v>
      </c>
      <c r="CS35" s="4"/>
      <c r="CT35" s="4"/>
      <c r="CU35" s="4">
        <v>0.01841</v>
      </c>
      <c r="CV35" s="4">
        <v>0.00653</v>
      </c>
      <c r="CW35" s="4"/>
      <c r="CX35" s="4">
        <v>-0.016200000000000003</v>
      </c>
      <c r="CY35" s="4">
        <v>-0.0625</v>
      </c>
      <c r="CZ35" s="4">
        <v>0.0487</v>
      </c>
      <c r="DA35" s="4">
        <v>0.125</v>
      </c>
      <c r="DB35" s="4">
        <v>0.12960000000000002</v>
      </c>
      <c r="DC35" s="4">
        <v>0.15265</v>
      </c>
      <c r="DD35" s="4">
        <v>0.14936</v>
      </c>
      <c r="DE35" s="4">
        <v>0.17295000000000002</v>
      </c>
      <c r="DF35" s="4">
        <v>0.2394</v>
      </c>
      <c r="DG35" s="4">
        <v>0.11884</v>
      </c>
      <c r="DH35" s="4">
        <v>0.03262</v>
      </c>
      <c r="DI35" s="4">
        <v>0.00864</v>
      </c>
      <c r="DJ35" s="4">
        <v>0.0644</v>
      </c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>
        <v>2.28472254636196E9</v>
      </c>
      <c r="DY35" s="3">
        <v>2.54328956235439E9</v>
      </c>
      <c r="DZ35" s="3">
        <v>3.93938940034835E9</v>
      </c>
      <c r="EA35" s="3">
        <v>4.09819709308319E9</v>
      </c>
      <c r="EB35" s="3">
        <v>4.59156607590351E9</v>
      </c>
      <c r="EC35" s="3">
        <v>4.25715111275052E9</v>
      </c>
      <c r="ED35" s="3">
        <v>3.1469421362362E9</v>
      </c>
      <c r="EE35" s="3">
        <v>4.30801957094467E9</v>
      </c>
      <c r="EF35" s="3">
        <v>1.10876831230417E9</v>
      </c>
      <c r="EG35" s="3">
        <v>1.09704713064713E9</v>
      </c>
      <c r="EH35" s="3">
        <v>7.92038975680464E8</v>
      </c>
      <c r="EI35" s="3">
        <v>4.91879708310733E8</v>
      </c>
      <c r="EJ35" s="3">
        <v>4.55319942611191E8</v>
      </c>
      <c r="EK35" s="3">
        <v>-9.07254546433765E7</v>
      </c>
      <c r="EL35" s="3">
        <v>-7.38510310568574E8</v>
      </c>
      <c r="EM35" s="3">
        <v>4.57292858920129E7</v>
      </c>
      <c r="EN35" s="3">
        <v>3.5547598185754E8</v>
      </c>
      <c r="EO35" s="3">
        <v>5.79872286464781E8</v>
      </c>
      <c r="EP35" s="3">
        <v>5.91065719906554E8</v>
      </c>
      <c r="EQ35" s="3">
        <v>3.69878766448615E8</v>
      </c>
      <c r="ER35" s="3">
        <v>3.82326307866014E8</v>
      </c>
      <c r="ES35" s="3">
        <v>2.25903971547125E8</v>
      </c>
      <c r="ET35" s="3">
        <v>1.01890598290598E8</v>
      </c>
      <c r="EU35" s="3">
        <v>2.29129757878349E7</v>
      </c>
      <c r="EV35" s="3">
        <v>-1.63840173567167E7</v>
      </c>
      <c r="EW35" s="3">
        <v>-775896.700143472</v>
      </c>
      <c r="EX35" s="5">
        <v>23354.0</v>
      </c>
      <c r="EY35" s="5">
        <v>23324.0</v>
      </c>
      <c r="EZ35" s="5">
        <v>30690.0</v>
      </c>
      <c r="FA35" s="5">
        <v>24056.0</v>
      </c>
      <c r="FB35" s="5">
        <v>22049.0</v>
      </c>
      <c r="FC35" s="5">
        <v>23930.0</v>
      </c>
      <c r="FD35" s="5"/>
      <c r="FE35" s="5">
        <v>33952.0</v>
      </c>
      <c r="FF35" s="5"/>
      <c r="FG35" s="5"/>
      <c r="FH35" s="5"/>
      <c r="FI35" s="5"/>
      <c r="FJ35" s="5"/>
      <c r="FK35" s="3"/>
      <c r="FL35" s="3"/>
      <c r="FM35" s="3">
        <v>26933.0</v>
      </c>
      <c r="FN35" s="3">
        <v>30691.0</v>
      </c>
      <c r="FO35" s="3">
        <v>26516.0</v>
      </c>
      <c r="FP35" s="3">
        <v>26159.0</v>
      </c>
      <c r="FQ35" s="3"/>
      <c r="FR35" s="3"/>
      <c r="FS35" s="3"/>
      <c r="FT35" s="3"/>
      <c r="FU35" s="3"/>
      <c r="FV35" s="3"/>
      <c r="FW35" s="3"/>
    </row>
    <row r="36" ht="14.25" customHeight="1">
      <c r="A36" s="2" t="s">
        <v>627</v>
      </c>
      <c r="B36" s="2" t="s">
        <v>628</v>
      </c>
      <c r="C36" s="2" t="s">
        <v>38</v>
      </c>
      <c r="D36" s="2" t="s">
        <v>52</v>
      </c>
      <c r="E36" s="2" t="s">
        <v>629</v>
      </c>
      <c r="F36" s="2" t="s">
        <v>596</v>
      </c>
      <c r="G36" s="2" t="s">
        <v>48</v>
      </c>
      <c r="H36" s="2" t="s">
        <v>58</v>
      </c>
      <c r="I36" s="2" t="s">
        <v>43</v>
      </c>
      <c r="J36" s="3">
        <v>0.613874524415238</v>
      </c>
      <c r="K36" s="3">
        <v>7.22413015512675E9</v>
      </c>
      <c r="L36" s="3">
        <v>6.84267005367754E9</v>
      </c>
      <c r="M36" s="3">
        <v>6.77479407743998E9</v>
      </c>
      <c r="N36" s="3">
        <v>7.49827768101518E9</v>
      </c>
      <c r="O36" s="3">
        <v>6.11677790949387E9</v>
      </c>
      <c r="P36" s="3">
        <v>5.90818906433984E9</v>
      </c>
      <c r="Q36" s="3">
        <v>4.43246372802164E9</v>
      </c>
      <c r="R36" s="3">
        <v>3.86163867350289E9</v>
      </c>
      <c r="S36" s="3">
        <v>5.12216296575085E9</v>
      </c>
      <c r="T36" s="3">
        <v>5.35084511813024E9</v>
      </c>
      <c r="U36" s="3">
        <v>6.01264175824176E9</v>
      </c>
      <c r="V36" s="3">
        <v>6.45759542599452E9</v>
      </c>
      <c r="W36" s="3">
        <v>7.52506117037305E9</v>
      </c>
      <c r="X36" s="3">
        <v>3.40326806659099E9</v>
      </c>
      <c r="Y36" s="3">
        <v>3.72893039872179E9</v>
      </c>
      <c r="Z36" s="3">
        <v>3.34445867108227E9</v>
      </c>
      <c r="AA36" s="3">
        <v>3.70673426225429E9</v>
      </c>
      <c r="AB36" s="3">
        <v>2.50495670549428E9</v>
      </c>
      <c r="AC36" s="3">
        <v>2.0399190845687E9</v>
      </c>
      <c r="AD36" s="3">
        <v>9.49444239518013E8</v>
      </c>
      <c r="AE36" s="3">
        <v>1.07271335842194E9</v>
      </c>
      <c r="AF36" s="3">
        <v>1.52513737297704E9</v>
      </c>
      <c r="AG36" s="3">
        <v>1.48046405284105E9</v>
      </c>
      <c r="AH36" s="3">
        <v>1.7262735042735E9</v>
      </c>
      <c r="AI36" s="3">
        <v>1.95909164116605E9</v>
      </c>
      <c r="AJ36" s="3">
        <v>2.67818959802326E9</v>
      </c>
      <c r="AK36" s="3">
        <v>9859632.9928112</v>
      </c>
      <c r="AL36" s="3">
        <v>1.129373272303E7</v>
      </c>
      <c r="AM36" s="3">
        <v>1.23178807016193E7</v>
      </c>
      <c r="AN36" s="3">
        <v>9934119.82782215</v>
      </c>
      <c r="AO36" s="3">
        <v>1.12236496237501E7</v>
      </c>
      <c r="AP36" s="3">
        <v>9549630.74786389</v>
      </c>
      <c r="AQ36" s="3">
        <v>8198241.73121849</v>
      </c>
      <c r="AR36" s="3">
        <v>6010802.16199833</v>
      </c>
      <c r="AS36" s="3">
        <v>5294316.898758</v>
      </c>
      <c r="AT36" s="3">
        <v>5200050.80655405</v>
      </c>
      <c r="AU36" s="3">
        <v>6340498.29018075</v>
      </c>
      <c r="AV36" s="3">
        <v>9212416.89899207</v>
      </c>
      <c r="AW36" s="3">
        <v>1.25167198891366E7</v>
      </c>
      <c r="AX36" s="3">
        <v>5.86744300842889E9</v>
      </c>
      <c r="AY36" s="3">
        <v>5.62552225693771E9</v>
      </c>
      <c r="AZ36" s="3">
        <v>6.90295259556771E9</v>
      </c>
      <c r="BA36" s="3">
        <v>1.03130375437286E10</v>
      </c>
      <c r="BB36" s="3">
        <v>6.94308163457375E9</v>
      </c>
      <c r="BC36" s="3">
        <v>6.99824136889586E9</v>
      </c>
      <c r="BD36" s="3">
        <v>7.0226167219968E9</v>
      </c>
      <c r="BE36" s="3">
        <v>5.5212628520395E9</v>
      </c>
      <c r="BF36" s="3">
        <v>8.31097792824991E9</v>
      </c>
      <c r="BG36" s="3">
        <v>9.93249264595452E9</v>
      </c>
      <c r="BH36" s="3">
        <v>1.06345638022471E10</v>
      </c>
      <c r="BI36" s="3">
        <v>1.04847501996139E10</v>
      </c>
      <c r="BJ36" s="3">
        <v>1.07957903057179E10</v>
      </c>
      <c r="BK36" s="3">
        <v>2.25247919031404E9</v>
      </c>
      <c r="BL36" s="3">
        <v>2.25134606753676E9</v>
      </c>
      <c r="BM36" s="3">
        <v>2.36039028053218E9</v>
      </c>
      <c r="BN36" s="3">
        <v>2.43953172430953E9</v>
      </c>
      <c r="BO36" s="3">
        <v>2.26646531285434E9</v>
      </c>
      <c r="BP36" s="3">
        <v>2.11646900757827E9</v>
      </c>
      <c r="BQ36" s="3">
        <v>1.98031814828477E9</v>
      </c>
      <c r="BR36" s="3">
        <v>1.64474452554745E9</v>
      </c>
      <c r="BS36" s="3">
        <v>2.43601656003011E9</v>
      </c>
      <c r="BT36" s="3">
        <v>2.35780252349903E9</v>
      </c>
      <c r="BU36" s="3">
        <v>2.39926691086691E9</v>
      </c>
      <c r="BV36" s="3">
        <v>2.32294572394911E9</v>
      </c>
      <c r="BW36" s="3">
        <v>2.47115108780811E9</v>
      </c>
      <c r="BX36" s="3">
        <v>0.600238522335028</v>
      </c>
      <c r="BY36" s="3">
        <v>0.587506113656414</v>
      </c>
      <c r="BZ36" s="3">
        <v>0.606625527626831</v>
      </c>
      <c r="CA36" s="3">
        <v>0.587171139477819</v>
      </c>
      <c r="CB36" s="3">
        <v>0.504345527642084</v>
      </c>
      <c r="CC36" s="3">
        <v>0.483864096749403</v>
      </c>
      <c r="CD36" s="3">
        <v>0.366585381056276</v>
      </c>
      <c r="CE36" s="3">
        <v>0.303954217034088</v>
      </c>
      <c r="CF36" s="3"/>
      <c r="CG36" s="3"/>
      <c r="CH36" s="3"/>
      <c r="CI36" s="3"/>
      <c r="CJ36" s="3"/>
      <c r="CK36" s="4">
        <v>0.0699</v>
      </c>
      <c r="CL36" s="4">
        <v>0.042699999999999995</v>
      </c>
      <c r="CM36" s="4">
        <v>0.08560000000000001</v>
      </c>
      <c r="CN36" s="4">
        <v>0.0858</v>
      </c>
      <c r="CO36" s="4">
        <v>0.1069</v>
      </c>
      <c r="CP36" s="4">
        <v>0.11789999999999999</v>
      </c>
      <c r="CQ36" s="4">
        <v>0.10412</v>
      </c>
      <c r="CR36" s="4">
        <v>0.1038</v>
      </c>
      <c r="CS36" s="4">
        <v>0.10143</v>
      </c>
      <c r="CT36" s="4">
        <v>0.115</v>
      </c>
      <c r="CU36" s="4">
        <v>0.12345</v>
      </c>
      <c r="CV36" s="4">
        <v>0.11483</v>
      </c>
      <c r="CW36" s="4">
        <v>0.10188000000000001</v>
      </c>
      <c r="CX36" s="4">
        <v>0.32799999999999996</v>
      </c>
      <c r="CY36" s="4">
        <v>0.1996</v>
      </c>
      <c r="CZ36" s="4">
        <v>0.3797</v>
      </c>
      <c r="DA36" s="4">
        <v>0.3471</v>
      </c>
      <c r="DB36" s="4">
        <v>0.366</v>
      </c>
      <c r="DC36" s="4">
        <v>0.3072</v>
      </c>
      <c r="DD36" s="4">
        <v>0.23354</v>
      </c>
      <c r="DE36" s="4">
        <v>0.2443</v>
      </c>
      <c r="DF36" s="4">
        <v>0.25106</v>
      </c>
      <c r="DG36" s="4">
        <v>0.26530000000000004</v>
      </c>
      <c r="DH36" s="4">
        <v>0.27486</v>
      </c>
      <c r="DI36" s="4">
        <v>0.27529</v>
      </c>
      <c r="DJ36" s="4">
        <v>0.2545</v>
      </c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>
        <v>1.59601248581158E9</v>
      </c>
      <c r="DY36" s="3">
        <v>1.42344362063085E9</v>
      </c>
      <c r="DZ36" s="3">
        <v>1.49017636752219E9</v>
      </c>
      <c r="EA36" s="3">
        <v>1.74052102513063E9</v>
      </c>
      <c r="EB36" s="3">
        <v>1.62771518400165E9</v>
      </c>
      <c r="EC36" s="3">
        <v>2.06231514748951E9</v>
      </c>
      <c r="ED36" s="3">
        <v>2.0322227345383E9</v>
      </c>
      <c r="EE36" s="3">
        <v>1.67703179855025E9</v>
      </c>
      <c r="EF36" s="3">
        <v>2.12685171245766E9</v>
      </c>
      <c r="EG36" s="3">
        <v>2.27003683631129E9</v>
      </c>
      <c r="EH36" s="3">
        <v>2.68600146520147E9</v>
      </c>
      <c r="EI36" s="3">
        <v>2.92477639984968E9</v>
      </c>
      <c r="EJ36" s="3">
        <v>3.05712288314349E9</v>
      </c>
      <c r="EK36" s="3">
        <v>6.21508513053348E8</v>
      </c>
      <c r="EL36" s="3">
        <v>3.26631240687216E8</v>
      </c>
      <c r="EM36" s="3">
        <v>7.09923176155727E8</v>
      </c>
      <c r="EN36" s="3">
        <v>7.68334660363274E8</v>
      </c>
      <c r="EO36" s="3">
        <v>7.64822183280074E8</v>
      </c>
      <c r="EP36" s="3">
        <v>7.92059418495818E8</v>
      </c>
      <c r="EQ36" s="3">
        <v>6.35304623140293E8</v>
      </c>
      <c r="ER36" s="3">
        <v>5.13533200313187E8</v>
      </c>
      <c r="ES36" s="3">
        <v>7.36412871659767E8</v>
      </c>
      <c r="ET36" s="3">
        <v>8.47535354390719E8</v>
      </c>
      <c r="EU36" s="3">
        <v>1.01894847374847E9</v>
      </c>
      <c r="EV36" s="3">
        <v>1.09238632093198E9</v>
      </c>
      <c r="EW36" s="3">
        <v>1.03737118061833E9</v>
      </c>
      <c r="EX36" s="5">
        <v>1538.0</v>
      </c>
      <c r="EY36" s="5">
        <v>1398.0</v>
      </c>
      <c r="EZ36" s="5">
        <v>1337.0</v>
      </c>
      <c r="FA36" s="5">
        <v>1048.0</v>
      </c>
      <c r="FB36" s="5">
        <v>1044.0</v>
      </c>
      <c r="FC36" s="5">
        <v>1135.0</v>
      </c>
      <c r="FD36" s="5">
        <v>1134.0</v>
      </c>
      <c r="FE36" s="5">
        <v>1125.0</v>
      </c>
      <c r="FF36" s="5">
        <v>1082.0</v>
      </c>
      <c r="FG36" s="5">
        <v>1084.0</v>
      </c>
      <c r="FH36" s="5">
        <v>1033.0</v>
      </c>
      <c r="FI36" s="5"/>
      <c r="FJ36" s="5"/>
      <c r="FK36" s="3">
        <v>1215.0</v>
      </c>
      <c r="FL36" s="3">
        <v>1201.0</v>
      </c>
      <c r="FM36" s="3">
        <v>1538.0</v>
      </c>
      <c r="FN36" s="3">
        <v>1398.0</v>
      </c>
      <c r="FO36" s="3">
        <v>1177.0</v>
      </c>
      <c r="FP36" s="3">
        <v>1039.0</v>
      </c>
      <c r="FQ36" s="3">
        <v>1044.0</v>
      </c>
      <c r="FR36" s="3">
        <v>1135.0</v>
      </c>
      <c r="FS36" s="3">
        <v>1134.0</v>
      </c>
      <c r="FT36" s="3">
        <v>1125.0</v>
      </c>
      <c r="FU36" s="3">
        <v>1082.0</v>
      </c>
      <c r="FV36" s="3">
        <v>1084.0</v>
      </c>
      <c r="FW36" s="3">
        <v>1033.0</v>
      </c>
    </row>
    <row r="37" ht="14.25" customHeight="1">
      <c r="A37" s="2" t="s">
        <v>630</v>
      </c>
      <c r="B37" s="2" t="s">
        <v>631</v>
      </c>
      <c r="C37" s="2" t="s">
        <v>38</v>
      </c>
      <c r="D37" s="2" t="s">
        <v>76</v>
      </c>
      <c r="E37" s="2" t="s">
        <v>632</v>
      </c>
      <c r="F37" s="2" t="s">
        <v>596</v>
      </c>
      <c r="G37" s="2" t="s">
        <v>41</v>
      </c>
      <c r="H37" s="2" t="s">
        <v>49</v>
      </c>
      <c r="I37" s="2" t="s">
        <v>43</v>
      </c>
      <c r="J37" s="3">
        <v>0.617521876978522</v>
      </c>
      <c r="K37" s="3">
        <v>1.06712763904654E10</v>
      </c>
      <c r="L37" s="3">
        <v>8.9437168554656E9</v>
      </c>
      <c r="M37" s="3">
        <v>8.02018156612819E9</v>
      </c>
      <c r="N37" s="3">
        <v>9.9171888529485E9</v>
      </c>
      <c r="O37" s="3">
        <v>8.2357202865684E9</v>
      </c>
      <c r="P37" s="3">
        <v>9.84280818815857E9</v>
      </c>
      <c r="Q37" s="3">
        <v>1.06527972457888E10</v>
      </c>
      <c r="R37" s="3">
        <v>8.9804733159902E9</v>
      </c>
      <c r="S37" s="3">
        <v>1.22277726759503E10</v>
      </c>
      <c r="T37" s="3">
        <v>1.18264552459988E10</v>
      </c>
      <c r="U37" s="3">
        <v>1.27516371184371E10</v>
      </c>
      <c r="V37" s="3">
        <v>1.26340387609384E10</v>
      </c>
      <c r="W37" s="3">
        <v>1.16900337491713E10</v>
      </c>
      <c r="X37" s="3">
        <v>3.36770525917518E9</v>
      </c>
      <c r="Y37" s="3">
        <v>2.31747015421072E9</v>
      </c>
      <c r="Z37" s="3">
        <v>2.06478368022797E9</v>
      </c>
      <c r="AA37" s="3">
        <v>2.44089524757402E9</v>
      </c>
      <c r="AB37" s="3">
        <v>9.28535975672611E8</v>
      </c>
      <c r="AC37" s="3">
        <v>1.98608616889587E9</v>
      </c>
      <c r="AD37" s="3">
        <v>2.61958072052133E9</v>
      </c>
      <c r="AE37" s="3">
        <v>2.41076503422322E9</v>
      </c>
      <c r="AF37" s="3">
        <v>2.66619796763267E9</v>
      </c>
      <c r="AG37" s="3">
        <v>2.14638242018799E9</v>
      </c>
      <c r="AH37" s="3">
        <v>2.14412454212454E9</v>
      </c>
      <c r="AI37" s="3">
        <v>1.96520266280131E9</v>
      </c>
      <c r="AJ37" s="3">
        <v>1.94941842945821E9</v>
      </c>
      <c r="AK37" s="3">
        <v>1.31708637911464E7</v>
      </c>
      <c r="AL37" s="3">
        <v>1.67555101418058E7</v>
      </c>
      <c r="AM37" s="3">
        <v>1.07717205460462E7</v>
      </c>
      <c r="AN37" s="3">
        <v>3.80992709810654E7</v>
      </c>
      <c r="AO37" s="3">
        <v>1.09318070302031E7</v>
      </c>
      <c r="AP37" s="3">
        <v>9504513.14875759</v>
      </c>
      <c r="AQ37" s="3">
        <v>4846512.04967417</v>
      </c>
      <c r="AR37" s="3">
        <v>5684473.77061602</v>
      </c>
      <c r="AS37" s="3">
        <v>8624388.40797892</v>
      </c>
      <c r="AT37" s="3">
        <v>1.06820779880605E7</v>
      </c>
      <c r="AU37" s="3">
        <v>1.10923302393747E7</v>
      </c>
      <c r="AV37" s="3">
        <v>2.14395239116449E7</v>
      </c>
      <c r="AW37" s="3">
        <v>6960896.54756884</v>
      </c>
      <c r="AX37" s="3">
        <v>5.67876930291336E9</v>
      </c>
      <c r="AY37" s="3">
        <v>5.71415864902172E9</v>
      </c>
      <c r="AZ37" s="3">
        <v>6.82842375006257E9</v>
      </c>
      <c r="BA37" s="3">
        <v>9.43932197405638E9</v>
      </c>
      <c r="BB37" s="3">
        <v>7.39337049689464E9</v>
      </c>
      <c r="BC37" s="3">
        <v>9.57565456203013E9</v>
      </c>
      <c r="BD37" s="3">
        <v>5.82708850072851E9</v>
      </c>
      <c r="BE37" s="3">
        <v>4.19475230620059E9</v>
      </c>
      <c r="BF37" s="3">
        <v>1.0733821077388E10</v>
      </c>
      <c r="BG37" s="3">
        <v>1.26209452294805E10</v>
      </c>
      <c r="BH37" s="3">
        <v>9.68470332457254E9</v>
      </c>
      <c r="BI37" s="3">
        <v>1.19766918605404E10</v>
      </c>
      <c r="BJ37" s="3">
        <v>3.46011138059287E9</v>
      </c>
      <c r="BK37" s="3">
        <v>4.07317461218313E9</v>
      </c>
      <c r="BL37" s="3">
        <v>3.24184101394898E9</v>
      </c>
      <c r="BM37" s="3">
        <v>3.32476115293529E9</v>
      </c>
      <c r="BN37" s="3">
        <v>4.32376063697437E9</v>
      </c>
      <c r="BO37" s="3">
        <v>4.37618003298629E9</v>
      </c>
      <c r="BP37" s="3">
        <v>4.90140967965943E9</v>
      </c>
      <c r="BQ37" s="3">
        <v>4.80063107094553E9</v>
      </c>
      <c r="BR37" s="3">
        <v>4.32962013487233E9</v>
      </c>
      <c r="BS37" s="3">
        <v>7.33841362438841E9</v>
      </c>
      <c r="BT37" s="3">
        <v>8.43479168430858E9</v>
      </c>
      <c r="BU37" s="3">
        <v>9.16432087912088E9</v>
      </c>
      <c r="BV37" s="3">
        <v>9.17269393890589E9</v>
      </c>
      <c r="BW37" s="3">
        <v>8.71298137768939E9</v>
      </c>
      <c r="BX37" s="3">
        <v>0.633439507391458</v>
      </c>
      <c r="BY37" s="3">
        <v>0.698769268460328</v>
      </c>
      <c r="BZ37" s="3">
        <v>0.795525788781777</v>
      </c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4">
        <v>0.03149</v>
      </c>
      <c r="CL37" s="4">
        <v>0.06469</v>
      </c>
      <c r="CM37" s="4">
        <v>0.045</v>
      </c>
      <c r="CN37" s="4">
        <v>0.05669</v>
      </c>
      <c r="CO37" s="4">
        <v>0.079</v>
      </c>
      <c r="CP37" s="4">
        <v>0.036699999999999997</v>
      </c>
      <c r="CQ37" s="4">
        <v>0.021419999999999998</v>
      </c>
      <c r="CR37" s="4">
        <v>0.0362</v>
      </c>
      <c r="CS37" s="4">
        <v>0.050839999999999996</v>
      </c>
      <c r="CT37" s="4"/>
      <c r="CU37" s="4"/>
      <c r="CV37" s="4">
        <v>0.05986</v>
      </c>
      <c r="CW37" s="4"/>
      <c r="CX37" s="4">
        <v>0.0662</v>
      </c>
      <c r="CY37" s="4">
        <v>0.1225</v>
      </c>
      <c r="CZ37" s="4">
        <v>0.0808</v>
      </c>
      <c r="DA37" s="4">
        <v>0.09698999999999999</v>
      </c>
      <c r="DB37" s="4">
        <v>0.1341</v>
      </c>
      <c r="DC37" s="4">
        <v>0.0699</v>
      </c>
      <c r="DD37" s="4">
        <v>0.04399</v>
      </c>
      <c r="DE37" s="4">
        <v>0.0764</v>
      </c>
      <c r="DF37" s="4">
        <v>0.10337999999999999</v>
      </c>
      <c r="DG37" s="4">
        <v>0.1059</v>
      </c>
      <c r="DH37" s="4">
        <v>0.1082</v>
      </c>
      <c r="DI37" s="4">
        <v>0.11018</v>
      </c>
      <c r="DJ37" s="4">
        <v>0.08228999999999999</v>
      </c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>
        <v>4.80464718123345E9</v>
      </c>
      <c r="DY37" s="3">
        <v>4.50731666158017E9</v>
      </c>
      <c r="DZ37" s="3">
        <v>4.4636280493675E9</v>
      </c>
      <c r="EA37" s="3">
        <v>5.48863075391889E9</v>
      </c>
      <c r="EB37" s="3">
        <v>5.10123621276157E9</v>
      </c>
      <c r="EC37" s="3">
        <v>5.48026448476797E9</v>
      </c>
      <c r="ED37" s="3">
        <v>5.28326355588344E9</v>
      </c>
      <c r="EE37" s="3">
        <v>4.18693253858005E9</v>
      </c>
      <c r="EF37" s="3">
        <v>5.62740459164471E9</v>
      </c>
      <c r="EG37" s="3">
        <v>6.17945634685409E9</v>
      </c>
      <c r="EH37" s="3">
        <v>6.75598046398046E9</v>
      </c>
      <c r="EI37" s="3">
        <v>6.95407419337521E9</v>
      </c>
      <c r="EJ37" s="3">
        <v>6.20792442596276E9</v>
      </c>
      <c r="EK37" s="3">
        <v>3.25559591373439E8</v>
      </c>
      <c r="EL37" s="3">
        <v>5.57101951420929E8</v>
      </c>
      <c r="EM37" s="3">
        <v>3.86552939137802E8</v>
      </c>
      <c r="EN37" s="3">
        <v>1.18803757153521E9</v>
      </c>
      <c r="EO37" s="3">
        <v>4.84535099474281E8</v>
      </c>
      <c r="EP37" s="3">
        <v>4.33415657739803E8</v>
      </c>
      <c r="EQ37" s="3">
        <v>3.11482847657691E8</v>
      </c>
      <c r="ER37" s="3">
        <v>7.57970600863789E8</v>
      </c>
      <c r="ES37" s="3">
        <v>8.25335716974031E8</v>
      </c>
      <c r="ET37" s="3">
        <v>9.04459734101109E8</v>
      </c>
      <c r="EU37" s="3">
        <v>1.05176068376068E9</v>
      </c>
      <c r="EV37" s="3">
        <v>9.78945079722983E8</v>
      </c>
      <c r="EW37" s="3">
        <v>5.75349243656964E8</v>
      </c>
      <c r="EX37" s="5">
        <v>9681.0</v>
      </c>
      <c r="EY37" s="5">
        <v>9723.0</v>
      </c>
      <c r="EZ37" s="5">
        <v>10167.0</v>
      </c>
      <c r="FA37" s="5">
        <v>10076.0</v>
      </c>
      <c r="FB37" s="5">
        <v>10093.0</v>
      </c>
      <c r="FC37" s="5">
        <v>10374.0</v>
      </c>
      <c r="FD37" s="5">
        <v>13742.0</v>
      </c>
      <c r="FE37" s="5">
        <v>13551.0</v>
      </c>
      <c r="FF37" s="5">
        <v>12870.0</v>
      </c>
      <c r="FG37" s="5">
        <v>12255.0</v>
      </c>
      <c r="FH37" s="5">
        <v>10814.0</v>
      </c>
      <c r="FI37" s="5">
        <v>10138.0</v>
      </c>
      <c r="FJ37" s="5">
        <v>9231.0</v>
      </c>
      <c r="FK37" s="3">
        <v>9406.0</v>
      </c>
      <c r="FL37" s="3">
        <v>9337.0</v>
      </c>
      <c r="FM37" s="3">
        <v>9421.0</v>
      </c>
      <c r="FN37" s="3">
        <v>9700.0</v>
      </c>
      <c r="FO37" s="3">
        <v>9661.0</v>
      </c>
      <c r="FP37" s="3">
        <v>9519.0</v>
      </c>
      <c r="FQ37" s="3">
        <v>9863.0</v>
      </c>
      <c r="FR37" s="3">
        <v>13062.0</v>
      </c>
      <c r="FS37" s="3">
        <v>12860.0</v>
      </c>
      <c r="FT37" s="3">
        <v>12167.0</v>
      </c>
      <c r="FU37" s="3">
        <v>11650.0</v>
      </c>
      <c r="FV37" s="3">
        <v>10562.0</v>
      </c>
      <c r="FW37" s="3">
        <v>9081.0</v>
      </c>
    </row>
    <row r="38" ht="14.25" customHeight="1">
      <c r="A38" s="2" t="s">
        <v>636</v>
      </c>
      <c r="B38" s="2" t="s">
        <v>637</v>
      </c>
      <c r="C38" s="2" t="s">
        <v>38</v>
      </c>
      <c r="D38" s="2" t="s">
        <v>76</v>
      </c>
      <c r="E38" s="2" t="s">
        <v>638</v>
      </c>
      <c r="F38" s="2" t="s">
        <v>596</v>
      </c>
      <c r="G38" s="2" t="s">
        <v>54</v>
      </c>
      <c r="H38" s="2" t="s">
        <v>127</v>
      </c>
      <c r="I38" s="2" t="s">
        <v>43</v>
      </c>
      <c r="J38" s="3">
        <v>0.153799969329018</v>
      </c>
      <c r="K38" s="3">
        <v>2.25352786606129E10</v>
      </c>
      <c r="L38" s="3">
        <v>2.07643274150405E10</v>
      </c>
      <c r="M38" s="3">
        <v>2.09365920249533E10</v>
      </c>
      <c r="N38" s="3">
        <v>2.69444443891515E10</v>
      </c>
      <c r="O38" s="3">
        <v>2.64306045768477E10</v>
      </c>
      <c r="P38" s="3">
        <v>3.06098351499049E10</v>
      </c>
      <c r="Q38" s="3">
        <v>3.13741113365302E10</v>
      </c>
      <c r="R38" s="3">
        <v>2.56825863157629E10</v>
      </c>
      <c r="S38" s="3">
        <v>2.74991674821227E10</v>
      </c>
      <c r="T38" s="3">
        <v>2.94283334744686E10</v>
      </c>
      <c r="U38" s="3">
        <v>3.43106676434676E10</v>
      </c>
      <c r="V38" s="3">
        <v>3.51578681483867E10</v>
      </c>
      <c r="W38" s="3">
        <v>1.20329620924486E10</v>
      </c>
      <c r="X38" s="3">
        <v>3.65149375709421E9</v>
      </c>
      <c r="Y38" s="3">
        <v>3.04004775326284E9</v>
      </c>
      <c r="Z38" s="3">
        <v>2.54908177214702E9</v>
      </c>
      <c r="AA38" s="3">
        <v>3.43982906195571E9</v>
      </c>
      <c r="AB38" s="3">
        <v>1.58216601381301E9</v>
      </c>
      <c r="AC38" s="3">
        <v>2.55482654509224E9</v>
      </c>
      <c r="AD38" s="3">
        <v>2.83538485183819E9</v>
      </c>
      <c r="AE38" s="3">
        <v>2.58159018008234E9</v>
      </c>
      <c r="AF38" s="3">
        <v>2.93536319156944E9</v>
      </c>
      <c r="AG38" s="3">
        <v>3.70630663053603E9</v>
      </c>
      <c r="AH38" s="3">
        <v>3.90744224664225E9</v>
      </c>
      <c r="AI38" s="3">
        <v>3.34193697321093E9</v>
      </c>
      <c r="AJ38" s="3">
        <v>1.10029892123184E9</v>
      </c>
      <c r="AK38" s="3">
        <v>1.82889116534241E7</v>
      </c>
      <c r="AL38" s="3">
        <v>2.04038858373721E7</v>
      </c>
      <c r="AM38" s="3">
        <v>3.55684920191771E7</v>
      </c>
      <c r="AN38" s="3">
        <v>643980.493145232</v>
      </c>
      <c r="AO38" s="3">
        <v>316517.369343367</v>
      </c>
      <c r="AP38" s="3">
        <v>936370.882521663</v>
      </c>
      <c r="AQ38" s="3">
        <v>1019719.96803148</v>
      </c>
      <c r="AR38" s="3">
        <v>732750.233627156</v>
      </c>
      <c r="AS38" s="3">
        <v>1296198.72036131</v>
      </c>
      <c r="AT38" s="3">
        <v>489859.858588425</v>
      </c>
      <c r="AU38" s="3">
        <v>656570.59110894</v>
      </c>
      <c r="AV38" s="3">
        <v>349560.368861248</v>
      </c>
      <c r="AW38" s="3">
        <v>178948.002651082</v>
      </c>
      <c r="AX38" s="3">
        <v>1.21662093630061E10</v>
      </c>
      <c r="AY38" s="3">
        <v>1.46272775873936E10</v>
      </c>
      <c r="AZ38" s="3">
        <v>1.51396497524885E10</v>
      </c>
      <c r="BA38" s="3">
        <v>2.31227903101589E10</v>
      </c>
      <c r="BB38" s="3">
        <v>1.94181812592284E10</v>
      </c>
      <c r="BC38" s="3">
        <v>2.35421898089188E10</v>
      </c>
      <c r="BD38" s="3">
        <v>2.15628881775728E10</v>
      </c>
      <c r="BE38" s="3">
        <v>1.50144260791882E10</v>
      </c>
      <c r="BF38" s="3">
        <v>1.88477998223334E10</v>
      </c>
      <c r="BG38" s="3">
        <v>2.05841351351751E10</v>
      </c>
      <c r="BH38" s="3">
        <v>2.59467530660234E10</v>
      </c>
      <c r="BI38" s="3">
        <v>3.04795288123472E10</v>
      </c>
      <c r="BJ38" s="3">
        <v>1.25421909363499E10</v>
      </c>
      <c r="BK38" s="3">
        <v>9.08837722285282E9</v>
      </c>
      <c r="BL38" s="3">
        <v>7.90489075992316E9</v>
      </c>
      <c r="BM38" s="3">
        <v>8.30361245354949E9</v>
      </c>
      <c r="BN38" s="3">
        <v>1.1014722816621E10</v>
      </c>
      <c r="BO38" s="3">
        <v>1.12005824141841E10</v>
      </c>
      <c r="BP38" s="3">
        <v>1.30451471875849E10</v>
      </c>
      <c r="BQ38" s="3">
        <v>1.30666602114841E10</v>
      </c>
      <c r="BR38" s="3">
        <v>1.01752367842801E10</v>
      </c>
      <c r="BS38" s="3">
        <v>1.31727395558901E10</v>
      </c>
      <c r="BT38" s="3">
        <v>1.47014552459988E10</v>
      </c>
      <c r="BU38" s="3">
        <v>1.65663765567766E10</v>
      </c>
      <c r="BV38" s="3">
        <v>1.56314189080367E10</v>
      </c>
      <c r="BW38" s="3">
        <v>9.52103356837221E9</v>
      </c>
      <c r="BX38" s="3">
        <v>0.138380790087008</v>
      </c>
      <c r="BY38" s="3">
        <v>0.182557276575374</v>
      </c>
      <c r="BZ38" s="3">
        <v>0.281748696880301</v>
      </c>
      <c r="CA38" s="3">
        <v>0.607507096369291</v>
      </c>
      <c r="CB38" s="3">
        <v>0.58425848086581</v>
      </c>
      <c r="CC38" s="3">
        <v>0.565164931720122</v>
      </c>
      <c r="CD38" s="3">
        <v>0.511521847250473</v>
      </c>
      <c r="CE38" s="3">
        <v>0.366772664929134</v>
      </c>
      <c r="CF38" s="3"/>
      <c r="CG38" s="3"/>
      <c r="CH38" s="3"/>
      <c r="CI38" s="3"/>
      <c r="CJ38" s="3"/>
      <c r="CK38" s="4">
        <v>0.03459</v>
      </c>
      <c r="CL38" s="4">
        <v>0.0555</v>
      </c>
      <c r="CM38" s="4">
        <v>0.044000000000000004</v>
      </c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>
        <v>0.0587</v>
      </c>
      <c r="CY38" s="4">
        <v>0.08929999999999999</v>
      </c>
      <c r="CZ38" s="4">
        <v>0.0682</v>
      </c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>
        <v>1.29405486189936E10</v>
      </c>
      <c r="DY38" s="3">
        <v>1.25535780837657E10</v>
      </c>
      <c r="DZ38" s="3">
        <v>1.33925263299767E10</v>
      </c>
      <c r="EA38" s="3">
        <v>1.75306240358298E10</v>
      </c>
      <c r="EB38" s="3">
        <v>1.84535169054737E10</v>
      </c>
      <c r="EC38" s="3">
        <v>2.09719990338456E10</v>
      </c>
      <c r="ED38" s="3">
        <v>2.12850175212099E10</v>
      </c>
      <c r="EE38" s="3">
        <v>1.73180213674134E10</v>
      </c>
      <c r="EF38" s="3">
        <v>1.69176119683854E10</v>
      </c>
      <c r="EG38" s="3">
        <v>1.81617588280125E10</v>
      </c>
      <c r="EH38" s="3">
        <v>2.18222808302808E10</v>
      </c>
      <c r="EI38" s="3">
        <v>2.32596322542546E10</v>
      </c>
      <c r="EJ38" s="3">
        <v>7.03134695353462E9</v>
      </c>
      <c r="EK38" s="3">
        <v>9.14035376466137E8</v>
      </c>
      <c r="EL38" s="3">
        <v>1.0698757697072E9</v>
      </c>
      <c r="EM38" s="3">
        <v>1.15683116082947E9</v>
      </c>
      <c r="EN38" s="3">
        <v>1.59107613834287E9</v>
      </c>
      <c r="EO38" s="3">
        <v>2.90626997216782E9</v>
      </c>
      <c r="EP38" s="3">
        <v>1.73025361553093E9</v>
      </c>
      <c r="EQ38" s="3">
        <v>1.57836038362228E9</v>
      </c>
      <c r="ER38" s="3">
        <v>1.10965473694845E9</v>
      </c>
      <c r="ES38" s="3">
        <v>1.78922619495672E9</v>
      </c>
      <c r="ET38" s="3">
        <v>1.97407231772377E9</v>
      </c>
      <c r="EU38" s="3">
        <v>3.37985054945055E9</v>
      </c>
      <c r="EV38" s="3">
        <v>3.03596929188812E9</v>
      </c>
      <c r="EW38" s="3">
        <v>2.0759344301814E9</v>
      </c>
      <c r="EX38" s="5">
        <v>32551.0</v>
      </c>
      <c r="EY38" s="5">
        <v>32759.0</v>
      </c>
      <c r="EZ38" s="5">
        <v>32793.0</v>
      </c>
      <c r="FA38" s="5">
        <v>32638.0</v>
      </c>
      <c r="FB38" s="5">
        <v>33622.0</v>
      </c>
      <c r="FC38" s="5">
        <v>33331.0</v>
      </c>
      <c r="FD38" s="5">
        <v>33847.0</v>
      </c>
      <c r="FE38" s="5">
        <v>18419.0</v>
      </c>
      <c r="FF38" s="5">
        <v>20878.0</v>
      </c>
      <c r="FG38" s="5">
        <v>19481.0</v>
      </c>
      <c r="FH38" s="5">
        <v>21338.0</v>
      </c>
      <c r="FI38" s="5"/>
      <c r="FJ38" s="5"/>
      <c r="FK38" s="3">
        <v>33000.0</v>
      </c>
      <c r="FL38" s="3">
        <v>34000.0</v>
      </c>
      <c r="FM38" s="3">
        <v>32759.0</v>
      </c>
      <c r="FN38" s="3">
        <v>32793.0</v>
      </c>
      <c r="FO38" s="3">
        <v>32638.0</v>
      </c>
      <c r="FP38" s="3">
        <v>33622.0</v>
      </c>
      <c r="FQ38" s="3">
        <v>33331.0</v>
      </c>
      <c r="FR38" s="3">
        <v>33800.0</v>
      </c>
      <c r="FS38" s="3">
        <v>18419.0</v>
      </c>
      <c r="FT38" s="3"/>
      <c r="FU38" s="3"/>
      <c r="FV38" s="3"/>
      <c r="FW38" s="3"/>
    </row>
    <row r="39" ht="14.25" customHeight="1">
      <c r="A39" s="2" t="s">
        <v>655</v>
      </c>
      <c r="B39" s="2" t="s">
        <v>656</v>
      </c>
      <c r="C39" s="2" t="s">
        <v>38</v>
      </c>
      <c r="D39" s="2" t="s">
        <v>168</v>
      </c>
      <c r="E39" s="2" t="s">
        <v>657</v>
      </c>
      <c r="F39" s="2" t="s">
        <v>654</v>
      </c>
      <c r="G39" s="2" t="s">
        <v>78</v>
      </c>
      <c r="H39" s="2" t="s">
        <v>107</v>
      </c>
      <c r="I39" s="2" t="s">
        <v>43</v>
      </c>
      <c r="J39" s="3">
        <v>0.638593301513632</v>
      </c>
      <c r="K39" s="3">
        <v>8.69310348089293E9</v>
      </c>
      <c r="L39" s="3">
        <v>8.64846668940631E9</v>
      </c>
      <c r="M39" s="3">
        <v>8.83924196622832E9</v>
      </c>
      <c r="N39" s="3">
        <v>8.16936153271958E9</v>
      </c>
      <c r="O39" s="3">
        <v>6.99260720544274E9</v>
      </c>
      <c r="P39" s="3">
        <v>7.91930074575043E9</v>
      </c>
      <c r="Q39" s="3">
        <v>7.07958748309357E9</v>
      </c>
      <c r="R39" s="3">
        <v>3.81808299446872E9</v>
      </c>
      <c r="S39" s="3">
        <v>5.91425404591645E9</v>
      </c>
      <c r="T39" s="3">
        <v>8.13133076467101E9</v>
      </c>
      <c r="U39" s="3">
        <v>8.64634432234432E9</v>
      </c>
      <c r="V39" s="3">
        <v>7.59226284425833E9</v>
      </c>
      <c r="W39" s="3">
        <v>7.5452516121256E9</v>
      </c>
      <c r="X39" s="3">
        <v>3.78586795308362E9</v>
      </c>
      <c r="Y39" s="3">
        <v>4.35984201928083E9</v>
      </c>
      <c r="Z39" s="3">
        <v>4.39462348614668E9</v>
      </c>
      <c r="AA39" s="3">
        <v>4.04301492908684E9</v>
      </c>
      <c r="AB39" s="3">
        <v>2.87283037831151E9</v>
      </c>
      <c r="AC39" s="3">
        <v>3.20494067208116E9</v>
      </c>
      <c r="AD39" s="3">
        <v>3.04952600516415E9</v>
      </c>
      <c r="AE39" s="3">
        <v>1.87342535296643E9</v>
      </c>
      <c r="AF39" s="3">
        <v>3.23544523899134E9</v>
      </c>
      <c r="AG39" s="3">
        <v>3.72842450673215E9</v>
      </c>
      <c r="AH39" s="3">
        <v>3.91136263736264E9</v>
      </c>
      <c r="AI39" s="3">
        <v>3.70433403124497E9</v>
      </c>
      <c r="AJ39" s="3">
        <v>3.53279394925571E9</v>
      </c>
      <c r="AK39" s="3">
        <v>2.10208800605373E7</v>
      </c>
      <c r="AL39" s="3">
        <v>2.78912568659128E7</v>
      </c>
      <c r="AM39" s="3">
        <v>6.01470493097406E7</v>
      </c>
      <c r="AN39" s="3">
        <v>3.81000903187281E7</v>
      </c>
      <c r="AO39" s="3">
        <v>3.72147567261107E7</v>
      </c>
      <c r="AP39" s="3">
        <v>2.31920962531325E7</v>
      </c>
      <c r="AQ39" s="3">
        <v>9481025.45186278</v>
      </c>
      <c r="AR39" s="3">
        <v>2241705.85709595</v>
      </c>
      <c r="AS39" s="3">
        <v>3759503.19909673</v>
      </c>
      <c r="AT39" s="3">
        <v>1.16503662305771E7</v>
      </c>
      <c r="AU39" s="3">
        <v>9036638.98387885</v>
      </c>
      <c r="AV39" s="3">
        <v>6615376.36714562</v>
      </c>
      <c r="AW39" s="3">
        <v>9144423.6910285</v>
      </c>
      <c r="AX39" s="3">
        <v>6.52778946282823E9</v>
      </c>
      <c r="AY39" s="3">
        <v>5.91094240318793E9</v>
      </c>
      <c r="AZ39" s="3">
        <v>6.86870923211583E9</v>
      </c>
      <c r="BA39" s="3">
        <v>1.01242355098902E10</v>
      </c>
      <c r="BB39" s="3">
        <v>6.83003563189361E9</v>
      </c>
      <c r="BC39" s="3">
        <v>6.10501983546994E9</v>
      </c>
      <c r="BD39" s="3">
        <v>2.52722422361785E9</v>
      </c>
      <c r="BE39" s="3">
        <v>4.71260341833359E8</v>
      </c>
      <c r="BF39" s="3">
        <v>2.61918059369213E9</v>
      </c>
      <c r="BG39" s="3">
        <v>3.81987204091621E9</v>
      </c>
      <c r="BH39" s="3">
        <v>8.44929245534011E9</v>
      </c>
      <c r="BI39" s="3">
        <v>1.03171542034193E10</v>
      </c>
      <c r="BJ39" s="3">
        <v>1.46537284395062E10</v>
      </c>
      <c r="BK39" s="3">
        <v>1.86180628074158E9</v>
      </c>
      <c r="BL39" s="3">
        <v>1.33558910651132E9</v>
      </c>
      <c r="BM39" s="3">
        <v>1.34127096289736E9</v>
      </c>
      <c r="BN39" s="3">
        <v>1.76358298084101E9</v>
      </c>
      <c r="BO39" s="3">
        <v>1.69697350788579E9</v>
      </c>
      <c r="BP39" s="3">
        <v>1.79534102231213E9</v>
      </c>
      <c r="BQ39" s="3">
        <v>1.32537593753842E9</v>
      </c>
      <c r="BR39" s="3">
        <v>1.04786603692572E9</v>
      </c>
      <c r="BS39" s="3">
        <v>1.37983590515619E9</v>
      </c>
      <c r="BT39" s="3">
        <v>1.45480565670251E9</v>
      </c>
      <c r="BU39" s="3">
        <v>1.62914969474969E9</v>
      </c>
      <c r="BV39" s="3">
        <v>1.7035566650561E9</v>
      </c>
      <c r="BW39" s="3">
        <v>1.65945338395709E9</v>
      </c>
      <c r="BX39" s="3">
        <v>0.656944124895716</v>
      </c>
      <c r="BY39" s="3">
        <v>0.607686521333013</v>
      </c>
      <c r="BZ39" s="3">
        <v>0.936907521324493</v>
      </c>
      <c r="CA39" s="3">
        <v>1.75336561625507</v>
      </c>
      <c r="CB39" s="3">
        <v>1.67940732510766</v>
      </c>
      <c r="CC39" s="3">
        <v>1.69766705053885</v>
      </c>
      <c r="CD39" s="3"/>
      <c r="CE39" s="3"/>
      <c r="CF39" s="3"/>
      <c r="CG39" s="3"/>
      <c r="CH39" s="3"/>
      <c r="CI39" s="3"/>
      <c r="CJ39" s="3"/>
      <c r="CK39" s="4">
        <v>0.0109</v>
      </c>
      <c r="CL39" s="4"/>
      <c r="CM39" s="4">
        <v>0.0064</v>
      </c>
      <c r="CN39" s="4">
        <v>0.026000000000000002</v>
      </c>
      <c r="CO39" s="4">
        <v>0.009899999999999999</v>
      </c>
      <c r="CP39" s="4">
        <v>-0.0106</v>
      </c>
      <c r="CQ39" s="4">
        <v>-0.032799999999999996</v>
      </c>
      <c r="CR39" s="4">
        <v>-0.0085</v>
      </c>
      <c r="CS39" s="4">
        <v>-0.03541</v>
      </c>
      <c r="CT39" s="4">
        <v>7.000000000000001E-4</v>
      </c>
      <c r="CU39" s="4">
        <v>0.01493</v>
      </c>
      <c r="CV39" s="4">
        <v>0.01837</v>
      </c>
      <c r="CW39" s="4">
        <v>0.0199</v>
      </c>
      <c r="CX39" s="4">
        <v>0.034300000000000004</v>
      </c>
      <c r="CY39" s="4"/>
      <c r="CZ39" s="4">
        <v>0.0255</v>
      </c>
      <c r="DA39" s="4">
        <v>0.09349</v>
      </c>
      <c r="DB39" s="4">
        <v>0.0329</v>
      </c>
      <c r="DC39" s="4">
        <v>-0.0381</v>
      </c>
      <c r="DD39" s="4">
        <v>-0.15839999999999999</v>
      </c>
      <c r="DE39" s="4">
        <v>-0.055999999999999994</v>
      </c>
      <c r="DF39" s="4">
        <v>-0.2094</v>
      </c>
      <c r="DG39" s="4">
        <v>0.003</v>
      </c>
      <c r="DH39" s="4">
        <v>0.05771</v>
      </c>
      <c r="DI39" s="4">
        <v>0.06257</v>
      </c>
      <c r="DJ39" s="4">
        <v>0.06480000000000001</v>
      </c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>
        <v>2.87384960272418E9</v>
      </c>
      <c r="DY39" s="3">
        <v>2.65612642048005E9</v>
      </c>
      <c r="DZ39" s="3">
        <v>2.88495792979957E9</v>
      </c>
      <c r="EA39" s="3">
        <v>2.07620701667081E9</v>
      </c>
      <c r="EB39" s="3">
        <v>2.06891042160602E9</v>
      </c>
      <c r="EC39" s="3">
        <v>2.34034600404577E9</v>
      </c>
      <c r="ED39" s="3">
        <v>1.66134728882331E9</v>
      </c>
      <c r="EE39" s="3">
        <v>5.14997095446165E8</v>
      </c>
      <c r="EF39" s="3">
        <v>7.09461422657132E8</v>
      </c>
      <c r="EG39" s="3">
        <v>1.63260775679566E9</v>
      </c>
      <c r="EH39" s="3">
        <v>1.80268473748474E9</v>
      </c>
      <c r="EI39" s="3">
        <v>2.15832125409352E9</v>
      </c>
      <c r="EJ39" s="3">
        <v>2.29532453444223E9</v>
      </c>
      <c r="EK39" s="3">
        <v>1.33775444570564E8</v>
      </c>
      <c r="EL39" s="3">
        <v>2.86867852718884E7</v>
      </c>
      <c r="EM39" s="3">
        <v>9.1392263704103E7</v>
      </c>
      <c r="EN39" s="3">
        <v>2.27698183627768E8</v>
      </c>
      <c r="EO39" s="3">
        <v>1.39523760437068E8</v>
      </c>
      <c r="EP39" s="3">
        <v>-7.53355876936083E7</v>
      </c>
      <c r="EQ39" s="3">
        <v>-3.5829214312062E8</v>
      </c>
      <c r="ER39" s="3">
        <v>-3.25216073548355E8</v>
      </c>
      <c r="ES39" s="3">
        <v>-7.59167482122695E8</v>
      </c>
      <c r="ET39" s="3">
        <v>7.17914302650521E7</v>
      </c>
      <c r="EU39" s="3">
        <v>1.41993162393162E8</v>
      </c>
      <c r="EV39" s="3">
        <v>1.25702474902024E8</v>
      </c>
      <c r="EW39" s="3">
        <v>1.25722292532996E8</v>
      </c>
      <c r="EX39" s="5">
        <v>9235.0</v>
      </c>
      <c r="EY39" s="5">
        <v>8597.0</v>
      </c>
      <c r="EZ39" s="5">
        <v>9152.0</v>
      </c>
      <c r="FA39" s="5">
        <v>8701.0</v>
      </c>
      <c r="FB39" s="5">
        <v>8705.0</v>
      </c>
      <c r="FC39" s="5">
        <v>8575.0</v>
      </c>
      <c r="FD39" s="5">
        <v>9263.0</v>
      </c>
      <c r="FE39" s="5">
        <v>8534.0</v>
      </c>
      <c r="FF39" s="5"/>
      <c r="FG39" s="5"/>
      <c r="FH39" s="5"/>
      <c r="FI39" s="5">
        <v>4915.0</v>
      </c>
      <c r="FJ39" s="5"/>
      <c r="FK39" s="3"/>
      <c r="FL39" s="3"/>
      <c r="FM39" s="3">
        <v>8602.0</v>
      </c>
      <c r="FN39" s="3"/>
      <c r="FO39" s="3">
        <v>9102.0</v>
      </c>
      <c r="FP39" s="3">
        <v>9291.0</v>
      </c>
      <c r="FQ39" s="3">
        <v>9462.0</v>
      </c>
      <c r="FR39" s="3"/>
      <c r="FS39" s="3"/>
      <c r="FT39" s="3"/>
      <c r="FU39" s="3"/>
      <c r="FV39" s="3">
        <v>10368.0</v>
      </c>
      <c r="FW39" s="3">
        <v>7409.0</v>
      </c>
    </row>
    <row r="40" ht="14.25" customHeight="1">
      <c r="A40" s="2" t="s">
        <v>661</v>
      </c>
      <c r="B40" s="2" t="s">
        <v>662</v>
      </c>
      <c r="C40" s="2" t="s">
        <v>38</v>
      </c>
      <c r="D40" s="2" t="s">
        <v>76</v>
      </c>
      <c r="E40" s="2" t="s">
        <v>663</v>
      </c>
      <c r="F40" s="2" t="s">
        <v>654</v>
      </c>
      <c r="G40" s="2" t="s">
        <v>73</v>
      </c>
      <c r="H40" s="2" t="s">
        <v>88</v>
      </c>
      <c r="I40" s="2" t="s">
        <v>43</v>
      </c>
      <c r="J40" s="3"/>
      <c r="K40" s="3">
        <v>8.21474426871084E8</v>
      </c>
      <c r="L40" s="3">
        <v>2.79639563317096E8</v>
      </c>
      <c r="M40" s="3">
        <v>1.27895745210251E8</v>
      </c>
      <c r="N40" s="3">
        <v>7.12132769817545E7</v>
      </c>
      <c r="O40" s="3">
        <v>7.2912653603454E7</v>
      </c>
      <c r="P40" s="3">
        <v>7.27471412762818E7</v>
      </c>
      <c r="Q40" s="3"/>
      <c r="R40" s="3"/>
      <c r="S40" s="3"/>
      <c r="T40" s="3"/>
      <c r="U40" s="3"/>
      <c r="V40" s="3"/>
      <c r="W40" s="3"/>
      <c r="X40" s="3">
        <v>1.9009748128467E7</v>
      </c>
      <c r="Y40" s="3">
        <v>2.96711400350425E7</v>
      </c>
      <c r="Z40" s="3">
        <v>4.64620552376213E7</v>
      </c>
      <c r="AA40" s="3">
        <v>2.12609524791259E7</v>
      </c>
      <c r="AB40" s="3">
        <v>2.05573503215483E7</v>
      </c>
      <c r="AC40" s="3">
        <v>2.64023115701463E7</v>
      </c>
      <c r="AD40" s="3"/>
      <c r="AE40" s="3"/>
      <c r="AF40" s="3"/>
      <c r="AG40" s="3"/>
      <c r="AH40" s="3"/>
      <c r="AI40" s="3"/>
      <c r="AJ40" s="3"/>
      <c r="AK40" s="3">
        <v>1.13140268634128E7</v>
      </c>
      <c r="AL40" s="3">
        <v>1.43443450008975E7</v>
      </c>
      <c r="AM40" s="3">
        <v>3.36728151414213E7</v>
      </c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>
        <v>7.89623992892399E8</v>
      </c>
      <c r="AY40" s="3">
        <v>1.39272904101956E9</v>
      </c>
      <c r="AZ40" s="3">
        <v>1.95051545509367E9</v>
      </c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>
        <v>1.43656176507549E8</v>
      </c>
      <c r="BL40" s="3">
        <v>9.40004235901188E7</v>
      </c>
      <c r="BM40" s="3">
        <v>9.59733764618064E7</v>
      </c>
      <c r="BN40" s="3">
        <v>8.11728172353366E7</v>
      </c>
      <c r="BO40" s="3">
        <v>8.85142356812898E7</v>
      </c>
      <c r="BP40" s="3">
        <v>8.47716094921923E7</v>
      </c>
      <c r="BQ40" s="3"/>
      <c r="BR40" s="3"/>
      <c r="BS40" s="3"/>
      <c r="BT40" s="3"/>
      <c r="BU40" s="3"/>
      <c r="BV40" s="3"/>
      <c r="BW40" s="3"/>
      <c r="BX40" s="3">
        <v>1.43974763078661</v>
      </c>
      <c r="BY40" s="3">
        <v>1.2088820309271</v>
      </c>
      <c r="BZ40" s="3">
        <v>0.483498549080217</v>
      </c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4">
        <v>0.02839</v>
      </c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>
        <v>0.047400000000000005</v>
      </c>
      <c r="CY40" s="4">
        <v>0.0518</v>
      </c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>
        <v>5.2691345169919E8</v>
      </c>
      <c r="DY40" s="3">
        <v>1.29767410516587E8</v>
      </c>
      <c r="DZ40" s="3">
        <v>2.19788504603135E7</v>
      </c>
      <c r="EA40" s="3">
        <v>1.57424492320379E7</v>
      </c>
      <c r="EB40" s="3">
        <v>1.53745357930014E7</v>
      </c>
      <c r="EC40" s="3">
        <v>1.27954014508791E7</v>
      </c>
      <c r="ED40" s="3"/>
      <c r="EE40" s="3"/>
      <c r="EF40" s="3"/>
      <c r="EG40" s="3"/>
      <c r="EH40" s="3"/>
      <c r="EI40" s="3"/>
      <c r="EJ40" s="3"/>
      <c r="EK40" s="3">
        <v>2254636.19553704</v>
      </c>
      <c r="EL40" s="3">
        <v>5720199.47243776</v>
      </c>
      <c r="EM40" s="3">
        <v>6040557.35257527</v>
      </c>
      <c r="EN40" s="3">
        <v>5180909.18462014</v>
      </c>
      <c r="EO40" s="3">
        <v>5044835.60278977</v>
      </c>
      <c r="EP40" s="3">
        <v>-679023.730480757</v>
      </c>
      <c r="EQ40" s="3"/>
      <c r="ER40" s="3"/>
      <c r="ES40" s="3"/>
      <c r="ET40" s="3"/>
      <c r="EU40" s="3"/>
      <c r="EV40" s="3"/>
      <c r="EW40" s="3"/>
      <c r="EX40" s="5">
        <v>3515.0</v>
      </c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3"/>
      <c r="FL40" s="3"/>
      <c r="FM40" s="3"/>
      <c r="FN40" s="3">
        <v>1229.0</v>
      </c>
      <c r="FO40" s="3">
        <v>1125.0</v>
      </c>
      <c r="FP40" s="3"/>
      <c r="FQ40" s="3"/>
      <c r="FR40" s="3"/>
      <c r="FS40" s="3"/>
      <c r="FT40" s="3"/>
      <c r="FU40" s="3"/>
      <c r="FV40" s="3"/>
      <c r="FW40" s="3"/>
    </row>
    <row r="41" ht="14.25" customHeight="1">
      <c r="A41" s="2" t="s">
        <v>742</v>
      </c>
      <c r="B41" s="2" t="s">
        <v>743</v>
      </c>
      <c r="C41" s="2" t="s">
        <v>38</v>
      </c>
      <c r="D41" s="2" t="s">
        <v>168</v>
      </c>
      <c r="E41" s="2" t="s">
        <v>744</v>
      </c>
      <c r="F41" s="2" t="s">
        <v>733</v>
      </c>
      <c r="G41" s="2" t="s">
        <v>49</v>
      </c>
      <c r="H41" s="2" t="s">
        <v>88</v>
      </c>
      <c r="I41" s="2" t="s">
        <v>43</v>
      </c>
      <c r="J41" s="3">
        <v>1.02936627727567</v>
      </c>
      <c r="K41" s="3">
        <v>2.08534243284147E10</v>
      </c>
      <c r="L41" s="3">
        <v>1.80282273845215E10</v>
      </c>
      <c r="M41" s="3">
        <v>1.74308467951557E10</v>
      </c>
      <c r="N41" s="3">
        <v>2.28376011445633E10</v>
      </c>
      <c r="O41" s="3">
        <v>2.09019005772601E10</v>
      </c>
      <c r="P41" s="3">
        <v>2.66740681138854E10</v>
      </c>
      <c r="Q41" s="3">
        <v>9.38893089880733E9</v>
      </c>
      <c r="R41" s="3">
        <v>7.57149016240244E9</v>
      </c>
      <c r="S41" s="3">
        <v>7.03036281520512E9</v>
      </c>
      <c r="T41" s="3">
        <v>5.63577864340757E9</v>
      </c>
      <c r="U41" s="3">
        <v>4.8974398046398E9</v>
      </c>
      <c r="V41" s="3">
        <v>2.72530788640146E9</v>
      </c>
      <c r="W41" s="3">
        <v>2.27288977279576E9</v>
      </c>
      <c r="X41" s="3">
        <v>1.25672928490352E9</v>
      </c>
      <c r="Y41" s="3">
        <v>1.1301193831571E9</v>
      </c>
      <c r="Z41" s="3">
        <v>1.72220420894545E9</v>
      </c>
      <c r="AA41" s="3">
        <v>2.30048146305051E9</v>
      </c>
      <c r="AB41" s="3">
        <v>2.02633156375631E9</v>
      </c>
      <c r="AC41" s="3">
        <v>2.7913870354156E9</v>
      </c>
      <c r="AD41" s="3">
        <v>3.31707518750768E9</v>
      </c>
      <c r="AE41" s="3">
        <v>3.35905160003031E9</v>
      </c>
      <c r="AF41" s="3">
        <v>2.76241701166729E9</v>
      </c>
      <c r="AG41" s="3">
        <v>1.05363917351173E9</v>
      </c>
      <c r="AH41" s="3">
        <v>1.03254603174603E9</v>
      </c>
      <c r="AI41" s="3">
        <v>8.09835185483438E7</v>
      </c>
      <c r="AJ41" s="3">
        <v>0.0</v>
      </c>
      <c r="AK41" s="3">
        <v>1.57197200151343E7</v>
      </c>
      <c r="AL41" s="3">
        <v>1.36601518578352E7</v>
      </c>
      <c r="AM41" s="3">
        <v>6.94421456764927E7</v>
      </c>
      <c r="AN41" s="3">
        <v>2.06616324550272E7</v>
      </c>
      <c r="AO41" s="3">
        <v>1.98274219152665E7</v>
      </c>
      <c r="AP41" s="3">
        <v>1.86265197306845E7</v>
      </c>
      <c r="AQ41" s="3">
        <v>4.47206430591418E7</v>
      </c>
      <c r="AR41" s="3">
        <v>4.15418682595408E7</v>
      </c>
      <c r="AS41" s="3">
        <v>5.87113285660519E7</v>
      </c>
      <c r="AT41" s="3">
        <v>4.43147466023117E7</v>
      </c>
      <c r="AU41" s="3">
        <v>5.0438202247191E7</v>
      </c>
      <c r="AV41" s="3">
        <v>3.44375938237186E7</v>
      </c>
      <c r="AW41" s="3">
        <v>1.44459842140146E7</v>
      </c>
      <c r="AX41" s="3">
        <v>2.69317270519107E9</v>
      </c>
      <c r="AY41" s="3">
        <v>1.11188984725901E9</v>
      </c>
      <c r="AZ41" s="3">
        <v>2.09239275352831E9</v>
      </c>
      <c r="BA41" s="3">
        <v>5.657918952146E9</v>
      </c>
      <c r="BB41" s="3">
        <v>6.22422582524739E9</v>
      </c>
      <c r="BC41" s="3">
        <v>1.92927418359107E10</v>
      </c>
      <c r="BD41" s="3">
        <v>1.94095997932466E10</v>
      </c>
      <c r="BE41" s="3">
        <v>1.60062346026671E10</v>
      </c>
      <c r="BF41" s="3">
        <v>2.46574569764621E10</v>
      </c>
      <c r="BG41" s="3">
        <v>2.18504087979381E10</v>
      </c>
      <c r="BH41" s="3">
        <v>1.82383653179091E10</v>
      </c>
      <c r="BI41" s="3">
        <v>1.41073513103152E10</v>
      </c>
      <c r="BJ41" s="3">
        <v>1.10600362173886E10</v>
      </c>
      <c r="BK41" s="3">
        <v>2.02291070752932E9</v>
      </c>
      <c r="BL41" s="3">
        <v>2.09781160799239E9</v>
      </c>
      <c r="BM41" s="3">
        <v>2.15376571615611E9</v>
      </c>
      <c r="BN41" s="3">
        <v>2.82504155262503E9</v>
      </c>
      <c r="BO41" s="3">
        <v>3.01150628801155E9</v>
      </c>
      <c r="BP41" s="3">
        <v>3.50241266869962E9</v>
      </c>
      <c r="BQ41" s="3">
        <v>3.78113365301857E9</v>
      </c>
      <c r="BR41" s="3">
        <v>2.80916172050615E9</v>
      </c>
      <c r="BS41" s="3">
        <v>2.90763191569439E9</v>
      </c>
      <c r="BT41" s="3">
        <v>2.85131679227708E9</v>
      </c>
      <c r="BU41" s="3">
        <v>2.63015970695971E9</v>
      </c>
      <c r="BV41" s="3">
        <v>2.25947602941966E9</v>
      </c>
      <c r="BW41" s="3">
        <v>2.40613150123546E9</v>
      </c>
      <c r="BX41" s="3">
        <v>1.06609114012923</v>
      </c>
      <c r="BY41" s="3">
        <v>0.996937214256211</v>
      </c>
      <c r="BZ41" s="3">
        <v>0.881329632284489</v>
      </c>
      <c r="CA41" s="3">
        <v>0.736811625779867</v>
      </c>
      <c r="CB41" s="3">
        <v>0.540431298106382</v>
      </c>
      <c r="CC41" s="3">
        <v>0.506961248308927</v>
      </c>
      <c r="CD41" s="3">
        <v>0.573133620280907</v>
      </c>
      <c r="CE41" s="3">
        <v>0.558599743682422</v>
      </c>
      <c r="CF41" s="3"/>
      <c r="CG41" s="3"/>
      <c r="CH41" s="3"/>
      <c r="CI41" s="3"/>
      <c r="CJ41" s="3"/>
      <c r="CK41" s="4">
        <v>0.0149</v>
      </c>
      <c r="CL41" s="4">
        <v>0.0102</v>
      </c>
      <c r="CM41" s="4">
        <v>0.0054</v>
      </c>
      <c r="CN41" s="4">
        <v>0.0181</v>
      </c>
      <c r="CO41" s="4">
        <v>0.0391</v>
      </c>
      <c r="CP41" s="4">
        <v>0.0713</v>
      </c>
      <c r="CQ41" s="4">
        <v>0.14128</v>
      </c>
      <c r="CR41" s="4">
        <v>0.15009</v>
      </c>
      <c r="CS41" s="4">
        <v>0.20129999999999998</v>
      </c>
      <c r="CT41" s="4">
        <v>0.2297</v>
      </c>
      <c r="CU41" s="4">
        <v>0.3063</v>
      </c>
      <c r="CV41" s="4">
        <v>0.54153</v>
      </c>
      <c r="CW41" s="4">
        <v>0.6502899999999999</v>
      </c>
      <c r="CX41" s="4">
        <v>0.15869</v>
      </c>
      <c r="CY41" s="4">
        <v>0.10009</v>
      </c>
      <c r="CZ41" s="4">
        <v>0.0518</v>
      </c>
      <c r="DA41" s="4">
        <v>0.15289999999999998</v>
      </c>
      <c r="DB41" s="4">
        <v>0.2918</v>
      </c>
      <c r="DC41" s="4">
        <v>0.4029</v>
      </c>
      <c r="DD41" s="4">
        <v>0.53961</v>
      </c>
      <c r="DE41" s="4">
        <v>0.6743300000000001</v>
      </c>
      <c r="DF41" s="4">
        <v>0.82313</v>
      </c>
      <c r="DG41" s="4">
        <v>0.9366</v>
      </c>
      <c r="DH41" s="4">
        <v>1.24755</v>
      </c>
      <c r="DI41" s="4">
        <v>1.85141</v>
      </c>
      <c r="DJ41" s="4">
        <v>2.14805</v>
      </c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>
        <v>2.06745686719637E9</v>
      </c>
      <c r="DY41" s="3">
        <v>1.77559359459993E9</v>
      </c>
      <c r="DZ41" s="3">
        <v>1.82737816970561E9</v>
      </c>
      <c r="EA41" s="3">
        <v>2.34641378452351E9</v>
      </c>
      <c r="EB41" s="3">
        <v>2.41322286362231E9</v>
      </c>
      <c r="EC41" s="3">
        <v>3.53291023821744E9</v>
      </c>
      <c r="ED41" s="3">
        <v>2.84132577154801E9</v>
      </c>
      <c r="EE41" s="3">
        <v>1.64692672947238E9</v>
      </c>
      <c r="EF41" s="3">
        <v>1.62179525780956E9</v>
      </c>
      <c r="EG41" s="3">
        <v>1.4056334151918E9</v>
      </c>
      <c r="EH41" s="3">
        <v>1.17422564102564E9</v>
      </c>
      <c r="EI41" s="3">
        <v>7.56747194932088E8</v>
      </c>
      <c r="EJ41" s="3">
        <v>7.11011269812572E8</v>
      </c>
      <c r="EK41" s="3">
        <v>4.64757283390087E8</v>
      </c>
      <c r="EL41" s="3">
        <v>2.6952821212502E8</v>
      </c>
      <c r="EM41" s="3">
        <v>1.83101257292489E8</v>
      </c>
      <c r="EN41" s="3">
        <v>6.19727544165215E8</v>
      </c>
      <c r="EO41" s="3">
        <v>1.20016570456654E9</v>
      </c>
      <c r="EP41" s="3">
        <v>1.83744723891187E9</v>
      </c>
      <c r="EQ41" s="3">
        <v>1.85072421000861E9</v>
      </c>
      <c r="ER41" s="3">
        <v>1.37267471522744E9</v>
      </c>
      <c r="ES41" s="3">
        <v>1.8095099736545E9</v>
      </c>
      <c r="ET41" s="3">
        <v>1.70999110847659E9</v>
      </c>
      <c r="EU41" s="3">
        <v>1.72244395604396E9</v>
      </c>
      <c r="EV41" s="3">
        <v>1.46223546464809E9</v>
      </c>
      <c r="EW41" s="3">
        <v>1.65433797384439E9</v>
      </c>
      <c r="EX41" s="5">
        <v>5576.0</v>
      </c>
      <c r="EY41" s="5">
        <v>3929.0</v>
      </c>
      <c r="EZ41" s="5">
        <v>3475.0</v>
      </c>
      <c r="FA41" s="5">
        <v>3108.0</v>
      </c>
      <c r="FB41" s="5">
        <v>2161.0</v>
      </c>
      <c r="FC41" s="5">
        <v>2279.0</v>
      </c>
      <c r="FD41" s="5">
        <v>2052.0</v>
      </c>
      <c r="FE41" s="5">
        <v>1999.0</v>
      </c>
      <c r="FF41" s="5">
        <v>1525.0</v>
      </c>
      <c r="FG41" s="5">
        <v>1417.0</v>
      </c>
      <c r="FH41" s="5">
        <v>1470.0</v>
      </c>
      <c r="FI41" s="5">
        <v>1132.0</v>
      </c>
      <c r="FJ41" s="5"/>
      <c r="FK41" s="3"/>
      <c r="FL41" s="3"/>
      <c r="FM41" s="3">
        <v>4106.0</v>
      </c>
      <c r="FN41" s="3">
        <v>3000.0</v>
      </c>
      <c r="FO41" s="3"/>
      <c r="FP41" s="3"/>
      <c r="FQ41" s="3"/>
      <c r="FR41" s="3"/>
      <c r="FS41" s="3"/>
      <c r="FT41" s="3"/>
      <c r="FU41" s="3"/>
      <c r="FV41" s="3"/>
      <c r="FW41" s="3"/>
    </row>
    <row r="42" ht="14.25" customHeight="1">
      <c r="A42" s="2" t="s">
        <v>765</v>
      </c>
      <c r="B42" s="2" t="s">
        <v>766</v>
      </c>
      <c r="C42" s="2" t="s">
        <v>38</v>
      </c>
      <c r="D42" s="2" t="s">
        <v>46</v>
      </c>
      <c r="E42" s="2" t="s">
        <v>767</v>
      </c>
      <c r="F42" s="2" t="s">
        <v>761</v>
      </c>
      <c r="G42" s="2" t="s">
        <v>73</v>
      </c>
      <c r="H42" s="2" t="s">
        <v>48</v>
      </c>
      <c r="I42" s="2" t="s">
        <v>43</v>
      </c>
      <c r="J42" s="3">
        <v>1.60414066955128</v>
      </c>
      <c r="K42" s="3">
        <v>2.4848158986051E9</v>
      </c>
      <c r="L42" s="3">
        <v>2.20149912393862E9</v>
      </c>
      <c r="M42" s="3">
        <v>2.48514008459816E9</v>
      </c>
      <c r="N42" s="3">
        <v>2.53305535511803E9</v>
      </c>
      <c r="O42" s="3">
        <v>3.14046707526947E9</v>
      </c>
      <c r="P42" s="3">
        <v>3.65169648346244E9</v>
      </c>
      <c r="Q42" s="3">
        <v>3.21511075190059E9</v>
      </c>
      <c r="R42" s="3">
        <v>5.05103951825367E9</v>
      </c>
      <c r="S42" s="3">
        <v>6.09158226776188E9</v>
      </c>
      <c r="T42" s="3">
        <v>6.75452747252747E9</v>
      </c>
      <c r="U42" s="3">
        <v>7.16891662640253E9</v>
      </c>
      <c r="V42" s="3">
        <v>7.25761525944675E9</v>
      </c>
      <c r="W42" s="3">
        <v>6.05491535150646E9</v>
      </c>
      <c r="X42" s="3">
        <v>6.50857224925049E8</v>
      </c>
      <c r="Y42" s="3">
        <v>5.20439185936808E8</v>
      </c>
      <c r="Z42" s="3">
        <v>6.23109231152028E8</v>
      </c>
      <c r="AA42" s="3">
        <v>6.11145242758479E8</v>
      </c>
      <c r="AB42" s="3">
        <v>7.77162525286072E8</v>
      </c>
      <c r="AC42" s="3">
        <v>1.0523988688061E9</v>
      </c>
      <c r="AD42" s="3">
        <v>9.45018311317657E8</v>
      </c>
      <c r="AE42" s="3">
        <v>1.45849454271735E9</v>
      </c>
      <c r="AF42" s="3">
        <v>1.78412566686426E9</v>
      </c>
      <c r="AG42" s="3">
        <v>2.06041318681319E9</v>
      </c>
      <c r="AH42" s="3">
        <v>2.31489933966822E9</v>
      </c>
      <c r="AI42" s="3">
        <v>2.06874103537636E9</v>
      </c>
      <c r="AJ42" s="3">
        <v>1.50538593974175E9</v>
      </c>
      <c r="AK42" s="3">
        <v>1.56499190314037E7</v>
      </c>
      <c r="AL42" s="3">
        <v>2.19504108777598E7</v>
      </c>
      <c r="AM42" s="3">
        <v>2.90214594605002E7</v>
      </c>
      <c r="AN42" s="3">
        <v>2.41207521584434E7</v>
      </c>
      <c r="AO42" s="3">
        <v>1.49044990207195E7</v>
      </c>
      <c r="AP42" s="3">
        <v>4121495.1239395</v>
      </c>
      <c r="AQ42" s="3">
        <v>6075296.63100947</v>
      </c>
      <c r="AR42" s="3">
        <v>4672962.89748188</v>
      </c>
      <c r="AS42" s="3">
        <v>6727888.59616108</v>
      </c>
      <c r="AT42" s="3">
        <v>2.27833523857911E7</v>
      </c>
      <c r="AU42" s="3">
        <v>2.29633610161212E7</v>
      </c>
      <c r="AV42" s="3">
        <v>2.60427836156981E7</v>
      </c>
      <c r="AW42" s="3">
        <v>4.45682954750859E7</v>
      </c>
      <c r="AX42" s="3">
        <v>9.8839167289633E8</v>
      </c>
      <c r="AY42" s="3">
        <v>1.13228170314485E9</v>
      </c>
      <c r="AZ42" s="3">
        <v>2.26898313620732E9</v>
      </c>
      <c r="BA42" s="3">
        <v>2.95299039643452E9</v>
      </c>
      <c r="BB42" s="3">
        <v>1.59365557688124E9</v>
      </c>
      <c r="BC42" s="3">
        <v>1.59554355326831E9</v>
      </c>
      <c r="BD42" s="3">
        <v>1.26194471465941E9</v>
      </c>
      <c r="BE42" s="3">
        <v>7.57222486929507E8</v>
      </c>
      <c r="BF42" s="3">
        <v>1.66396513245765E9</v>
      </c>
      <c r="BG42" s="3">
        <v>2.54027991769338E9</v>
      </c>
      <c r="BH42" s="3">
        <v>3.64143939951636E9</v>
      </c>
      <c r="BI42" s="3">
        <v>3.36552524291228E9</v>
      </c>
      <c r="BJ42" s="3">
        <v>5.56885878830511E9</v>
      </c>
      <c r="BK42" s="3">
        <v>8.60067321329192E8</v>
      </c>
      <c r="BL42" s="3">
        <v>7.36217917862025E8</v>
      </c>
      <c r="BM42" s="3">
        <v>9.7805971634735E8</v>
      </c>
      <c r="BN42" s="3">
        <v>8.107816204515E8</v>
      </c>
      <c r="BO42" s="3">
        <v>8.07273331119229E8</v>
      </c>
      <c r="BP42" s="3">
        <v>9.82205213328415E8</v>
      </c>
      <c r="BQ42" s="3">
        <v>1.09645240320259E9</v>
      </c>
      <c r="BR42" s="3">
        <v>2.18966014301844E9</v>
      </c>
      <c r="BS42" s="3">
        <v>2.27448640867135E9</v>
      </c>
      <c r="BT42" s="3">
        <v>2.75100317460318E9</v>
      </c>
      <c r="BU42" s="3">
        <v>3.28919364363558E9</v>
      </c>
      <c r="BV42" s="3">
        <v>2.94708913397216E9</v>
      </c>
      <c r="BW42" s="3">
        <v>2.34595408895265E9</v>
      </c>
      <c r="BX42" s="3">
        <v>1.6051774789764</v>
      </c>
      <c r="BY42" s="3">
        <v>1.64108192758444</v>
      </c>
      <c r="BZ42" s="3">
        <v>1.46631477392153</v>
      </c>
      <c r="CA42" s="3">
        <v>1.14144347537323</v>
      </c>
      <c r="CB42" s="3">
        <v>1.09127443080557</v>
      </c>
      <c r="CC42" s="3">
        <v>0.980609472430131</v>
      </c>
      <c r="CD42" s="3">
        <v>0.81030025325996</v>
      </c>
      <c r="CE42" s="3">
        <v>0.850462176061117</v>
      </c>
      <c r="CF42" s="3"/>
      <c r="CG42" s="3"/>
      <c r="CH42" s="3"/>
      <c r="CI42" s="3"/>
      <c r="CJ42" s="3"/>
      <c r="CK42" s="4">
        <v>0.0724</v>
      </c>
      <c r="CL42" s="4">
        <v>0.1643</v>
      </c>
      <c r="CM42" s="4">
        <v>0.042</v>
      </c>
      <c r="CN42" s="4">
        <v>-0.0083</v>
      </c>
      <c r="CO42" s="4">
        <v>-0.0085</v>
      </c>
      <c r="CP42" s="4">
        <v>0.0123</v>
      </c>
      <c r="CQ42" s="4">
        <v>0.034300000000000004</v>
      </c>
      <c r="CR42" s="4">
        <v>0.04758</v>
      </c>
      <c r="CS42" s="4">
        <v>0.051399999999999994</v>
      </c>
      <c r="CT42" s="4">
        <v>0.0481</v>
      </c>
      <c r="CU42" s="4">
        <v>0.03913</v>
      </c>
      <c r="CV42" s="4">
        <v>0.05314</v>
      </c>
      <c r="CW42" s="4">
        <v>0.0806</v>
      </c>
      <c r="CX42" s="4">
        <v>0.1563</v>
      </c>
      <c r="CY42" s="4">
        <v>0.3296</v>
      </c>
      <c r="CZ42" s="4">
        <v>0.0806</v>
      </c>
      <c r="DA42" s="4">
        <v>-0.0152</v>
      </c>
      <c r="DB42" s="4">
        <v>-0.0158</v>
      </c>
      <c r="DC42" s="4">
        <v>0.0253</v>
      </c>
      <c r="DD42" s="4">
        <v>0.0776</v>
      </c>
      <c r="DE42" s="4">
        <v>0.11897</v>
      </c>
      <c r="DF42" s="4">
        <v>0.13699999999999998</v>
      </c>
      <c r="DG42" s="4">
        <v>0.1374</v>
      </c>
      <c r="DH42" s="4">
        <v>0.11231</v>
      </c>
      <c r="DI42" s="4">
        <v>0.14676999999999998</v>
      </c>
      <c r="DJ42" s="4">
        <v>0.24420000000000003</v>
      </c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>
        <v>1.11269626411504E9</v>
      </c>
      <c r="DY42" s="3">
        <v>1.05988659337274E9</v>
      </c>
      <c r="DZ42" s="3">
        <v>1.18496541428216E9</v>
      </c>
      <c r="EA42" s="3">
        <v>1.32680857643542E9</v>
      </c>
      <c r="EB42" s="3">
        <v>1.78877177621449E9</v>
      </c>
      <c r="EC42" s="3">
        <v>1.84850485675642E9</v>
      </c>
      <c r="ED42" s="3">
        <v>1.48688985426717E9</v>
      </c>
      <c r="EE42" s="3">
        <v>2.12987993978171E9</v>
      </c>
      <c r="EF42" s="3">
        <v>2.31248285206199E9</v>
      </c>
      <c r="EG42" s="3">
        <v>2.47240488400488E9</v>
      </c>
      <c r="EH42" s="3">
        <v>2.43985558597734E9</v>
      </c>
      <c r="EI42" s="3">
        <v>2.60741276441873E9</v>
      </c>
      <c r="EJ42" s="3">
        <v>2.21107833572453E9</v>
      </c>
      <c r="EK42" s="3">
        <v>1.98541191677289E8</v>
      </c>
      <c r="EL42" s="3">
        <v>4.40799044996823E8</v>
      </c>
      <c r="EM42" s="3">
        <v>1.54388902712117E8</v>
      </c>
      <c r="EN42" s="3">
        <v>1.92145139676322E7</v>
      </c>
      <c r="EO42" s="3">
        <v>1.64940672081157E7</v>
      </c>
      <c r="EP42" s="3">
        <v>9.78553424320669E7</v>
      </c>
      <c r="EQ42" s="3">
        <v>1.74375268355517E8</v>
      </c>
      <c r="ER42" s="3">
        <v>3.67484757245013E8</v>
      </c>
      <c r="ES42" s="3">
        <v>4.36061478533322E8</v>
      </c>
      <c r="ET42" s="3">
        <v>4.82719902319902E8</v>
      </c>
      <c r="EU42" s="3">
        <v>4.18960648520964E8</v>
      </c>
      <c r="EV42" s="3">
        <v>4.90565901283674E8</v>
      </c>
      <c r="EW42" s="3">
        <v>5.40043041606887E8</v>
      </c>
      <c r="EX42" s="5"/>
      <c r="EY42" s="5"/>
      <c r="EZ42" s="5"/>
      <c r="FA42" s="5"/>
      <c r="FB42" s="5"/>
      <c r="FC42" s="5"/>
      <c r="FD42" s="5"/>
      <c r="FE42" s="5"/>
      <c r="FF42" s="5"/>
      <c r="FG42" s="5">
        <v>1728.0</v>
      </c>
      <c r="FH42" s="5"/>
      <c r="FI42" s="5"/>
      <c r="FJ42" s="5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</row>
    <row r="43" ht="14.25" customHeight="1">
      <c r="A43" s="2" t="s">
        <v>775</v>
      </c>
      <c r="B43" s="2" t="s">
        <v>776</v>
      </c>
      <c r="C43" s="2" t="s">
        <v>38</v>
      </c>
      <c r="D43" s="2" t="s">
        <v>110</v>
      </c>
      <c r="E43" s="2" t="s">
        <v>777</v>
      </c>
      <c r="F43" s="2" t="s">
        <v>771</v>
      </c>
      <c r="G43" s="2" t="s">
        <v>63</v>
      </c>
      <c r="H43" s="2" t="s">
        <v>78</v>
      </c>
      <c r="I43" s="2" t="s">
        <v>43</v>
      </c>
      <c r="J43" s="3">
        <v>1.0086011985341</v>
      </c>
      <c r="K43" s="3">
        <v>4.04845402951192E9</v>
      </c>
      <c r="L43" s="3">
        <v>3.60294095470621E9</v>
      </c>
      <c r="M43" s="3">
        <v>3.25841904615207E9</v>
      </c>
      <c r="N43" s="3">
        <v>3.29279348096541E9</v>
      </c>
      <c r="O43" s="3">
        <v>3.30492243067725E9</v>
      </c>
      <c r="P43" s="3">
        <v>3.59449442951602E9</v>
      </c>
      <c r="Q43" s="3">
        <v>2.73152157875323E9</v>
      </c>
      <c r="R43" s="3">
        <v>2.09937312151138E9</v>
      </c>
      <c r="S43" s="3">
        <v>2.72764697026722E9</v>
      </c>
      <c r="T43" s="3">
        <v>2.10777203827589E9</v>
      </c>
      <c r="U43" s="3">
        <v>2.13288058608059E9</v>
      </c>
      <c r="V43" s="3">
        <v>1.87855854404896E9</v>
      </c>
      <c r="W43" s="3">
        <v>1.58401193274272E9</v>
      </c>
      <c r="X43" s="3">
        <v>2.61158513053348E9</v>
      </c>
      <c r="Y43" s="3">
        <v>2.41358849613127E9</v>
      </c>
      <c r="Z43" s="3">
        <v>2.23711977973314E9</v>
      </c>
      <c r="AA43" s="3">
        <v>2.61860487683503E9</v>
      </c>
      <c r="AB43" s="3">
        <v>2.69755025255128E9</v>
      </c>
      <c r="AC43" s="3">
        <v>2.90057908879563E9</v>
      </c>
      <c r="AD43" s="3">
        <v>2.09876521578753E9</v>
      </c>
      <c r="AE43" s="3">
        <v>1.77000151541939E9</v>
      </c>
      <c r="AF43" s="3">
        <v>2.04758637561159E9</v>
      </c>
      <c r="AG43" s="3">
        <v>1.45218181048353E9</v>
      </c>
      <c r="AH43" s="3">
        <v>1.302421001221E9</v>
      </c>
      <c r="AI43" s="3">
        <v>1.093060074086E9</v>
      </c>
      <c r="AJ43" s="3">
        <v>9.84777315735551E8</v>
      </c>
      <c r="AK43" s="3">
        <v>2.25084702989028E7</v>
      </c>
      <c r="AL43" s="3">
        <v>1.18119061209837E7</v>
      </c>
      <c r="AM43" s="3">
        <v>1.58760835242698E7</v>
      </c>
      <c r="AN43" s="3">
        <v>1.39938200094549E7</v>
      </c>
      <c r="AO43" s="3">
        <v>1991936.65601484</v>
      </c>
      <c r="AP43" s="3">
        <v>2361742.7010054</v>
      </c>
      <c r="AQ43" s="3">
        <v>3987234.72273454</v>
      </c>
      <c r="AR43" s="3">
        <v>4673131.10903443</v>
      </c>
      <c r="AS43" s="3">
        <v>3351524.27549868</v>
      </c>
      <c r="AT43" s="3">
        <v>6869892.88284855</v>
      </c>
      <c r="AU43" s="3">
        <v>5429897.41084514</v>
      </c>
      <c r="AV43" s="3">
        <v>614411.323182501</v>
      </c>
      <c r="AW43" s="3">
        <v>1503283.72597457</v>
      </c>
      <c r="AX43" s="3">
        <v>1.4889127799319E9</v>
      </c>
      <c r="AY43" s="3">
        <v>1.15437601450367E9</v>
      </c>
      <c r="AZ43" s="3">
        <v>1.07495268494907E9</v>
      </c>
      <c r="BA43" s="3">
        <v>1.28938817720385E9</v>
      </c>
      <c r="BB43" s="3">
        <v>4.84400812655911E8</v>
      </c>
      <c r="BC43" s="3">
        <v>7.39111668835482E8</v>
      </c>
      <c r="BD43" s="3">
        <v>8.95768045877904E8</v>
      </c>
      <c r="BE43" s="3">
        <v>6.44941337256585E8</v>
      </c>
      <c r="BF43" s="3">
        <v>6.63229541211893E8</v>
      </c>
      <c r="BG43" s="3">
        <v>7.06272181083026E8</v>
      </c>
      <c r="BH43" s="3">
        <v>8.03369286487542E8</v>
      </c>
      <c r="BI43" s="3">
        <v>3.00944405640145E8</v>
      </c>
      <c r="BJ43" s="3">
        <v>4.44922611098391E8</v>
      </c>
      <c r="BK43" s="3">
        <v>5.86034222474461E9</v>
      </c>
      <c r="BL43" s="3">
        <v>4.84091700626537E9</v>
      </c>
      <c r="BM43" s="3">
        <v>3.73651616381385E9</v>
      </c>
      <c r="BN43" s="3">
        <v>4.26046902214481E9</v>
      </c>
      <c r="BO43" s="3">
        <v>4.17866946706525E9</v>
      </c>
      <c r="BP43" s="3">
        <v>3.65441532562423E9</v>
      </c>
      <c r="BQ43" s="3">
        <v>2.96590126644535E9</v>
      </c>
      <c r="BR43" s="3">
        <v>2.40567701361352E9</v>
      </c>
      <c r="BS43" s="3">
        <v>2.62974407226195E9</v>
      </c>
      <c r="BT43" s="3">
        <v>2.31034211194851E9</v>
      </c>
      <c r="BU43" s="3">
        <v>2.1391409035409E9</v>
      </c>
      <c r="BV43" s="3">
        <v>2.13506039619907E9</v>
      </c>
      <c r="BW43" s="3">
        <v>2.05400168745857E9</v>
      </c>
      <c r="BX43" s="3">
        <v>0.898796198492999</v>
      </c>
      <c r="BY43" s="3">
        <v>0.853377402670527</v>
      </c>
      <c r="BZ43" s="3">
        <v>0.713834486473736</v>
      </c>
      <c r="CA43" s="3">
        <v>0.291335133730186</v>
      </c>
      <c r="CB43" s="3">
        <v>0.371705284798011</v>
      </c>
      <c r="CC43" s="3">
        <v>0.167159781241477</v>
      </c>
      <c r="CD43" s="3">
        <v>0.271545904656068</v>
      </c>
      <c r="CE43" s="3">
        <v>0.476831506911947</v>
      </c>
      <c r="CF43" s="3"/>
      <c r="CG43" s="3"/>
      <c r="CH43" s="3"/>
      <c r="CI43" s="3"/>
      <c r="CJ43" s="3"/>
      <c r="CK43" s="4">
        <v>0.03149</v>
      </c>
      <c r="CL43" s="4">
        <v>0.032400000000000005</v>
      </c>
      <c r="CM43" s="4">
        <v>0.0462</v>
      </c>
      <c r="CN43" s="4"/>
      <c r="CO43" s="4">
        <v>-0.1023</v>
      </c>
      <c r="CP43" s="4">
        <v>-0.0269</v>
      </c>
      <c r="CQ43" s="4">
        <v>0.02257</v>
      </c>
      <c r="CR43" s="4">
        <v>-0.10298</v>
      </c>
      <c r="CS43" s="4">
        <v>0.02557</v>
      </c>
      <c r="CT43" s="4">
        <v>0.0189</v>
      </c>
      <c r="CU43" s="4">
        <v>-0.045899999999999996</v>
      </c>
      <c r="CV43" s="4">
        <v>0.01467</v>
      </c>
      <c r="CW43" s="4">
        <v>0.0097</v>
      </c>
      <c r="CX43" s="4">
        <v>1.12409</v>
      </c>
      <c r="CY43" s="4">
        <v>0.59189</v>
      </c>
      <c r="CZ43" s="4">
        <v>1.2815</v>
      </c>
      <c r="DA43" s="4">
        <v>-0.0554</v>
      </c>
      <c r="DB43" s="4">
        <v>10.996300000000002</v>
      </c>
      <c r="DC43" s="4">
        <v>-0.9499</v>
      </c>
      <c r="DD43" s="4">
        <v>2.85411</v>
      </c>
      <c r="DE43" s="4">
        <v>-16.71134</v>
      </c>
      <c r="DF43" s="4">
        <v>0.33814</v>
      </c>
      <c r="DG43" s="4">
        <v>0.1481</v>
      </c>
      <c r="DH43" s="4">
        <v>-0.33927999999999997</v>
      </c>
      <c r="DI43" s="4">
        <v>0.07399</v>
      </c>
      <c r="DJ43" s="4">
        <v>0.04293</v>
      </c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>
        <v>9.5881195611048E7</v>
      </c>
      <c r="DY43" s="3">
        <v>1.17431915695744E8</v>
      </c>
      <c r="DZ43" s="3">
        <v>1.61748271944856E8</v>
      </c>
      <c r="EA43" s="3">
        <v>-7.00826076138343E7</v>
      </c>
      <c r="EB43" s="3">
        <v>-7.75987011648284E7</v>
      </c>
      <c r="EC43" s="3">
        <v>2.14597989191148E7</v>
      </c>
      <c r="ED43" s="3">
        <v>1.6003412025083E8</v>
      </c>
      <c r="EE43" s="3">
        <v>-9.70042684312884E7</v>
      </c>
      <c r="EF43" s="3">
        <v>1.80582235604065E8</v>
      </c>
      <c r="EG43" s="3">
        <v>1.87521805402659E8</v>
      </c>
      <c r="EH43" s="3">
        <v>3.67222954822955E8</v>
      </c>
      <c r="EI43" s="3">
        <v>3.86405755086702E8</v>
      </c>
      <c r="EJ43" s="3">
        <v>3.05245585487856E8</v>
      </c>
      <c r="EK43" s="3">
        <v>7.34220582671207E7</v>
      </c>
      <c r="EL43" s="3">
        <v>1.05130244331544E8</v>
      </c>
      <c r="EM43" s="3">
        <v>1.47489073300345E8</v>
      </c>
      <c r="EN43" s="3">
        <v>-3.29957700920627E7</v>
      </c>
      <c r="EO43" s="3">
        <v>-4.6619291825585E8</v>
      </c>
      <c r="EP43" s="3">
        <v>-6.07170677213852E7</v>
      </c>
      <c r="EQ43" s="3">
        <v>7.7025697774499E7</v>
      </c>
      <c r="ER43" s="3">
        <v>-1.88395928573233E8</v>
      </c>
      <c r="ES43" s="3">
        <v>-1.5792058712834E8</v>
      </c>
      <c r="ET43" s="3">
        <v>-1.33798374121433E8</v>
      </c>
      <c r="EU43" s="3">
        <v>-9.83501831501832E7</v>
      </c>
      <c r="EV43" s="3">
        <v>-4.96086326300531E7</v>
      </c>
      <c r="EW43" s="3">
        <v>-1.29729403965528E7</v>
      </c>
      <c r="EX43" s="5">
        <v>21215.0</v>
      </c>
      <c r="EY43" s="5">
        <v>19950.0</v>
      </c>
      <c r="EZ43" s="5">
        <v>18469.0</v>
      </c>
      <c r="FA43" s="5">
        <v>17535.0</v>
      </c>
      <c r="FB43" s="5"/>
      <c r="FC43" s="5"/>
      <c r="FD43" s="5"/>
      <c r="FE43" s="5"/>
      <c r="FF43" s="5"/>
      <c r="FG43" s="5"/>
      <c r="FH43" s="5"/>
      <c r="FI43" s="5"/>
      <c r="FJ43" s="5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</row>
    <row r="44" ht="14.25" customHeight="1">
      <c r="A44" s="2" t="s">
        <v>817</v>
      </c>
      <c r="B44" s="2" t="s">
        <v>818</v>
      </c>
      <c r="C44" s="2" t="s">
        <v>38</v>
      </c>
      <c r="D44" s="2" t="s">
        <v>398</v>
      </c>
      <c r="E44" s="2" t="s">
        <v>819</v>
      </c>
      <c r="F44" s="2" t="s">
        <v>820</v>
      </c>
      <c r="G44" s="2" t="s">
        <v>73</v>
      </c>
      <c r="H44" s="2" t="s">
        <v>42</v>
      </c>
      <c r="I44" s="2" t="s">
        <v>43</v>
      </c>
      <c r="J44" s="3">
        <v>0.245545792257054</v>
      </c>
      <c r="K44" s="3">
        <v>2.51982534998108E10</v>
      </c>
      <c r="L44" s="3">
        <v>2.13588409959966E10</v>
      </c>
      <c r="M44" s="3">
        <v>1.96008140631919E10</v>
      </c>
      <c r="N44" s="3">
        <v>2.43613398855437E10</v>
      </c>
      <c r="O44" s="3">
        <v>1.38987331202969E10</v>
      </c>
      <c r="P44" s="3">
        <v>8.61175145677969E9</v>
      </c>
      <c r="Q44" s="3">
        <v>9.03704444854297E9</v>
      </c>
      <c r="R44" s="3">
        <v>7.13762154926376E9</v>
      </c>
      <c r="S44" s="3">
        <v>1.05831599548363E10</v>
      </c>
      <c r="T44" s="3">
        <v>1.14951913794563E10</v>
      </c>
      <c r="U44" s="3">
        <v>1.2382631013431E10</v>
      </c>
      <c r="V44" s="3">
        <v>1.16580410157299E10</v>
      </c>
      <c r="W44" s="3">
        <v>1.14473464714036E10</v>
      </c>
      <c r="X44" s="3">
        <v>1.52775484298146E10</v>
      </c>
      <c r="Y44" s="3">
        <v>1.53531807981617E10</v>
      </c>
      <c r="Z44" s="3">
        <v>1.50358399599515E10</v>
      </c>
      <c r="AA44" s="3">
        <v>1.68371226673302E10</v>
      </c>
      <c r="AB44" s="3">
        <v>9.20974873724358E9</v>
      </c>
      <c r="AC44" s="3">
        <v>3.68100480057969E9</v>
      </c>
      <c r="AD44" s="3">
        <v>4.3073831919341E9</v>
      </c>
      <c r="AE44" s="3">
        <v>3.71552749223348E9</v>
      </c>
      <c r="AF44" s="3">
        <v>5.17899322544223E9</v>
      </c>
      <c r="AG44" s="3">
        <v>5.45219112541282E9</v>
      </c>
      <c r="AH44" s="3">
        <v>5.23521562881563E9</v>
      </c>
      <c r="AI44" s="3">
        <v>4.69410264669566E9</v>
      </c>
      <c r="AJ44" s="3">
        <v>4.31290001807991E9</v>
      </c>
      <c r="AK44" s="3">
        <v>3.97509780552403E7</v>
      </c>
      <c r="AL44" s="3">
        <v>4.92020549273021E7</v>
      </c>
      <c r="AM44" s="3">
        <v>5.56106373105878E7</v>
      </c>
      <c r="AN44" s="3">
        <v>2.37487407628574E7</v>
      </c>
      <c r="AO44" s="3">
        <v>3.83756195237604E7</v>
      </c>
      <c r="AP44" s="3">
        <v>1.25841191389149E7</v>
      </c>
      <c r="AQ44" s="3"/>
      <c r="AR44" s="3"/>
      <c r="AS44" s="3"/>
      <c r="AT44" s="3"/>
      <c r="AU44" s="3"/>
      <c r="AV44" s="3"/>
      <c r="AW44" s="3"/>
      <c r="AX44" s="3">
        <v>1.24228821967764E10</v>
      </c>
      <c r="AY44" s="3">
        <v>1.46877677318686E10</v>
      </c>
      <c r="AZ44" s="3">
        <v>1.53432755467893E10</v>
      </c>
      <c r="BA44" s="3">
        <v>1.34395608502202E10</v>
      </c>
      <c r="BB44" s="3">
        <v>1.08519378418719E10</v>
      </c>
      <c r="BC44" s="3">
        <v>6.24011673864013E9</v>
      </c>
      <c r="BD44" s="3">
        <v>3.21516662332472E9</v>
      </c>
      <c r="BE44" s="3">
        <v>3.47669985771727E9</v>
      </c>
      <c r="BF44" s="3">
        <v>4.69027478970643E9</v>
      </c>
      <c r="BG44" s="3">
        <v>4.33358964201702E9</v>
      </c>
      <c r="BH44" s="3">
        <v>3.79867842562774E9</v>
      </c>
      <c r="BI44" s="3">
        <v>1.47755456934377E9</v>
      </c>
      <c r="BJ44" s="3">
        <v>3.64127835559438E9</v>
      </c>
      <c r="BK44" s="3">
        <v>9.42696670450246E9</v>
      </c>
      <c r="BL44" s="3">
        <v>7.35425937561711E9</v>
      </c>
      <c r="BM44" s="3">
        <v>5.86485106956505E9</v>
      </c>
      <c r="BN44" s="3">
        <v>6.47249315750187E9</v>
      </c>
      <c r="BO44" s="3">
        <v>3.46287212658489E9</v>
      </c>
      <c r="BP44" s="3">
        <v>3.17647112104103E9</v>
      </c>
      <c r="BQ44" s="3">
        <v>3.03772070576663E9</v>
      </c>
      <c r="BR44" s="3">
        <v>2.58236582224131E9</v>
      </c>
      <c r="BS44" s="3">
        <v>2.73413586751976E9</v>
      </c>
      <c r="BT44" s="3">
        <v>2.40859725632992E9</v>
      </c>
      <c r="BU44" s="3">
        <v>2.53591794871795E9</v>
      </c>
      <c r="BV44" s="3">
        <v>2.60266709615075E9</v>
      </c>
      <c r="BW44" s="3">
        <v>2.72035376363527E9</v>
      </c>
      <c r="BX44" s="3">
        <v>0.269206475817664</v>
      </c>
      <c r="BY44" s="3">
        <v>0.208104984095255</v>
      </c>
      <c r="BZ44" s="3">
        <v>0.323519376094264</v>
      </c>
      <c r="CA44" s="3">
        <v>0.089363033244706</v>
      </c>
      <c r="CB44" s="3">
        <v>-0.154939656115204</v>
      </c>
      <c r="CC44" s="3">
        <v>0.937253762801143</v>
      </c>
      <c r="CD44" s="3">
        <v>-0.101293895038752</v>
      </c>
      <c r="CE44" s="3">
        <v>0.444044995238177</v>
      </c>
      <c r="CF44" s="3"/>
      <c r="CG44" s="3"/>
      <c r="CH44" s="3"/>
      <c r="CI44" s="3"/>
      <c r="CJ44" s="3"/>
      <c r="CK44" s="4">
        <v>0.18539000000000003</v>
      </c>
      <c r="CL44" s="4">
        <v>0.0781</v>
      </c>
      <c r="CM44" s="4">
        <v>-0.1073</v>
      </c>
      <c r="CN44" s="4">
        <v>-0.0286</v>
      </c>
      <c r="CO44" s="4">
        <v>0.0547</v>
      </c>
      <c r="CP44" s="4">
        <v>0.062400000000000004</v>
      </c>
      <c r="CQ44" s="4">
        <v>0.05869</v>
      </c>
      <c r="CR44" s="4">
        <v>-0.032799999999999996</v>
      </c>
      <c r="CS44" s="4">
        <v>0.01579</v>
      </c>
      <c r="CT44" s="4">
        <v>-0.0084</v>
      </c>
      <c r="CU44" s="4">
        <v>-0.00808</v>
      </c>
      <c r="CV44" s="4">
        <v>-0.0064600000000000005</v>
      </c>
      <c r="CW44" s="4">
        <v>0.040780000000000004</v>
      </c>
      <c r="CX44" s="4">
        <v>0.9715</v>
      </c>
      <c r="CY44" s="4">
        <v>0.7734000000000001</v>
      </c>
      <c r="CZ44" s="4">
        <v>-0.8502</v>
      </c>
      <c r="DA44" s="4">
        <v>-0.16859000000000002</v>
      </c>
      <c r="DB44" s="4">
        <v>0.041639999999999996</v>
      </c>
      <c r="DC44" s="4">
        <v>0.1661</v>
      </c>
      <c r="DD44" s="4">
        <v>0.17501</v>
      </c>
      <c r="DE44" s="4">
        <v>-0.0949</v>
      </c>
      <c r="DF44" s="4">
        <v>0.04154</v>
      </c>
      <c r="DG44" s="4">
        <v>-0.0203</v>
      </c>
      <c r="DH44" s="4">
        <v>-0.01762</v>
      </c>
      <c r="DI44" s="4">
        <v>-0.01432</v>
      </c>
      <c r="DJ44" s="4">
        <v>0.0908</v>
      </c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>
        <v>6.25445175936436E9</v>
      </c>
      <c r="DY44" s="3">
        <v>2.7064012710267E9</v>
      </c>
      <c r="DZ44" s="3">
        <v>1.39242197277471E9</v>
      </c>
      <c r="EA44" s="3">
        <v>4.47191589947748E9</v>
      </c>
      <c r="EB44" s="3">
        <v>3.09555896299351E9</v>
      </c>
      <c r="EC44" s="3">
        <v>3.5088173666254E9</v>
      </c>
      <c r="ED44" s="3">
        <v>3.11800504119021E9</v>
      </c>
      <c r="EE44" s="3">
        <v>2.32164296719117E9</v>
      </c>
      <c r="EF44" s="3">
        <v>3.882247647723E9</v>
      </c>
      <c r="EG44" s="3">
        <v>4.52503980015243E9</v>
      </c>
      <c r="EH44" s="3">
        <v>5.37342026862027E9</v>
      </c>
      <c r="EI44" s="3">
        <v>5.19329414291083E9</v>
      </c>
      <c r="EJ44" s="3">
        <v>5.20741939372024E9</v>
      </c>
      <c r="EK44" s="3">
        <v>5.42103310631858E9</v>
      </c>
      <c r="EL44" s="3">
        <v>1.5857237491697E9</v>
      </c>
      <c r="EM44" s="3">
        <v>-3.39683250861621E9</v>
      </c>
      <c r="EN44" s="3">
        <v>-1.01945832296591E9</v>
      </c>
      <c r="EO44" s="3">
        <v>4.20693742913102E7</v>
      </c>
      <c r="EP44" s="3">
        <v>6.76025784245645E8</v>
      </c>
      <c r="EQ44" s="3">
        <v>7.43327492930038E8</v>
      </c>
      <c r="ER44" s="3">
        <v>-3.43121511378274E8</v>
      </c>
      <c r="ES44" s="3">
        <v>-1.36975159954836E8</v>
      </c>
      <c r="ET44" s="3">
        <v>-1.18542636971801E8</v>
      </c>
      <c r="EU44" s="3">
        <v>-1.51884737484737E8</v>
      </c>
      <c r="EV44" s="3">
        <v>-5.27755408815161E7</v>
      </c>
      <c r="EW44" s="3">
        <v>5.41835111191466E8</v>
      </c>
      <c r="EX44" s="5">
        <v>16697.0</v>
      </c>
      <c r="EY44" s="5">
        <v>14910.0</v>
      </c>
      <c r="EZ44" s="5">
        <v>13898.0</v>
      </c>
      <c r="FA44" s="5">
        <v>9818.0</v>
      </c>
      <c r="FB44" s="5">
        <v>8078.0</v>
      </c>
      <c r="FC44" s="5">
        <v>7762.0</v>
      </c>
      <c r="FD44" s="5">
        <v>7606.0</v>
      </c>
      <c r="FE44" s="5">
        <v>7227.0</v>
      </c>
      <c r="FF44" s="5">
        <v>6783.0</v>
      </c>
      <c r="FG44" s="5">
        <v>6263.0</v>
      </c>
      <c r="FH44" s="5">
        <v>6439.0</v>
      </c>
      <c r="FI44" s="5">
        <v>4352.0</v>
      </c>
      <c r="FJ44" s="5"/>
      <c r="FK44" s="3">
        <v>42000.0</v>
      </c>
      <c r="FL44" s="3">
        <v>37000.0</v>
      </c>
      <c r="FM44" s="3"/>
      <c r="FN44" s="3">
        <v>35000.0</v>
      </c>
      <c r="FO44" s="3">
        <v>37000.0</v>
      </c>
      <c r="FP44" s="3"/>
      <c r="FQ44" s="3"/>
      <c r="FR44" s="3"/>
      <c r="FS44" s="3"/>
      <c r="FT44" s="3"/>
      <c r="FU44" s="3"/>
      <c r="FV44" s="3"/>
      <c r="FW44" s="3"/>
    </row>
    <row r="45" ht="14.25" customHeight="1">
      <c r="A45" s="2" t="s">
        <v>859</v>
      </c>
      <c r="B45" s="2" t="s">
        <v>860</v>
      </c>
      <c r="C45" s="2" t="s">
        <v>38</v>
      </c>
      <c r="D45" s="2" t="s">
        <v>76</v>
      </c>
      <c r="E45" s="2" t="s">
        <v>861</v>
      </c>
      <c r="F45" s="2" t="s">
        <v>855</v>
      </c>
      <c r="G45" s="2" t="s">
        <v>73</v>
      </c>
      <c r="H45" s="2" t="s">
        <v>148</v>
      </c>
      <c r="I45" s="2" t="s">
        <v>43</v>
      </c>
      <c r="J45" s="3">
        <v>0.999134556514631</v>
      </c>
      <c r="K45" s="3">
        <v>2.00836038592508E9</v>
      </c>
      <c r="L45" s="3">
        <v>1.78536613826903E9</v>
      </c>
      <c r="M45" s="3">
        <v>9.90893967691627E8</v>
      </c>
      <c r="N45" s="3">
        <v>8.79802687235631E8</v>
      </c>
      <c r="O45" s="3">
        <v>6.16244974744872E8</v>
      </c>
      <c r="P45" s="3">
        <v>7.52883367048096E8</v>
      </c>
      <c r="Q45" s="3">
        <v>7.51233247264232E8</v>
      </c>
      <c r="R45" s="3">
        <v>6.72360013133635E8</v>
      </c>
      <c r="S45" s="3">
        <v>8.06874670681219E8</v>
      </c>
      <c r="T45" s="3">
        <v>7.82784317046321E8</v>
      </c>
      <c r="U45" s="3">
        <v>6.9383199023199E8</v>
      </c>
      <c r="V45" s="3">
        <v>7.18230525581146E8</v>
      </c>
      <c r="W45" s="3">
        <v>7.78548785632496E8</v>
      </c>
      <c r="X45" s="3">
        <v>3.32868331441544E8</v>
      </c>
      <c r="Y45" s="3">
        <v>3.31174263504659E8</v>
      </c>
      <c r="Z45" s="3">
        <v>6.25854400523711E7</v>
      </c>
      <c r="AA45" s="3">
        <v>1.12136352326449E8</v>
      </c>
      <c r="AB45" s="3">
        <v>1.23353004844861E8</v>
      </c>
      <c r="AC45" s="3">
        <v>2.0280003623079E8</v>
      </c>
      <c r="AD45" s="3">
        <v>2.0054162055822E8</v>
      </c>
      <c r="AE45" s="3">
        <v>2.07762735837143E8</v>
      </c>
      <c r="AF45" s="3">
        <v>2.24066240120437E8</v>
      </c>
      <c r="AG45" s="3">
        <v>1.73870776526378E8</v>
      </c>
      <c r="AH45" s="3">
        <v>1.21193650793651E8</v>
      </c>
      <c r="AI45" s="3">
        <v>1.79168411445751E8</v>
      </c>
      <c r="AJ45" s="3">
        <v>2.52061712770445E8</v>
      </c>
      <c r="AK45" s="3">
        <v>1.2868489784336E7</v>
      </c>
      <c r="AL45" s="3">
        <v>2.22791391132651E7</v>
      </c>
      <c r="AM45" s="3">
        <v>2.9957913626124E7</v>
      </c>
      <c r="AN45" s="3">
        <v>6.10922261202757E7</v>
      </c>
      <c r="AO45" s="3">
        <v>2403601.17513658</v>
      </c>
      <c r="AP45" s="3">
        <v>2833524.3501102</v>
      </c>
      <c r="AQ45" s="3">
        <v>1952584.8395426</v>
      </c>
      <c r="AR45" s="3">
        <v>2280400.82842927</v>
      </c>
      <c r="AS45" s="3">
        <v>7436582.61196839</v>
      </c>
      <c r="AT45" s="3">
        <v>2594521.3599221</v>
      </c>
      <c r="AU45" s="3">
        <v>8342452.36932096</v>
      </c>
      <c r="AV45" s="3">
        <v>4831117.30645507</v>
      </c>
      <c r="AW45" s="3">
        <v>6205940.8326806</v>
      </c>
      <c r="AX45" s="3">
        <v>3.22485801347333E9</v>
      </c>
      <c r="AY45" s="3">
        <v>3.17288212239095E9</v>
      </c>
      <c r="AZ45" s="3">
        <v>3.19573070418391E9</v>
      </c>
      <c r="BA45" s="3">
        <v>3.09391786167301E9</v>
      </c>
      <c r="BB45" s="3">
        <v>1.15891771158901E9</v>
      </c>
      <c r="BC45" s="3">
        <v>1.49479534435252E9</v>
      </c>
      <c r="BD45" s="3">
        <v>1.22400435173982E9</v>
      </c>
      <c r="BE45" s="3">
        <v>1.29814327502588E9</v>
      </c>
      <c r="BF45" s="3">
        <v>2.15331105946556E9</v>
      </c>
      <c r="BG45" s="3">
        <v>2.55800116184427E9</v>
      </c>
      <c r="BH45" s="3">
        <v>3.18917121570591E9</v>
      </c>
      <c r="BI45" s="3">
        <v>2.84359075094359E9</v>
      </c>
      <c r="BJ45" s="3">
        <v>3.1721129951196E9</v>
      </c>
      <c r="BK45" s="3">
        <v>7.17542943624669E8</v>
      </c>
      <c r="BL45" s="3">
        <v>5.34497603360681E8</v>
      </c>
      <c r="BM45" s="3">
        <v>4.99851165835532E8</v>
      </c>
      <c r="BN45" s="3">
        <v>5.67833789499875E8</v>
      </c>
      <c r="BO45" s="3">
        <v>5.44057313679002E8</v>
      </c>
      <c r="BP45" s="3">
        <v>6.0170616829202E8</v>
      </c>
      <c r="BQ45" s="3">
        <v>6.71273207918357E8</v>
      </c>
      <c r="BR45" s="3">
        <v>4.82089510772106E8</v>
      </c>
      <c r="BS45" s="3">
        <v>6.67085811065111E8</v>
      </c>
      <c r="BT45" s="3">
        <v>6.8244305190956E8</v>
      </c>
      <c r="BU45" s="3">
        <v>6.90586568986569E8</v>
      </c>
      <c r="BV45" s="3">
        <v>6.86723573307564E8</v>
      </c>
      <c r="BW45" s="3">
        <v>6.80693666003736E8</v>
      </c>
      <c r="BX45" s="3">
        <v>0.973789757894151</v>
      </c>
      <c r="BY45" s="3">
        <v>0.825532579091936</v>
      </c>
      <c r="BZ45" s="3">
        <v>0.598344464929355</v>
      </c>
      <c r="CA45" s="3">
        <v>0.291764554861935</v>
      </c>
      <c r="CB45" s="3">
        <v>0.324452637588171</v>
      </c>
      <c r="CC45" s="3">
        <v>0.229954466622511</v>
      </c>
      <c r="CD45" s="3">
        <v>0.159613841962407</v>
      </c>
      <c r="CE45" s="3">
        <v>0.199044762888709</v>
      </c>
      <c r="CF45" s="3"/>
      <c r="CG45" s="3"/>
      <c r="CH45" s="3"/>
      <c r="CI45" s="3"/>
      <c r="CJ45" s="3"/>
      <c r="CK45" s="4">
        <v>0.054000000000000006</v>
      </c>
      <c r="CL45" s="4">
        <v>0.0507</v>
      </c>
      <c r="CM45" s="4">
        <v>0.0679</v>
      </c>
      <c r="CN45" s="4">
        <v>0.0708</v>
      </c>
      <c r="CO45" s="4">
        <v>0.064</v>
      </c>
      <c r="CP45" s="4">
        <v>0.0391</v>
      </c>
      <c r="CQ45" s="4">
        <v>0.06347</v>
      </c>
      <c r="CR45" s="4">
        <v>0.0814</v>
      </c>
      <c r="CS45" s="4">
        <v>0.13172</v>
      </c>
      <c r="CT45" s="4"/>
      <c r="CU45" s="4">
        <v>0.15019</v>
      </c>
      <c r="CV45" s="4">
        <v>0.12846</v>
      </c>
      <c r="CW45" s="4">
        <v>0.09970000000000001</v>
      </c>
      <c r="CX45" s="4">
        <v>0.1199</v>
      </c>
      <c r="CY45" s="4">
        <v>0.10618999999999999</v>
      </c>
      <c r="CZ45" s="4">
        <v>0.1161</v>
      </c>
      <c r="DA45" s="4">
        <v>0.1115</v>
      </c>
      <c r="DB45" s="4">
        <v>0.11606999999999999</v>
      </c>
      <c r="DC45" s="4">
        <v>0.07769999999999999</v>
      </c>
      <c r="DD45" s="4">
        <v>0.1318</v>
      </c>
      <c r="DE45" s="4">
        <v>0.1729</v>
      </c>
      <c r="DF45" s="4">
        <v>0.25146</v>
      </c>
      <c r="DG45" s="4">
        <v>0.2257</v>
      </c>
      <c r="DH45" s="4">
        <v>0.24911999999999998</v>
      </c>
      <c r="DI45" s="4">
        <v>0.24453</v>
      </c>
      <c r="DJ45" s="4">
        <v>0.24097000000000002</v>
      </c>
      <c r="DK45" s="3">
        <v>1.36172152856602E8</v>
      </c>
      <c r="DL45" s="3">
        <v>1.0041811033517E8</v>
      </c>
      <c r="DM45" s="3">
        <v>8.89878121570364E7</v>
      </c>
      <c r="DN45" s="3">
        <v>9.89858173675044E7</v>
      </c>
      <c r="DO45" s="3">
        <v>9.84635604576848E7</v>
      </c>
      <c r="DP45" s="3">
        <v>1.03672292503246E8</v>
      </c>
      <c r="DQ45" s="3">
        <v>1.00376859707365E8</v>
      </c>
      <c r="DR45" s="3">
        <v>6.7439446366782E7</v>
      </c>
      <c r="DS45" s="3">
        <v>8.84779826872413E7</v>
      </c>
      <c r="DT45" s="3">
        <v>9.04403421119485E7</v>
      </c>
      <c r="DU45" s="3">
        <v>8.51438339438339E7</v>
      </c>
      <c r="DV45" s="3">
        <v>9.40822462017502E7</v>
      </c>
      <c r="DW45" s="3">
        <v>9.03537636352679E7</v>
      </c>
      <c r="DX45" s="3">
        <v>8.83466515323496E8</v>
      </c>
      <c r="DY45" s="3">
        <v>8.24788072455703E8</v>
      </c>
      <c r="DZ45" s="3">
        <v>5.01408629685966E8</v>
      </c>
      <c r="EA45" s="3">
        <v>6.16375715352078E8</v>
      </c>
      <c r="EB45" s="3">
        <v>3.31677662096691E8</v>
      </c>
      <c r="EC45" s="3">
        <v>3.80844177410102E8</v>
      </c>
      <c r="ED45" s="3">
        <v>3.7538054838313E8</v>
      </c>
      <c r="EE45" s="3">
        <v>3.12602227666507E8</v>
      </c>
      <c r="EF45" s="3">
        <v>4.20163342115168E8</v>
      </c>
      <c r="EG45" s="3">
        <v>4.52037005673639E8</v>
      </c>
      <c r="EH45" s="3">
        <v>4.45980952380952E8</v>
      </c>
      <c r="EI45" s="3">
        <v>4.02569925377141E8</v>
      </c>
      <c r="EJ45" s="3">
        <v>3.73568372205147E8</v>
      </c>
      <c r="EK45" s="3">
        <v>1.25159856223988E8</v>
      </c>
      <c r="EL45" s="3">
        <v>8.60860276825306E7</v>
      </c>
      <c r="EM45" s="3">
        <v>7.35706721605021E7</v>
      </c>
      <c r="EN45" s="3">
        <v>8.06237870116944E7</v>
      </c>
      <c r="EO45" s="3">
        <v>4.75920008246572E7</v>
      </c>
      <c r="EP45" s="3">
        <v>3.01844751064279E7</v>
      </c>
      <c r="EQ45" s="3">
        <v>5.39533382515677E7</v>
      </c>
      <c r="ER45" s="3">
        <v>6.43633975702776E7</v>
      </c>
      <c r="ES45" s="3">
        <v>1.35588257433195E8</v>
      </c>
      <c r="ET45" s="3">
        <v>1.33951647048861E8</v>
      </c>
      <c r="EU45" s="3">
        <v>1.40755555555556E8</v>
      </c>
      <c r="EV45" s="3">
        <v>1.11908519890482E8</v>
      </c>
      <c r="EW45" s="3">
        <v>9.75947688784427E7</v>
      </c>
      <c r="EX45" s="5">
        <v>9021.0</v>
      </c>
      <c r="EY45" s="5">
        <v>7866.0</v>
      </c>
      <c r="EZ45" s="5">
        <v>6971.0</v>
      </c>
      <c r="FA45" s="5">
        <v>7805.0</v>
      </c>
      <c r="FB45" s="5"/>
      <c r="FC45" s="5"/>
      <c r="FD45" s="5"/>
      <c r="FE45" s="5"/>
      <c r="FF45" s="5"/>
      <c r="FG45" s="5"/>
      <c r="FH45" s="5"/>
      <c r="FI45" s="5"/>
      <c r="FJ45" s="5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</row>
    <row r="46" ht="14.25" customHeight="1">
      <c r="A46" s="2" t="s">
        <v>876</v>
      </c>
      <c r="B46" s="2" t="s">
        <v>877</v>
      </c>
      <c r="C46" s="2" t="s">
        <v>38</v>
      </c>
      <c r="D46" s="2" t="s">
        <v>110</v>
      </c>
      <c r="E46" s="2" t="s">
        <v>878</v>
      </c>
      <c r="F46" s="2" t="s">
        <v>869</v>
      </c>
      <c r="G46" s="2" t="s">
        <v>49</v>
      </c>
      <c r="H46" s="2" t="s">
        <v>67</v>
      </c>
      <c r="I46" s="2" t="s">
        <v>43</v>
      </c>
      <c r="J46" s="3">
        <v>1.35747725063562</v>
      </c>
      <c r="K46" s="3">
        <v>8.29341657207718E9</v>
      </c>
      <c r="L46" s="3">
        <v>8.87618261134948E9</v>
      </c>
      <c r="M46" s="3">
        <v>1.02614706278761E10</v>
      </c>
      <c r="N46" s="3">
        <v>1.45496392137348E10</v>
      </c>
      <c r="O46" s="3">
        <v>1.59746417895062E10</v>
      </c>
      <c r="P46" s="3">
        <v>1.68660366534827E10</v>
      </c>
      <c r="Q46" s="3">
        <v>1.38992376736751E10</v>
      </c>
      <c r="R46" s="3">
        <v>1.19316545854065E10</v>
      </c>
      <c r="S46" s="3">
        <v>1.70662401204366E10</v>
      </c>
      <c r="T46" s="3">
        <v>1.60923871623338E10</v>
      </c>
      <c r="U46" s="3">
        <v>1.70120185592186E10</v>
      </c>
      <c r="V46" s="3">
        <v>1.79542846405755E10</v>
      </c>
      <c r="W46" s="3">
        <v>1.79426643765443E10</v>
      </c>
      <c r="X46" s="3">
        <v>1.87287173666288E9</v>
      </c>
      <c r="Y46" s="3">
        <v>2.72337217026013E9</v>
      </c>
      <c r="Z46" s="3">
        <v>3.37428037815045E9</v>
      </c>
      <c r="AA46" s="3">
        <v>5.68823090320975E9</v>
      </c>
      <c r="AB46" s="3">
        <v>2.87599216575611E9</v>
      </c>
      <c r="AC46" s="3">
        <v>2.91657860571843E9</v>
      </c>
      <c r="AD46" s="3">
        <v>1.80406983892782E9</v>
      </c>
      <c r="AE46" s="3">
        <v>2.01500265198394E9</v>
      </c>
      <c r="AF46" s="3">
        <v>3.66127211140384E9</v>
      </c>
      <c r="AG46" s="3">
        <v>4.02023880091456E9</v>
      </c>
      <c r="AH46" s="3">
        <v>5.12442197802198E9</v>
      </c>
      <c r="AI46" s="3">
        <v>5.99044290545982E9</v>
      </c>
      <c r="AJ46" s="3">
        <v>5.1268920629181E9</v>
      </c>
      <c r="AK46" s="3">
        <v>1.28261708286039E7</v>
      </c>
      <c r="AL46" s="3">
        <v>1.15938075749417E7</v>
      </c>
      <c r="AM46" s="3">
        <v>1.13454606542542E7</v>
      </c>
      <c r="AN46" s="3">
        <v>4145.22391299105</v>
      </c>
      <c r="AO46" s="3">
        <v>11508.9894942056</v>
      </c>
      <c r="AP46" s="3">
        <v>2696.04111153407</v>
      </c>
      <c r="AQ46" s="3">
        <v>2705.37795298248</v>
      </c>
      <c r="AR46" s="3">
        <v>1461.72552336646</v>
      </c>
      <c r="AS46" s="3">
        <v>567.697984672154</v>
      </c>
      <c r="AT46" s="3"/>
      <c r="AU46" s="3"/>
      <c r="AV46" s="3"/>
      <c r="AW46" s="3"/>
      <c r="AX46" s="3">
        <v>8.44248471411275E8</v>
      </c>
      <c r="AY46" s="3">
        <v>1.05084577407108E9</v>
      </c>
      <c r="AZ46" s="3">
        <v>3.87773362022257E9</v>
      </c>
      <c r="BA46" s="3">
        <v>5.87509154545296E9</v>
      </c>
      <c r="BB46" s="3">
        <v>5.56878173637769E9</v>
      </c>
      <c r="BC46" s="3">
        <v>6.35280166960538E9</v>
      </c>
      <c r="BD46" s="3">
        <v>4.47794694554592E9</v>
      </c>
      <c r="BE46" s="3">
        <v>2.80915154350011E9</v>
      </c>
      <c r="BF46" s="3">
        <v>9.84753205421151E9</v>
      </c>
      <c r="BG46" s="3">
        <v>7.31882763746983E9</v>
      </c>
      <c r="BH46" s="3">
        <v>7.23867870884221E9</v>
      </c>
      <c r="BI46" s="3">
        <v>5.7674438398027E9</v>
      </c>
      <c r="BJ46" s="3">
        <v>6.46130564867144E9</v>
      </c>
      <c r="BK46" s="3">
        <v>3.27676882330685E9</v>
      </c>
      <c r="BL46" s="3">
        <v>2.92587472847064E9</v>
      </c>
      <c r="BM46" s="3">
        <v>9.86830198124651E9</v>
      </c>
      <c r="BN46" s="3">
        <v>7.17541677034088E9</v>
      </c>
      <c r="BO46" s="3">
        <v>1.27275538604268E10</v>
      </c>
      <c r="BP46" s="3">
        <v>1.34760423900245E10</v>
      </c>
      <c r="BQ46" s="3">
        <v>1.27425304315751E10</v>
      </c>
      <c r="BR46" s="3">
        <v>9.39509509256687E9</v>
      </c>
      <c r="BS46" s="3">
        <v>2.46168611215657E10</v>
      </c>
      <c r="BT46" s="3">
        <v>2.44957236006436E10</v>
      </c>
      <c r="BU46" s="3">
        <v>2.48715316239316E10</v>
      </c>
      <c r="BV46" s="3">
        <v>2.50144875718044E10</v>
      </c>
      <c r="BW46" s="3">
        <v>1.93404893629844E10</v>
      </c>
      <c r="BX46" s="3">
        <v>1.28130879671873</v>
      </c>
      <c r="BY46" s="3">
        <v>0.750738394614117</v>
      </c>
      <c r="BZ46" s="3">
        <v>0.546701453657318</v>
      </c>
      <c r="CA46" s="3">
        <v>1.01988898505357</v>
      </c>
      <c r="CB46" s="3">
        <v>0.898361832056511</v>
      </c>
      <c r="CC46" s="3">
        <v>1.03334849668462</v>
      </c>
      <c r="CD46" s="3">
        <v>0.993632144895236</v>
      </c>
      <c r="CE46" s="3">
        <v>0.905291841301248</v>
      </c>
      <c r="CF46" s="3"/>
      <c r="CG46" s="3"/>
      <c r="CH46" s="3"/>
      <c r="CI46" s="3"/>
      <c r="CJ46" s="3"/>
      <c r="CK46" s="4"/>
      <c r="CL46" s="4">
        <v>0.015600000000000001</v>
      </c>
      <c r="CM46" s="4">
        <v>0.03919</v>
      </c>
      <c r="CN46" s="4">
        <v>0.057</v>
      </c>
      <c r="CO46" s="4">
        <v>0.024900000000000002</v>
      </c>
      <c r="CP46" s="4">
        <v>0.013300000000000001</v>
      </c>
      <c r="CQ46" s="4">
        <v>0.008</v>
      </c>
      <c r="CR46" s="4">
        <v>0.0128</v>
      </c>
      <c r="CS46" s="4">
        <v>0.03042</v>
      </c>
      <c r="CT46" s="4">
        <v>0.0506</v>
      </c>
      <c r="CU46" s="4">
        <v>0.0513</v>
      </c>
      <c r="CV46" s="4">
        <v>0.028300000000000002</v>
      </c>
      <c r="CW46" s="4">
        <v>0.03065</v>
      </c>
      <c r="CX46" s="4"/>
      <c r="CY46" s="4">
        <v>0.0599</v>
      </c>
      <c r="CZ46" s="4">
        <v>0.1769</v>
      </c>
      <c r="DA46" s="4">
        <v>0.07440000000000001</v>
      </c>
      <c r="DB46" s="4">
        <v>0.11710000000000001</v>
      </c>
      <c r="DC46" s="4">
        <v>0.0613</v>
      </c>
      <c r="DD46" s="4">
        <v>0.036699999999999997</v>
      </c>
      <c r="DE46" s="4">
        <v>0.056319999999999995</v>
      </c>
      <c r="DF46" s="4">
        <v>0.1266</v>
      </c>
      <c r="DG46" s="4">
        <v>0.20489999999999997</v>
      </c>
      <c r="DH46" s="4">
        <v>0.1304</v>
      </c>
      <c r="DI46" s="4">
        <v>0.11493</v>
      </c>
      <c r="DJ46" s="4">
        <v>0.10658</v>
      </c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>
        <v>2.1840711312902E9</v>
      </c>
      <c r="DY46" s="3">
        <v>2.45031685905607E9</v>
      </c>
      <c r="DZ46" s="3">
        <v>2.63684848951614E9</v>
      </c>
      <c r="EA46" s="3">
        <v>2.72207016670814E9</v>
      </c>
      <c r="EB46" s="3">
        <v>2.63735697350789E9</v>
      </c>
      <c r="EC46" s="3">
        <v>2.83324778841219E9</v>
      </c>
      <c r="ED46" s="3">
        <v>3.03086192057052E9</v>
      </c>
      <c r="EE46" s="3">
        <v>2.6151087313414E9</v>
      </c>
      <c r="EF46" s="3">
        <v>3.94316898757998E9</v>
      </c>
      <c r="EG46" s="3">
        <v>4.01515793039207E9</v>
      </c>
      <c r="EH46" s="3">
        <v>4.14882783882784E9</v>
      </c>
      <c r="EI46" s="3">
        <v>4.09366672035218E9</v>
      </c>
      <c r="EJ46" s="3">
        <v>4.23270174169831E9</v>
      </c>
      <c r="EK46" s="3">
        <v>-2.48770336738555E8</v>
      </c>
      <c r="EL46" s="3">
        <v>-1.02328420372332E8</v>
      </c>
      <c r="EM46" s="3">
        <v>3.66020370833895E8</v>
      </c>
      <c r="EN46" s="3">
        <v>-9.15650659368002E7</v>
      </c>
      <c r="EO46" s="3">
        <v>4.04339758787754E8</v>
      </c>
      <c r="EP46" s="3">
        <v>2.27046284834395E8</v>
      </c>
      <c r="EQ46" s="3">
        <v>-1.44473134144842E7</v>
      </c>
      <c r="ER46" s="3">
        <v>2.13168994519233E8</v>
      </c>
      <c r="ES46" s="3">
        <v>8.73165223936771E8</v>
      </c>
      <c r="ET46" s="3">
        <v>7.43500719789991E8</v>
      </c>
      <c r="EU46" s="3">
        <v>8.18722344322344E8</v>
      </c>
      <c r="EV46" s="3">
        <v>4.31983142749772E8</v>
      </c>
      <c r="EW46" s="3">
        <v>4.04057132525764E8</v>
      </c>
      <c r="EX46" s="5">
        <v>50968.0</v>
      </c>
      <c r="EY46" s="5">
        <v>104816.0</v>
      </c>
      <c r="EZ46" s="5">
        <v>109613.0</v>
      </c>
      <c r="FA46" s="5">
        <v>102562.0</v>
      </c>
      <c r="FB46" s="5">
        <v>100288.0</v>
      </c>
      <c r="FC46" s="5">
        <v>100605.0</v>
      </c>
      <c r="FD46" s="5">
        <v>160082.0</v>
      </c>
      <c r="FE46" s="5">
        <v>173906.0</v>
      </c>
      <c r="FF46" s="5">
        <v>169959.0</v>
      </c>
      <c r="FG46" s="5">
        <v>158509.0</v>
      </c>
      <c r="FH46" s="5">
        <v>149070.0</v>
      </c>
      <c r="FI46" s="5">
        <v>144914.0</v>
      </c>
      <c r="FJ46" s="5">
        <v>85244.0</v>
      </c>
      <c r="FK46" s="3"/>
      <c r="FL46" s="3"/>
      <c r="FM46" s="3"/>
      <c r="FN46" s="3">
        <v>110000.0</v>
      </c>
      <c r="FO46" s="3">
        <v>100000.0</v>
      </c>
      <c r="FP46" s="3">
        <v>91000.0</v>
      </c>
      <c r="FQ46" s="3">
        <v>91000.0</v>
      </c>
      <c r="FR46" s="3">
        <v>146000.0</v>
      </c>
      <c r="FS46" s="3">
        <v>160000.0</v>
      </c>
      <c r="FT46" s="3">
        <v>156000.0</v>
      </c>
      <c r="FU46" s="3">
        <v>151000.0</v>
      </c>
      <c r="FV46" s="3">
        <v>149000.0</v>
      </c>
      <c r="FW46" s="3">
        <v>145000.0</v>
      </c>
    </row>
    <row r="47" ht="14.25" customHeight="1">
      <c r="A47" s="2" t="s">
        <v>886</v>
      </c>
      <c r="B47" s="2" t="s">
        <v>887</v>
      </c>
      <c r="C47" s="2" t="s">
        <v>38</v>
      </c>
      <c r="D47" s="2" t="s">
        <v>110</v>
      </c>
      <c r="E47" s="2" t="s">
        <v>888</v>
      </c>
      <c r="F47" s="2" t="s">
        <v>885</v>
      </c>
      <c r="G47" s="2" t="s">
        <v>42</v>
      </c>
      <c r="H47" s="2" t="s">
        <v>148</v>
      </c>
      <c r="I47" s="2" t="s">
        <v>43</v>
      </c>
      <c r="J47" s="3">
        <v>0.539313933950331</v>
      </c>
      <c r="K47" s="3">
        <v>1.74602724177071E10</v>
      </c>
      <c r="L47" s="3">
        <v>1.05782453368759E10</v>
      </c>
      <c r="M47" s="3">
        <v>9.97824287117084E9</v>
      </c>
      <c r="N47" s="3">
        <v>1.1174919134113E10</v>
      </c>
      <c r="O47" s="3">
        <v>9.45186063292444E9</v>
      </c>
      <c r="P47" s="3">
        <v>1.02285559010899E10</v>
      </c>
      <c r="Q47" s="3">
        <v>8.70773392352146E9</v>
      </c>
      <c r="R47" s="3">
        <v>6.57717273255373E9</v>
      </c>
      <c r="S47" s="3">
        <v>8.12231840421528E9</v>
      </c>
      <c r="T47" s="3"/>
      <c r="U47" s="3"/>
      <c r="V47" s="3"/>
      <c r="W47" s="3"/>
      <c r="X47" s="3">
        <v>5.61766931517215E9</v>
      </c>
      <c r="Y47" s="3">
        <v>3.10198732563776E9</v>
      </c>
      <c r="Z47" s="3">
        <v>2.56310530065271E9</v>
      </c>
      <c r="AA47" s="3">
        <v>2.59392883801941E9</v>
      </c>
      <c r="AB47" s="3">
        <v>1.68797031233893E9</v>
      </c>
      <c r="AC47" s="3">
        <v>1.96521844147218E9</v>
      </c>
      <c r="AD47" s="3">
        <v>2.17662609123325E9</v>
      </c>
      <c r="AE47" s="3">
        <v>1.91422726239487E9</v>
      </c>
      <c r="AF47" s="3">
        <v>2.17802032367332E9</v>
      </c>
      <c r="AG47" s="3"/>
      <c r="AH47" s="3"/>
      <c r="AI47" s="3"/>
      <c r="AJ47" s="3"/>
      <c r="AK47" s="3">
        <v>1.26321727203935E7</v>
      </c>
      <c r="AL47" s="3">
        <v>9452863.22024771</v>
      </c>
      <c r="AM47" s="3">
        <v>1.25432899474363E7</v>
      </c>
      <c r="AN47" s="3">
        <v>1.62983028538728E7</v>
      </c>
      <c r="AO47" s="3">
        <v>1.02216145242758E7</v>
      </c>
      <c r="AP47" s="3">
        <v>9373948.55227801</v>
      </c>
      <c r="AQ47" s="3"/>
      <c r="AR47" s="3"/>
      <c r="AS47" s="3"/>
      <c r="AT47" s="3"/>
      <c r="AU47" s="3"/>
      <c r="AV47" s="3"/>
      <c r="AW47" s="3"/>
      <c r="AX47" s="3">
        <v>5.88192907502838E9</v>
      </c>
      <c r="AY47" s="3">
        <v>5.43464874124932E9</v>
      </c>
      <c r="AZ47" s="3">
        <v>7.41148113666557E9</v>
      </c>
      <c r="BA47" s="3">
        <v>1.1527390149424E10</v>
      </c>
      <c r="BB47" s="3">
        <v>9.24603575877229E9</v>
      </c>
      <c r="BC47" s="3">
        <v>9.12098785226895E9</v>
      </c>
      <c r="BD47" s="3"/>
      <c r="BE47" s="3"/>
      <c r="BF47" s="3"/>
      <c r="BG47" s="3"/>
      <c r="BH47" s="3"/>
      <c r="BI47" s="3"/>
      <c r="BJ47" s="3"/>
      <c r="BK47" s="3">
        <v>1.9464623533863E10</v>
      </c>
      <c r="BL47" s="3">
        <v>1.39581351094196E10</v>
      </c>
      <c r="BM47" s="3">
        <v>1.37071837033329E10</v>
      </c>
      <c r="BN47" s="3">
        <v>1.49450111968151E10</v>
      </c>
      <c r="BO47" s="3">
        <v>1.39848984640759E10</v>
      </c>
      <c r="BP47" s="3">
        <v>1.51807010657891E10</v>
      </c>
      <c r="BQ47" s="3">
        <v>1.46114594860445E10</v>
      </c>
      <c r="BR47" s="3">
        <v>1.04912484530094E10</v>
      </c>
      <c r="BS47" s="3">
        <v>1.38317651486639E10</v>
      </c>
      <c r="BT47" s="3"/>
      <c r="BU47" s="3"/>
      <c r="BV47" s="3"/>
      <c r="BW47" s="3"/>
      <c r="BX47" s="3">
        <v>0.491259301718692</v>
      </c>
      <c r="BY47" s="3">
        <v>0.351303103568566</v>
      </c>
      <c r="BZ47" s="3">
        <v>0.265129155892811</v>
      </c>
      <c r="CA47" s="3">
        <v>0.819699362561959</v>
      </c>
      <c r="CB47" s="3">
        <v>0.711756535698954</v>
      </c>
      <c r="CC47" s="3">
        <v>0.725363147844406</v>
      </c>
      <c r="CD47" s="3"/>
      <c r="CE47" s="3"/>
      <c r="CF47" s="3"/>
      <c r="CG47" s="3"/>
      <c r="CH47" s="3"/>
      <c r="CI47" s="3"/>
      <c r="CJ47" s="3"/>
      <c r="CK47" s="4">
        <v>0.023</v>
      </c>
      <c r="CL47" s="4">
        <v>0.05679</v>
      </c>
      <c r="CM47" s="4">
        <v>0.0552</v>
      </c>
      <c r="CN47" s="4">
        <v>0.0248</v>
      </c>
      <c r="CO47" s="4">
        <v>0.0471</v>
      </c>
      <c r="CP47" s="4">
        <v>0.051399999999999994</v>
      </c>
      <c r="CQ47" s="4"/>
      <c r="CR47" s="4"/>
      <c r="CS47" s="4"/>
      <c r="CT47" s="4"/>
      <c r="CU47" s="4"/>
      <c r="CV47" s="4"/>
      <c r="CW47" s="4"/>
      <c r="CX47" s="4">
        <v>0.0931</v>
      </c>
      <c r="CY47" s="4">
        <v>0.19179</v>
      </c>
      <c r="CZ47" s="4">
        <v>0.18289999999999998</v>
      </c>
      <c r="DA47" s="4">
        <v>0.07629</v>
      </c>
      <c r="DB47" s="4">
        <v>0.13199</v>
      </c>
      <c r="DC47" s="4">
        <v>0.1628</v>
      </c>
      <c r="DD47" s="4"/>
      <c r="DE47" s="4"/>
      <c r="DF47" s="4"/>
      <c r="DG47" s="4"/>
      <c r="DH47" s="4"/>
      <c r="DI47" s="4"/>
      <c r="DJ47" s="4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>
        <v>3.83465758607643E9</v>
      </c>
      <c r="DY47" s="3">
        <v>3.06608261673519E9</v>
      </c>
      <c r="DZ47" s="3">
        <v>3.0246259891792E9</v>
      </c>
      <c r="EA47" s="3">
        <v>3.36003981089823E9</v>
      </c>
      <c r="EB47" s="3">
        <v>3.35867436346768E9</v>
      </c>
      <c r="EC47" s="3">
        <v>3.6668578847257E9</v>
      </c>
      <c r="ED47" s="3">
        <v>2.30572974302225E9</v>
      </c>
      <c r="EE47" s="3">
        <v>1.59826231909681E9</v>
      </c>
      <c r="EF47" s="3">
        <v>2.09333835152428E9</v>
      </c>
      <c r="EG47" s="3"/>
      <c r="EH47" s="3"/>
      <c r="EI47" s="3"/>
      <c r="EJ47" s="3"/>
      <c r="EK47" s="3">
        <v>5.05486189935679E8</v>
      </c>
      <c r="EL47" s="3">
        <v>7.77516471285209E8</v>
      </c>
      <c r="EM47" s="3">
        <v>7.55723280127847E8</v>
      </c>
      <c r="EN47" s="3">
        <v>5.67056481711869E8</v>
      </c>
      <c r="EO47" s="3">
        <v>7.10236058138336E8</v>
      </c>
      <c r="EP47" s="3">
        <v>7.37900425711784E8</v>
      </c>
      <c r="EQ47" s="3">
        <v>5.76048198696668E8</v>
      </c>
      <c r="ER47" s="3">
        <v>3.98555300179325E8</v>
      </c>
      <c r="ES47" s="3">
        <v>4.82875423409861E8</v>
      </c>
      <c r="ET47" s="3"/>
      <c r="EU47" s="3"/>
      <c r="EV47" s="3"/>
      <c r="EW47" s="3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3"/>
      <c r="FL47" s="3"/>
      <c r="FM47" s="3">
        <v>95667.0</v>
      </c>
      <c r="FN47" s="3">
        <v>88551.0</v>
      </c>
      <c r="FO47" s="3">
        <v>84632.0</v>
      </c>
      <c r="FP47" s="3">
        <v>81545.0</v>
      </c>
      <c r="FQ47" s="3">
        <v>80006.0</v>
      </c>
      <c r="FR47" s="3"/>
      <c r="FS47" s="3">
        <v>71213.0</v>
      </c>
      <c r="FT47" s="3"/>
      <c r="FU47" s="3"/>
      <c r="FV47" s="3"/>
      <c r="FW47" s="3"/>
    </row>
    <row r="48" ht="14.25" customHeight="1">
      <c r="A48" s="2" t="s">
        <v>901</v>
      </c>
      <c r="B48" s="2" t="s">
        <v>902</v>
      </c>
      <c r="C48" s="2" t="s">
        <v>38</v>
      </c>
      <c r="D48" s="2" t="s">
        <v>39</v>
      </c>
      <c r="E48" s="2" t="s">
        <v>903</v>
      </c>
      <c r="F48" s="2" t="s">
        <v>904</v>
      </c>
      <c r="G48" s="2" t="s">
        <v>48</v>
      </c>
      <c r="H48" s="2" t="s">
        <v>139</v>
      </c>
      <c r="I48" s="2" t="s">
        <v>43</v>
      </c>
      <c r="J48" s="3">
        <v>1.49242883393886</v>
      </c>
      <c r="K48" s="3">
        <v>8.52463276579644E10</v>
      </c>
      <c r="L48" s="3">
        <v>6.21407586664991E10</v>
      </c>
      <c r="M48" s="3">
        <v>4.71581595009338E10</v>
      </c>
      <c r="N48" s="3">
        <v>4.09013767106245E10</v>
      </c>
      <c r="O48" s="3">
        <v>3.54722258014638E10</v>
      </c>
      <c r="P48" s="3">
        <v>3.8220951058241E10</v>
      </c>
      <c r="Q48" s="3">
        <v>3.43574194639125E10</v>
      </c>
      <c r="R48" s="3">
        <v>6.13739961609375E10</v>
      </c>
      <c r="S48" s="3">
        <v>5.93572047421904E10</v>
      </c>
      <c r="T48" s="3">
        <v>5.11848200525023E10</v>
      </c>
      <c r="U48" s="3">
        <v>6.07695892551893E10</v>
      </c>
      <c r="V48" s="3">
        <v>4.42325973049874E10</v>
      </c>
      <c r="W48" s="3">
        <v>4.40249834267462E10</v>
      </c>
      <c r="X48" s="3">
        <v>3.42410043511161E10</v>
      </c>
      <c r="Y48" s="3">
        <v>2.41775130603379E10</v>
      </c>
      <c r="Z48" s="3">
        <v>2.24456108362054E10</v>
      </c>
      <c r="AA48" s="3">
        <v>1.72643670067181E10</v>
      </c>
      <c r="AB48" s="3">
        <v>1.64381465828265E10</v>
      </c>
      <c r="AC48" s="3">
        <v>1.75931396998883E10</v>
      </c>
      <c r="AD48" s="3">
        <v>1.54840430960285E10</v>
      </c>
      <c r="AE48" s="3">
        <v>1.423972570909E10</v>
      </c>
      <c r="AF48" s="3">
        <v>2.16420557019195E10</v>
      </c>
      <c r="AG48" s="3">
        <v>1.86977368955881E10</v>
      </c>
      <c r="AH48" s="3">
        <v>1.51371516483517E10</v>
      </c>
      <c r="AI48" s="3">
        <v>1.22675605304128E10</v>
      </c>
      <c r="AJ48" s="3">
        <v>7.16684384981619E9</v>
      </c>
      <c r="AK48" s="3">
        <v>4.44868912220961E7</v>
      </c>
      <c r="AL48" s="3">
        <v>2.71752807395441E7</v>
      </c>
      <c r="AM48" s="3">
        <v>4.42162770279377E7</v>
      </c>
      <c r="AN48" s="3">
        <v>3.67048824363663E7</v>
      </c>
      <c r="AO48" s="3">
        <v>7671321.77095145</v>
      </c>
      <c r="AP48" s="3">
        <v>3443651.76172217</v>
      </c>
      <c r="AQ48" s="3"/>
      <c r="AR48" s="3"/>
      <c r="AS48" s="3"/>
      <c r="AT48" s="3"/>
      <c r="AU48" s="3"/>
      <c r="AV48" s="3"/>
      <c r="AW48" s="3"/>
      <c r="AX48" s="3">
        <v>2.07408213277639E10</v>
      </c>
      <c r="AY48" s="3">
        <v>1.93570624730641E10</v>
      </c>
      <c r="AZ48" s="3">
        <v>1.81270303460731E10</v>
      </c>
      <c r="BA48" s="3">
        <v>2.04157530317732E10</v>
      </c>
      <c r="BB48" s="3">
        <v>4.57505127814142E9</v>
      </c>
      <c r="BC48" s="3">
        <v>6.02948917898312E9</v>
      </c>
      <c r="BD48" s="3">
        <v>3.92872891018074E9</v>
      </c>
      <c r="BE48" s="3"/>
      <c r="BF48" s="3"/>
      <c r="BG48" s="3"/>
      <c r="BH48" s="3"/>
      <c r="BI48" s="3"/>
      <c r="BJ48" s="3"/>
      <c r="BK48" s="3">
        <v>1.35084504351116E10</v>
      </c>
      <c r="BL48" s="3">
        <v>5.09712385329336E9</v>
      </c>
      <c r="BM48" s="3">
        <v>3.59941294260354E9</v>
      </c>
      <c r="BN48" s="3">
        <v>3.01353346603633E9</v>
      </c>
      <c r="BO48" s="3">
        <v>2.54957762086383E9</v>
      </c>
      <c r="BP48" s="3">
        <v>2.87544156275475E9</v>
      </c>
      <c r="BQ48" s="3">
        <v>4.13474271486536E9</v>
      </c>
      <c r="BR48" s="3">
        <v>2.94732528477256E9</v>
      </c>
      <c r="BS48" s="3">
        <v>4.37581482875423E9</v>
      </c>
      <c r="BT48" s="3">
        <v>3.73715598272504E9</v>
      </c>
      <c r="BU48" s="3">
        <v>3.94032527472528E9</v>
      </c>
      <c r="BV48" s="3">
        <v>2.82807698502174E9</v>
      </c>
      <c r="BW48" s="3">
        <v>1.88950461037787E9</v>
      </c>
      <c r="BX48" s="3">
        <v>1.50059490568691</v>
      </c>
      <c r="BY48" s="3">
        <v>1.51553336737925</v>
      </c>
      <c r="BZ48" s="3">
        <v>1.53856433053578</v>
      </c>
      <c r="CA48" s="3">
        <v>0.932163735269488</v>
      </c>
      <c r="CB48" s="3">
        <v>0.731799207348054</v>
      </c>
      <c r="CC48" s="3">
        <v>0.698218658711613</v>
      </c>
      <c r="CD48" s="3"/>
      <c r="CE48" s="3">
        <v>1.28704408938071</v>
      </c>
      <c r="CF48" s="3"/>
      <c r="CG48" s="3"/>
      <c r="CH48" s="3"/>
      <c r="CI48" s="3"/>
      <c r="CJ48" s="3"/>
      <c r="CK48" s="4">
        <v>0.022000000000000002</v>
      </c>
      <c r="CL48" s="4">
        <v>0.019799999999999998</v>
      </c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>
        <v>0.20268999999999998</v>
      </c>
      <c r="CY48" s="4">
        <v>0.16899999999999998</v>
      </c>
      <c r="CZ48" s="4">
        <v>0.1816</v>
      </c>
      <c r="DA48" s="4">
        <v>0.12599</v>
      </c>
      <c r="DB48" s="4">
        <v>0.1533</v>
      </c>
      <c r="DC48" s="4"/>
      <c r="DD48" s="4"/>
      <c r="DE48" s="4"/>
      <c r="DF48" s="4"/>
      <c r="DG48" s="4"/>
      <c r="DH48" s="4"/>
      <c r="DI48" s="4"/>
      <c r="DJ48" s="4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>
        <v>8.01584695421869E9</v>
      </c>
      <c r="DY48" s="3">
        <v>6.77915893219396E9</v>
      </c>
      <c r="DZ48" s="3">
        <v>5.13711900956929E9</v>
      </c>
      <c r="EA48" s="3">
        <v>5.32138218462304E9</v>
      </c>
      <c r="EB48" s="3">
        <v>4.85644108854757E9</v>
      </c>
      <c r="EC48" s="3">
        <v>5.59273331119229E9</v>
      </c>
      <c r="ED48" s="3">
        <v>5.4491635927702E9</v>
      </c>
      <c r="EE48" s="3">
        <v>5.0555418887177E9</v>
      </c>
      <c r="EF48" s="3">
        <v>5.60871735039518E9</v>
      </c>
      <c r="EG48" s="3">
        <v>5.2852032348209E9</v>
      </c>
      <c r="EH48" s="3">
        <v>5.05724102564103E9</v>
      </c>
      <c r="EI48" s="3">
        <v>3.40005261180008E9</v>
      </c>
      <c r="EJ48" s="3">
        <v>3.3373603326704E9</v>
      </c>
      <c r="EK48" s="3">
        <v>2.24762183125236E9</v>
      </c>
      <c r="EL48" s="3">
        <v>1.84573200725275E9</v>
      </c>
      <c r="EM48" s="3">
        <v>1.17951325644531E9</v>
      </c>
      <c r="EN48" s="3">
        <v>1.48753495894501E9</v>
      </c>
      <c r="EO48" s="3">
        <v>8.10962014225338E8</v>
      </c>
      <c r="EP48" s="3">
        <v>5.36781498143172E8</v>
      </c>
      <c r="EQ48" s="3">
        <v>1.59674136235092E9</v>
      </c>
      <c r="ER48" s="3">
        <v>-8.50096986841108E8</v>
      </c>
      <c r="ES48" s="3">
        <v>6.72191945803538E8</v>
      </c>
      <c r="ET48" s="3">
        <v>1.27483275467863E9</v>
      </c>
      <c r="EU48" s="3">
        <v>1.44611330891331E9</v>
      </c>
      <c r="EV48" s="3">
        <v>6.00937885864605E8</v>
      </c>
      <c r="EW48" s="3">
        <v>7.20258542758995E8</v>
      </c>
      <c r="EX48" s="5">
        <v>4900.0</v>
      </c>
      <c r="EY48" s="5">
        <v>3300.0</v>
      </c>
      <c r="EZ48" s="5">
        <v>2538.0</v>
      </c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3"/>
      <c r="FL48" s="3">
        <v>4900.0</v>
      </c>
      <c r="FM48" s="3">
        <v>3515.0</v>
      </c>
      <c r="FN48" s="3"/>
      <c r="FO48" s="3"/>
      <c r="FP48" s="3"/>
      <c r="FQ48" s="3"/>
      <c r="FR48" s="3"/>
      <c r="FS48" s="3"/>
      <c r="FT48" s="3"/>
      <c r="FU48" s="3"/>
      <c r="FV48" s="3"/>
      <c r="FW48" s="3"/>
    </row>
    <row r="49" ht="14.25" customHeight="1">
      <c r="A49" s="2" t="s">
        <v>925</v>
      </c>
      <c r="B49" s="2" t="s">
        <v>926</v>
      </c>
      <c r="C49" s="2" t="s">
        <v>38</v>
      </c>
      <c r="D49" s="2" t="s">
        <v>110</v>
      </c>
      <c r="E49" s="2" t="s">
        <v>927</v>
      </c>
      <c r="F49" s="2" t="s">
        <v>921</v>
      </c>
      <c r="G49" s="2" t="s">
        <v>98</v>
      </c>
      <c r="H49" s="2" t="s">
        <v>63</v>
      </c>
      <c r="I49" s="2" t="s">
        <v>43</v>
      </c>
      <c r="J49" s="3">
        <v>0.102914743545352</v>
      </c>
      <c r="K49" s="3">
        <v>2.30981150027826E9</v>
      </c>
      <c r="L49" s="3">
        <v>1.65386737778462E9</v>
      </c>
      <c r="M49" s="3">
        <v>1.73130853446131E9</v>
      </c>
      <c r="N49" s="3">
        <v>1.48323291413256E9</v>
      </c>
      <c r="O49" s="3">
        <v>1.59828658554995E9</v>
      </c>
      <c r="P49" s="3">
        <v>1.6763113242346E9</v>
      </c>
      <c r="Q49" s="3">
        <v>1.34105346904756E9</v>
      </c>
      <c r="R49" s="3">
        <v>1.69312532931878E9</v>
      </c>
      <c r="S49" s="3">
        <v>1.80416546701668E9</v>
      </c>
      <c r="T49" s="3">
        <v>1.814715995116E9</v>
      </c>
      <c r="U49" s="3">
        <v>1.92433188382456E9</v>
      </c>
      <c r="V49" s="3">
        <v>1.83486952329295E9</v>
      </c>
      <c r="W49" s="3">
        <v>1.65372912482066E9</v>
      </c>
      <c r="X49" s="3">
        <v>1.08035868804194E9</v>
      </c>
      <c r="Y49" s="3">
        <v>6.4767699328032E8</v>
      </c>
      <c r="Z49" s="3">
        <v>6.22481960686738E8</v>
      </c>
      <c r="AA49" s="3">
        <v>4.16616328213586E8</v>
      </c>
      <c r="AB49" s="3">
        <v>4.85105220253012E8</v>
      </c>
      <c r="AC49" s="3">
        <v>6.09571498831919E8</v>
      </c>
      <c r="AD49" s="3">
        <v>4.93632965423181E8</v>
      </c>
      <c r="AE49" s="3">
        <v>5.20009409108016E8</v>
      </c>
      <c r="AF49" s="3">
        <v>5.4906554322974E8</v>
      </c>
      <c r="AG49" s="3">
        <v>4.42560683760684E8</v>
      </c>
      <c r="AH49" s="3">
        <v>4.04738819992484E8</v>
      </c>
      <c r="AI49" s="3">
        <v>3.01133007894895E8</v>
      </c>
      <c r="AJ49" s="3">
        <v>2.86611190817791E8</v>
      </c>
      <c r="AK49" s="3">
        <v>9735566.78017404</v>
      </c>
      <c r="AL49" s="3">
        <v>1.63169477652127E7</v>
      </c>
      <c r="AM49" s="3">
        <v>3168047.24955234</v>
      </c>
      <c r="AN49" s="3">
        <v>4581518.7479784</v>
      </c>
      <c r="AO49" s="3">
        <v>5282678.07442532</v>
      </c>
      <c r="AP49" s="3">
        <v>2835420.12620392</v>
      </c>
      <c r="AQ49" s="3">
        <v>1049047.09209394</v>
      </c>
      <c r="AR49" s="3">
        <v>956512.262268583</v>
      </c>
      <c r="AS49" s="3">
        <v>919458.035378246</v>
      </c>
      <c r="AT49" s="3">
        <v>1296837.29201067</v>
      </c>
      <c r="AU49" s="3">
        <v>1547630.6790425</v>
      </c>
      <c r="AV49" s="3">
        <v>1010615.48359425</v>
      </c>
      <c r="AW49" s="3">
        <v>683858.528649756</v>
      </c>
      <c r="AX49" s="3">
        <v>1.88511996199205E9</v>
      </c>
      <c r="AY49" s="3">
        <v>1.56090625984921E9</v>
      </c>
      <c r="AZ49" s="3">
        <v>1.00734211641026E9</v>
      </c>
      <c r="BA49" s="3">
        <v>1.17607325023015E9</v>
      </c>
      <c r="BB49" s="3">
        <v>1.02802632460571E9</v>
      </c>
      <c r="BC49" s="3">
        <v>7.96351657558648E8</v>
      </c>
      <c r="BD49" s="3">
        <v>4.39888978544202E8</v>
      </c>
      <c r="BE49" s="3">
        <v>4.10896844139115E8</v>
      </c>
      <c r="BF49" s="3">
        <v>5.24823014678208E8</v>
      </c>
      <c r="BG49" s="3">
        <v>8.54189000381049E8</v>
      </c>
      <c r="BH49" s="3">
        <v>9.59020701025891E8</v>
      </c>
      <c r="BI49" s="3">
        <v>8.21848193223246E8</v>
      </c>
      <c r="BJ49" s="3">
        <v>1.31092667349521E9</v>
      </c>
      <c r="BK49" s="3">
        <v>7.83298924653968E8</v>
      </c>
      <c r="BL49" s="3">
        <v>5.96404682596222E8</v>
      </c>
      <c r="BM49" s="3">
        <v>6.30979099278427E8</v>
      </c>
      <c r="BN49" s="3">
        <v>5.40969229976291E8</v>
      </c>
      <c r="BO49" s="3">
        <v>5.60989704417137E8</v>
      </c>
      <c r="BP49" s="3">
        <v>5.10158920447559E8</v>
      </c>
      <c r="BQ49" s="3">
        <v>4.44922334756144E8</v>
      </c>
      <c r="BR49" s="3">
        <v>5.64235980429055E8</v>
      </c>
      <c r="BS49" s="3">
        <v>5.00262511643662E8</v>
      </c>
      <c r="BT49" s="3">
        <v>5.46394627594628E8</v>
      </c>
      <c r="BU49" s="3">
        <v>5.39882965587588E8</v>
      </c>
      <c r="BV49" s="3">
        <v>5.35595130476707E8</v>
      </c>
      <c r="BW49" s="3">
        <v>3.37423242467719E8</v>
      </c>
      <c r="BX49" s="3">
        <v>0.130098023155949</v>
      </c>
      <c r="BY49" s="3">
        <v>0.050545702365169</v>
      </c>
      <c r="BZ49" s="3">
        <v>0.007933529976019</v>
      </c>
      <c r="CA49" s="3">
        <v>0.134633017941527</v>
      </c>
      <c r="CB49" s="3">
        <v>0.118329883938337</v>
      </c>
      <c r="CC49" s="3">
        <v>0.238020697522599</v>
      </c>
      <c r="CD49" s="3">
        <v>0.129450610804233</v>
      </c>
      <c r="CE49" s="3">
        <v>0.368201769366614</v>
      </c>
      <c r="CF49" s="3"/>
      <c r="CG49" s="3"/>
      <c r="CH49" s="3"/>
      <c r="CI49" s="3"/>
      <c r="CJ49" s="3"/>
      <c r="CK49" s="4">
        <v>0.099</v>
      </c>
      <c r="CL49" s="4">
        <v>0.0629</v>
      </c>
      <c r="CM49" s="4">
        <v>0.049</v>
      </c>
      <c r="CN49" s="4">
        <v>0.069</v>
      </c>
      <c r="CO49" s="4">
        <v>0.0663</v>
      </c>
      <c r="CP49" s="4">
        <v>0.0055000000000000005</v>
      </c>
      <c r="CQ49" s="4">
        <v>0.024980000000000002</v>
      </c>
      <c r="CR49" s="4">
        <v>0.0155</v>
      </c>
      <c r="CS49" s="4">
        <v>0.024</v>
      </c>
      <c r="CT49" s="4"/>
      <c r="CU49" s="4"/>
      <c r="CV49" s="4"/>
      <c r="CW49" s="4"/>
      <c r="CX49" s="4">
        <v>0.32859</v>
      </c>
      <c r="CY49" s="4">
        <v>0.1707</v>
      </c>
      <c r="CZ49" s="4">
        <v>0.1157</v>
      </c>
      <c r="DA49" s="4">
        <v>0.1492</v>
      </c>
      <c r="DB49" s="4">
        <v>0.1386</v>
      </c>
      <c r="DC49" s="4">
        <v>0.011899999999999999</v>
      </c>
      <c r="DD49" s="4">
        <v>0.05332</v>
      </c>
      <c r="DE49" s="4">
        <v>0.032240000000000005</v>
      </c>
      <c r="DF49" s="4">
        <v>0.0483</v>
      </c>
      <c r="DG49" s="4">
        <v>0.0197</v>
      </c>
      <c r="DH49" s="4">
        <v>0.04303</v>
      </c>
      <c r="DI49" s="4">
        <v>0.03184</v>
      </c>
      <c r="DJ49" s="4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>
        <v>6.32775254474624E8</v>
      </c>
      <c r="DY49" s="3">
        <v>5.66143404509309E8</v>
      </c>
      <c r="DZ49" s="3">
        <v>6.9287807912416E8</v>
      </c>
      <c r="EA49" s="3">
        <v>6.69561900834965E8</v>
      </c>
      <c r="EB49" s="3">
        <v>7.58793212765315E8</v>
      </c>
      <c r="EC49" s="3">
        <v>7.53422783720644E8</v>
      </c>
      <c r="ED49" s="3">
        <v>5.57095446164726E8</v>
      </c>
      <c r="EE49" s="3">
        <v>8.29269853217915E8</v>
      </c>
      <c r="EF49" s="3">
        <v>8.5048479972902E8</v>
      </c>
      <c r="EG49" s="3">
        <v>9.5116336996337E8</v>
      </c>
      <c r="EH49" s="3">
        <v>1.03088849519515E9</v>
      </c>
      <c r="EI49" s="3">
        <v>1.12999035737962E9</v>
      </c>
      <c r="EJ49" s="3">
        <v>1.03707202295552E9</v>
      </c>
      <c r="EK49" s="3">
        <v>2.80202143511122E8</v>
      </c>
      <c r="EL49" s="3">
        <v>1.32695188401332E8</v>
      </c>
      <c r="EM49" s="3">
        <v>1.03175416770341E8</v>
      </c>
      <c r="EN49" s="3">
        <v>1.50778527986805E8</v>
      </c>
      <c r="EO49" s="3">
        <v>1.51260529573382E8</v>
      </c>
      <c r="EP49" s="3">
        <v>-1279048.32165253</v>
      </c>
      <c r="EQ49" s="3">
        <v>4.20917839011947E7</v>
      </c>
      <c r="ER49" s="3">
        <v>3.35235227700414E7</v>
      </c>
      <c r="ES49" s="3">
        <v>5.31730036412905E7</v>
      </c>
      <c r="ET49" s="3">
        <v>3.54241758241758E7</v>
      </c>
      <c r="EU49" s="3">
        <v>1.29478176840071E8</v>
      </c>
      <c r="EV49" s="3">
        <v>5.05586693183873E7</v>
      </c>
      <c r="EW49" s="3">
        <v>4346628.40746055</v>
      </c>
      <c r="EX49" s="5">
        <v>4161.0</v>
      </c>
      <c r="EY49" s="5">
        <v>3742.0</v>
      </c>
      <c r="EZ49" s="5">
        <v>3630.0</v>
      </c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3">
        <v>2917.0</v>
      </c>
      <c r="FL49" s="3">
        <v>2841.0</v>
      </c>
      <c r="FM49" s="3">
        <v>3630.0</v>
      </c>
      <c r="FN49" s="3">
        <v>3511.0</v>
      </c>
      <c r="FO49" s="3">
        <v>2881.0</v>
      </c>
      <c r="FP49" s="3"/>
      <c r="FQ49" s="3"/>
      <c r="FR49" s="3"/>
      <c r="FS49" s="3"/>
      <c r="FT49" s="3"/>
      <c r="FU49" s="3"/>
      <c r="FV49" s="3"/>
      <c r="FW49" s="3"/>
    </row>
    <row r="50" ht="14.25" customHeight="1">
      <c r="A50" s="2" t="s">
        <v>955</v>
      </c>
      <c r="B50" s="2" t="s">
        <v>956</v>
      </c>
      <c r="C50" s="2" t="s">
        <v>38</v>
      </c>
      <c r="D50" s="2" t="s">
        <v>168</v>
      </c>
      <c r="E50" s="2" t="s">
        <v>957</v>
      </c>
      <c r="F50" s="2" t="s">
        <v>942</v>
      </c>
      <c r="G50" s="2" t="s">
        <v>78</v>
      </c>
      <c r="H50" s="2" t="s">
        <v>375</v>
      </c>
      <c r="I50" s="2" t="s">
        <v>43</v>
      </c>
      <c r="J50" s="3">
        <v>1.2758850117124</v>
      </c>
      <c r="K50" s="3">
        <v>4.54411001202808E9</v>
      </c>
      <c r="L50" s="3">
        <v>3.93575562700965E9</v>
      </c>
      <c r="M50" s="3">
        <v>4.82531973127644E9</v>
      </c>
      <c r="N50" s="3">
        <v>3.60592052365736E9</v>
      </c>
      <c r="O50" s="3">
        <v>3.37738413695239E9</v>
      </c>
      <c r="P50" s="3">
        <v>2.27998739702447E9</v>
      </c>
      <c r="Q50" s="3">
        <v>1.54649155153689E9</v>
      </c>
      <c r="R50" s="3">
        <v>2.14431840421528E9</v>
      </c>
      <c r="S50" s="3">
        <v>1.93843678550258E9</v>
      </c>
      <c r="T50" s="3">
        <v>1.97602344322344E9</v>
      </c>
      <c r="U50" s="3">
        <v>2.15254952488323E9</v>
      </c>
      <c r="V50" s="3">
        <v>2.0217627915386E9</v>
      </c>
      <c r="W50" s="3">
        <v>1.57276384505022E9</v>
      </c>
      <c r="X50" s="3">
        <v>2.37423890993304E9</v>
      </c>
      <c r="Y50" s="3">
        <v>2.14885322602384E9</v>
      </c>
      <c r="Z50" s="3">
        <v>2.49370291117193E9</v>
      </c>
      <c r="AA50" s="3">
        <v>1.970409751572E9</v>
      </c>
      <c r="AB50" s="3">
        <v>1.95576190332417E9</v>
      </c>
      <c r="AC50" s="3">
        <v>1.16374308373294E9</v>
      </c>
      <c r="AD50" s="3">
        <v>7.62578233526128E8</v>
      </c>
      <c r="AE50" s="3">
        <v>1.02087542340986E9</v>
      </c>
      <c r="AF50" s="3">
        <v>9.92268185282412E8</v>
      </c>
      <c r="AG50" s="3">
        <v>1.00370744810745E9</v>
      </c>
      <c r="AH50" s="3">
        <v>1.11366564664197E9</v>
      </c>
      <c r="AI50" s="3">
        <v>1.0225727716507E9</v>
      </c>
      <c r="AJ50" s="3">
        <v>8.82750645624103E8</v>
      </c>
      <c r="AK50" s="3">
        <v>8.89134842981461E7</v>
      </c>
      <c r="AL50" s="3">
        <v>1.33948726260994E8</v>
      </c>
      <c r="AM50" s="3">
        <v>6.74813629974777E7</v>
      </c>
      <c r="AN50" s="3">
        <v>3.20221380408549E7</v>
      </c>
      <c r="AO50" s="3">
        <v>2.47621721987424E7</v>
      </c>
      <c r="AP50" s="3">
        <v>1.89744316294798E7</v>
      </c>
      <c r="AQ50" s="3">
        <v>1.11406676503135E7</v>
      </c>
      <c r="AR50" s="3">
        <v>3604353.29477433</v>
      </c>
      <c r="AS50" s="3">
        <v>1.23639442980805E7</v>
      </c>
      <c r="AT50" s="3">
        <v>1.22630085947754E7</v>
      </c>
      <c r="AU50" s="3">
        <v>9580361.50464094</v>
      </c>
      <c r="AV50" s="3">
        <v>4.90708771177354E7</v>
      </c>
      <c r="AW50" s="3">
        <v>9922275.10995963</v>
      </c>
      <c r="AX50" s="3">
        <v>9.94793633673856E9</v>
      </c>
      <c r="AY50" s="3">
        <v>7.21571235146293E9</v>
      </c>
      <c r="AZ50" s="3">
        <v>1.00691755196681E10</v>
      </c>
      <c r="BA50" s="3">
        <v>8.94700426082953E9</v>
      </c>
      <c r="BB50" s="3">
        <v>5.11485645745284E9</v>
      </c>
      <c r="BC50" s="3">
        <v>4.44349855759186E9</v>
      </c>
      <c r="BD50" s="3">
        <v>2.22782803024714E9</v>
      </c>
      <c r="BE50" s="3">
        <v>1.32768726492056E9</v>
      </c>
      <c r="BF50" s="3">
        <v>2.84649691908167E9</v>
      </c>
      <c r="BG50" s="3">
        <v>2.98424334307125E9</v>
      </c>
      <c r="BH50" s="3">
        <v>3.69518808011724E9</v>
      </c>
      <c r="BI50" s="3">
        <v>2.76845635856744E9</v>
      </c>
      <c r="BJ50" s="3">
        <v>3.26923251189974E9</v>
      </c>
      <c r="BK50" s="3">
        <v>1.95704647864567E9</v>
      </c>
      <c r="BL50" s="3">
        <v>1.98463811925987E9</v>
      </c>
      <c r="BM50" s="3">
        <v>2.5368591689475E9</v>
      </c>
      <c r="BN50" s="3">
        <v>1.96542985259252E9</v>
      </c>
      <c r="BO50" s="3">
        <v>1.77213791854111E9</v>
      </c>
      <c r="BP50" s="3">
        <v>1.36458656092463E9</v>
      </c>
      <c r="BQ50" s="3">
        <v>9.92118556310459E8</v>
      </c>
      <c r="BR50" s="3">
        <v>1.46489123071133E9</v>
      </c>
      <c r="BS50" s="3">
        <v>1.48456050469981E9</v>
      </c>
      <c r="BT50" s="3">
        <v>1.54666666666667E9</v>
      </c>
      <c r="BU50" s="3">
        <v>1.56661298115639E9</v>
      </c>
      <c r="BV50" s="3">
        <v>1.50496836015187E9</v>
      </c>
      <c r="BW50" s="3">
        <v>1.04500028694405E9</v>
      </c>
      <c r="BX50" s="3">
        <v>1.27942605274471</v>
      </c>
      <c r="BY50" s="3">
        <v>1.2268561610688</v>
      </c>
      <c r="BZ50" s="3">
        <v>1.18018411048712</v>
      </c>
      <c r="CA50" s="3">
        <v>1.01198554491416</v>
      </c>
      <c r="CB50" s="3">
        <v>0.967664833055087</v>
      </c>
      <c r="CC50" s="3">
        <v>0.877221193682133</v>
      </c>
      <c r="CD50" s="3">
        <v>0.824450929947324</v>
      </c>
      <c r="CE50" s="3">
        <v>0.644068302011877</v>
      </c>
      <c r="CF50" s="3"/>
      <c r="CG50" s="3"/>
      <c r="CH50" s="3"/>
      <c r="CI50" s="3"/>
      <c r="CJ50" s="3"/>
      <c r="CK50" s="4">
        <v>0.08929999999999999</v>
      </c>
      <c r="CL50" s="4">
        <v>0.0526</v>
      </c>
      <c r="CM50" s="4">
        <v>0.05</v>
      </c>
      <c r="CN50" s="4">
        <v>0.052000000000000005</v>
      </c>
      <c r="CO50" s="4">
        <v>0.054400000000000004</v>
      </c>
      <c r="CP50" s="4">
        <v>0.06046</v>
      </c>
      <c r="CQ50" s="4">
        <v>0.0681</v>
      </c>
      <c r="CR50" s="4">
        <v>0.07992</v>
      </c>
      <c r="CS50" s="4">
        <v>0.0891</v>
      </c>
      <c r="CT50" s="4">
        <v>0.059800000000000006</v>
      </c>
      <c r="CU50" s="4">
        <v>0.07919</v>
      </c>
      <c r="CV50" s="4">
        <v>0.08191000000000001</v>
      </c>
      <c r="CW50" s="4"/>
      <c r="CX50" s="4">
        <v>0.299</v>
      </c>
      <c r="CY50" s="4">
        <v>0.18230000000000002</v>
      </c>
      <c r="CZ50" s="4">
        <v>0.19518999999999997</v>
      </c>
      <c r="DA50" s="4">
        <v>0.231</v>
      </c>
      <c r="DB50" s="4">
        <v>0.21100000000000002</v>
      </c>
      <c r="DC50" s="4">
        <v>0.19751000000000002</v>
      </c>
      <c r="DD50" s="4">
        <v>0.2237</v>
      </c>
      <c r="DE50" s="4">
        <v>0.27403</v>
      </c>
      <c r="DF50" s="4">
        <v>0.2883</v>
      </c>
      <c r="DG50" s="4">
        <v>0.19699999999999998</v>
      </c>
      <c r="DH50" s="4">
        <v>0.28881</v>
      </c>
      <c r="DI50" s="4">
        <v>0.3031</v>
      </c>
      <c r="DJ50" s="4">
        <v>0.203</v>
      </c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>
        <v>1.36744699567348E9</v>
      </c>
      <c r="DY50" s="3">
        <v>1.16538479311474E9</v>
      </c>
      <c r="DZ50" s="3">
        <v>1.35544463796964E9</v>
      </c>
      <c r="EA50" s="3">
        <v>7.9746984846923E8</v>
      </c>
      <c r="EB50" s="3">
        <v>7.85219347241931E8</v>
      </c>
      <c r="EC50" s="3">
        <v>6.75331980818886E8</v>
      </c>
      <c r="ED50" s="3">
        <v>4.90383906246054E8</v>
      </c>
      <c r="EE50" s="3">
        <v>6.23072638313888E8</v>
      </c>
      <c r="EF50" s="3">
        <v>5.67875349309848E8</v>
      </c>
      <c r="EG50" s="3">
        <v>6.47010012210012E8</v>
      </c>
      <c r="EH50" s="3">
        <v>6.01590701669619E8</v>
      </c>
      <c r="EI50" s="3">
        <v>5.41639245464955E8</v>
      </c>
      <c r="EJ50" s="3">
        <v>4.06636441893831E8</v>
      </c>
      <c r="EK50" s="3">
        <v>5.21178931116816E8</v>
      </c>
      <c r="EL50" s="3">
        <v>2.74817759978435E8</v>
      </c>
      <c r="EM50" s="3">
        <v>2.68682259268475E8</v>
      </c>
      <c r="EN50" s="3">
        <v>2.28257653850119E8</v>
      </c>
      <c r="EO50" s="3">
        <v>1.97498565864557E8</v>
      </c>
      <c r="EP50" s="3">
        <v>1.62187384728882E8</v>
      </c>
      <c r="EQ50" s="3">
        <v>1.34580355113278E8</v>
      </c>
      <c r="ER50" s="3">
        <v>2.1663078660143E8</v>
      </c>
      <c r="ES50" s="3">
        <v>2.29275552544669E8</v>
      </c>
      <c r="ET50" s="3">
        <v>1.59768498168498E8</v>
      </c>
      <c r="EU50" s="3">
        <v>2.23689805121598E8</v>
      </c>
      <c r="EV50" s="3">
        <v>2.17072259386488E8</v>
      </c>
      <c r="EW50" s="3">
        <v>8.74479196556671E7</v>
      </c>
      <c r="EX50" s="5">
        <v>11328.0</v>
      </c>
      <c r="EY50" s="5">
        <v>10514.0</v>
      </c>
      <c r="EZ50" s="5">
        <v>8195.0</v>
      </c>
      <c r="FA50" s="5">
        <v>7121.0</v>
      </c>
      <c r="FB50" s="5">
        <v>6324.0</v>
      </c>
      <c r="FC50" s="5">
        <v>6185.0</v>
      </c>
      <c r="FD50" s="5">
        <v>5912.0</v>
      </c>
      <c r="FE50" s="5">
        <v>5799.0</v>
      </c>
      <c r="FF50" s="5"/>
      <c r="FG50" s="5"/>
      <c r="FH50" s="5"/>
      <c r="FI50" s="5"/>
      <c r="FJ50" s="5"/>
      <c r="FK50" s="3">
        <v>12223.0</v>
      </c>
      <c r="FL50" s="3">
        <v>11251.0</v>
      </c>
      <c r="FM50" s="3">
        <v>10514.0</v>
      </c>
      <c r="FN50" s="3">
        <v>8124.0</v>
      </c>
      <c r="FO50" s="3">
        <v>7121.0</v>
      </c>
      <c r="FP50" s="3">
        <v>6324.0</v>
      </c>
      <c r="FQ50" s="3">
        <v>6185.0</v>
      </c>
      <c r="FR50" s="3">
        <v>5912.0</v>
      </c>
      <c r="FS50" s="3">
        <v>5799.0</v>
      </c>
      <c r="FT50" s="3">
        <v>5866.0</v>
      </c>
      <c r="FU50" s="3">
        <v>4533.0</v>
      </c>
      <c r="FV50" s="3">
        <v>4533.0</v>
      </c>
      <c r="FW50" s="3">
        <v>3604.0</v>
      </c>
    </row>
    <row r="51" ht="14.25" customHeight="1">
      <c r="A51" s="2" t="s">
        <v>958</v>
      </c>
      <c r="B51" s="2" t="s">
        <v>959</v>
      </c>
      <c r="C51" s="2" t="s">
        <v>38</v>
      </c>
      <c r="D51" s="2" t="s">
        <v>52</v>
      </c>
      <c r="E51" s="2" t="s">
        <v>960</v>
      </c>
      <c r="F51" s="2" t="s">
        <v>942</v>
      </c>
      <c r="G51" s="2" t="s">
        <v>78</v>
      </c>
      <c r="H51" s="2" t="s">
        <v>98</v>
      </c>
      <c r="I51" s="2" t="s">
        <v>43</v>
      </c>
      <c r="J51" s="3">
        <v>1.13469522101353</v>
      </c>
      <c r="K51" s="3">
        <v>9.54445631294544E9</v>
      </c>
      <c r="L51" s="3">
        <v>9.70765273311897E9</v>
      </c>
      <c r="M51" s="3">
        <v>1.15595421746703E10</v>
      </c>
      <c r="N51" s="3">
        <v>1.12269657767241E10</v>
      </c>
      <c r="O51" s="3">
        <v>1.19399909423025E10</v>
      </c>
      <c r="P51" s="3">
        <v>1.12950430345506E10</v>
      </c>
      <c r="Q51" s="3">
        <v>8.51327608415629E9</v>
      </c>
      <c r="R51" s="3">
        <v>1.14247045540083E10</v>
      </c>
      <c r="S51" s="3">
        <v>1.19715022440511E10</v>
      </c>
      <c r="T51" s="3">
        <v>1.29309387057387E10</v>
      </c>
      <c r="U51" s="3">
        <v>1.3412376120685E10</v>
      </c>
      <c r="V51" s="3">
        <v>1.40725510757548E10</v>
      </c>
      <c r="W51" s="3">
        <v>1.1617287804878E10</v>
      </c>
      <c r="X51" s="3">
        <v>3.18184586108468E9</v>
      </c>
      <c r="Y51" s="3">
        <v>3.32299208656642E9</v>
      </c>
      <c r="Z51" s="3">
        <v>3.29552351331177E9</v>
      </c>
      <c r="AA51" s="3">
        <v>3.38954643851149E9</v>
      </c>
      <c r="AB51" s="3">
        <v>3.65356299628634E9</v>
      </c>
      <c r="AC51" s="3">
        <v>3.67765369482356E9</v>
      </c>
      <c r="AD51" s="3">
        <v>3.31412118303741E9</v>
      </c>
      <c r="AE51" s="3">
        <v>4.05937786977795E9</v>
      </c>
      <c r="AF51" s="3">
        <v>4.00121686849014E9</v>
      </c>
      <c r="AG51" s="3">
        <v>4.33467887667888E9</v>
      </c>
      <c r="AH51" s="3">
        <v>4.52210876684383E9</v>
      </c>
      <c r="AI51" s="3">
        <v>4.98078406556982E9</v>
      </c>
      <c r="AJ51" s="3">
        <v>3.76354088952654E9</v>
      </c>
      <c r="AK51" s="3">
        <v>3.46286556942868E7</v>
      </c>
      <c r="AL51" s="3">
        <v>1.45323970561838E7</v>
      </c>
      <c r="AM51" s="3">
        <v>2.92552288349346E7</v>
      </c>
      <c r="AN51" s="3">
        <v>4.61148212286333E7</v>
      </c>
      <c r="AO51" s="3">
        <v>1.46217289454695E7</v>
      </c>
      <c r="AP51" s="3">
        <v>1.86899667884424E7</v>
      </c>
      <c r="AQ51" s="3">
        <v>9683124.61576294</v>
      </c>
      <c r="AR51" s="3">
        <v>5346262.72320865</v>
      </c>
      <c r="AS51" s="3">
        <v>8041023.7109522</v>
      </c>
      <c r="AT51" s="3">
        <v>7043905.3304543</v>
      </c>
      <c r="AU51" s="3">
        <v>1.92515876893014E7</v>
      </c>
      <c r="AV51" s="3">
        <v>5528629.63757238</v>
      </c>
      <c r="AW51" s="3">
        <v>9188407.54353196</v>
      </c>
      <c r="AX51" s="3">
        <v>7.39111315021566E9</v>
      </c>
      <c r="AY51" s="3">
        <v>4.92971217670436E9</v>
      </c>
      <c r="AZ51" s="3">
        <v>5.84846613750505E9</v>
      </c>
      <c r="BA51" s="3">
        <v>1.02991609232514E10</v>
      </c>
      <c r="BB51" s="3">
        <v>5.54854161259148E9</v>
      </c>
      <c r="BC51" s="3">
        <v>7.08459702387307E9</v>
      </c>
      <c r="BD51" s="3">
        <v>6.04889005548691E9</v>
      </c>
      <c r="BE51" s="3">
        <v>3.26796196806758E9</v>
      </c>
      <c r="BF51" s="3">
        <v>4.37580085498306E9</v>
      </c>
      <c r="BG51" s="3">
        <v>7.65725523254159E9</v>
      </c>
      <c r="BH51" s="3">
        <v>9.66886538349291E9</v>
      </c>
      <c r="BI51" s="3">
        <v>6.35553264780721E9</v>
      </c>
      <c r="BJ51" s="3">
        <v>5.84657575078026E9</v>
      </c>
      <c r="BK51" s="3">
        <v>3.49910435703643E9</v>
      </c>
      <c r="BL51" s="3">
        <v>3.42675568477194E9</v>
      </c>
      <c r="BM51" s="3">
        <v>4.47465887036576E9</v>
      </c>
      <c r="BN51" s="3">
        <v>4.14521544170704E9</v>
      </c>
      <c r="BO51" s="3">
        <v>4.41056520032608E9</v>
      </c>
      <c r="BP51" s="3">
        <v>4.33364318209763E9</v>
      </c>
      <c r="BQ51" s="3">
        <v>2.95798979617609E9</v>
      </c>
      <c r="BR51" s="3">
        <v>4.22025442228077E9</v>
      </c>
      <c r="BS51" s="3">
        <v>4.79107756795664E9</v>
      </c>
      <c r="BT51" s="3">
        <v>5.24426422466422E9</v>
      </c>
      <c r="BU51" s="3">
        <v>5.33721855371235E9</v>
      </c>
      <c r="BV51" s="3">
        <v>5.56320556861327E9</v>
      </c>
      <c r="BW51" s="3">
        <v>4.92368378766141E9</v>
      </c>
      <c r="BX51" s="3">
        <v>1.11844624159641</v>
      </c>
      <c r="BY51" s="3">
        <v>1.09491989673005</v>
      </c>
      <c r="BZ51" s="3">
        <v>0.98402804211464</v>
      </c>
      <c r="CA51" s="3">
        <v>0.959798633645304</v>
      </c>
      <c r="CB51" s="3">
        <v>0.826366905079353</v>
      </c>
      <c r="CC51" s="3">
        <v>0.694162291266382</v>
      </c>
      <c r="CD51" s="3">
        <v>0.706882985390504</v>
      </c>
      <c r="CE51" s="3">
        <v>0.782669124389348</v>
      </c>
      <c r="CF51" s="3"/>
      <c r="CG51" s="3"/>
      <c r="CH51" s="3"/>
      <c r="CI51" s="3"/>
      <c r="CJ51" s="3"/>
      <c r="CK51" s="4">
        <v>0.044500000000000005</v>
      </c>
      <c r="CL51" s="4">
        <v>0.020099999999999996</v>
      </c>
      <c r="CM51" s="4">
        <v>0.0748</v>
      </c>
      <c r="CN51" s="4">
        <v>0.0682</v>
      </c>
      <c r="CO51" s="4">
        <v>0.066</v>
      </c>
      <c r="CP51" s="4">
        <v>0.0837</v>
      </c>
      <c r="CQ51" s="4">
        <v>0.016739999999999998</v>
      </c>
      <c r="CR51" s="4">
        <v>0.0308</v>
      </c>
      <c r="CS51" s="4"/>
      <c r="CT51" s="4">
        <v>0.0737</v>
      </c>
      <c r="CU51" s="4">
        <v>0.05038</v>
      </c>
      <c r="CV51" s="4">
        <v>0.0748</v>
      </c>
      <c r="CW51" s="4"/>
      <c r="CX51" s="4">
        <v>0.0966</v>
      </c>
      <c r="CY51" s="4">
        <v>0.0438</v>
      </c>
      <c r="CZ51" s="4">
        <v>0.1635</v>
      </c>
      <c r="DA51" s="4">
        <v>0.153</v>
      </c>
      <c r="DB51" s="4">
        <v>0.153</v>
      </c>
      <c r="DC51" s="4">
        <v>0.2023</v>
      </c>
      <c r="DD51" s="4">
        <v>0.039689999999999996</v>
      </c>
      <c r="DE51" s="4">
        <v>0.06884</v>
      </c>
      <c r="DF51" s="4">
        <v>0.1561</v>
      </c>
      <c r="DG51" s="4">
        <v>0.1371</v>
      </c>
      <c r="DH51" s="4">
        <v>0.12096</v>
      </c>
      <c r="DI51" s="4">
        <v>0.17995999999999998</v>
      </c>
      <c r="DJ51" s="4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>
        <v>4.47585569897492E9</v>
      </c>
      <c r="DY51" s="3">
        <v>4.38872172054605E9</v>
      </c>
      <c r="DZ51" s="3">
        <v>5.38337472007962E9</v>
      </c>
      <c r="EA51" s="3">
        <v>5.03857540459746E9</v>
      </c>
      <c r="EB51" s="3">
        <v>5.28758461399112E9</v>
      </c>
      <c r="EC51" s="3">
        <v>4.73970582810771E9</v>
      </c>
      <c r="ED51" s="3">
        <v>3.46440178819488E9</v>
      </c>
      <c r="EE51" s="3">
        <v>5.00730259691381E9</v>
      </c>
      <c r="EF51" s="3">
        <v>5.47497713608265E9</v>
      </c>
      <c r="EG51" s="3">
        <v>5.49780805860806E9</v>
      </c>
      <c r="EH51" s="3">
        <v>5.66110645836689E9</v>
      </c>
      <c r="EI51" s="3">
        <v>5.83487012595673E9</v>
      </c>
      <c r="EJ51" s="3">
        <v>4.84280286944046E9</v>
      </c>
      <c r="EK51" s="3">
        <v>5.69117641778719E8</v>
      </c>
      <c r="EL51" s="3">
        <v>2.5530970213913E8</v>
      </c>
      <c r="EM51" s="3">
        <v>1.16395670564817E9</v>
      </c>
      <c r="EN51" s="3">
        <v>1.00822569838161E9</v>
      </c>
      <c r="EO51" s="3">
        <v>1.057822529513E9</v>
      </c>
      <c r="EP51" s="3">
        <v>1.26922845198574E9</v>
      </c>
      <c r="EQ51" s="3">
        <v>1.48392140024752E8</v>
      </c>
      <c r="ER51" s="3">
        <v>4.79805419646218E8</v>
      </c>
      <c r="ES51" s="3">
        <v>1.12439622321958E9</v>
      </c>
      <c r="ET51" s="3">
        <v>1.24428424908425E9</v>
      </c>
      <c r="EU51" s="3">
        <v>9.23791270736028E8</v>
      </c>
      <c r="EV51" s="3">
        <v>1.38176098354728E9</v>
      </c>
      <c r="EW51" s="3">
        <v>1.21110588235294E9</v>
      </c>
      <c r="EX51" s="5">
        <v>12515.0</v>
      </c>
      <c r="EY51" s="5">
        <v>12806.0</v>
      </c>
      <c r="EZ51" s="5">
        <v>15618.0</v>
      </c>
      <c r="FA51" s="5">
        <v>15579.0</v>
      </c>
      <c r="FB51" s="5">
        <v>15122.0</v>
      </c>
      <c r="FC51" s="5">
        <v>15257.0</v>
      </c>
      <c r="FD51" s="5">
        <v>15592.0</v>
      </c>
      <c r="FE51" s="5">
        <v>16254.0</v>
      </c>
      <c r="FF51" s="5">
        <v>16430.0</v>
      </c>
      <c r="FG51" s="5">
        <v>16467.0</v>
      </c>
      <c r="FH51" s="5">
        <v>14896.0</v>
      </c>
      <c r="FI51" s="5">
        <v>15330.0</v>
      </c>
      <c r="FJ51" s="5"/>
      <c r="FK51" s="3">
        <v>12515.0</v>
      </c>
      <c r="FL51" s="3">
        <v>12806.0</v>
      </c>
      <c r="FM51" s="3">
        <v>13945.0</v>
      </c>
      <c r="FN51" s="3">
        <v>14449.0</v>
      </c>
      <c r="FO51" s="3">
        <v>13672.0</v>
      </c>
      <c r="FP51" s="3">
        <v>14137.0</v>
      </c>
      <c r="FQ51" s="3">
        <v>14223.0</v>
      </c>
      <c r="FR51" s="3">
        <v>14753.0</v>
      </c>
      <c r="FS51" s="3">
        <v>15015.0</v>
      </c>
      <c r="FT51" s="3">
        <v>15019.0</v>
      </c>
      <c r="FU51" s="3">
        <v>14896.0</v>
      </c>
      <c r="FV51" s="3">
        <v>15330.0</v>
      </c>
      <c r="FW51" s="3">
        <v>15103.0</v>
      </c>
    </row>
    <row r="52" ht="14.25" customHeight="1">
      <c r="A52" s="2" t="s">
        <v>961</v>
      </c>
      <c r="B52" s="2" t="s">
        <v>962</v>
      </c>
      <c r="C52" s="2" t="s">
        <v>38</v>
      </c>
      <c r="D52" s="2" t="s">
        <v>85</v>
      </c>
      <c r="E52" s="2" t="s">
        <v>963</v>
      </c>
      <c r="F52" s="2" t="s">
        <v>964</v>
      </c>
      <c r="G52" s="2" t="s">
        <v>78</v>
      </c>
      <c r="H52" s="2" t="s">
        <v>48</v>
      </c>
      <c r="I52" s="2" t="s">
        <v>43</v>
      </c>
      <c r="J52" s="3">
        <v>1.03098893205152</v>
      </c>
      <c r="K52" s="3">
        <v>6.04334775505808E8</v>
      </c>
      <c r="L52" s="3">
        <v>5.45380942295473E8</v>
      </c>
      <c r="M52" s="3">
        <v>3.51641950734013E8</v>
      </c>
      <c r="N52" s="3">
        <v>2.69310380373157E8</v>
      </c>
      <c r="O52" s="3">
        <v>3.16988919416684E8</v>
      </c>
      <c r="P52" s="3">
        <v>2.78847903602607E8</v>
      </c>
      <c r="Q52" s="3">
        <v>2.15681559871695E8</v>
      </c>
      <c r="R52" s="3">
        <v>2.99777568686489E8</v>
      </c>
      <c r="S52" s="3">
        <v>2.98021000931493E8</v>
      </c>
      <c r="T52" s="3">
        <v>3.10911355311355E8</v>
      </c>
      <c r="U52" s="3">
        <v>2.74133247436517E8</v>
      </c>
      <c r="V52" s="3">
        <v>1.61607906948713E8</v>
      </c>
      <c r="W52" s="3">
        <v>1.36600860832138E8</v>
      </c>
      <c r="X52" s="3">
        <v>1.37603001633664E8</v>
      </c>
      <c r="Y52" s="3">
        <v>1.63203304002927E8</v>
      </c>
      <c r="Z52" s="3">
        <v>9.6999751181886E7</v>
      </c>
      <c r="AA52" s="3">
        <v>2.87130192763633E7</v>
      </c>
      <c r="AB52" s="3">
        <v>5.48730412729084E7</v>
      </c>
      <c r="AC52" s="3">
        <v>3.25983646870773E7</v>
      </c>
      <c r="AD52" s="3">
        <v>3.1104740736999E7</v>
      </c>
      <c r="AE52" s="3">
        <v>3.74143771170493E7</v>
      </c>
      <c r="AF52" s="3">
        <v>4.16707595901431E7</v>
      </c>
      <c r="AG52" s="3">
        <v>4.59506715506716E7</v>
      </c>
      <c r="AH52" s="3">
        <v>2.07542814194449E7</v>
      </c>
      <c r="AI52" s="3">
        <v>2.81859820406195E7</v>
      </c>
      <c r="AJ52" s="3">
        <v>2.25641319942611E7</v>
      </c>
      <c r="AK52" s="3">
        <v>1.77276713961408E7</v>
      </c>
      <c r="AL52" s="3">
        <v>8137836.83360259</v>
      </c>
      <c r="AM52" s="3">
        <v>8627791.3626124</v>
      </c>
      <c r="AN52" s="3">
        <v>1.10171486153616E7</v>
      </c>
      <c r="AO52" s="3">
        <v>4504108.59705185</v>
      </c>
      <c r="AP52" s="3">
        <v>8941800.67026962</v>
      </c>
      <c r="AQ52" s="3">
        <v>1284229.68154433</v>
      </c>
      <c r="AR52" s="3">
        <v>476808.021619983</v>
      </c>
      <c r="AS52" s="3">
        <v>2065111.0274746</v>
      </c>
      <c r="AT52" s="3">
        <v>1286252.5932512</v>
      </c>
      <c r="AU52" s="3">
        <v>1.40322423058134E7</v>
      </c>
      <c r="AV52" s="3">
        <v>821359.639716921</v>
      </c>
      <c r="AW52" s="3"/>
      <c r="AX52" s="3">
        <v>1.63111247167045E9</v>
      </c>
      <c r="AY52" s="3">
        <v>1.37294985689822E9</v>
      </c>
      <c r="AZ52" s="3">
        <v>1.30790569469164E9</v>
      </c>
      <c r="BA52" s="3">
        <v>1.44835259635241E9</v>
      </c>
      <c r="BB52" s="3">
        <v>1.28132424092361E9</v>
      </c>
      <c r="BC52" s="3">
        <v>1.48250165918903E9</v>
      </c>
      <c r="BD52" s="3">
        <v>6.84322005969506E8</v>
      </c>
      <c r="BE52" s="3">
        <v>4.70650113909024E8</v>
      </c>
      <c r="BF52" s="3">
        <v>8.99844386751976E8</v>
      </c>
      <c r="BG52" s="3">
        <v>1.1164536015496E9</v>
      </c>
      <c r="BH52" s="3">
        <v>1.71159472347337E9</v>
      </c>
      <c r="BI52" s="3">
        <v>1.10132099077846E9</v>
      </c>
      <c r="BJ52" s="3"/>
      <c r="BK52" s="3">
        <v>5.2489578658241E8</v>
      </c>
      <c r="BL52" s="3">
        <v>3.06331131948322E8</v>
      </c>
      <c r="BM52" s="3">
        <v>4.17824085593431E8</v>
      </c>
      <c r="BN52" s="3">
        <v>3.93428254819091E8</v>
      </c>
      <c r="BO52" s="3">
        <v>4.10758733130038E8</v>
      </c>
      <c r="BP52" s="3">
        <v>3.80889585638756E8</v>
      </c>
      <c r="BQ52" s="3">
        <v>2.83018967999394E8</v>
      </c>
      <c r="BR52" s="3">
        <v>3.96277380504328E8</v>
      </c>
      <c r="BS52" s="3">
        <v>4.07718689135405E8</v>
      </c>
      <c r="BT52" s="3">
        <v>4.20188034188034E8</v>
      </c>
      <c r="BU52" s="3">
        <v>3.64474687281903E8</v>
      </c>
      <c r="BV52" s="3">
        <v>3.44437413367083E8</v>
      </c>
      <c r="BW52" s="3">
        <v>2.36478048780488E8</v>
      </c>
      <c r="BX52" s="3">
        <v>0.995474037910954</v>
      </c>
      <c r="BY52" s="3">
        <v>1.06898333036531</v>
      </c>
      <c r="BZ52" s="3">
        <v>1.04090907062622</v>
      </c>
      <c r="CA52" s="3">
        <v>0.987150481610267</v>
      </c>
      <c r="CB52" s="3">
        <v>0.993929543205794</v>
      </c>
      <c r="CC52" s="3">
        <v>1.02171547847471</v>
      </c>
      <c r="CD52" s="3">
        <v>0.913902120209743</v>
      </c>
      <c r="CE52" s="3">
        <v>0.939456573315067</v>
      </c>
      <c r="CF52" s="3"/>
      <c r="CG52" s="3"/>
      <c r="CH52" s="3"/>
      <c r="CI52" s="3"/>
      <c r="CJ52" s="3"/>
      <c r="CK52" s="4">
        <v>0.1114</v>
      </c>
      <c r="CL52" s="4">
        <v>0.0916</v>
      </c>
      <c r="CM52" s="4">
        <v>0.13189</v>
      </c>
      <c r="CN52" s="4">
        <v>0.1362</v>
      </c>
      <c r="CO52" s="4">
        <v>0.15789999999999998</v>
      </c>
      <c r="CP52" s="4">
        <v>0.13174</v>
      </c>
      <c r="CQ52" s="4">
        <v>0.145</v>
      </c>
      <c r="CR52" s="4">
        <v>0.1503</v>
      </c>
      <c r="CS52" s="4">
        <v>0.165</v>
      </c>
      <c r="CT52" s="4">
        <v>0.1689</v>
      </c>
      <c r="CU52" s="4">
        <v>0.23527</v>
      </c>
      <c r="CV52" s="4">
        <v>0.25498</v>
      </c>
      <c r="CW52" s="4"/>
      <c r="CX52" s="4">
        <v>0.23489000000000002</v>
      </c>
      <c r="CY52" s="4">
        <v>0.04639</v>
      </c>
      <c r="CZ52" s="4">
        <v>0.2225</v>
      </c>
      <c r="DA52" s="4">
        <v>0.2073</v>
      </c>
      <c r="DB52" s="4">
        <v>0.23149999999999998</v>
      </c>
      <c r="DC52" s="4">
        <v>0.18018</v>
      </c>
      <c r="DD52" s="4">
        <v>0.2004</v>
      </c>
      <c r="DE52" s="4">
        <v>0.20672999999999997</v>
      </c>
      <c r="DF52" s="4">
        <v>0.22829999999999998</v>
      </c>
      <c r="DG52" s="4">
        <v>0.23122</v>
      </c>
      <c r="DH52" s="4">
        <v>0.34554</v>
      </c>
      <c r="DI52" s="4">
        <v>0.48567</v>
      </c>
      <c r="DJ52" s="4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>
        <v>2.85546559431269E8</v>
      </c>
      <c r="DY52" s="3">
        <v>2.59660165200146E8</v>
      </c>
      <c r="DZ52" s="3">
        <v>1.85635979099278E8</v>
      </c>
      <c r="EA52" s="3">
        <v>1.83316668384703E8</v>
      </c>
      <c r="EB52" s="3">
        <v>2.00766885057818E8</v>
      </c>
      <c r="EC52" s="3">
        <v>2.05858539284397E8</v>
      </c>
      <c r="ED52" s="3">
        <v>1.56064203268254E8</v>
      </c>
      <c r="EE52" s="3">
        <v>2.16896123447497E8</v>
      </c>
      <c r="EF52" s="3">
        <v>2.17860106698281E8</v>
      </c>
      <c r="EG52" s="3">
        <v>2.21684493284493E8</v>
      </c>
      <c r="EH52" s="3">
        <v>2.06177591668009E8</v>
      </c>
      <c r="EI52" s="3">
        <v>8.81202916892665E7</v>
      </c>
      <c r="EJ52" s="3">
        <v>6.85979913916786E7</v>
      </c>
      <c r="EK52" s="3">
        <v>7.25013015456977E7</v>
      </c>
      <c r="EL52" s="3">
        <v>1.05046498642586E7</v>
      </c>
      <c r="EM52" s="3">
        <v>5.09893008210998E7</v>
      </c>
      <c r="EN52" s="3">
        <v>4.38094010926709E7</v>
      </c>
      <c r="EO52" s="3">
        <v>5.52317260952266E7</v>
      </c>
      <c r="EP52" s="3">
        <v>4.82601745973196E7</v>
      </c>
      <c r="EQ52" s="3">
        <v>4.15621448235799E7</v>
      </c>
      <c r="ER52" s="3">
        <v>6.07779450508092E7</v>
      </c>
      <c r="ES52" s="3">
        <v>6.61008552798713E7</v>
      </c>
      <c r="ET52" s="3">
        <v>6.52034188034188E7</v>
      </c>
      <c r="EU52" s="3">
        <v>6.73495463574381E7</v>
      </c>
      <c r="EV52" s="3">
        <v>5.38112457060206E7</v>
      </c>
      <c r="EW52" s="3">
        <v>3.37744619799139E7</v>
      </c>
      <c r="EX52" s="5">
        <v>2376.0</v>
      </c>
      <c r="EY52" s="5">
        <v>2641.0</v>
      </c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3">
        <v>5276.0</v>
      </c>
      <c r="FL52" s="3">
        <v>2260.0</v>
      </c>
      <c r="FM52" s="3">
        <v>2465.0</v>
      </c>
      <c r="FN52" s="3">
        <v>2437.0</v>
      </c>
      <c r="FO52" s="3">
        <v>2405.0</v>
      </c>
      <c r="FP52" s="3">
        <v>2233.0</v>
      </c>
      <c r="FQ52" s="3">
        <v>2106.0</v>
      </c>
      <c r="FR52" s="3">
        <v>2091.0</v>
      </c>
      <c r="FS52" s="3">
        <v>1946.0</v>
      </c>
      <c r="FT52" s="3"/>
      <c r="FU52" s="3">
        <v>1879.0</v>
      </c>
      <c r="FV52" s="3"/>
      <c r="FW52" s="3"/>
    </row>
    <row r="53" ht="14.25" customHeight="1">
      <c r="A53" s="2" t="s">
        <v>965</v>
      </c>
      <c r="B53" s="2" t="s">
        <v>966</v>
      </c>
      <c r="C53" s="2" t="s">
        <v>38</v>
      </c>
      <c r="D53" s="2" t="s">
        <v>398</v>
      </c>
      <c r="E53" s="2" t="s">
        <v>967</v>
      </c>
      <c r="F53" s="2" t="s">
        <v>964</v>
      </c>
      <c r="G53" s="2" t="s">
        <v>48</v>
      </c>
      <c r="H53" s="2" t="s">
        <v>73</v>
      </c>
      <c r="I53" s="2" t="s">
        <v>43</v>
      </c>
      <c r="J53" s="3">
        <v>0.733310155271882</v>
      </c>
      <c r="K53" s="3">
        <v>1.6617483438953E10</v>
      </c>
      <c r="L53" s="3">
        <v>1.65746806708127E10</v>
      </c>
      <c r="M53" s="3">
        <v>1.69517384921622E10</v>
      </c>
      <c r="N53" s="3">
        <v>1.52546082878054E10</v>
      </c>
      <c r="O53" s="3">
        <v>1.61050541952236E10</v>
      </c>
      <c r="P53" s="3">
        <v>1.59295004918234E10</v>
      </c>
      <c r="Q53" s="3">
        <v>1.53125299926755E10</v>
      </c>
      <c r="R53" s="3">
        <v>1.86307346631539E10</v>
      </c>
      <c r="S53" s="3">
        <v>1.9822080616479E10</v>
      </c>
      <c r="T53" s="3">
        <v>2.01074315018315E10</v>
      </c>
      <c r="U53" s="3">
        <v>2.00768964406507E10</v>
      </c>
      <c r="V53" s="3">
        <v>2.07783348399928E10</v>
      </c>
      <c r="W53" s="3">
        <v>1.34127730272597E10</v>
      </c>
      <c r="X53" s="3">
        <v>9.07709225714953E9</v>
      </c>
      <c r="Y53" s="3">
        <v>1.10201517222789E10</v>
      </c>
      <c r="Z53" s="3">
        <v>1.04379609355561E10</v>
      </c>
      <c r="AA53" s="3">
        <v>9.13062570868983E9</v>
      </c>
      <c r="AB53" s="3">
        <v>9.98763745056006E9</v>
      </c>
      <c r="AC53" s="3">
        <v>1.03801973441534E10</v>
      </c>
      <c r="AD53" s="3">
        <v>1.00088258025409E10</v>
      </c>
      <c r="AE53" s="3">
        <v>1.05094821226948E10</v>
      </c>
      <c r="AF53" s="3">
        <v>1.00365471250741E10</v>
      </c>
      <c r="AG53" s="3">
        <v>8.55269255189255E9</v>
      </c>
      <c r="AH53" s="3">
        <v>8.14082460943791E9</v>
      </c>
      <c r="AI53" s="3">
        <v>7.67099740854577E9</v>
      </c>
      <c r="AJ53" s="3">
        <v>5.82046599713056E9</v>
      </c>
      <c r="AK53" s="3">
        <v>1.25819349224366E7</v>
      </c>
      <c r="AL53" s="3">
        <v>3.61678111649614E7</v>
      </c>
      <c r="AM53" s="3">
        <v>8344755.18416543</v>
      </c>
      <c r="AN53" s="3">
        <v>1.70946199397875E7</v>
      </c>
      <c r="AO53" s="3">
        <v>1.96037442016287E7</v>
      </c>
      <c r="AP53" s="3">
        <v>2.34404534887232E7</v>
      </c>
      <c r="AQ53" s="3">
        <v>1.50680081150867E7</v>
      </c>
      <c r="AR53" s="3">
        <v>1.63883860783472E7</v>
      </c>
      <c r="AS53" s="3">
        <v>5779826.8724125</v>
      </c>
      <c r="AT53" s="3">
        <v>7352131.75833016</v>
      </c>
      <c r="AU53" s="3">
        <v>6839765.51050317</v>
      </c>
      <c r="AV53" s="3">
        <v>1.75648723997427E7</v>
      </c>
      <c r="AW53" s="3">
        <v>1.29866843405435E7</v>
      </c>
      <c r="AX53" s="3">
        <v>3.71255269431266E9</v>
      </c>
      <c r="AY53" s="3">
        <v>8.17341828594082E9</v>
      </c>
      <c r="AZ53" s="3">
        <v>3.76089268361283E9</v>
      </c>
      <c r="BA53" s="3">
        <v>6.11016583645094E9</v>
      </c>
      <c r="BB53" s="3">
        <v>9.51652016593134E9</v>
      </c>
      <c r="BC53" s="3">
        <v>1.04055978613761E10</v>
      </c>
      <c r="BD53" s="3">
        <v>7.80398085321529E9</v>
      </c>
      <c r="BE53" s="3">
        <v>4.22411255314828E9</v>
      </c>
      <c r="BF53" s="3">
        <v>4.11036473228716E9</v>
      </c>
      <c r="BG53" s="3">
        <v>6.22532315415555E9</v>
      </c>
      <c r="BH53" s="3">
        <v>4.27845628518808E9</v>
      </c>
      <c r="BI53" s="3">
        <v>5.25427462947673E9</v>
      </c>
      <c r="BJ53" s="3">
        <v>9.13640646822919E9</v>
      </c>
      <c r="BK53" s="3">
        <v>1.89622104734036E10</v>
      </c>
      <c r="BL53" s="3">
        <v>1.12720207174076E10</v>
      </c>
      <c r="BM53" s="3">
        <v>1.30190408061707E10</v>
      </c>
      <c r="BN53" s="3">
        <v>1.4946878156891E10</v>
      </c>
      <c r="BO53" s="3">
        <v>1.48729186920685E10</v>
      </c>
      <c r="BP53" s="3">
        <v>1.46514164514939E10</v>
      </c>
      <c r="BQ53" s="3">
        <v>1.18404740736999E10</v>
      </c>
      <c r="BR53" s="3">
        <v>1.69875412118931E10</v>
      </c>
      <c r="BS53" s="3">
        <v>1.7346722838513E10</v>
      </c>
      <c r="BT53" s="3">
        <v>1.76607213675214E10</v>
      </c>
      <c r="BU53" s="3">
        <v>1.77626595801793E10</v>
      </c>
      <c r="BV53" s="3">
        <v>1.53648026276141E10</v>
      </c>
      <c r="BW53" s="3">
        <v>9.26029842180775E9</v>
      </c>
      <c r="BX53" s="3">
        <v>0.739749677753755</v>
      </c>
      <c r="BY53" s="3">
        <v>0.709030343636379</v>
      </c>
      <c r="BZ53" s="3">
        <v>0.635034319609686</v>
      </c>
      <c r="CA53" s="3">
        <v>0.316573443925317</v>
      </c>
      <c r="CB53" s="3">
        <v>0.343091694904148</v>
      </c>
      <c r="CC53" s="3">
        <v>0.412833594003045</v>
      </c>
      <c r="CD53" s="3">
        <v>0.539352875461705</v>
      </c>
      <c r="CE53" s="3">
        <v>0.786525799097334</v>
      </c>
      <c r="CF53" s="3"/>
      <c r="CG53" s="3"/>
      <c r="CH53" s="3"/>
      <c r="CI53" s="3"/>
      <c r="CJ53" s="3"/>
      <c r="CK53" s="4">
        <v>0.1566</v>
      </c>
      <c r="CL53" s="4">
        <v>-0.0868</v>
      </c>
      <c r="CM53" s="4">
        <v>-0.043899999999999995</v>
      </c>
      <c r="CN53" s="4"/>
      <c r="CO53" s="4">
        <v>0.07780000000000001</v>
      </c>
      <c r="CP53" s="4">
        <v>-0.0158</v>
      </c>
      <c r="CQ53" s="4">
        <v>0.053</v>
      </c>
      <c r="CR53" s="4">
        <v>0.01796</v>
      </c>
      <c r="CS53" s="4">
        <v>0.0113</v>
      </c>
      <c r="CT53" s="4">
        <v>-0.0265</v>
      </c>
      <c r="CU53" s="4"/>
      <c r="CV53" s="4">
        <v>0.06553</v>
      </c>
      <c r="CW53" s="4">
        <v>0.0415</v>
      </c>
      <c r="CX53" s="4">
        <v>4.9386</v>
      </c>
      <c r="CY53" s="4">
        <v>-4.9883</v>
      </c>
      <c r="CZ53" s="4">
        <v>-0.4793</v>
      </c>
      <c r="DA53" s="4">
        <v>0.491</v>
      </c>
      <c r="DB53" s="4">
        <v>0.9922</v>
      </c>
      <c r="DC53" s="4">
        <v>-0.3381</v>
      </c>
      <c r="DD53" s="4">
        <v>0.7859999999999999</v>
      </c>
      <c r="DE53" s="4">
        <v>0.12723</v>
      </c>
      <c r="DF53" s="4">
        <v>0.063</v>
      </c>
      <c r="DG53" s="4">
        <v>-0.11359999999999999</v>
      </c>
      <c r="DH53" s="4">
        <v>-0.05219</v>
      </c>
      <c r="DI53" s="4">
        <v>0.24664000000000003</v>
      </c>
      <c r="DJ53" s="4">
        <v>0.1769</v>
      </c>
      <c r="DK53" s="3">
        <v>5.32436314022584E7</v>
      </c>
      <c r="DL53" s="3">
        <v>4.82600073165566E7</v>
      </c>
      <c r="DM53" s="3">
        <v>6.16397113709878E7</v>
      </c>
      <c r="DN53" s="3">
        <v>5.6503453252242E7</v>
      </c>
      <c r="DO53" s="3">
        <v>5.05588599378038E7</v>
      </c>
      <c r="DP53" s="3">
        <v>4.98001967293741E7</v>
      </c>
      <c r="DQ53" s="3">
        <v>4.28446947692774E7</v>
      </c>
      <c r="DR53" s="3">
        <v>4.82246894994355E7</v>
      </c>
      <c r="DS53" s="3">
        <v>4.9035481412482E7</v>
      </c>
      <c r="DT53" s="3">
        <v>5.18666666666667E7</v>
      </c>
      <c r="DU53" s="3">
        <v>5.31932141515005E7</v>
      </c>
      <c r="DV53" s="3">
        <v>4.74766467787621E7</v>
      </c>
      <c r="DW53" s="3">
        <v>3.62232424677188E7</v>
      </c>
      <c r="DX53" s="3">
        <v>1.41209970737662E9</v>
      </c>
      <c r="DY53" s="3">
        <v>-4.24034118258659E8</v>
      </c>
      <c r="DZ53" s="3">
        <v>1.21555063448619E9</v>
      </c>
      <c r="EA53" s="3">
        <v>1.74921271002989E9</v>
      </c>
      <c r="EB53" s="3">
        <v>1.96789076416775E9</v>
      </c>
      <c r="EC53" s="3">
        <v>8.41814213697283E8</v>
      </c>
      <c r="ED53" s="3">
        <v>4.11783396054858E8</v>
      </c>
      <c r="EE53" s="3">
        <v>2.16092999623636E9</v>
      </c>
      <c r="EF53" s="3">
        <v>3.19426623761538E9</v>
      </c>
      <c r="EG53" s="3">
        <v>4.1827452991453E9</v>
      </c>
      <c r="EH53" s="3">
        <v>5.24216889461534E9</v>
      </c>
      <c r="EI53" s="3">
        <v>6.26180136202013E9</v>
      </c>
      <c r="EJ53" s="3">
        <v>2.85718450502152E9</v>
      </c>
      <c r="EK53" s="3">
        <v>3.22442651203705E9</v>
      </c>
      <c r="EL53" s="3">
        <v>-1.86452509771454E9</v>
      </c>
      <c r="EM53" s="3">
        <v>-1.19506568798209E9</v>
      </c>
      <c r="EN53" s="3">
        <v>9.41269199051644E8</v>
      </c>
      <c r="EO53" s="3">
        <v>1.63543159928746E9</v>
      </c>
      <c r="EP53" s="3">
        <v>-4.30376244928071E7</v>
      </c>
      <c r="EQ53" s="3">
        <v>1.11488419670144E9</v>
      </c>
      <c r="ER53" s="3">
        <v>4.02412495295446E8</v>
      </c>
      <c r="ES53" s="3">
        <v>4.08141248200525E8</v>
      </c>
      <c r="ET53" s="3">
        <v>-8.8056800976801E8</v>
      </c>
      <c r="EU53" s="3">
        <v>-4.69866859934504E8</v>
      </c>
      <c r="EV53" s="3">
        <v>1.13749050804556E9</v>
      </c>
      <c r="EW53" s="3">
        <v>1.00913400286944E9</v>
      </c>
      <c r="EX53" s="5">
        <v>8312.0</v>
      </c>
      <c r="EY53" s="5">
        <v>7993.0</v>
      </c>
      <c r="EZ53" s="5">
        <v>7940.0</v>
      </c>
      <c r="FA53" s="5">
        <v>8008.0</v>
      </c>
      <c r="FB53" s="5">
        <v>7713.0</v>
      </c>
      <c r="FC53" s="5">
        <v>7656.0</v>
      </c>
      <c r="FD53" s="5">
        <v>7995.0</v>
      </c>
      <c r="FE53" s="5">
        <v>8126.0</v>
      </c>
      <c r="FF53" s="5">
        <v>8096.0</v>
      </c>
      <c r="FG53" s="5">
        <v>7364.0</v>
      </c>
      <c r="FH53" s="5">
        <v>6934.0</v>
      </c>
      <c r="FI53" s="5">
        <v>6751.0</v>
      </c>
      <c r="FJ53" s="5">
        <v>4572.0</v>
      </c>
      <c r="FK53" s="3"/>
      <c r="FL53" s="3"/>
      <c r="FM53" s="3"/>
      <c r="FN53" s="3"/>
      <c r="FO53" s="3"/>
      <c r="FP53" s="3"/>
      <c r="FQ53" s="3"/>
      <c r="FR53" s="3">
        <v>8126.0</v>
      </c>
      <c r="FS53" s="3"/>
      <c r="FT53" s="3"/>
      <c r="FU53" s="3"/>
      <c r="FV53" s="3"/>
      <c r="FW53" s="3"/>
    </row>
    <row r="54" ht="14.25" customHeight="1">
      <c r="A54" s="2" t="s">
        <v>977</v>
      </c>
      <c r="B54" s="2" t="s">
        <v>978</v>
      </c>
      <c r="C54" s="2" t="s">
        <v>38</v>
      </c>
      <c r="D54" s="2" t="s">
        <v>286</v>
      </c>
      <c r="E54" s="2" t="s">
        <v>979</v>
      </c>
      <c r="F54" s="2" t="s">
        <v>980</v>
      </c>
      <c r="G54" s="2" t="s">
        <v>49</v>
      </c>
      <c r="H54" s="2" t="s">
        <v>73</v>
      </c>
      <c r="I54" s="2" t="s">
        <v>43</v>
      </c>
      <c r="J54" s="3">
        <v>1.15127078950047</v>
      </c>
      <c r="K54" s="3">
        <v>6.08297578227385E9</v>
      </c>
      <c r="L54" s="3">
        <v>5.45410786144752E9</v>
      </c>
      <c r="M54" s="3">
        <v>6.43592933565564E9</v>
      </c>
      <c r="N54" s="3">
        <v>6.53154313988249E9</v>
      </c>
      <c r="O54" s="3">
        <v>7.17430029286555E9</v>
      </c>
      <c r="P54" s="3">
        <v>9.65142014016968E9</v>
      </c>
      <c r="Q54" s="3">
        <v>7.89053620589498E9</v>
      </c>
      <c r="R54" s="3">
        <v>1.03948061723749E10</v>
      </c>
      <c r="S54" s="3">
        <v>9.3623507494284E9</v>
      </c>
      <c r="T54" s="3"/>
      <c r="U54" s="3"/>
      <c r="V54" s="3"/>
      <c r="W54" s="3"/>
      <c r="X54" s="3">
        <v>2.48334919124643E9</v>
      </c>
      <c r="Y54" s="3">
        <v>1.64680285730789E9</v>
      </c>
      <c r="Z54" s="3">
        <v>1.68574272207017E9</v>
      </c>
      <c r="AA54" s="3">
        <v>1.43593443974848E9</v>
      </c>
      <c r="AB54" s="3">
        <v>1.42266235922828E9</v>
      </c>
      <c r="AC54" s="3">
        <v>3.96809295462929E9</v>
      </c>
      <c r="AD54" s="3">
        <v>3.28921779102367E9</v>
      </c>
      <c r="AE54" s="3">
        <v>5.66804666917576E8</v>
      </c>
      <c r="AF54" s="3">
        <v>6.46117368109069E8</v>
      </c>
      <c r="AG54" s="3"/>
      <c r="AH54" s="3"/>
      <c r="AI54" s="3"/>
      <c r="AJ54" s="3"/>
      <c r="AK54" s="3">
        <v>4.46281912599319E7</v>
      </c>
      <c r="AL54" s="3">
        <v>5.11364537784958E7</v>
      </c>
      <c r="AM54" s="3">
        <v>2.5249994608853E7</v>
      </c>
      <c r="AN54" s="3">
        <v>2.48294023537608E7</v>
      </c>
      <c r="AO54" s="3">
        <v>3.10066369446449E7</v>
      </c>
      <c r="AP54" s="3">
        <v>9433611.60592977</v>
      </c>
      <c r="AQ54" s="3"/>
      <c r="AR54" s="3"/>
      <c r="AS54" s="3"/>
      <c r="AT54" s="3"/>
      <c r="AU54" s="3"/>
      <c r="AV54" s="3"/>
      <c r="AW54" s="3"/>
      <c r="AX54" s="3">
        <v>3.42711880438895E9</v>
      </c>
      <c r="AY54" s="3">
        <v>4.47513911326512E9</v>
      </c>
      <c r="AZ54" s="3">
        <v>4.96398521285403E9</v>
      </c>
      <c r="BA54" s="3">
        <v>8.71626732353014E9</v>
      </c>
      <c r="BB54" s="3">
        <v>7.71582826512731E9</v>
      </c>
      <c r="BC54" s="3">
        <v>6.01476404697925E9</v>
      </c>
      <c r="BD54" s="3"/>
      <c r="BE54" s="3"/>
      <c r="BF54" s="3"/>
      <c r="BG54" s="3"/>
      <c r="BH54" s="3"/>
      <c r="BI54" s="3"/>
      <c r="BJ54" s="3"/>
      <c r="BK54" s="3">
        <v>2.33597831355582E10</v>
      </c>
      <c r="BL54" s="3">
        <v>1.56922810327897E10</v>
      </c>
      <c r="BM54" s="3">
        <v>2.36339885543668E10</v>
      </c>
      <c r="BN54" s="3">
        <v>2.51958560973096E10</v>
      </c>
      <c r="BO54" s="3">
        <v>2.55327435765828E10</v>
      </c>
      <c r="BP54" s="3">
        <v>2.66313168572482E10</v>
      </c>
      <c r="BQ54" s="3">
        <v>2.45699997474301E10</v>
      </c>
      <c r="BR54" s="3">
        <v>3.70824237862251E10</v>
      </c>
      <c r="BS54" s="3">
        <v>3.66233381319333E10</v>
      </c>
      <c r="BT54" s="3"/>
      <c r="BU54" s="3"/>
      <c r="BV54" s="3"/>
      <c r="BW54" s="3"/>
      <c r="BX54" s="3">
        <v>1.1794583390703</v>
      </c>
      <c r="BY54" s="3">
        <v>1.21153271029172</v>
      </c>
      <c r="BZ54" s="3">
        <v>1.25987651613441</v>
      </c>
      <c r="CA54" s="3">
        <v>0.823945717874472</v>
      </c>
      <c r="CB54" s="3">
        <v>1.19443955845851</v>
      </c>
      <c r="CC54" s="3"/>
      <c r="CD54" s="3"/>
      <c r="CE54" s="3"/>
      <c r="CF54" s="3"/>
      <c r="CG54" s="3"/>
      <c r="CH54" s="3"/>
      <c r="CI54" s="3"/>
      <c r="CJ54" s="3"/>
      <c r="CK54" s="4">
        <v>0.0745</v>
      </c>
      <c r="CL54" s="4">
        <v>0.0654</v>
      </c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>
        <v>0.18899000000000002</v>
      </c>
      <c r="CY54" s="4">
        <v>0.1691</v>
      </c>
      <c r="CZ54" s="4">
        <v>0.2396</v>
      </c>
      <c r="DA54" s="4">
        <v>0.13</v>
      </c>
      <c r="DB54" s="4"/>
      <c r="DC54" s="4"/>
      <c r="DD54" s="4"/>
      <c r="DE54" s="4"/>
      <c r="DF54" s="4"/>
      <c r="DG54" s="4"/>
      <c r="DH54" s="4"/>
      <c r="DI54" s="4"/>
      <c r="DJ54" s="4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>
        <v>2.20957578586432E9</v>
      </c>
      <c r="DY54" s="3">
        <v>2.35034753643838E9</v>
      </c>
      <c r="DZ54" s="3">
        <v>2.18113958696193E9</v>
      </c>
      <c r="EA54" s="3">
        <v>2.49613441913205E9</v>
      </c>
      <c r="EB54" s="3">
        <v>2.66477461429305E9</v>
      </c>
      <c r="EC54" s="3">
        <v>2.27775728513464E9</v>
      </c>
      <c r="ED54" s="3">
        <v>2.50675624479075E9</v>
      </c>
      <c r="EE54" s="3">
        <v>4.56191193074896E9</v>
      </c>
      <c r="EF54" s="3">
        <v>5.03895334067237E9</v>
      </c>
      <c r="EG54" s="3"/>
      <c r="EH54" s="3"/>
      <c r="EI54" s="3"/>
      <c r="EJ54" s="3"/>
      <c r="EK54" s="3">
        <v>5.69807730283827E8</v>
      </c>
      <c r="EL54" s="3">
        <v>9.29972851724204E8</v>
      </c>
      <c r="EM54" s="3">
        <v>8.21846230405573E8</v>
      </c>
      <c r="EN54" s="3">
        <v>1.23930522626533E9</v>
      </c>
      <c r="EO54" s="3">
        <v>4.72509887986474E8</v>
      </c>
      <c r="EP54" s="3">
        <v>-1.95807205213328E8</v>
      </c>
      <c r="EQ54" s="3">
        <v>-4.88722754022176E8</v>
      </c>
      <c r="ER54" s="3">
        <v>5.81859239744072E8</v>
      </c>
      <c r="ES54" s="3">
        <v>1.28842408332628E9</v>
      </c>
      <c r="ET54" s="3"/>
      <c r="EU54" s="3"/>
      <c r="EV54" s="3"/>
      <c r="EW54" s="3"/>
      <c r="EX54" s="5">
        <v>3377.0</v>
      </c>
      <c r="EY54" s="5">
        <v>3370.0</v>
      </c>
      <c r="EZ54" s="5">
        <v>2277.0</v>
      </c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3">
        <v>3380.0</v>
      </c>
      <c r="FL54" s="3">
        <v>3370.0</v>
      </c>
      <c r="FM54" s="3">
        <v>2274.0</v>
      </c>
      <c r="FN54" s="3">
        <v>3134.0</v>
      </c>
      <c r="FO54" s="3">
        <v>3240.0</v>
      </c>
      <c r="FP54" s="3">
        <v>3715.0</v>
      </c>
      <c r="FQ54" s="3">
        <v>4055.0</v>
      </c>
      <c r="FR54" s="3">
        <v>4080.0</v>
      </c>
      <c r="FS54" s="3">
        <v>4421.0</v>
      </c>
      <c r="FT54" s="3"/>
      <c r="FU54" s="3"/>
      <c r="FV54" s="3"/>
      <c r="FW54" s="3"/>
    </row>
    <row r="55" ht="14.25" customHeight="1">
      <c r="A55" s="2" t="s">
        <v>1045</v>
      </c>
      <c r="B55" s="2" t="s">
        <v>1046</v>
      </c>
      <c r="C55" s="2" t="s">
        <v>38</v>
      </c>
      <c r="D55" s="2" t="s">
        <v>39</v>
      </c>
      <c r="E55" s="2" t="s">
        <v>1047</v>
      </c>
      <c r="F55" s="2" t="s">
        <v>1048</v>
      </c>
      <c r="G55" s="2" t="s">
        <v>42</v>
      </c>
      <c r="H55" s="2" t="s">
        <v>88</v>
      </c>
      <c r="I55" s="2" t="s">
        <v>43</v>
      </c>
      <c r="J55" s="3">
        <v>1.37774606885268</v>
      </c>
      <c r="K55" s="3">
        <v>1.06194076806659E10</v>
      </c>
      <c r="L55" s="3">
        <v>8.59981724503169E9</v>
      </c>
      <c r="M55" s="3">
        <v>7.41743804994513E9</v>
      </c>
      <c r="N55" s="3">
        <v>8.16076909679025E9</v>
      </c>
      <c r="O55" s="3">
        <v>7.01742887331203E9</v>
      </c>
      <c r="P55" s="3">
        <v>7.79998309229794E9</v>
      </c>
      <c r="Q55" s="3">
        <v>8.45492930038116E9</v>
      </c>
      <c r="R55" s="3">
        <v>6.59133988331271E9</v>
      </c>
      <c r="S55" s="3">
        <v>9.59744674444863E9</v>
      </c>
      <c r="T55" s="3">
        <v>9.14256626301973E9</v>
      </c>
      <c r="U55" s="3">
        <v>9.0494989010989E9</v>
      </c>
      <c r="V55" s="3">
        <v>8.1958125301981E9</v>
      </c>
      <c r="W55" s="3">
        <v>9.9972404025794E9</v>
      </c>
      <c r="X55" s="3">
        <v>3.70117196367764E9</v>
      </c>
      <c r="Y55" s="3">
        <v>2.4884444284868E9</v>
      </c>
      <c r="Z55" s="3">
        <v>1.56992048058224E9</v>
      </c>
      <c r="AA55" s="3">
        <v>1.2399054491167E9</v>
      </c>
      <c r="AB55" s="3">
        <v>1.08671992578085E9</v>
      </c>
      <c r="AC55" s="3">
        <v>1.75514658373841E9</v>
      </c>
      <c r="AD55" s="3">
        <v>2.21983739087668E9</v>
      </c>
      <c r="AE55" s="3">
        <v>2.01746318793726E9</v>
      </c>
      <c r="AF55" s="3">
        <v>3.07715129845691E9</v>
      </c>
      <c r="AG55" s="3">
        <v>3.40501270217631E9</v>
      </c>
      <c r="AH55" s="3">
        <v>3.14365128205128E9</v>
      </c>
      <c r="AI55" s="3">
        <v>1.16926182423364E9</v>
      </c>
      <c r="AJ55" s="3">
        <v>1.59515759657687E9</v>
      </c>
      <c r="AK55" s="3">
        <v>3050994.13545214</v>
      </c>
      <c r="AL55" s="3">
        <v>1.05695060132831E7</v>
      </c>
      <c r="AM55" s="3">
        <v>9391280.39740455</v>
      </c>
      <c r="AN55" s="3">
        <v>7216148.64024284</v>
      </c>
      <c r="AO55" s="3">
        <v>18028.2960519534</v>
      </c>
      <c r="AP55" s="3">
        <v>15435.2223664744</v>
      </c>
      <c r="AQ55" s="3">
        <v>3337.32939874585</v>
      </c>
      <c r="AR55" s="3">
        <v>1630.08612633546</v>
      </c>
      <c r="AS55" s="3">
        <v>50056.4546480994</v>
      </c>
      <c r="AT55" s="3">
        <v>1722765.57009188</v>
      </c>
      <c r="AU55" s="3">
        <v>856375.183194919</v>
      </c>
      <c r="AV55" s="3">
        <v>3077417.97126314</v>
      </c>
      <c r="AW55" s="3">
        <v>395252.154003736</v>
      </c>
      <c r="AX55" s="3">
        <v>7.44995559137344E8</v>
      </c>
      <c r="AY55" s="3">
        <v>1.04958746912224E9</v>
      </c>
      <c r="AZ55" s="3">
        <v>1.00460788678206E9</v>
      </c>
      <c r="BA55" s="3">
        <v>1.44396809026896E9</v>
      </c>
      <c r="BB55" s="3">
        <v>2.43345711189568E8</v>
      </c>
      <c r="BC55" s="3">
        <v>2.73403296645633E8</v>
      </c>
      <c r="BD55" s="3">
        <v>1.56237992327554E8</v>
      </c>
      <c r="BE55" s="3">
        <v>1.61214576798929E8</v>
      </c>
      <c r="BF55" s="3">
        <v>3.48484936996613E8</v>
      </c>
      <c r="BG55" s="3">
        <v>4.71481509907278E8</v>
      </c>
      <c r="BH55" s="3">
        <v>6.10383622984856E8</v>
      </c>
      <c r="BI55" s="3">
        <v>3.64786949174351E8</v>
      </c>
      <c r="BJ55" s="3">
        <v>2.74432001928059E8</v>
      </c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>
        <v>1.33381832336516</v>
      </c>
      <c r="BY55" s="3">
        <v>1.34658923412445</v>
      </c>
      <c r="BZ55" s="3">
        <v>0.971237189891339</v>
      </c>
      <c r="CA55" s="3">
        <v>0.546618492000515</v>
      </c>
      <c r="CB55" s="3">
        <v>0.644382933185182</v>
      </c>
      <c r="CC55" s="3">
        <v>0.64016466240397</v>
      </c>
      <c r="CD55" s="3">
        <v>0.614762966107896</v>
      </c>
      <c r="CE55" s="3">
        <v>1.01437507950814</v>
      </c>
      <c r="CF55" s="3"/>
      <c r="CG55" s="3"/>
      <c r="CH55" s="3"/>
      <c r="CI55" s="3"/>
      <c r="CJ55" s="3"/>
      <c r="CK55" s="4"/>
      <c r="CL55" s="4">
        <v>0.0179</v>
      </c>
      <c r="CM55" s="4">
        <v>0.0184</v>
      </c>
      <c r="CN55" s="4"/>
      <c r="CO55" s="4">
        <v>0.0074</v>
      </c>
      <c r="CP55" s="4"/>
      <c r="CQ55" s="4"/>
      <c r="CR55" s="4"/>
      <c r="CS55" s="4"/>
      <c r="CT55" s="4"/>
      <c r="CU55" s="4"/>
      <c r="CV55" s="4">
        <v>0.00449</v>
      </c>
      <c r="CW55" s="4"/>
      <c r="CX55" s="4">
        <v>0.105</v>
      </c>
      <c r="CY55" s="4">
        <v>0.13939000000000001</v>
      </c>
      <c r="CZ55" s="4">
        <v>0.128</v>
      </c>
      <c r="DA55" s="4"/>
      <c r="DB55" s="4">
        <v>0.05799000000000001</v>
      </c>
      <c r="DC55" s="4"/>
      <c r="DD55" s="4"/>
      <c r="DE55" s="4"/>
      <c r="DF55" s="4"/>
      <c r="DG55" s="4"/>
      <c r="DH55" s="4"/>
      <c r="DI55" s="4">
        <v>0.162</v>
      </c>
      <c r="DJ55" s="4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>
        <v>1.45782179341657E9</v>
      </c>
      <c r="DY55" s="3">
        <v>1.04099114948926E9</v>
      </c>
      <c r="DZ55" s="3">
        <v>1.02383040991971E9</v>
      </c>
      <c r="EA55" s="3">
        <v>1.22571983080368E9</v>
      </c>
      <c r="EB55" s="3">
        <v>1.05554040820534E9</v>
      </c>
      <c r="EC55" s="3">
        <v>1.07358594245343E9</v>
      </c>
      <c r="ED55" s="3">
        <v>1.04886327308496E9</v>
      </c>
      <c r="EE55" s="3">
        <v>9.20313439244311E8</v>
      </c>
      <c r="EF55" s="3">
        <v>1.36789085434701E9</v>
      </c>
      <c r="EG55" s="3">
        <v>9.75891269370819E8</v>
      </c>
      <c r="EH55" s="3">
        <v>1.20727472527473E9</v>
      </c>
      <c r="EI55" s="3">
        <v>5.22124872496913E8</v>
      </c>
      <c r="EJ55" s="3">
        <v>-2.40823841378895E8</v>
      </c>
      <c r="EK55" s="3">
        <v>1.64385546727204E8</v>
      </c>
      <c r="EL55" s="3">
        <v>1.9922068829327E8</v>
      </c>
      <c r="EM55" s="3">
        <v>1.80545083466508E8</v>
      </c>
      <c r="EN55" s="3">
        <v>8.86148295595919E7</v>
      </c>
      <c r="EO55" s="3">
        <v>1.1773683125451E8</v>
      </c>
      <c r="EP55" s="3">
        <v>7.64753479665469E7</v>
      </c>
      <c r="EQ55" s="3">
        <v>-1.38450756178532E8</v>
      </c>
      <c r="ER55" s="3">
        <v>-5.02204935215821E7</v>
      </c>
      <c r="ES55" s="3">
        <v>-1.51053820097855E7</v>
      </c>
      <c r="ET55" s="3">
        <v>-4.93915657549327E7</v>
      </c>
      <c r="EU55" s="3">
        <v>-3.16874725274725E8</v>
      </c>
      <c r="EV55" s="3">
        <v>-1.73035378751275E8</v>
      </c>
      <c r="EW55" s="3">
        <v>-1.4875128066052E8</v>
      </c>
      <c r="EX55" s="5">
        <v>3140.0</v>
      </c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</row>
    <row r="56" ht="14.25" customHeight="1">
      <c r="A56" s="2" t="s">
        <v>1055</v>
      </c>
      <c r="B56" s="2" t="s">
        <v>1056</v>
      </c>
      <c r="C56" s="2" t="s">
        <v>38</v>
      </c>
      <c r="D56" s="2" t="s">
        <v>286</v>
      </c>
      <c r="E56" s="2" t="s">
        <v>1057</v>
      </c>
      <c r="F56" s="2" t="s">
        <v>1048</v>
      </c>
      <c r="G56" s="2" t="s">
        <v>91</v>
      </c>
      <c r="H56" s="2" t="s">
        <v>42</v>
      </c>
      <c r="I56" s="2" t="s">
        <v>43</v>
      </c>
      <c r="J56" s="3">
        <v>1.01401271992836</v>
      </c>
      <c r="K56" s="3">
        <v>2.54417313658721E10</v>
      </c>
      <c r="L56" s="3">
        <v>1.75649467712691E10</v>
      </c>
      <c r="M56" s="3">
        <v>6.88542349384832E9</v>
      </c>
      <c r="N56" s="3">
        <v>8.1774421497885E9</v>
      </c>
      <c r="O56" s="3">
        <v>7.41927636326152E9</v>
      </c>
      <c r="P56" s="3">
        <v>8.61667008846351E9</v>
      </c>
      <c r="Q56" s="3">
        <v>8.39168480265585E9</v>
      </c>
      <c r="R56" s="3">
        <v>7.65886848685374E9</v>
      </c>
      <c r="S56" s="3">
        <v>1.02008701543094E10</v>
      </c>
      <c r="T56" s="3">
        <v>1.21087191972225E10</v>
      </c>
      <c r="U56" s="3">
        <v>8.66547406474229E9</v>
      </c>
      <c r="V56" s="3">
        <v>1.1122469506589E10</v>
      </c>
      <c r="W56" s="3">
        <v>8.93415115496748E9</v>
      </c>
      <c r="X56" s="3">
        <v>1.06922765796443E10</v>
      </c>
      <c r="Y56" s="3">
        <v>8.78349729817066E9</v>
      </c>
      <c r="Z56" s="3">
        <v>2.98573078922541E9</v>
      </c>
      <c r="AA56" s="3">
        <v>3.33788330430455E9</v>
      </c>
      <c r="AB56" s="3">
        <v>2.56600814349036E9</v>
      </c>
      <c r="AC56" s="3">
        <v>2.92110564294556E9</v>
      </c>
      <c r="AD56" s="3">
        <v>2.80896624861675E9</v>
      </c>
      <c r="AE56" s="3">
        <v>2.46399691864724E9</v>
      </c>
      <c r="AF56" s="3">
        <v>2.78419345126082E9</v>
      </c>
      <c r="AG56" s="3">
        <v>3.73874121432805E9</v>
      </c>
      <c r="AH56" s="3">
        <v>1.03633893848935E9</v>
      </c>
      <c r="AI56" s="3">
        <v>4.40778118296047E9</v>
      </c>
      <c r="AJ56" s="3">
        <v>3.32559430365553E9</v>
      </c>
      <c r="AK56" s="3">
        <v>1.6396103102535E7</v>
      </c>
      <c r="AL56" s="3">
        <v>2.21920037695207E7</v>
      </c>
      <c r="AM56" s="3">
        <v>2.45911523576641E7</v>
      </c>
      <c r="AN56" s="3">
        <v>1.21289761389366E7</v>
      </c>
      <c r="AO56" s="3">
        <v>6610882.12555407</v>
      </c>
      <c r="AP56" s="3">
        <v>1.17549467105462E7</v>
      </c>
      <c r="AQ56" s="3">
        <v>8441080.78199926</v>
      </c>
      <c r="AR56" s="3">
        <v>4695534.31162074</v>
      </c>
      <c r="AS56" s="3">
        <v>1.02860368837034E7</v>
      </c>
      <c r="AT56" s="3">
        <v>9176933.82446336</v>
      </c>
      <c r="AU56" s="3">
        <v>1.68822667318026E7</v>
      </c>
      <c r="AV56" s="3">
        <v>1.46906497962685E7</v>
      </c>
      <c r="AW56" s="3">
        <v>2.80514550822438E7</v>
      </c>
      <c r="AX56" s="3">
        <v>6.06963570863413E9</v>
      </c>
      <c r="AY56" s="3">
        <v>7.29646356400646E9</v>
      </c>
      <c r="AZ56" s="3">
        <v>5.74802612780869E9</v>
      </c>
      <c r="BA56" s="3">
        <v>6.82371418974397E9</v>
      </c>
      <c r="BB56" s="3">
        <v>3.51728678780022E9</v>
      </c>
      <c r="BC56" s="3">
        <v>5.11096604857945E9</v>
      </c>
      <c r="BD56" s="3">
        <v>4.77630627288515E9</v>
      </c>
      <c r="BE56" s="3">
        <v>2.59182221493698E9</v>
      </c>
      <c r="BF56" s="3">
        <v>4.42157850359427E9</v>
      </c>
      <c r="BG56" s="3">
        <v>6.82397395814386E9</v>
      </c>
      <c r="BH56" s="3">
        <v>8.30542219723986E9</v>
      </c>
      <c r="BI56" s="3">
        <v>5.89469629583958E9</v>
      </c>
      <c r="BJ56" s="3">
        <v>6.7723577522022E9</v>
      </c>
      <c r="BK56" s="3">
        <v>7.51747408248203E9</v>
      </c>
      <c r="BL56" s="3">
        <v>4.47141985171355E9</v>
      </c>
      <c r="BM56" s="3">
        <v>2.60099485915629E9</v>
      </c>
      <c r="BN56" s="3">
        <v>3.37408434934063E9</v>
      </c>
      <c r="BO56" s="3">
        <v>2.65177172456448E9</v>
      </c>
      <c r="BP56" s="3">
        <v>2.3159859303765E9</v>
      </c>
      <c r="BQ56" s="3">
        <v>2.31826908889709E9</v>
      </c>
      <c r="BR56" s="3">
        <v>2.10875179956053E9</v>
      </c>
      <c r="BS56" s="3">
        <v>3.06618855852465E9</v>
      </c>
      <c r="BT56" s="3">
        <v>2.59498179354729E9</v>
      </c>
      <c r="BU56" s="3">
        <v>1.28117708276278E10</v>
      </c>
      <c r="BV56" s="3">
        <v>1.10717008887527E10</v>
      </c>
      <c r="BW56" s="3">
        <v>8.59837127158556E9</v>
      </c>
      <c r="BX56" s="3">
        <v>0.987378837088407</v>
      </c>
      <c r="BY56" s="3">
        <v>0.950700716613275</v>
      </c>
      <c r="BZ56" s="3">
        <v>0.886930253793778</v>
      </c>
      <c r="CA56" s="3">
        <v>0.86258045514615</v>
      </c>
      <c r="CB56" s="3">
        <v>0.85227632717326</v>
      </c>
      <c r="CC56" s="3">
        <v>0.924674005464796</v>
      </c>
      <c r="CD56" s="3">
        <v>0.894611279834527</v>
      </c>
      <c r="CE56" s="3">
        <v>1.00198174609977</v>
      </c>
      <c r="CF56" s="3"/>
      <c r="CG56" s="3"/>
      <c r="CH56" s="3"/>
      <c r="CI56" s="3"/>
      <c r="CJ56" s="3"/>
      <c r="CK56" s="4">
        <v>0.0557</v>
      </c>
      <c r="CL56" s="4">
        <v>0.034390000000000004</v>
      </c>
      <c r="CM56" s="4">
        <v>0.0144</v>
      </c>
      <c r="CN56" s="4">
        <v>0.05168999999999999</v>
      </c>
      <c r="CO56" s="4"/>
      <c r="CP56" s="4">
        <v>0.0441</v>
      </c>
      <c r="CQ56" s="4">
        <v>0.0359</v>
      </c>
      <c r="CR56" s="4">
        <v>0.02319</v>
      </c>
      <c r="CS56" s="4">
        <v>0.01977</v>
      </c>
      <c r="CT56" s="4"/>
      <c r="CU56" s="4"/>
      <c r="CV56" s="4"/>
      <c r="CW56" s="4"/>
      <c r="CX56" s="4">
        <v>0.09140000000000001</v>
      </c>
      <c r="CY56" s="4">
        <v>0.2141</v>
      </c>
      <c r="CZ56" s="4">
        <v>0.0791</v>
      </c>
      <c r="DA56" s="4">
        <v>0.15560000000000002</v>
      </c>
      <c r="DB56" s="4">
        <v>0.06599000000000001</v>
      </c>
      <c r="DC56" s="4">
        <v>0.14279999999999998</v>
      </c>
      <c r="DD56" s="4">
        <v>0.1124</v>
      </c>
      <c r="DE56" s="4">
        <v>0.07183</v>
      </c>
      <c r="DF56" s="4">
        <v>0.05934999999999999</v>
      </c>
      <c r="DG56" s="4"/>
      <c r="DH56" s="4"/>
      <c r="DI56" s="4"/>
      <c r="DJ56" s="4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>
        <v>3.90714472190692E9</v>
      </c>
      <c r="DY56" s="3">
        <v>2.64634525968081E9</v>
      </c>
      <c r="DZ56" s="3">
        <v>2.08861986637657E9</v>
      </c>
      <c r="EA56" s="3">
        <v>2.62596018910177E9</v>
      </c>
      <c r="EB56" s="3">
        <v>2.55868338315638E9</v>
      </c>
      <c r="EC56" s="3">
        <v>2.85216931855922E9</v>
      </c>
      <c r="ED56" s="3">
        <v>2.75593446452723E9</v>
      </c>
      <c r="EE56" s="3">
        <v>2.19250018942742E9</v>
      </c>
      <c r="EF56" s="3">
        <v>3.31888445615356E9</v>
      </c>
      <c r="EG56" s="3">
        <v>4.12264289948345E9</v>
      </c>
      <c r="EH56" s="3">
        <v>5.00128608205072E9</v>
      </c>
      <c r="EI56" s="3">
        <v>3.95884829911125E9</v>
      </c>
      <c r="EJ56" s="3">
        <v>3.31860170441803E9</v>
      </c>
      <c r="EK56" s="3">
        <v>5.11250662126372E8</v>
      </c>
      <c r="EL56" s="3">
        <v>1.05919304166741E9</v>
      </c>
      <c r="EM56" s="3">
        <v>2.24630802703275E8</v>
      </c>
      <c r="EN56" s="3">
        <v>7.96485692958447E8</v>
      </c>
      <c r="EO56" s="3">
        <v>6.31147304401608E8</v>
      </c>
      <c r="EP56" s="3">
        <v>5.94261948612663E8</v>
      </c>
      <c r="EQ56" s="3">
        <v>4.56646378949957E8</v>
      </c>
      <c r="ER56" s="3">
        <v>1.75707069431465E8</v>
      </c>
      <c r="ES56" s="3">
        <v>2.01762514113662E8</v>
      </c>
      <c r="ET56" s="3">
        <v>1.34982640359048E8</v>
      </c>
      <c r="EU56" s="3">
        <v>2.02492906830257E9</v>
      </c>
      <c r="EV56" s="3">
        <v>7.30045969966289E8</v>
      </c>
      <c r="EW56" s="3">
        <v>8.25775958735142E8</v>
      </c>
      <c r="EX56" s="5">
        <v>41088.0</v>
      </c>
      <c r="EY56" s="5">
        <v>41762.0</v>
      </c>
      <c r="EZ56" s="5">
        <v>40462.0</v>
      </c>
      <c r="FA56" s="5">
        <v>39966.0</v>
      </c>
      <c r="FB56" s="5"/>
      <c r="FC56" s="5">
        <v>40658.0</v>
      </c>
      <c r="FD56" s="5"/>
      <c r="FE56" s="5"/>
      <c r="FF56" s="5">
        <v>43121.0</v>
      </c>
      <c r="FG56" s="5">
        <v>47253.0</v>
      </c>
      <c r="FH56" s="5"/>
      <c r="FI56" s="5">
        <v>40812.0</v>
      </c>
      <c r="FJ56" s="5"/>
      <c r="FK56" s="3">
        <v>53498.0</v>
      </c>
      <c r="FL56" s="3">
        <v>41763.0</v>
      </c>
      <c r="FM56" s="3">
        <v>30717.0</v>
      </c>
      <c r="FN56" s="3">
        <v>27161.0</v>
      </c>
      <c r="FO56" s="3">
        <v>28531.0</v>
      </c>
      <c r="FP56" s="3">
        <v>29072.0</v>
      </c>
      <c r="FQ56" s="3">
        <v>29161.0</v>
      </c>
      <c r="FR56" s="3">
        <v>29142.0</v>
      </c>
      <c r="FS56" s="3">
        <v>34972.0</v>
      </c>
      <c r="FT56" s="3">
        <v>35324.0</v>
      </c>
      <c r="FU56" s="3">
        <v>37614.0</v>
      </c>
      <c r="FV56" s="3">
        <v>35351.0</v>
      </c>
      <c r="FW56" s="3">
        <v>39399.0</v>
      </c>
    </row>
    <row r="57" ht="14.25" customHeight="1">
      <c r="A57" s="2" t="s">
        <v>1061</v>
      </c>
      <c r="B57" s="2" t="s">
        <v>1062</v>
      </c>
      <c r="C57" s="2" t="s">
        <v>38</v>
      </c>
      <c r="D57" s="2" t="s">
        <v>39</v>
      </c>
      <c r="E57" s="2" t="s">
        <v>1063</v>
      </c>
      <c r="F57" s="2" t="s">
        <v>1048</v>
      </c>
      <c r="G57" s="2" t="s">
        <v>54</v>
      </c>
      <c r="H57" s="2" t="s">
        <v>98</v>
      </c>
      <c r="I57" s="2" t="s">
        <v>43</v>
      </c>
      <c r="J57" s="3">
        <v>1.04117611780604</v>
      </c>
      <c r="K57" s="3">
        <v>1.54356138807605E10</v>
      </c>
      <c r="L57" s="3">
        <v>1.39784739203266E10</v>
      </c>
      <c r="M57" s="3">
        <v>1.6789251057477E10</v>
      </c>
      <c r="N57" s="3">
        <v>1.70093289351613E10</v>
      </c>
      <c r="O57" s="3">
        <v>1.94037015790586E10</v>
      </c>
      <c r="P57" s="3">
        <v>1.81421369728268E10</v>
      </c>
      <c r="Q57" s="3">
        <v>1.38484075467886E10</v>
      </c>
      <c r="R57" s="3">
        <v>1.82890477982687E10</v>
      </c>
      <c r="S57" s="3">
        <v>1.7752985011432E10</v>
      </c>
      <c r="T57" s="3">
        <v>1.90720390720391E10</v>
      </c>
      <c r="U57" s="3">
        <v>2.00869705266549E10</v>
      </c>
      <c r="V57" s="3">
        <v>1.66029048393901E11</v>
      </c>
      <c r="W57" s="3">
        <v>1.22527403156385E11</v>
      </c>
      <c r="X57" s="3">
        <v>1.66741468143547E9</v>
      </c>
      <c r="Y57" s="3">
        <v>1.16891618691877E9</v>
      </c>
      <c r="Z57" s="3">
        <v>1.17914904205026E9</v>
      </c>
      <c r="AA57" s="3">
        <v>1.04911864756211E9</v>
      </c>
      <c r="AB57" s="3">
        <v>1.43594698227711E9</v>
      </c>
      <c r="AC57" s="3">
        <v>1.1441042665683E9</v>
      </c>
      <c r="AD57" s="3">
        <v>7.8246154623292E8</v>
      </c>
      <c r="AE57" s="3">
        <v>1.13850207000376E9</v>
      </c>
      <c r="AF57" s="3">
        <v>1.17029384367855E9</v>
      </c>
      <c r="AG57" s="3">
        <v>1.57313797313797E9</v>
      </c>
      <c r="AH57" s="3">
        <v>1.58640682879691E9</v>
      </c>
      <c r="AI57" s="3">
        <v>1.13272464292171E11</v>
      </c>
      <c r="AJ57" s="3">
        <v>8.11179340028694E10</v>
      </c>
      <c r="AK57" s="3">
        <v>2.54807220961029E7</v>
      </c>
      <c r="AL57" s="3">
        <v>3.7442689822294E7</v>
      </c>
      <c r="AM57" s="3">
        <v>5.43392473573753E7</v>
      </c>
      <c r="AN57" s="3">
        <v>4.3671688188898E7</v>
      </c>
      <c r="AO57" s="3">
        <v>6.11558818678487E7</v>
      </c>
      <c r="AP57" s="3">
        <v>4.79923969686906E7</v>
      </c>
      <c r="AQ57" s="3">
        <v>3.58583554653879E7</v>
      </c>
      <c r="AR57" s="3">
        <v>2.76414611168641E7</v>
      </c>
      <c r="AS57" s="3">
        <v>3.42811441475348E7</v>
      </c>
      <c r="AT57" s="3">
        <v>2.68914856683179E7</v>
      </c>
      <c r="AU57" s="3">
        <v>4.57127503663898E7</v>
      </c>
      <c r="AV57" s="3">
        <v>3.65832082350418E7</v>
      </c>
      <c r="AW57" s="3">
        <v>6.17955052117852E7</v>
      </c>
      <c r="AX57" s="3">
        <v>1.58644014191638E10</v>
      </c>
      <c r="AY57" s="3">
        <v>1.43576930837264E10</v>
      </c>
      <c r="AZ57" s="3">
        <v>1.93352831639486E10</v>
      </c>
      <c r="BA57" s="3">
        <v>2.94575374717971E10</v>
      </c>
      <c r="BB57" s="3">
        <v>2.70917524119936E10</v>
      </c>
      <c r="BC57" s="3">
        <v>2.41591830284894E10</v>
      </c>
      <c r="BD57" s="3">
        <v>1.86916139072974E10</v>
      </c>
      <c r="BE57" s="3">
        <v>1.1861684900836E10</v>
      </c>
      <c r="BF57" s="3">
        <v>2.18680502362476E10</v>
      </c>
      <c r="BG57" s="3">
        <v>2.40029637555781E10</v>
      </c>
      <c r="BH57" s="3">
        <v>2.73229481229262E10</v>
      </c>
      <c r="BI57" s="3">
        <v>2.95411259661591E10</v>
      </c>
      <c r="BJ57" s="3">
        <v>3.60860009762246E10</v>
      </c>
      <c r="BK57" s="3">
        <v>1.46670735867009E9</v>
      </c>
      <c r="BL57" s="3">
        <v>1.1321408629686E9</v>
      </c>
      <c r="BM57" s="3">
        <v>1.24608111470515E9</v>
      </c>
      <c r="BN57" s="3">
        <v>1.38516647768271E9</v>
      </c>
      <c r="BO57" s="3">
        <v>1.50025663476344E9</v>
      </c>
      <c r="BP57" s="3">
        <v>1.4407352760359E9</v>
      </c>
      <c r="BQ57" s="3">
        <v>1.23380395524461E9</v>
      </c>
      <c r="BR57" s="3">
        <v>1.88972525404592E9</v>
      </c>
      <c r="BS57" s="3">
        <v>2.23939368278432E9</v>
      </c>
      <c r="BT57" s="3">
        <v>2.38485958485959E9</v>
      </c>
      <c r="BU57" s="3">
        <v>2.83137381220809E9</v>
      </c>
      <c r="BV57" s="3">
        <v>2.57976255047309E10</v>
      </c>
      <c r="BW57" s="3">
        <v>2.06725968436155E10</v>
      </c>
      <c r="BX57" s="3">
        <v>1.09304206505627</v>
      </c>
      <c r="BY57" s="3">
        <v>1.07813389154771</v>
      </c>
      <c r="BZ57" s="3">
        <v>1.06542328177436</v>
      </c>
      <c r="CA57" s="3">
        <v>1.20149054828688</v>
      </c>
      <c r="CB57" s="3">
        <v>1.21134316402809</v>
      </c>
      <c r="CC57" s="3">
        <v>1.07137178599357</v>
      </c>
      <c r="CD57" s="3">
        <v>0.928758395832582</v>
      </c>
      <c r="CE57" s="3">
        <v>0.977159167716266</v>
      </c>
      <c r="CF57" s="3"/>
      <c r="CG57" s="3"/>
      <c r="CH57" s="3"/>
      <c r="CI57" s="3"/>
      <c r="CJ57" s="3"/>
      <c r="CK57" s="4">
        <v>0.1539</v>
      </c>
      <c r="CL57" s="4">
        <v>0.1007</v>
      </c>
      <c r="CM57" s="4"/>
      <c r="CN57" s="4">
        <v>0.15699</v>
      </c>
      <c r="CO57" s="4">
        <v>0.1368</v>
      </c>
      <c r="CP57" s="4">
        <v>0.1377</v>
      </c>
      <c r="CQ57" s="4">
        <v>0.16274999999999998</v>
      </c>
      <c r="CR57" s="4"/>
      <c r="CS57" s="4"/>
      <c r="CT57" s="4"/>
      <c r="CU57" s="4"/>
      <c r="CV57" s="4"/>
      <c r="CW57" s="4"/>
      <c r="CX57" s="4">
        <v>0.198</v>
      </c>
      <c r="CY57" s="4">
        <v>0.12539</v>
      </c>
      <c r="CZ57" s="4"/>
      <c r="DA57" s="4">
        <v>0.168</v>
      </c>
      <c r="DB57" s="4">
        <v>0.19390000000000002</v>
      </c>
      <c r="DC57" s="4">
        <v>0.1865</v>
      </c>
      <c r="DD57" s="4">
        <v>0.18678999999999998</v>
      </c>
      <c r="DE57" s="4">
        <v>0.201</v>
      </c>
      <c r="DF57" s="4">
        <v>0.192</v>
      </c>
      <c r="DG57" s="4"/>
      <c r="DH57" s="4"/>
      <c r="DI57" s="4"/>
      <c r="DJ57" s="4"/>
      <c r="DK57" s="3"/>
      <c r="DL57" s="3"/>
      <c r="DM57" s="3"/>
      <c r="DN57" s="3"/>
      <c r="DO57" s="3"/>
      <c r="DP57" s="3"/>
      <c r="DQ57" s="3"/>
      <c r="DR57" s="3"/>
      <c r="DS57" s="3"/>
      <c r="DT57" s="3">
        <v>3.12576312576313E7</v>
      </c>
      <c r="DU57" s="3"/>
      <c r="DV57" s="3"/>
      <c r="DW57" s="3"/>
      <c r="DX57" s="3">
        <v>1.18280882537745E10</v>
      </c>
      <c r="DY57" s="3">
        <v>1.1040876446464E10</v>
      </c>
      <c r="DZ57" s="3">
        <v>1.37427220701667E10</v>
      </c>
      <c r="EA57" s="3">
        <v>1.42106483867643E10</v>
      </c>
      <c r="EB57" s="3">
        <v>1.56776667371154E10</v>
      </c>
      <c r="EC57" s="3">
        <v>1.46714004672323E10</v>
      </c>
      <c r="ED57" s="3">
        <v>1.13267496779734E10</v>
      </c>
      <c r="EE57" s="3">
        <v>1.47632668423034E10</v>
      </c>
      <c r="EF57" s="3">
        <v>1.40278601066983E10</v>
      </c>
      <c r="EG57" s="3">
        <v>1.46652014652015E10</v>
      </c>
      <c r="EH57" s="3">
        <v>1.57518655714823E10</v>
      </c>
      <c r="EI57" s="3">
        <v>1.57650816609414E10</v>
      </c>
      <c r="EJ57" s="3">
        <v>1.33078909612626E10</v>
      </c>
      <c r="EK57" s="3">
        <v>2.3768917293503E9</v>
      </c>
      <c r="EL57" s="3">
        <v>1.45079615688238E9</v>
      </c>
      <c r="EM57" s="3">
        <v>2.66981836277681E9</v>
      </c>
      <c r="EN57" s="3">
        <v>2.53040923616122E9</v>
      </c>
      <c r="EO57" s="3">
        <v>2.44829564324749E9</v>
      </c>
      <c r="EP57" s="3">
        <v>2.4704905938768E9</v>
      </c>
      <c r="EQ57" s="3">
        <v>2.26706741090597E9</v>
      </c>
      <c r="ER57" s="3">
        <v>3.10989838163342E9</v>
      </c>
      <c r="ES57" s="3">
        <v>2.64671013633669E9</v>
      </c>
      <c r="ET57" s="3">
        <v>2.41269841269841E9</v>
      </c>
      <c r="EU57" s="3">
        <v>2.72615021205777E9</v>
      </c>
      <c r="EV57" s="3">
        <v>4.25661423491834E9</v>
      </c>
      <c r="EW57" s="3">
        <v>4.42410329985653E9</v>
      </c>
      <c r="EX57" s="5">
        <v>85.0</v>
      </c>
      <c r="EY57" s="5">
        <v>80.0</v>
      </c>
      <c r="EZ57" s="5">
        <v>74.0</v>
      </c>
      <c r="FA57" s="5">
        <v>79.0</v>
      </c>
      <c r="FB57" s="5"/>
      <c r="FC57" s="5"/>
      <c r="FD57" s="5"/>
      <c r="FE57" s="5"/>
      <c r="FF57" s="5">
        <v>113000.0</v>
      </c>
      <c r="FG57" s="5">
        <v>122000.0</v>
      </c>
      <c r="FH57" s="5">
        <v>123999.0</v>
      </c>
      <c r="FI57" s="5">
        <v>117311.0</v>
      </c>
      <c r="FJ57" s="5">
        <v>122492.0</v>
      </c>
      <c r="FK57" s="3"/>
      <c r="FL57" s="3">
        <v>126000.0</v>
      </c>
      <c r="FM57" s="3">
        <v>112000.0</v>
      </c>
      <c r="FN57" s="3">
        <v>129000.0</v>
      </c>
      <c r="FO57" s="3">
        <v>131000.0</v>
      </c>
      <c r="FP57" s="3">
        <v>106400.0</v>
      </c>
      <c r="FQ57" s="3">
        <v>103000.0</v>
      </c>
      <c r="FR57" s="3">
        <v>106000.0</v>
      </c>
      <c r="FS57" s="3">
        <v>112000.0</v>
      </c>
      <c r="FT57" s="3">
        <v>113400.0</v>
      </c>
      <c r="FU57" s="3">
        <v>122000.0</v>
      </c>
      <c r="FV57" s="3">
        <v>125000.0</v>
      </c>
      <c r="FW57" s="3">
        <v>117000.0</v>
      </c>
    </row>
    <row r="58" ht="14.25" customHeight="1">
      <c r="A58" s="2" t="s">
        <v>1071</v>
      </c>
      <c r="B58" s="2" t="s">
        <v>1072</v>
      </c>
      <c r="C58" s="2" t="s">
        <v>38</v>
      </c>
      <c r="D58" s="2" t="s">
        <v>85</v>
      </c>
      <c r="E58" s="2" t="s">
        <v>1073</v>
      </c>
      <c r="F58" s="2" t="s">
        <v>1070</v>
      </c>
      <c r="G58" s="2" t="s">
        <v>98</v>
      </c>
      <c r="H58" s="2" t="s">
        <v>67</v>
      </c>
      <c r="I58" s="2" t="s">
        <v>43</v>
      </c>
      <c r="J58" s="3">
        <v>1.1963897033808</v>
      </c>
      <c r="K58" s="3">
        <v>4.00092546348846E9</v>
      </c>
      <c r="L58" s="3">
        <v>3.84395544225625E9</v>
      </c>
      <c r="M58" s="3">
        <v>2.81929703294376E9</v>
      </c>
      <c r="N58" s="3">
        <v>2.87457128638965E9</v>
      </c>
      <c r="O58" s="3">
        <v>2.27323162560561E9</v>
      </c>
      <c r="P58" s="3">
        <v>2.27881344162314E9</v>
      </c>
      <c r="Q58" s="3">
        <v>1.99041313168572E9</v>
      </c>
      <c r="R58" s="3">
        <v>1.48099891394944E9</v>
      </c>
      <c r="S58" s="3">
        <v>2.00183816334212E9</v>
      </c>
      <c r="T58" s="3">
        <v>1.91189939876365E9</v>
      </c>
      <c r="U58" s="3">
        <v>1.84128351648352E9</v>
      </c>
      <c r="V58" s="3">
        <v>1.60170934664734E9</v>
      </c>
      <c r="W58" s="3">
        <v>1.48015126860724E9</v>
      </c>
      <c r="X58" s="3">
        <v>1.00554010594022E9</v>
      </c>
      <c r="Y58" s="3">
        <v>1.10014505502397E9</v>
      </c>
      <c r="Z58" s="3">
        <v>1.01033290332518E9</v>
      </c>
      <c r="AA58" s="3">
        <v>8.42097536700672E8</v>
      </c>
      <c r="AB58" s="3">
        <v>4.95718998041439E8</v>
      </c>
      <c r="AC58" s="3">
        <v>5.64842848947798E8</v>
      </c>
      <c r="AD58" s="3">
        <v>5.76638386819132E8</v>
      </c>
      <c r="AE58" s="3">
        <v>4.80643548101937E8</v>
      </c>
      <c r="AF58" s="3">
        <v>7.34485509973655E8</v>
      </c>
      <c r="AG58" s="3">
        <v>7.54697688203912E8</v>
      </c>
      <c r="AH58" s="3">
        <v>6.42445421245421E8</v>
      </c>
      <c r="AI58" s="3">
        <v>4.55856015461427E8</v>
      </c>
      <c r="AJ58" s="3">
        <v>3.9564997288013E8</v>
      </c>
      <c r="AK58" s="3">
        <v>5.8697469163829E7</v>
      </c>
      <c r="AL58" s="3">
        <v>3.30599001974511E7</v>
      </c>
      <c r="AM58" s="3">
        <v>3.68665159712729E7</v>
      </c>
      <c r="AN58" s="3">
        <v>4.38027147868926E7</v>
      </c>
      <c r="AO58" s="3">
        <v>3.11451169982476E7</v>
      </c>
      <c r="AP58" s="3">
        <v>1.88624531264153E7</v>
      </c>
      <c r="AQ58" s="3">
        <v>1.25410134636665E7</v>
      </c>
      <c r="AR58" s="3">
        <v>1.08102078650266E7</v>
      </c>
      <c r="AS58" s="3">
        <v>1.40534437335341E7</v>
      </c>
      <c r="AT58" s="3">
        <v>1.60387823362547E7</v>
      </c>
      <c r="AU58" s="3">
        <v>1.35324865657059E7</v>
      </c>
      <c r="AV58" s="3">
        <v>1.89095003216813E7</v>
      </c>
      <c r="AW58" s="3">
        <v>2.33590407905043E7</v>
      </c>
      <c r="AX58" s="3">
        <v>3.84039516016648E9</v>
      </c>
      <c r="AY58" s="3">
        <v>4.33778097267277E9</v>
      </c>
      <c r="AZ58" s="3">
        <v>6.67448080239521E9</v>
      </c>
      <c r="BA58" s="3">
        <v>1.11224850562887E10</v>
      </c>
      <c r="BB58" s="3">
        <v>7.86749786496237E9</v>
      </c>
      <c r="BC58" s="3">
        <v>7.64249768234352E9</v>
      </c>
      <c r="BD58" s="3">
        <v>4.58350756877843E9</v>
      </c>
      <c r="BE58" s="3">
        <v>2.76430345199909E9</v>
      </c>
      <c r="BF58" s="3">
        <v>3.66648941872412E9</v>
      </c>
      <c r="BG58" s="3">
        <v>3.25144450019052E9</v>
      </c>
      <c r="BH58" s="3">
        <v>4.83759779372252E9</v>
      </c>
      <c r="BI58" s="3">
        <v>3.18773737757345E9</v>
      </c>
      <c r="BJ58" s="3">
        <v>4.15767142616135E9</v>
      </c>
      <c r="BK58" s="3">
        <v>2.51061993946273E9</v>
      </c>
      <c r="BL58" s="3">
        <v>1.89784320413622E9</v>
      </c>
      <c r="BM58" s="3">
        <v>1.45121589618191E9</v>
      </c>
      <c r="BN58" s="3">
        <v>2.38577681015178E9</v>
      </c>
      <c r="BO58" s="3">
        <v>2.17156504484074E9</v>
      </c>
      <c r="BP58" s="3">
        <v>2.24760876785121E9</v>
      </c>
      <c r="BQ58" s="3">
        <v>1.98314828476577E9</v>
      </c>
      <c r="BR58" s="3">
        <v>1.55209203647109E9</v>
      </c>
      <c r="BS58" s="3">
        <v>1.96342491531803E9</v>
      </c>
      <c r="BT58" s="3">
        <v>1.85068422389703E9</v>
      </c>
      <c r="BU58" s="3">
        <v>1.88645079365079E9</v>
      </c>
      <c r="BV58" s="3">
        <v>1.73862833521233E9</v>
      </c>
      <c r="BW58" s="3">
        <v>1.65813174230097E9</v>
      </c>
      <c r="BX58" s="3">
        <v>1.16214769673406</v>
      </c>
      <c r="BY58" s="3">
        <v>1.04561226081597</v>
      </c>
      <c r="BZ58" s="3">
        <v>0.925477889725488</v>
      </c>
      <c r="CA58" s="3">
        <v>0.898465876922768</v>
      </c>
      <c r="CB58" s="3">
        <v>0.887342556520298</v>
      </c>
      <c r="CC58" s="3">
        <v>0.916467506068676</v>
      </c>
      <c r="CD58" s="3">
        <v>0.938354241767723</v>
      </c>
      <c r="CE58" s="3">
        <v>0.997746436064431</v>
      </c>
      <c r="CF58" s="3"/>
      <c r="CG58" s="3"/>
      <c r="CH58" s="3"/>
      <c r="CI58" s="3"/>
      <c r="CJ58" s="3"/>
      <c r="CK58" s="4">
        <v>0.035089999999999996</v>
      </c>
      <c r="CL58" s="4">
        <v>0.08289999999999999</v>
      </c>
      <c r="CM58" s="4">
        <v>0.1066</v>
      </c>
      <c r="CN58" s="4">
        <v>0.1246</v>
      </c>
      <c r="CO58" s="4">
        <v>0.1045</v>
      </c>
      <c r="CP58" s="4">
        <v>0.1013</v>
      </c>
      <c r="CQ58" s="4">
        <v>0.1035</v>
      </c>
      <c r="CR58" s="4">
        <v>0.09585</v>
      </c>
      <c r="CS58" s="4">
        <v>0.0983</v>
      </c>
      <c r="CT58" s="4">
        <v>0.1052</v>
      </c>
      <c r="CU58" s="4">
        <v>0.12389</v>
      </c>
      <c r="CV58" s="4">
        <v>0.14074</v>
      </c>
      <c r="CW58" s="4"/>
      <c r="CX58" s="4">
        <v>0.08269</v>
      </c>
      <c r="CY58" s="4">
        <v>0.2148</v>
      </c>
      <c r="CZ58" s="4">
        <v>0.2539</v>
      </c>
      <c r="DA58" s="4">
        <v>0.2842</v>
      </c>
      <c r="DB58" s="4">
        <v>0.25</v>
      </c>
      <c r="DC58" s="4">
        <v>0.47409999999999997</v>
      </c>
      <c r="DD58" s="4">
        <v>0.27748</v>
      </c>
      <c r="DE58" s="4">
        <v>0.28157</v>
      </c>
      <c r="DF58" s="4">
        <v>0.29109999999999997</v>
      </c>
      <c r="DG58" s="4">
        <v>0.2887</v>
      </c>
      <c r="DH58" s="4">
        <v>0.30961</v>
      </c>
      <c r="DI58" s="4">
        <v>0.32635</v>
      </c>
      <c r="DJ58" s="4">
        <v>0.25463</v>
      </c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>
        <v>1.90834562996595E9</v>
      </c>
      <c r="DY58" s="3">
        <v>1.76051936161428E9</v>
      </c>
      <c r="DZ58" s="3">
        <v>1.05922868090186E9</v>
      </c>
      <c r="EA58" s="3">
        <v>1.16721050012441E9</v>
      </c>
      <c r="EB58" s="3">
        <v>1.01909906195238E9</v>
      </c>
      <c r="EC58" s="3">
        <v>9.73233296096132E8</v>
      </c>
      <c r="ED58" s="3">
        <v>8.10523791958687E8</v>
      </c>
      <c r="EE58" s="3">
        <v>5.8366276867123E8</v>
      </c>
      <c r="EF58" s="3">
        <v>6.98256680466692E8</v>
      </c>
      <c r="EG58" s="3">
        <v>6.32252095859091E8</v>
      </c>
      <c r="EH58" s="3">
        <v>6.37696214896215E8</v>
      </c>
      <c r="EI58" s="3">
        <v>6.20066570032748E8</v>
      </c>
      <c r="EJ58" s="3">
        <v>6.15505333574399E8</v>
      </c>
      <c r="EK58" s="3">
        <v>2.61877601210745E8</v>
      </c>
      <c r="EL58" s="3">
        <v>1.14868678527189E8</v>
      </c>
      <c r="EM58" s="3">
        <v>2.31195679380788E8</v>
      </c>
      <c r="EN58" s="3">
        <v>3.71232147300323E8</v>
      </c>
      <c r="EO58" s="3">
        <v>3.53106123080095E8</v>
      </c>
      <c r="EP58" s="3">
        <v>3.03172307599408E8</v>
      </c>
      <c r="EQ58" s="3">
        <v>2.68160580351654E8</v>
      </c>
      <c r="ER58" s="3">
        <v>2.09296340262168E8</v>
      </c>
      <c r="ES58" s="3">
        <v>2.66531802785096E8</v>
      </c>
      <c r="ET58" s="3">
        <v>2.46724532136506E8</v>
      </c>
      <c r="EU58" s="3">
        <v>2.48507936507936E8</v>
      </c>
      <c r="EV58" s="3">
        <v>2.57161647071455E8</v>
      </c>
      <c r="EW58" s="3">
        <v>2.64463930573133E8</v>
      </c>
      <c r="EX58" s="5">
        <v>25705.0</v>
      </c>
      <c r="EY58" s="5">
        <v>24757.0</v>
      </c>
      <c r="EZ58" s="5">
        <v>24162.0</v>
      </c>
      <c r="FA58" s="5">
        <v>22334.0</v>
      </c>
      <c r="FB58" s="5">
        <v>20994.0</v>
      </c>
      <c r="FC58" s="5">
        <v>19018.0</v>
      </c>
      <c r="FD58" s="5">
        <v>17869.0</v>
      </c>
      <c r="FE58" s="5">
        <v>16730.0</v>
      </c>
      <c r="FF58" s="5">
        <v>16248.0</v>
      </c>
      <c r="FG58" s="5">
        <v>15749.0</v>
      </c>
      <c r="FH58" s="5">
        <v>14035.0</v>
      </c>
      <c r="FI58" s="5">
        <v>13025.0</v>
      </c>
      <c r="FJ58" s="5"/>
      <c r="FK58" s="3">
        <v>26233.0</v>
      </c>
      <c r="FL58" s="3">
        <v>25474.0</v>
      </c>
      <c r="FM58" s="3">
        <v>24757.0</v>
      </c>
      <c r="FN58" s="3">
        <v>24162.0</v>
      </c>
      <c r="FO58" s="3">
        <v>21376.0</v>
      </c>
      <c r="FP58" s="3">
        <v>19989.0</v>
      </c>
      <c r="FQ58" s="3">
        <v>18079.0</v>
      </c>
      <c r="FR58" s="3">
        <v>16907.0</v>
      </c>
      <c r="FS58" s="3">
        <v>16870.0</v>
      </c>
      <c r="FT58" s="3">
        <v>16367.0</v>
      </c>
      <c r="FU58" s="3">
        <v>14881.0</v>
      </c>
      <c r="FV58" s="3">
        <v>13340.0</v>
      </c>
      <c r="FW58" s="3">
        <v>12423.0</v>
      </c>
    </row>
    <row r="59" ht="14.25" customHeight="1">
      <c r="A59" s="2" t="s">
        <v>1084</v>
      </c>
      <c r="B59" s="2" t="s">
        <v>1085</v>
      </c>
      <c r="C59" s="2" t="s">
        <v>38</v>
      </c>
      <c r="D59" s="2" t="s">
        <v>172</v>
      </c>
      <c r="E59" s="2" t="s">
        <v>1086</v>
      </c>
      <c r="F59" s="2" t="s">
        <v>1077</v>
      </c>
      <c r="G59" s="2" t="s">
        <v>67</v>
      </c>
      <c r="H59" s="2" t="s">
        <v>88</v>
      </c>
      <c r="I59" s="2" t="s">
        <v>43</v>
      </c>
      <c r="J59" s="3">
        <v>0.633823261615961</v>
      </c>
      <c r="K59" s="3">
        <v>1.09038471895589E9</v>
      </c>
      <c r="L59" s="3">
        <v>1.06182913914935E9</v>
      </c>
      <c r="M59" s="3">
        <v>1.26813933814382E9</v>
      </c>
      <c r="N59" s="3">
        <v>1.00774353159468E9</v>
      </c>
      <c r="O59" s="3">
        <v>1.06498354518281E9</v>
      </c>
      <c r="P59" s="3">
        <v>9.23957949096274E8</v>
      </c>
      <c r="Q59" s="3">
        <v>8.09293561993282E8</v>
      </c>
      <c r="R59" s="3">
        <v>1.15836958976289E9</v>
      </c>
      <c r="S59" s="3">
        <v>1.35962697942247E9</v>
      </c>
      <c r="T59" s="3">
        <v>1.33731819291819E9</v>
      </c>
      <c r="U59" s="3">
        <v>1.52570838030815E9</v>
      </c>
      <c r="V59" s="3">
        <v>8.00438739227385E8</v>
      </c>
      <c r="W59" s="3">
        <v>7.2087862266858E8</v>
      </c>
      <c r="X59" s="3">
        <v>5.29352997145576E8</v>
      </c>
      <c r="Y59" s="3">
        <v>5.17848547278434E8</v>
      </c>
      <c r="Z59" s="3">
        <v>5.92010201542672E8</v>
      </c>
      <c r="AA59" s="3">
        <v>3.26245232450263E8</v>
      </c>
      <c r="AB59" s="3">
        <v>3.20732767730443E8</v>
      </c>
      <c r="AC59" s="3">
        <v>2.55754641583671E8</v>
      </c>
      <c r="AD59" s="3">
        <v>2.50051019119541E8</v>
      </c>
      <c r="AE59" s="3">
        <v>3.90974783590516E8</v>
      </c>
      <c r="AF59" s="3">
        <v>4.16854094334829E8</v>
      </c>
      <c r="AG59" s="3">
        <v>2.73535042735043E8</v>
      </c>
      <c r="AH59" s="3">
        <v>3.16474472539861E8</v>
      </c>
      <c r="AI59" s="3">
        <v>5.44850238052191E7</v>
      </c>
      <c r="AJ59" s="3">
        <v>7.59012912482066E7</v>
      </c>
      <c r="AK59" s="3">
        <v>9604640.93832766</v>
      </c>
      <c r="AL59" s="3">
        <v>5826286.30407467</v>
      </c>
      <c r="AM59" s="3">
        <v>7492068.27502551</v>
      </c>
      <c r="AN59" s="3">
        <v>8371391.35627379</v>
      </c>
      <c r="AO59" s="3">
        <v>8440244.56241624</v>
      </c>
      <c r="AP59" s="3">
        <v>5.45391349898856E7</v>
      </c>
      <c r="AQ59" s="3">
        <v>5660528.71019304</v>
      </c>
      <c r="AR59" s="3">
        <v>967344.732654762</v>
      </c>
      <c r="AS59" s="3">
        <v>1495295.44599172</v>
      </c>
      <c r="AT59" s="3">
        <v>1554257.16584106</v>
      </c>
      <c r="AU59" s="3">
        <v>1939912.06643869</v>
      </c>
      <c r="AV59" s="3">
        <v>1690971.47758953</v>
      </c>
      <c r="AW59" s="3">
        <v>3883231.90938121</v>
      </c>
      <c r="AX59" s="3">
        <v>1.0732491738933E9</v>
      </c>
      <c r="AY59" s="3">
        <v>1.02671198851911E9</v>
      </c>
      <c r="AZ59" s="3">
        <v>1.65108344784257E9</v>
      </c>
      <c r="BA59" s="3">
        <v>2.40606313945908E9</v>
      </c>
      <c r="BB59" s="3">
        <v>1.61136065425213E9</v>
      </c>
      <c r="BC59" s="3">
        <v>2.81887443166571E9</v>
      </c>
      <c r="BD59" s="3">
        <v>1.72173681490532E9</v>
      </c>
      <c r="BE59" s="3">
        <v>6.31599953527138E8</v>
      </c>
      <c r="BF59" s="3">
        <v>9.57642392051185E8</v>
      </c>
      <c r="BG59" s="3">
        <v>1.2175781152462E9</v>
      </c>
      <c r="BH59" s="3">
        <v>1.75992274342941E9</v>
      </c>
      <c r="BI59" s="3">
        <v>1.79217449420973E9</v>
      </c>
      <c r="BJ59" s="3">
        <v>2.10827640989335E9</v>
      </c>
      <c r="BK59" s="3">
        <v>6.95232034181283E8</v>
      </c>
      <c r="BL59" s="3">
        <v>5.72157806573349E8</v>
      </c>
      <c r="BM59" s="3">
        <v>7.22843244588206E8</v>
      </c>
      <c r="BN59" s="3">
        <v>6.86646479744356E8</v>
      </c>
      <c r="BO59" s="3">
        <v>7.19486730473114E8</v>
      </c>
      <c r="BP59" s="3">
        <v>6.44323435386696E8</v>
      </c>
      <c r="BQ59" s="3">
        <v>4.78609855277448E8</v>
      </c>
      <c r="BR59" s="3">
        <v>6.31878057960105E8</v>
      </c>
      <c r="BS59" s="3">
        <v>7.01539503768312E8</v>
      </c>
      <c r="BT59" s="3">
        <v>7.33471550671551E8</v>
      </c>
      <c r="BU59" s="3">
        <v>6.04359800289902E8</v>
      </c>
      <c r="BV59" s="3">
        <v>5.2524618815163E8</v>
      </c>
      <c r="BW59" s="3">
        <v>4.41956384505022E8</v>
      </c>
      <c r="BX59" s="3">
        <v>0.610635365002497</v>
      </c>
      <c r="BY59" s="3">
        <v>0.684026475409661</v>
      </c>
      <c r="BZ59" s="3">
        <v>0.782634986546777</v>
      </c>
      <c r="CA59" s="3">
        <v>0.777117781437817</v>
      </c>
      <c r="CB59" s="3">
        <v>0.625466194710879</v>
      </c>
      <c r="CC59" s="3">
        <v>0.724107728842498</v>
      </c>
      <c r="CD59" s="3">
        <v>0.644651917624966</v>
      </c>
      <c r="CE59" s="3">
        <v>0.236921928063431</v>
      </c>
      <c r="CF59" s="3"/>
      <c r="CG59" s="3"/>
      <c r="CH59" s="3"/>
      <c r="CI59" s="3"/>
      <c r="CJ59" s="3"/>
      <c r="CK59" s="4">
        <v>0.060590000000000005</v>
      </c>
      <c r="CL59" s="4">
        <v>0.04839</v>
      </c>
      <c r="CM59" s="4">
        <v>0.06929</v>
      </c>
      <c r="CN59" s="4">
        <v>0.0892</v>
      </c>
      <c r="CO59" s="4">
        <v>0.09820000000000001</v>
      </c>
      <c r="CP59" s="4">
        <v>0.07367</v>
      </c>
      <c r="CQ59" s="4"/>
      <c r="CR59" s="4"/>
      <c r="CS59" s="4">
        <v>0.0206</v>
      </c>
      <c r="CT59" s="4">
        <v>0.0382</v>
      </c>
      <c r="CU59" s="4">
        <v>0.04839</v>
      </c>
      <c r="CV59" s="4">
        <v>0.10034000000000001</v>
      </c>
      <c r="CW59" s="4">
        <v>0.08897000000000001</v>
      </c>
      <c r="CX59" s="4">
        <v>0.1948</v>
      </c>
      <c r="CY59" s="4">
        <v>0.1463</v>
      </c>
      <c r="CZ59" s="4">
        <v>0.17800000000000002</v>
      </c>
      <c r="DA59" s="4">
        <v>0.19199000000000002</v>
      </c>
      <c r="DB59" s="4">
        <v>0.198</v>
      </c>
      <c r="DC59" s="4">
        <v>0.14385</v>
      </c>
      <c r="DD59" s="4">
        <v>0.066</v>
      </c>
      <c r="DE59" s="4">
        <v>0.10078</v>
      </c>
      <c r="DF59" s="4">
        <v>0.036000000000000004</v>
      </c>
      <c r="DG59" s="4">
        <v>0.06387</v>
      </c>
      <c r="DH59" s="4">
        <v>0.07614</v>
      </c>
      <c r="DI59" s="4">
        <v>0.13994</v>
      </c>
      <c r="DJ59" s="4">
        <v>0.1679</v>
      </c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>
        <v>3.31271744789329E8</v>
      </c>
      <c r="DY59" s="3">
        <v>3.37110345225947E8</v>
      </c>
      <c r="DZ59" s="3">
        <v>4.37665090818612E8</v>
      </c>
      <c r="EA59" s="3">
        <v>4.50974384084115E8</v>
      </c>
      <c r="EB59" s="3">
        <v>5.15240481869509E8</v>
      </c>
      <c r="EC59" s="3">
        <v>4.72065965818271E8</v>
      </c>
      <c r="ED59" s="3">
        <v>4.18114060566262E8</v>
      </c>
      <c r="EE59" s="3">
        <v>5.92007527286413E8</v>
      </c>
      <c r="EF59" s="3">
        <v>7.15146498433398E8</v>
      </c>
      <c r="EG59" s="3">
        <v>8.331663003663E8</v>
      </c>
      <c r="EH59" s="3">
        <v>8.76083642025017E8</v>
      </c>
      <c r="EI59" s="3">
        <v>6.09777014403664E8</v>
      </c>
      <c r="EJ59" s="3">
        <v>4.81474318507891E8</v>
      </c>
      <c r="EK59" s="3">
        <v>8.90630666211874E7</v>
      </c>
      <c r="EL59" s="3">
        <v>6.560505997651E7</v>
      </c>
      <c r="EM59" s="3">
        <v>1.0604652898731E8</v>
      </c>
      <c r="EN59" s="3">
        <v>1.16261210184517E8</v>
      </c>
      <c r="EO59" s="3">
        <v>1.29152199510884E8</v>
      </c>
      <c r="EP59" s="3">
        <v>9.04881347596213E7</v>
      </c>
      <c r="EQ59" s="3">
        <v>4.35632561311343E7</v>
      </c>
      <c r="ER59" s="3">
        <v>5.40451637184795E7</v>
      </c>
      <c r="ES59" s="3">
        <v>4.7072995173173E7</v>
      </c>
      <c r="ET59" s="3">
        <v>7.61377289377289E7</v>
      </c>
      <c r="EU59" s="3">
        <v>7.15815751328716E7</v>
      </c>
      <c r="EV59" s="3">
        <v>1.17706261676611E8</v>
      </c>
      <c r="EW59" s="3">
        <v>7.2938880918221E7</v>
      </c>
      <c r="EX59" s="5">
        <v>12952.0</v>
      </c>
      <c r="EY59" s="5">
        <v>11242.0</v>
      </c>
      <c r="EZ59" s="5">
        <v>9994.0</v>
      </c>
      <c r="FA59" s="5">
        <v>9386.0</v>
      </c>
      <c r="FB59" s="5">
        <v>8693.0</v>
      </c>
      <c r="FC59" s="5"/>
      <c r="FD59" s="5"/>
      <c r="FE59" s="5"/>
      <c r="FF59" s="5"/>
      <c r="FG59" s="5"/>
      <c r="FH59" s="5"/>
      <c r="FI59" s="5"/>
      <c r="FJ59" s="5"/>
      <c r="FK59" s="3">
        <v>16000.0</v>
      </c>
      <c r="FL59" s="3">
        <v>11200.0</v>
      </c>
      <c r="FM59" s="3">
        <v>10000.0</v>
      </c>
      <c r="FN59" s="3">
        <v>9400.0</v>
      </c>
      <c r="FO59" s="3">
        <v>8700.0</v>
      </c>
      <c r="FP59" s="3">
        <v>8400.0</v>
      </c>
      <c r="FQ59" s="3">
        <v>8600.0</v>
      </c>
      <c r="FR59" s="3">
        <v>8800.0</v>
      </c>
      <c r="FS59" s="3"/>
      <c r="FT59" s="3"/>
      <c r="FU59" s="3"/>
      <c r="FV59" s="3"/>
      <c r="FW59" s="3"/>
    </row>
    <row r="60" ht="14.25" customHeight="1">
      <c r="A60" s="2" t="s">
        <v>1107</v>
      </c>
      <c r="B60" s="2" t="s">
        <v>1108</v>
      </c>
      <c r="C60" s="2" t="s">
        <v>38</v>
      </c>
      <c r="D60" s="2" t="s">
        <v>52</v>
      </c>
      <c r="E60" s="2" t="s">
        <v>1109</v>
      </c>
      <c r="F60" s="2" t="s">
        <v>1106</v>
      </c>
      <c r="G60" s="2" t="s">
        <v>98</v>
      </c>
      <c r="H60" s="2" t="s">
        <v>49</v>
      </c>
      <c r="I60" s="2" t="s">
        <v>43</v>
      </c>
      <c r="J60" s="3">
        <v>1.23581824043576</v>
      </c>
      <c r="K60" s="3">
        <v>3.38048343895302E10</v>
      </c>
      <c r="L60" s="3">
        <v>3.4458372451239E10</v>
      </c>
      <c r="M60" s="3">
        <v>4.44445093306793E10</v>
      </c>
      <c r="N60" s="3">
        <v>4.68276711163798E10</v>
      </c>
      <c r="O60" s="3">
        <v>5.22252827511247E10</v>
      </c>
      <c r="P60" s="3">
        <v>5.24097593139063E10</v>
      </c>
      <c r="Q60" s="3">
        <v>3.77959255423939E10</v>
      </c>
      <c r="R60" s="3">
        <v>5.44342103876552E10</v>
      </c>
      <c r="S60" s="3">
        <v>5.86816788043018E10</v>
      </c>
      <c r="T60" s="3">
        <v>6.96723946275946E10</v>
      </c>
      <c r="U60" s="3">
        <v>8.80880791324422E10</v>
      </c>
      <c r="V60" s="3">
        <v>8.85319116494907E10</v>
      </c>
      <c r="W60" s="3">
        <v>7.90291971305595E10</v>
      </c>
      <c r="X60" s="3">
        <v>8.06404125451053E9</v>
      </c>
      <c r="Y60" s="3">
        <v>9.25259968808364E9</v>
      </c>
      <c r="Z60" s="3">
        <v>1.22186688230903E10</v>
      </c>
      <c r="AA60" s="3">
        <v>1.4384378156891E10</v>
      </c>
      <c r="AB60" s="3">
        <v>1.40908758793515E10</v>
      </c>
      <c r="AC60" s="3">
        <v>1.44446412762818E10</v>
      </c>
      <c r="AD60" s="3">
        <v>1.21771244917031E10</v>
      </c>
      <c r="AE60" s="3">
        <v>1.56664316898758E10</v>
      </c>
      <c r="AF60" s="3">
        <v>1.44333965619443E10</v>
      </c>
      <c r="AG60" s="3">
        <v>1.37503511599512E10</v>
      </c>
      <c r="AH60" s="3">
        <v>2.43468438288506E10</v>
      </c>
      <c r="AI60" s="3">
        <v>2.15786349665522E10</v>
      </c>
      <c r="AJ60" s="3">
        <v>1.80105865136298E10</v>
      </c>
      <c r="AK60" s="3">
        <v>1.6045747635263E7</v>
      </c>
      <c r="AL60" s="3">
        <v>1.10934726260994E7</v>
      </c>
      <c r="AM60" s="3">
        <v>1.18303968269249E7</v>
      </c>
      <c r="AN60" s="3">
        <v>2.00074469408574E7</v>
      </c>
      <c r="AO60" s="3">
        <v>1.65602144108855E7</v>
      </c>
      <c r="AP60" s="3">
        <v>9499106.30717672</v>
      </c>
      <c r="AQ60" s="3">
        <v>6956334.68584778</v>
      </c>
      <c r="AR60" s="3">
        <v>3017390.70037633</v>
      </c>
      <c r="AS60" s="3">
        <v>6079036.5073391</v>
      </c>
      <c r="AT60" s="3">
        <v>4334222.44802913</v>
      </c>
      <c r="AU60" s="3">
        <v>7350757.20566683</v>
      </c>
      <c r="AV60" s="3">
        <v>1.35819215097577E7</v>
      </c>
      <c r="AW60" s="3">
        <v>1.54901488220763E7</v>
      </c>
      <c r="AX60" s="3">
        <v>1.84034701052736E10</v>
      </c>
      <c r="AY60" s="3">
        <v>9.38979947734697E9</v>
      </c>
      <c r="AZ60" s="3">
        <v>1.10954503624237E10</v>
      </c>
      <c r="BA60" s="3">
        <v>1.47867382437262E10</v>
      </c>
      <c r="BB60" s="3">
        <v>8.71584094794866E9</v>
      </c>
      <c r="BC60" s="3">
        <v>8.16757085259503E9</v>
      </c>
      <c r="BD60" s="3">
        <v>9.73537729639739E9</v>
      </c>
      <c r="BE60" s="3">
        <v>2.28156922396383E9</v>
      </c>
      <c r="BF60" s="3">
        <v>3.19044695579224E9</v>
      </c>
      <c r="BG60" s="3">
        <v>3.81795838603666E9</v>
      </c>
      <c r="BH60" s="3">
        <v>4.72092668170493E9</v>
      </c>
      <c r="BI60" s="3">
        <v>1.42196969010454E10</v>
      </c>
      <c r="BJ60" s="3">
        <v>1.57926954152738E10</v>
      </c>
      <c r="BK60" s="3">
        <v>6.75300091557008E9</v>
      </c>
      <c r="BL60" s="3">
        <v>5.59918998016828E9</v>
      </c>
      <c r="BM60" s="3">
        <v>7.39344712615078E9</v>
      </c>
      <c r="BN60" s="3">
        <v>6.64166194206783E9</v>
      </c>
      <c r="BO60" s="3">
        <v>8.88902267443616E9</v>
      </c>
      <c r="BP60" s="3">
        <v>1.85405148776589E10</v>
      </c>
      <c r="BQ60" s="3">
        <v>8.23095951304524E9</v>
      </c>
      <c r="BR60" s="3">
        <v>1.13427952578096E10</v>
      </c>
      <c r="BS60" s="3">
        <v>1.00921517486663E10</v>
      </c>
      <c r="BT60" s="3">
        <v>1.36821958485958E10</v>
      </c>
      <c r="BU60" s="3">
        <v>1.82140081601976E10</v>
      </c>
      <c r="BV60" s="3">
        <v>1.79682106912553E10</v>
      </c>
      <c r="BW60" s="3">
        <v>1.48242083213773E10</v>
      </c>
      <c r="BX60" s="3">
        <v>1.1888636114077</v>
      </c>
      <c r="BY60" s="3">
        <v>1.42850716571907</v>
      </c>
      <c r="BZ60" s="3">
        <v>1.3726564189949</v>
      </c>
      <c r="CA60" s="3">
        <v>1.69061287596227</v>
      </c>
      <c r="CB60" s="3">
        <v>1.56063862807601</v>
      </c>
      <c r="CC60" s="3">
        <v>1.27628631010461</v>
      </c>
      <c r="CD60" s="3">
        <v>1.1274222179299</v>
      </c>
      <c r="CE60" s="3">
        <v>1.04709329136782</v>
      </c>
      <c r="CF60" s="3"/>
      <c r="CG60" s="3"/>
      <c r="CH60" s="3"/>
      <c r="CI60" s="3"/>
      <c r="CJ60" s="3"/>
      <c r="CK60" s="4">
        <v>0.03069</v>
      </c>
      <c r="CL60" s="4">
        <v>0.0356</v>
      </c>
      <c r="CM60" s="4">
        <v>0.0596</v>
      </c>
      <c r="CN60" s="4">
        <v>0.0098</v>
      </c>
      <c r="CO60" s="4"/>
      <c r="CP60" s="4"/>
      <c r="CQ60" s="4"/>
      <c r="CR60" s="4"/>
      <c r="CS60" s="4"/>
      <c r="CT60" s="4">
        <v>-0.0409</v>
      </c>
      <c r="CU60" s="4">
        <v>0.02408</v>
      </c>
      <c r="CV60" s="4">
        <v>0.0158</v>
      </c>
      <c r="CW60" s="4">
        <v>0.00125</v>
      </c>
      <c r="CX60" s="4">
        <v>0.07549</v>
      </c>
      <c r="CY60" s="4">
        <v>0.08778999999999999</v>
      </c>
      <c r="CZ60" s="4">
        <v>0.16920000000000002</v>
      </c>
      <c r="DA60" s="4">
        <v>0.0353</v>
      </c>
      <c r="DB60" s="4">
        <v>0.0040999999999999995</v>
      </c>
      <c r="DC60" s="4">
        <v>0.0794</v>
      </c>
      <c r="DD60" s="4">
        <v>-0.2928</v>
      </c>
      <c r="DE60" s="4">
        <v>-0.05141</v>
      </c>
      <c r="DF60" s="4">
        <v>-0.0986</v>
      </c>
      <c r="DG60" s="4">
        <v>-0.0956</v>
      </c>
      <c r="DH60" s="4">
        <v>0.05065</v>
      </c>
      <c r="DI60" s="4">
        <v>0.03213</v>
      </c>
      <c r="DJ60" s="4">
        <v>0.00211</v>
      </c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>
        <v>1.36655483546667E10</v>
      </c>
      <c r="DY60" s="3">
        <v>1.41475839959951E10</v>
      </c>
      <c r="DZ60" s="3">
        <v>1.75919492411048E10</v>
      </c>
      <c r="EA60" s="3">
        <v>1.42190253582105E10</v>
      </c>
      <c r="EB60" s="3">
        <v>1.27832423537937E10</v>
      </c>
      <c r="EC60" s="3">
        <v>1.3587689044633E10</v>
      </c>
      <c r="ED60" s="3">
        <v>1.06311757128785E10</v>
      </c>
      <c r="EE60" s="3">
        <v>2.12794697026722E10</v>
      </c>
      <c r="EF60" s="3">
        <v>2.59895410280295E10</v>
      </c>
      <c r="EG60" s="3">
        <v>3.31490202686203E10</v>
      </c>
      <c r="EH60" s="3">
        <v>4.12538283137381E10</v>
      </c>
      <c r="EI60" s="3">
        <v>4.23697426625686E10</v>
      </c>
      <c r="EJ60" s="3">
        <v>3.97397451936872E10</v>
      </c>
      <c r="EK60" s="3">
        <v>1.97374575875626E9</v>
      </c>
      <c r="EL60" s="3">
        <v>1.33866915686312E9</v>
      </c>
      <c r="EM60" s="3">
        <v>1.79591589947748E9</v>
      </c>
      <c r="EN60" s="3">
        <v>4.10538037315741E9</v>
      </c>
      <c r="EO60" s="3">
        <v>1.35338637118444E9</v>
      </c>
      <c r="EP60" s="3">
        <v>3.6960823189475E9</v>
      </c>
      <c r="EQ60" s="3">
        <v>-3.59749097062612E9</v>
      </c>
      <c r="ER60" s="3">
        <v>-4.7496575084682E8</v>
      </c>
      <c r="ES60" s="3">
        <v>-2.0429257346092E9</v>
      </c>
      <c r="ET60" s="3">
        <v>-3.62212161172161E9</v>
      </c>
      <c r="EU60" s="3">
        <v>2.43668975143609E9</v>
      </c>
      <c r="EV60" s="3">
        <v>2.43913095883806E9</v>
      </c>
      <c r="EW60" s="3">
        <v>2.37161549497848E8</v>
      </c>
      <c r="EX60" s="5">
        <v>13803.0</v>
      </c>
      <c r="EY60" s="5">
        <v>14369.0</v>
      </c>
      <c r="EZ60" s="5">
        <v>15658.0</v>
      </c>
      <c r="FA60" s="5">
        <v>22921.0</v>
      </c>
      <c r="FB60" s="5">
        <v>24539.0</v>
      </c>
      <c r="FC60" s="5">
        <v>23775.0</v>
      </c>
      <c r="FD60" s="5">
        <v>24089.0</v>
      </c>
      <c r="FE60" s="5">
        <v>23969.0</v>
      </c>
      <c r="FF60" s="5">
        <v>28437.0</v>
      </c>
      <c r="FG60" s="5">
        <v>28544.0</v>
      </c>
      <c r="FH60" s="5">
        <v>28450.0</v>
      </c>
      <c r="FI60" s="5">
        <v>21000.0</v>
      </c>
      <c r="FJ60" s="5"/>
      <c r="FK60" s="3">
        <v>12018.0</v>
      </c>
      <c r="FL60" s="3">
        <v>12435.0</v>
      </c>
      <c r="FM60" s="3">
        <v>12975.0</v>
      </c>
      <c r="FN60" s="3">
        <v>14211.0</v>
      </c>
      <c r="FO60" s="3">
        <v>21235.0</v>
      </c>
      <c r="FP60" s="3">
        <v>24701.0</v>
      </c>
      <c r="FQ60" s="3">
        <v>23533.0</v>
      </c>
      <c r="FR60" s="3">
        <v>22215.0</v>
      </c>
      <c r="FS60" s="3">
        <v>22550.0</v>
      </c>
      <c r="FT60" s="3">
        <v>30152.0</v>
      </c>
      <c r="FU60" s="3">
        <v>2576.0</v>
      </c>
      <c r="FV60" s="3">
        <v>2536.0</v>
      </c>
      <c r="FW60" s="3"/>
    </row>
    <row r="61" ht="14.25" customHeight="1">
      <c r="A61" s="2" t="s">
        <v>1116</v>
      </c>
      <c r="B61" s="2" t="s">
        <v>1117</v>
      </c>
      <c r="C61" s="2" t="s">
        <v>38</v>
      </c>
      <c r="D61" s="2" t="s">
        <v>398</v>
      </c>
      <c r="E61" s="2" t="s">
        <v>1118</v>
      </c>
      <c r="F61" s="2" t="s">
        <v>1106</v>
      </c>
      <c r="G61" s="2" t="s">
        <v>48</v>
      </c>
      <c r="H61" s="2" t="s">
        <v>123</v>
      </c>
      <c r="I61" s="2" t="s">
        <v>43</v>
      </c>
      <c r="J61" s="3">
        <v>1.08222364658576</v>
      </c>
      <c r="K61" s="3">
        <v>2.40926538965585E9</v>
      </c>
      <c r="L61" s="3">
        <v>2.21393611490845E9</v>
      </c>
      <c r="M61" s="3">
        <v>2.66600845981587E9</v>
      </c>
      <c r="N61" s="3">
        <v>2.44352592516235E9</v>
      </c>
      <c r="O61" s="3">
        <v>2.8578768756982E9</v>
      </c>
      <c r="P61" s="3">
        <v>2.87126398622894E9</v>
      </c>
      <c r="Q61" s="3">
        <v>2.27516454928902E9</v>
      </c>
      <c r="R61" s="3">
        <v>3.31091719984945E9</v>
      </c>
      <c r="S61" s="3">
        <v>3.4627517147938E9</v>
      </c>
      <c r="T61" s="3">
        <v>3.78930305250305E9</v>
      </c>
      <c r="U61" s="3">
        <v>3.65821119879744E9</v>
      </c>
      <c r="V61" s="3">
        <v>3.71895799433496E9</v>
      </c>
      <c r="W61" s="3">
        <v>3.13717474892396E9</v>
      </c>
      <c r="X61" s="3">
        <v>7.66055149632874E8</v>
      </c>
      <c r="Y61" s="3">
        <v>6.86576621676262E8</v>
      </c>
      <c r="Z61" s="3">
        <v>8.76054739985071E8</v>
      </c>
      <c r="AA61" s="3">
        <v>7.37708483661478E8</v>
      </c>
      <c r="AB61" s="3">
        <v>9.58553183780683E8</v>
      </c>
      <c r="AC61" s="3">
        <v>1.06265861305791E9</v>
      </c>
      <c r="AD61" s="3">
        <v>7.13330386684515E8</v>
      </c>
      <c r="AE61" s="3">
        <v>1.05677192322168E9</v>
      </c>
      <c r="AF61" s="3">
        <v>1.0377004826827E9</v>
      </c>
      <c r="AG61" s="3">
        <v>1.17303394383394E9</v>
      </c>
      <c r="AH61" s="3">
        <v>1.02834058087722E9</v>
      </c>
      <c r="AI61" s="3">
        <v>9.60623154342193E8</v>
      </c>
      <c r="AJ61" s="3">
        <v>8.14390243902439E8</v>
      </c>
      <c r="AK61" s="3">
        <v>8625202.79984866</v>
      </c>
      <c r="AL61" s="3">
        <v>5980829.6535631</v>
      </c>
      <c r="AM61" s="3">
        <v>4674645.05073454</v>
      </c>
      <c r="AN61" s="3">
        <v>9123180.06518872</v>
      </c>
      <c r="AO61" s="3">
        <v>4447707.7105453</v>
      </c>
      <c r="AP61" s="3">
        <v>1986043.59771746</v>
      </c>
      <c r="AQ61" s="3">
        <v>2478823.31243084</v>
      </c>
      <c r="AR61" s="3">
        <v>1371393.93327103</v>
      </c>
      <c r="AS61" s="3">
        <v>5445991.71998495</v>
      </c>
      <c r="AT61" s="3">
        <v>6227189.97417334</v>
      </c>
      <c r="AU61" s="3">
        <v>6053737.17635564</v>
      </c>
      <c r="AV61" s="3">
        <v>5892665.66588034</v>
      </c>
      <c r="AW61" s="3">
        <v>1.61227932758932E7</v>
      </c>
      <c r="AX61" s="3">
        <v>1.07364012256527E9</v>
      </c>
      <c r="AY61" s="3">
        <v>2.04344027050081E9</v>
      </c>
      <c r="AZ61" s="3">
        <v>2.54938778696112E9</v>
      </c>
      <c r="BA61" s="3">
        <v>2.87791715974223E9</v>
      </c>
      <c r="BB61" s="3">
        <v>2.10901212422173E9</v>
      </c>
      <c r="BC61" s="3">
        <v>1.92156559560399E9</v>
      </c>
      <c r="BD61" s="3">
        <v>1.44600227677363E9</v>
      </c>
      <c r="BE61" s="3">
        <v>9.91800592074356E8</v>
      </c>
      <c r="BF61" s="3">
        <v>2.01147552395182E9</v>
      </c>
      <c r="BG61" s="3">
        <v>3.36869989430119E9</v>
      </c>
      <c r="BH61" s="3">
        <v>3.99037738585735E9</v>
      </c>
      <c r="BI61" s="3">
        <v>2.63044989948531E9</v>
      </c>
      <c r="BJ61" s="3">
        <v>4.92967135723323E9</v>
      </c>
      <c r="BK61" s="3">
        <v>1.46675062384432E9</v>
      </c>
      <c r="BL61" s="3">
        <v>1.13206692723877E9</v>
      </c>
      <c r="BM61" s="3">
        <v>1.24700323463548E9</v>
      </c>
      <c r="BN61" s="3">
        <v>1.27547701267911E9</v>
      </c>
      <c r="BO61" s="3">
        <v>1.20493523746264E9</v>
      </c>
      <c r="BP61" s="3">
        <v>1.20181974671093E9</v>
      </c>
      <c r="BQ61" s="3">
        <v>1.00098855858359E9</v>
      </c>
      <c r="BR61" s="3">
        <v>1.49962627022958E9</v>
      </c>
      <c r="BS61" s="3">
        <v>1.63972605639766E9</v>
      </c>
      <c r="BT61" s="3">
        <v>1.64715311355311E9</v>
      </c>
      <c r="BU61" s="3">
        <v>1.58570515917754E9</v>
      </c>
      <c r="BV61" s="3">
        <v>1.65238956186344E9</v>
      </c>
      <c r="BW61" s="3">
        <v>1.10763271162123E9</v>
      </c>
      <c r="BX61" s="3">
        <v>1.05527896139</v>
      </c>
      <c r="BY61" s="3">
        <v>1.08419569499923</v>
      </c>
      <c r="BZ61" s="3">
        <v>1.1456135257702</v>
      </c>
      <c r="CA61" s="3">
        <v>1.16703664448905</v>
      </c>
      <c r="CB61" s="3">
        <v>1.14314818582364</v>
      </c>
      <c r="CC61" s="3">
        <v>1.01382645764623</v>
      </c>
      <c r="CD61" s="3">
        <v>0.949679657060445</v>
      </c>
      <c r="CE61" s="3">
        <v>0.885663565855737</v>
      </c>
      <c r="CF61" s="3"/>
      <c r="CG61" s="3"/>
      <c r="CH61" s="3"/>
      <c r="CI61" s="3"/>
      <c r="CJ61" s="3"/>
      <c r="CK61" s="4">
        <v>0.0922</v>
      </c>
      <c r="CL61" s="4">
        <v>0.047599999999999996</v>
      </c>
      <c r="CM61" s="4"/>
      <c r="CN61" s="4"/>
      <c r="CO61" s="4">
        <v>0.01899</v>
      </c>
      <c r="CP61" s="4">
        <v>-0.0014099999999999998</v>
      </c>
      <c r="CQ61" s="4">
        <v>0.024</v>
      </c>
      <c r="CR61" s="4">
        <v>0.042300000000000004</v>
      </c>
      <c r="CS61" s="4">
        <v>0.0705</v>
      </c>
      <c r="CT61" s="4">
        <v>0.06</v>
      </c>
      <c r="CU61" s="4">
        <v>0.05386</v>
      </c>
      <c r="CV61" s="4">
        <v>0.07295</v>
      </c>
      <c r="CW61" s="4">
        <v>0.0358</v>
      </c>
      <c r="CX61" s="4">
        <v>0.21030000000000001</v>
      </c>
      <c r="CY61" s="4">
        <v>0.10439999999999999</v>
      </c>
      <c r="CZ61" s="4">
        <v>0.0575</v>
      </c>
      <c r="DA61" s="4">
        <v>0.08800000000000001</v>
      </c>
      <c r="DB61" s="4">
        <v>0.0288</v>
      </c>
      <c r="DC61" s="4">
        <v>-0.003</v>
      </c>
      <c r="DD61" s="4">
        <v>0.048</v>
      </c>
      <c r="DE61" s="4">
        <v>0.079</v>
      </c>
      <c r="DF61" s="4">
        <v>0.133</v>
      </c>
      <c r="DG61" s="4">
        <v>0.11900000000000001</v>
      </c>
      <c r="DH61" s="4">
        <v>0.098</v>
      </c>
      <c r="DI61" s="4">
        <v>0.133</v>
      </c>
      <c r="DJ61" s="4">
        <v>0.11900000000000001</v>
      </c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>
        <v>1.0293127838716E9</v>
      </c>
      <c r="DY61" s="3">
        <v>9.9868147948476E8</v>
      </c>
      <c r="DZ61" s="3">
        <v>1.22688803184872E9</v>
      </c>
      <c r="EA61" s="3">
        <v>1.19413024430471E9</v>
      </c>
      <c r="EB61" s="3">
        <v>1.42367833096827E9</v>
      </c>
      <c r="EC61" s="3">
        <v>1.40461914422722E9</v>
      </c>
      <c r="ED61" s="3">
        <v>1.14476826711792E9</v>
      </c>
      <c r="EE61" s="3">
        <v>1.70986036883703E9</v>
      </c>
      <c r="EF61" s="3">
        <v>1.84816876958252E9</v>
      </c>
      <c r="EG61" s="3">
        <v>1.96336068376068E9</v>
      </c>
      <c r="EH61" s="3">
        <v>1.98057067697428E9</v>
      </c>
      <c r="EI61" s="3">
        <v>2.08031459048997E9</v>
      </c>
      <c r="EJ61" s="3">
        <v>1.802687517934E9</v>
      </c>
      <c r="EK61" s="3">
        <v>3.57083999066478E8</v>
      </c>
      <c r="EL61" s="3">
        <v>1.02960317307507E8</v>
      </c>
      <c r="EM61" s="3">
        <v>1.19186613585469E8</v>
      </c>
      <c r="EN61" s="3">
        <v>1.50077053911968E8</v>
      </c>
      <c r="EO61" s="3">
        <v>6.49823374898101E7</v>
      </c>
      <c r="EP61" s="3">
        <v>5484753.47350301</v>
      </c>
      <c r="EQ61" s="3">
        <v>2.68436339757028E7</v>
      </c>
      <c r="ER61" s="3">
        <v>1.6751110274746E8</v>
      </c>
      <c r="ES61" s="3">
        <v>2.98507070878144E8</v>
      </c>
      <c r="ET61" s="3">
        <v>2.82869352869353E8</v>
      </c>
      <c r="EU61" s="3">
        <v>2.44847264723251E8</v>
      </c>
      <c r="EV61" s="3">
        <v>3.7225034653167E8</v>
      </c>
      <c r="EW61" s="3">
        <v>1.2031506456241E8</v>
      </c>
      <c r="EX61" s="5">
        <v>13295.0</v>
      </c>
      <c r="EY61" s="5">
        <v>10441.0</v>
      </c>
      <c r="EZ61" s="5">
        <v>11130.0</v>
      </c>
      <c r="FA61" s="5">
        <v>10763.0</v>
      </c>
      <c r="FB61" s="5">
        <v>11113.0</v>
      </c>
      <c r="FC61" s="5">
        <v>12186.0</v>
      </c>
      <c r="FD61" s="5">
        <v>11131.0</v>
      </c>
      <c r="FE61" s="5">
        <v>11733.0</v>
      </c>
      <c r="FF61" s="5">
        <v>10353.0</v>
      </c>
      <c r="FG61" s="5">
        <v>10390.0</v>
      </c>
      <c r="FH61" s="5">
        <v>9368.0</v>
      </c>
      <c r="FI61" s="5">
        <v>8681.0</v>
      </c>
      <c r="FJ61" s="5"/>
      <c r="FK61" s="3">
        <v>14228.0</v>
      </c>
      <c r="FL61" s="3">
        <v>13241.0</v>
      </c>
      <c r="FM61" s="3">
        <v>11714.0</v>
      </c>
      <c r="FN61" s="3">
        <v>11223.0</v>
      </c>
      <c r="FO61" s="3">
        <v>11400.0</v>
      </c>
      <c r="FP61" s="3">
        <v>11055.0</v>
      </c>
      <c r="FQ61" s="3">
        <v>11646.0</v>
      </c>
      <c r="FR61" s="3">
        <v>11742.0</v>
      </c>
      <c r="FS61" s="3">
        <v>11733.0</v>
      </c>
      <c r="FT61" s="3">
        <v>10601.0</v>
      </c>
      <c r="FU61" s="3">
        <v>10667.0</v>
      </c>
      <c r="FV61" s="3">
        <v>9690.0</v>
      </c>
      <c r="FW61" s="3">
        <v>8681.0</v>
      </c>
    </row>
    <row r="62" ht="14.25" customHeight="1">
      <c r="A62" s="2" t="s">
        <v>1119</v>
      </c>
      <c r="B62" s="2" t="s">
        <v>1120</v>
      </c>
      <c r="C62" s="2" t="s">
        <v>38</v>
      </c>
      <c r="D62" s="2" t="s">
        <v>286</v>
      </c>
      <c r="E62" s="2" t="s">
        <v>1121</v>
      </c>
      <c r="F62" s="2" t="s">
        <v>1122</v>
      </c>
      <c r="G62" s="2" t="s">
        <v>42</v>
      </c>
      <c r="H62" s="2" t="s">
        <v>49</v>
      </c>
      <c r="I62" s="2" t="s">
        <v>43</v>
      </c>
      <c r="J62" s="3"/>
      <c r="K62" s="3">
        <v>2.11741599493564E10</v>
      </c>
      <c r="L62" s="3">
        <v>5.57438568764983E9</v>
      </c>
      <c r="M62" s="3">
        <v>5.60647638627368E9</v>
      </c>
      <c r="N62" s="3">
        <v>6.00409220653448E9</v>
      </c>
      <c r="O62" s="3"/>
      <c r="P62" s="3"/>
      <c r="Q62" s="3"/>
      <c r="R62" s="3"/>
      <c r="S62" s="3"/>
      <c r="T62" s="3"/>
      <c r="U62" s="3"/>
      <c r="V62" s="3"/>
      <c r="W62" s="3"/>
      <c r="X62" s="3">
        <v>6.90010128719139E9</v>
      </c>
      <c r="Y62" s="3">
        <v>1.43337405664565E9</v>
      </c>
      <c r="Z62" s="3">
        <v>1.75520981439496E9</v>
      </c>
      <c r="AA62" s="3">
        <v>1.29749528518273E9</v>
      </c>
      <c r="AB62" s="3"/>
      <c r="AC62" s="3"/>
      <c r="AD62" s="3"/>
      <c r="AE62" s="3"/>
      <c r="AF62" s="3"/>
      <c r="AG62" s="3"/>
      <c r="AH62" s="3"/>
      <c r="AI62" s="3"/>
      <c r="AJ62" s="3"/>
      <c r="AK62" s="3">
        <v>5110492.62202043</v>
      </c>
      <c r="AL62" s="3">
        <v>2.63517497756238E7</v>
      </c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>
        <v>9.61487704502459E8</v>
      </c>
      <c r="AY62" s="3">
        <v>1.57335182283252E9</v>
      </c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>
        <v>4.03608090314412E10</v>
      </c>
      <c r="BL62" s="3">
        <v>1.58777077155287E10</v>
      </c>
      <c r="BM62" s="3">
        <v>1.9394611113246E10</v>
      </c>
      <c r="BN62" s="3">
        <v>2.26695045619043E10</v>
      </c>
      <c r="BO62" s="3"/>
      <c r="BP62" s="3"/>
      <c r="BQ62" s="3"/>
      <c r="BR62" s="3"/>
      <c r="BS62" s="3"/>
      <c r="BT62" s="3"/>
      <c r="BU62" s="3"/>
      <c r="BV62" s="3"/>
      <c r="BW62" s="3"/>
      <c r="BX62" s="3">
        <v>1.18798282864693</v>
      </c>
      <c r="BY62" s="3">
        <v>1.08711227934117</v>
      </c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4">
        <v>0.045599999999999995</v>
      </c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>
        <v>0.2225</v>
      </c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>
        <v>4.56813948090314E9</v>
      </c>
      <c r="DY62" s="3">
        <v>9.45809642191246E8</v>
      </c>
      <c r="DZ62" s="3">
        <v>7.48286131499059E8</v>
      </c>
      <c r="EA62" s="3">
        <v>7.19579744125593E8</v>
      </c>
      <c r="EB62" s="3"/>
      <c r="EC62" s="3"/>
      <c r="ED62" s="3"/>
      <c r="EE62" s="3"/>
      <c r="EF62" s="3"/>
      <c r="EG62" s="3"/>
      <c r="EH62" s="3"/>
      <c r="EI62" s="3"/>
      <c r="EJ62" s="3"/>
      <c r="EK62" s="3">
        <v>8.86653724414433E8</v>
      </c>
      <c r="EL62" s="3">
        <v>2.67304803338365E8</v>
      </c>
      <c r="EM62" s="3">
        <v>5.939887791569E8</v>
      </c>
      <c r="EN62" s="3">
        <v>5.64831540853255E8</v>
      </c>
      <c r="EO62" s="3"/>
      <c r="EP62" s="3"/>
      <c r="EQ62" s="3"/>
      <c r="ER62" s="3"/>
      <c r="ES62" s="3"/>
      <c r="ET62" s="3"/>
      <c r="EU62" s="3"/>
      <c r="EV62" s="3"/>
      <c r="EW62" s="3"/>
      <c r="EX62" s="5">
        <v>42309.0</v>
      </c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3">
        <v>30359.0</v>
      </c>
      <c r="FL62" s="3">
        <v>29350.0</v>
      </c>
      <c r="FM62" s="3">
        <v>28843.0</v>
      </c>
      <c r="FN62" s="3"/>
      <c r="FO62" s="3"/>
      <c r="FP62" s="3"/>
      <c r="FQ62" s="3"/>
      <c r="FR62" s="3"/>
      <c r="FS62" s="3"/>
      <c r="FT62" s="3"/>
      <c r="FU62" s="3"/>
      <c r="FV62" s="3"/>
      <c r="FW62" s="3"/>
    </row>
    <row r="63" ht="14.25" customHeight="1">
      <c r="A63" s="2" t="s">
        <v>1128</v>
      </c>
      <c r="B63" s="2" t="s">
        <v>1129</v>
      </c>
      <c r="C63" s="2" t="s">
        <v>38</v>
      </c>
      <c r="D63" s="2" t="s">
        <v>398</v>
      </c>
      <c r="E63" s="2" t="s">
        <v>1130</v>
      </c>
      <c r="F63" s="2" t="s">
        <v>1122</v>
      </c>
      <c r="G63" s="2" t="s">
        <v>49</v>
      </c>
      <c r="H63" s="2" t="s">
        <v>64</v>
      </c>
      <c r="I63" s="2" t="s">
        <v>43</v>
      </c>
      <c r="J63" s="3">
        <v>1.08368550432289</v>
      </c>
      <c r="K63" s="3">
        <v>1.39611524782444E10</v>
      </c>
      <c r="L63" s="3">
        <v>1.32514609626052E10</v>
      </c>
      <c r="M63" s="3">
        <v>1.21537649459923E10</v>
      </c>
      <c r="N63" s="3">
        <v>1.34369171435681E10</v>
      </c>
      <c r="O63" s="3">
        <v>1.32153976394186E10</v>
      </c>
      <c r="P63" s="3">
        <v>1.51872712176565E10</v>
      </c>
      <c r="Q63" s="3">
        <v>1.67942767121603E10</v>
      </c>
      <c r="R63" s="3">
        <v>1.77038135529008E10</v>
      </c>
      <c r="S63" s="3">
        <v>2.37268837034249E10</v>
      </c>
      <c r="T63" s="3">
        <v>2.464859005843E10</v>
      </c>
      <c r="U63" s="3">
        <v>2.59307242979243E10</v>
      </c>
      <c r="V63" s="3">
        <v>2.68329811563859E10</v>
      </c>
      <c r="W63" s="3">
        <v>2.5849008618092E10</v>
      </c>
      <c r="X63" s="3">
        <v>2.58002894438138E9</v>
      </c>
      <c r="Y63" s="3">
        <v>2.69349137389369E9</v>
      </c>
      <c r="Z63" s="3">
        <v>3.7274449814198E9</v>
      </c>
      <c r="AA63" s="3">
        <v>4.44703582980841E9</v>
      </c>
      <c r="AB63" s="3">
        <v>4.08340377280693E9</v>
      </c>
      <c r="AC63" s="3">
        <v>5.3273334138462E9</v>
      </c>
      <c r="AD63" s="3">
        <v>6.63669371695561E9</v>
      </c>
      <c r="AE63" s="3">
        <v>6.89872174374258E9</v>
      </c>
      <c r="AF63" s="3">
        <v>7.34719044034626E9</v>
      </c>
      <c r="AG63" s="3">
        <v>7.07374671860445E9</v>
      </c>
      <c r="AH63" s="3">
        <v>7.16412942612943E9</v>
      </c>
      <c r="AI63" s="3">
        <v>7.34607183121276E9</v>
      </c>
      <c r="AJ63" s="3">
        <v>8.84107454950883E9</v>
      </c>
      <c r="AK63" s="3">
        <v>4.58999457056375E7</v>
      </c>
      <c r="AL63" s="3">
        <v>2.82810170525938E7</v>
      </c>
      <c r="AM63" s="3">
        <v>5.00413323834646E7</v>
      </c>
      <c r="AN63" s="3">
        <v>5.28529563832699E7</v>
      </c>
      <c r="AO63" s="3">
        <v>3.37957955365426E7</v>
      </c>
      <c r="AP63" s="3">
        <v>2.52310041967332E7</v>
      </c>
      <c r="AQ63" s="3">
        <v>2.12381049428255E7</v>
      </c>
      <c r="AR63" s="3">
        <v>6129234.96577678</v>
      </c>
      <c r="AS63" s="3">
        <v>2.18953707188559E7</v>
      </c>
      <c r="AT63" s="3">
        <v>2.68165460011008E7</v>
      </c>
      <c r="AU63" s="3">
        <v>5.72110405471422E7</v>
      </c>
      <c r="AV63" s="3">
        <v>4.24431696332833E7</v>
      </c>
      <c r="AW63" s="3">
        <v>4.88455745014159E7</v>
      </c>
      <c r="AX63" s="3">
        <v>8.78113158322816E9</v>
      </c>
      <c r="AY63" s="3">
        <v>7.92141828786752E9</v>
      </c>
      <c r="AZ63" s="3">
        <v>7.63494797456341E9</v>
      </c>
      <c r="BA63" s="3">
        <v>8.14495562044487E9</v>
      </c>
      <c r="BB63" s="3">
        <v>6.18631673096072E9</v>
      </c>
      <c r="BC63" s="3">
        <v>6.07964246605175E9</v>
      </c>
      <c r="BD63" s="3">
        <v>5.19758839348948E9</v>
      </c>
      <c r="BE63" s="3">
        <v>1.85014243176571E9</v>
      </c>
      <c r="BF63" s="3">
        <v>5.86787515634926E9</v>
      </c>
      <c r="BG63" s="3">
        <v>1.25637206282103E10</v>
      </c>
      <c r="BH63" s="3">
        <v>1.43565900028724E10</v>
      </c>
      <c r="BI63" s="3">
        <v>1.26765975333744E10</v>
      </c>
      <c r="BJ63" s="3">
        <v>1.89207998833283E10</v>
      </c>
      <c r="BK63" s="3">
        <v>1.55906564510026E10</v>
      </c>
      <c r="BL63" s="3">
        <v>1.40647866362673E10</v>
      </c>
      <c r="BM63" s="3">
        <v>8.43611702639737E9</v>
      </c>
      <c r="BN63" s="3">
        <v>9.86414779795969E9</v>
      </c>
      <c r="BO63" s="3">
        <v>1.18955463354293E10</v>
      </c>
      <c r="BP63" s="3">
        <v>1.11462875517044E10</v>
      </c>
      <c r="BQ63" s="3">
        <v>1.15737326324849E10</v>
      </c>
      <c r="BR63" s="3">
        <v>1.10073096254388E10</v>
      </c>
      <c r="BS63" s="3">
        <v>1.60129239744072E10</v>
      </c>
      <c r="BT63" s="3">
        <v>1.68782441358286E10</v>
      </c>
      <c r="BU63" s="3">
        <v>1.85502652014652E10</v>
      </c>
      <c r="BV63" s="3">
        <v>1.90083105169915E10</v>
      </c>
      <c r="BW63" s="3">
        <v>1.89195498101609E10</v>
      </c>
      <c r="BX63" s="3">
        <v>1.07223507495701</v>
      </c>
      <c r="BY63" s="3">
        <v>1.07642674981289</v>
      </c>
      <c r="BZ63" s="3">
        <v>1.59985852261772</v>
      </c>
      <c r="CA63" s="3">
        <v>1.91886916416132</v>
      </c>
      <c r="CB63" s="3">
        <v>1.72099017719066</v>
      </c>
      <c r="CC63" s="3">
        <v>1.7749396668177</v>
      </c>
      <c r="CD63" s="3">
        <v>1.70286705917682</v>
      </c>
      <c r="CE63" s="3">
        <v>0.931111327107785</v>
      </c>
      <c r="CF63" s="3"/>
      <c r="CG63" s="3"/>
      <c r="CH63" s="3"/>
      <c r="CI63" s="3"/>
      <c r="CJ63" s="3"/>
      <c r="CK63" s="4">
        <v>0.15710000000000002</v>
      </c>
      <c r="CL63" s="4">
        <v>0.2027</v>
      </c>
      <c r="CM63" s="4">
        <v>0.041100000000000005</v>
      </c>
      <c r="CN63" s="4">
        <v>0.0229</v>
      </c>
      <c r="CO63" s="4">
        <v>0.04536</v>
      </c>
      <c r="CP63" s="4">
        <v>0.01</v>
      </c>
      <c r="CQ63" s="4">
        <v>0.0014000000000000002</v>
      </c>
      <c r="CR63" s="4">
        <v>0.0103</v>
      </c>
      <c r="CS63" s="4">
        <v>0.02314</v>
      </c>
      <c r="CT63" s="4">
        <v>0.0285</v>
      </c>
      <c r="CU63" s="4">
        <v>0.0277</v>
      </c>
      <c r="CV63" s="4">
        <v>0.04319</v>
      </c>
      <c r="CW63" s="4">
        <v>0.04899</v>
      </c>
      <c r="CX63" s="4">
        <v>0.2614</v>
      </c>
      <c r="CY63" s="4">
        <v>0.3778</v>
      </c>
      <c r="CZ63" s="4">
        <v>0.0833</v>
      </c>
      <c r="DA63" s="4">
        <v>0.045700000000000005</v>
      </c>
      <c r="DB63" s="4">
        <v>0.09332000000000001</v>
      </c>
      <c r="DC63" s="4">
        <v>0.0219</v>
      </c>
      <c r="DD63" s="4">
        <v>0.0032</v>
      </c>
      <c r="DE63" s="4">
        <v>0.021400000000000002</v>
      </c>
      <c r="DF63" s="4">
        <v>0.04486</v>
      </c>
      <c r="DG63" s="4">
        <v>0.055</v>
      </c>
      <c r="DH63" s="4">
        <v>0.0546</v>
      </c>
      <c r="DI63" s="4">
        <v>0.09021000000000001</v>
      </c>
      <c r="DJ63" s="4">
        <v>0.05641</v>
      </c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>
        <v>8.72421377222853E9</v>
      </c>
      <c r="DY63" s="3">
        <v>7.64847171606556E9</v>
      </c>
      <c r="DZ63" s="3">
        <v>5.94186629955523E9</v>
      </c>
      <c r="EA63" s="3">
        <v>6.70706668325454E9</v>
      </c>
      <c r="EB63" s="3">
        <v>6.63091536954953E9</v>
      </c>
      <c r="EC63" s="3">
        <v>7.13903595905921E9</v>
      </c>
      <c r="ED63" s="3">
        <v>7.38600024591172E9</v>
      </c>
      <c r="EE63" s="3">
        <v>8.0028795494153E9</v>
      </c>
      <c r="EF63" s="3">
        <v>1.21192393677079E10</v>
      </c>
      <c r="EG63" s="3">
        <v>1.28457443475315E10</v>
      </c>
      <c r="EH63" s="3">
        <v>1.33067663003663E10</v>
      </c>
      <c r="EI63" s="3">
        <v>1.34200187899286E10</v>
      </c>
      <c r="EJ63" s="3">
        <v>1.17341300548424E10</v>
      </c>
      <c r="EK63" s="3">
        <v>3.00019428679531E9</v>
      </c>
      <c r="EL63" s="3">
        <v>3.63940326373804E9</v>
      </c>
      <c r="EM63" s="3">
        <v>6.73061208772166E8</v>
      </c>
      <c r="EN63" s="3">
        <v>4.16700671808908E8</v>
      </c>
      <c r="EO63" s="3">
        <v>5.55981599835069E8</v>
      </c>
      <c r="EP63" s="3">
        <v>-1.30660306150177E7</v>
      </c>
      <c r="EQ63" s="3">
        <v>-7.93561723841141E8</v>
      </c>
      <c r="ER63" s="3">
        <v>-1.53926401131513E9</v>
      </c>
      <c r="ES63" s="3">
        <v>5.03569439217162E8</v>
      </c>
      <c r="ET63" s="3">
        <v>6.15058853416885E8</v>
      </c>
      <c r="EU63" s="3">
        <v>7.61642002442003E8</v>
      </c>
      <c r="EV63" s="3">
        <v>1.2619702582273E9</v>
      </c>
      <c r="EW63" s="3">
        <v>1.78342554089074E9</v>
      </c>
      <c r="EX63" s="5">
        <v>36000.0</v>
      </c>
      <c r="EY63" s="5">
        <v>28350.0</v>
      </c>
      <c r="EZ63" s="5">
        <v>27125.0</v>
      </c>
      <c r="FA63" s="5">
        <v>26870.0</v>
      </c>
      <c r="FB63" s="5">
        <v>30000.0</v>
      </c>
      <c r="FC63" s="5">
        <v>31000.0</v>
      </c>
      <c r="FD63" s="5">
        <v>35145.0</v>
      </c>
      <c r="FE63" s="5">
        <v>45000.0</v>
      </c>
      <c r="FF63" s="5">
        <v>45000.0</v>
      </c>
      <c r="FG63" s="5">
        <v>45000.0</v>
      </c>
      <c r="FH63" s="5">
        <v>45000.0</v>
      </c>
      <c r="FI63" s="5">
        <v>45000.0</v>
      </c>
      <c r="FJ63" s="5"/>
      <c r="FK63" s="3"/>
      <c r="FL63" s="3"/>
      <c r="FM63" s="3"/>
      <c r="FN63" s="3"/>
      <c r="FO63" s="3"/>
      <c r="FP63" s="3"/>
      <c r="FQ63" s="3"/>
      <c r="FR63" s="3"/>
      <c r="FS63" s="3">
        <v>40061.0</v>
      </c>
      <c r="FT63" s="3">
        <v>44975.0</v>
      </c>
      <c r="FU63" s="3">
        <v>45503.0</v>
      </c>
      <c r="FV63" s="3">
        <v>42820.0</v>
      </c>
      <c r="FW63" s="3">
        <v>41290.0</v>
      </c>
    </row>
    <row r="64" ht="14.25" customHeight="1">
      <c r="A64" s="2" t="s">
        <v>1140</v>
      </c>
      <c r="B64" s="2" t="s">
        <v>1141</v>
      </c>
      <c r="C64" s="2" t="s">
        <v>38</v>
      </c>
      <c r="D64" s="2" t="s">
        <v>168</v>
      </c>
      <c r="E64" s="2" t="s">
        <v>1142</v>
      </c>
      <c r="F64" s="2" t="s">
        <v>1122</v>
      </c>
      <c r="G64" s="2" t="s">
        <v>98</v>
      </c>
      <c r="H64" s="2" t="s">
        <v>107</v>
      </c>
      <c r="I64" s="2" t="s">
        <v>43</v>
      </c>
      <c r="J64" s="3">
        <v>0.589225727974368</v>
      </c>
      <c r="K64" s="3">
        <v>5.32248581157775E9</v>
      </c>
      <c r="L64" s="3">
        <v>4.29649875231137E9</v>
      </c>
      <c r="M64" s="3">
        <v>3.83693628819531E9</v>
      </c>
      <c r="N64" s="3">
        <v>3.90336924608111E9</v>
      </c>
      <c r="O64" s="3">
        <v>3.96862436862179E9</v>
      </c>
      <c r="P64" s="3">
        <v>4.22123184686453E9</v>
      </c>
      <c r="Q64" s="3">
        <v>4.14404494036641E9</v>
      </c>
      <c r="R64" s="3">
        <v>3.60203596595358E9</v>
      </c>
      <c r="S64" s="3">
        <v>4.43456153556643E9</v>
      </c>
      <c r="T64" s="3">
        <v>4.29388305529681E9</v>
      </c>
      <c r="U64" s="3">
        <v>4.33384615384615E9</v>
      </c>
      <c r="V64" s="3">
        <v>4.8885279433081E9</v>
      </c>
      <c r="W64" s="3">
        <v>4.52670644247574E9</v>
      </c>
      <c r="X64" s="3">
        <v>7.58479379493E8</v>
      </c>
      <c r="Y64" s="3">
        <v>3.79086943252608E8</v>
      </c>
      <c r="Z64" s="3">
        <v>3.80096270481545E8</v>
      </c>
      <c r="AA64" s="3">
        <v>6.190106991789E8</v>
      </c>
      <c r="AB64" s="3">
        <v>9.72094114008865E8</v>
      </c>
      <c r="AC64" s="3">
        <v>1.2247341565774E9</v>
      </c>
      <c r="AD64" s="3">
        <v>1.35261434894873E9</v>
      </c>
      <c r="AE64" s="3">
        <v>1.30148460586467E9</v>
      </c>
      <c r="AF64" s="3">
        <v>1.53464132480241E9</v>
      </c>
      <c r="AG64" s="3">
        <v>1.3587111525108E9</v>
      </c>
      <c r="AH64" s="3">
        <v>1.31371916971917E9</v>
      </c>
      <c r="AI64" s="3">
        <v>1.85629892092124E9</v>
      </c>
      <c r="AJ64" s="3">
        <v>1.45780931718194E9</v>
      </c>
      <c r="AK64" s="3">
        <v>4.69351632614453E7</v>
      </c>
      <c r="AL64" s="3">
        <v>2.88059393286663E7</v>
      </c>
      <c r="AM64" s="3">
        <v>9.04491437703371E7</v>
      </c>
      <c r="AN64" s="3">
        <v>2.53580717075962E7</v>
      </c>
      <c r="AO64" s="3">
        <v>1.62419997938357E7</v>
      </c>
      <c r="AP64" s="3">
        <v>1.59035340116542E7</v>
      </c>
      <c r="AQ64" s="3">
        <v>9802951.24800197</v>
      </c>
      <c r="AR64" s="3">
        <v>5.6765772990175E7</v>
      </c>
      <c r="AS64" s="3">
        <v>4054572.82649605</v>
      </c>
      <c r="AT64" s="3">
        <v>5105635.29361954</v>
      </c>
      <c r="AU64" s="3">
        <v>5321446.01856375</v>
      </c>
      <c r="AV64" s="3">
        <v>2454428.47951962</v>
      </c>
      <c r="AW64" s="3">
        <v>3141531.60209676</v>
      </c>
      <c r="AX64" s="3">
        <v>3.05786447413886E10</v>
      </c>
      <c r="AY64" s="3">
        <v>2.48478814528881E10</v>
      </c>
      <c r="AZ64" s="3">
        <v>3.06048544552554E10</v>
      </c>
      <c r="BA64" s="3">
        <v>1.80984600794555E10</v>
      </c>
      <c r="BB64" s="3">
        <v>9.48625885023709E9</v>
      </c>
      <c r="BC64" s="3">
        <v>1.17514726796775E10</v>
      </c>
      <c r="BD64" s="3">
        <v>7.69164904647731E9</v>
      </c>
      <c r="BE64" s="3">
        <v>6.09566804389664E9</v>
      </c>
      <c r="BF64" s="3">
        <v>9.29604895099736E9</v>
      </c>
      <c r="BG64" s="3">
        <v>8.19145632907405E9</v>
      </c>
      <c r="BH64" s="3">
        <v>8.18975856521739E9</v>
      </c>
      <c r="BI64" s="3">
        <v>6.25166011399313E9</v>
      </c>
      <c r="BJ64" s="3">
        <v>8.15552788588299E9</v>
      </c>
      <c r="BK64" s="3">
        <v>5.6573443057132E9</v>
      </c>
      <c r="BL64" s="3">
        <v>4.23017395831463E9</v>
      </c>
      <c r="BM64" s="3">
        <v>3.36360532953386E9</v>
      </c>
      <c r="BN64" s="3">
        <v>3.32108335406818E9</v>
      </c>
      <c r="BO64" s="3">
        <v>3.08475672611071E9</v>
      </c>
      <c r="BP64" s="3">
        <v>2.87546571661484E9</v>
      </c>
      <c r="BQ64" s="3">
        <v>2.87932128365917E9</v>
      </c>
      <c r="BR64" s="3">
        <v>2.46516379157932E9</v>
      </c>
      <c r="BS64" s="3">
        <v>2.95098118178397E9</v>
      </c>
      <c r="BT64" s="3">
        <v>2.89139469895842E9</v>
      </c>
      <c r="BU64" s="3">
        <v>3.01532503052503E9</v>
      </c>
      <c r="BV64" s="3">
        <v>2.78596070220647E9</v>
      </c>
      <c r="BW64" s="3">
        <v>2.64688483095281E9</v>
      </c>
      <c r="BX64" s="3">
        <v>0.570881119536138</v>
      </c>
      <c r="BY64" s="3">
        <v>0.5217013305915</v>
      </c>
      <c r="BZ64" s="3">
        <v>0.497166068227576</v>
      </c>
      <c r="CA64" s="3">
        <v>0.302938732824921</v>
      </c>
      <c r="CB64" s="3">
        <v>0.23802611962017</v>
      </c>
      <c r="CC64" s="3">
        <v>0.212070652745135</v>
      </c>
      <c r="CD64" s="3">
        <v>0.181380656344861</v>
      </c>
      <c r="CE64" s="3">
        <v>0.177225515659682</v>
      </c>
      <c r="CF64" s="3"/>
      <c r="CG64" s="3"/>
      <c r="CH64" s="3"/>
      <c r="CI64" s="3"/>
      <c r="CJ64" s="3"/>
      <c r="CK64" s="4">
        <v>0.1616</v>
      </c>
      <c r="CL64" s="4">
        <v>0.1635</v>
      </c>
      <c r="CM64" s="4">
        <v>0.1315</v>
      </c>
      <c r="CN64" s="4">
        <v>0.1039</v>
      </c>
      <c r="CO64" s="4">
        <v>0.09099</v>
      </c>
      <c r="CP64" s="4">
        <v>0.083</v>
      </c>
      <c r="CQ64" s="4">
        <v>0.0805</v>
      </c>
      <c r="CR64" s="4">
        <v>0.08878</v>
      </c>
      <c r="CS64" s="4">
        <v>0.08709</v>
      </c>
      <c r="CT64" s="4">
        <v>0.08869999999999999</v>
      </c>
      <c r="CU64" s="4">
        <v>0.07295</v>
      </c>
      <c r="CV64" s="4">
        <v>0.07064</v>
      </c>
      <c r="CW64" s="4">
        <v>0.07376</v>
      </c>
      <c r="CX64" s="4">
        <v>0.29589</v>
      </c>
      <c r="CY64" s="4">
        <v>0.285</v>
      </c>
      <c r="CZ64" s="4">
        <v>0.23088999999999998</v>
      </c>
      <c r="DA64" s="4">
        <v>0.19649</v>
      </c>
      <c r="DB64" s="4">
        <v>0.187</v>
      </c>
      <c r="DC64" s="4">
        <v>0.18699000000000002</v>
      </c>
      <c r="DD64" s="4">
        <v>0.1881</v>
      </c>
      <c r="DE64" s="4">
        <v>0.20857</v>
      </c>
      <c r="DF64" s="4">
        <v>0.19861</v>
      </c>
      <c r="DG64" s="4">
        <v>0.1957</v>
      </c>
      <c r="DH64" s="4">
        <v>0.16686</v>
      </c>
      <c r="DI64" s="4">
        <v>0.16181</v>
      </c>
      <c r="DJ64" s="4">
        <v>0.15391</v>
      </c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>
        <v>2.80643113885736E9</v>
      </c>
      <c r="DY64" s="3">
        <v>2.44241261691471E9</v>
      </c>
      <c r="DZ64" s="3">
        <v>2.22638292546739E9</v>
      </c>
      <c r="EA64" s="3">
        <v>2.1690089574521E9</v>
      </c>
      <c r="EB64" s="3">
        <v>1.98800999896918E9</v>
      </c>
      <c r="EC64" s="3">
        <v>2.0277410102352E9</v>
      </c>
      <c r="ED64" s="3">
        <v>1.82434218615517E9</v>
      </c>
      <c r="EE64" s="3">
        <v>1.5228398959412E9</v>
      </c>
      <c r="EF64" s="3">
        <v>1.90304290553256E9</v>
      </c>
      <c r="EG64" s="3">
        <v>1.92978745024981E9</v>
      </c>
      <c r="EH64" s="3">
        <v>1.98307643467643E9</v>
      </c>
      <c r="EI64" s="3">
        <v>2.04010951844097E9</v>
      </c>
      <c r="EJ64" s="3">
        <v>2.08196649189417E9</v>
      </c>
      <c r="EK64" s="3">
        <v>9.67771850170261E8</v>
      </c>
      <c r="EL64" s="3">
        <v>7.77343410588299E8</v>
      </c>
      <c r="EM64" s="3">
        <v>5.28842443729904E8</v>
      </c>
      <c r="EN64" s="3">
        <v>4.48980094550883E8</v>
      </c>
      <c r="EO64" s="3">
        <v>3.85924646943614E8</v>
      </c>
      <c r="EP64" s="3">
        <v>3.74520092992361E8</v>
      </c>
      <c r="EQ64" s="3">
        <v>3.93309356940858E8</v>
      </c>
      <c r="ER64" s="3">
        <v>3.29282448917738E8</v>
      </c>
      <c r="ES64" s="3">
        <v>4.62148663906662E8</v>
      </c>
      <c r="ET64" s="3">
        <v>4.59344144296723E8</v>
      </c>
      <c r="EU64" s="3">
        <v>4.22027838827839E8</v>
      </c>
      <c r="EV64" s="3">
        <v>4.11298652493692E8</v>
      </c>
      <c r="EW64" s="3">
        <v>4.3738624721268E8</v>
      </c>
      <c r="EX64" s="5">
        <v>36987.0</v>
      </c>
      <c r="EY64" s="5">
        <v>33342.0</v>
      </c>
      <c r="EZ64" s="5">
        <v>31830.0</v>
      </c>
      <c r="FA64" s="5">
        <v>31104.0</v>
      </c>
      <c r="FB64" s="5">
        <v>29448.0</v>
      </c>
      <c r="FC64" s="5">
        <v>29194.0</v>
      </c>
      <c r="FD64" s="5">
        <v>30973.0</v>
      </c>
      <c r="FE64" s="5">
        <v>30664.0</v>
      </c>
      <c r="FF64" s="5">
        <v>29099.0</v>
      </c>
      <c r="FG64" s="5">
        <v>27280.0</v>
      </c>
      <c r="FH64" s="5">
        <v>24927.0</v>
      </c>
      <c r="FI64" s="5">
        <v>19406.0</v>
      </c>
      <c r="FJ64" s="5">
        <v>17444.0</v>
      </c>
      <c r="FK64" s="3">
        <v>39137.0</v>
      </c>
      <c r="FL64" s="3">
        <v>36987.0</v>
      </c>
      <c r="FM64" s="3">
        <v>33342.0</v>
      </c>
      <c r="FN64" s="3">
        <v>31830.0</v>
      </c>
      <c r="FO64" s="3">
        <v>31104.0</v>
      </c>
      <c r="FP64" s="3"/>
      <c r="FQ64" s="3">
        <v>29194.0</v>
      </c>
      <c r="FR64" s="3"/>
      <c r="FS64" s="3"/>
      <c r="FT64" s="3"/>
      <c r="FU64" s="3">
        <v>25350.0</v>
      </c>
      <c r="FV64" s="3"/>
      <c r="FW64" s="3"/>
    </row>
    <row r="65" ht="14.25" customHeight="1">
      <c r="A65" s="2" t="s">
        <v>1167</v>
      </c>
      <c r="B65" s="2" t="s">
        <v>1168</v>
      </c>
      <c r="C65" s="2" t="s">
        <v>38</v>
      </c>
      <c r="D65" s="2" t="s">
        <v>85</v>
      </c>
      <c r="E65" s="2" t="s">
        <v>1169</v>
      </c>
      <c r="F65" s="2" t="s">
        <v>1170</v>
      </c>
      <c r="G65" s="2" t="s">
        <v>67</v>
      </c>
      <c r="H65" s="2" t="s">
        <v>107</v>
      </c>
      <c r="I65" s="2" t="s">
        <v>43</v>
      </c>
      <c r="J65" s="3">
        <v>1.24350727414565</v>
      </c>
      <c r="K65" s="3">
        <v>6.89094231908515E9</v>
      </c>
      <c r="L65" s="3">
        <v>4.74559620309221E9</v>
      </c>
      <c r="M65" s="3">
        <v>4.92437745707888E9</v>
      </c>
      <c r="N65" s="3">
        <v>2.26696758066179E9</v>
      </c>
      <c r="O65" s="3">
        <v>2.2401234866097E9</v>
      </c>
      <c r="P65" s="3">
        <v>1.87526312553793E9</v>
      </c>
      <c r="Q65" s="3">
        <v>1.38963478392645E9</v>
      </c>
      <c r="R65" s="3">
        <v>1.99098118178397E9</v>
      </c>
      <c r="S65" s="3">
        <v>1.99589465661783E9</v>
      </c>
      <c r="T65" s="3">
        <v>2.00622417582418E9</v>
      </c>
      <c r="U65" s="3">
        <v>1.88126053578139E9</v>
      </c>
      <c r="V65" s="3">
        <v>2.36713071777255E9</v>
      </c>
      <c r="W65" s="3">
        <v>1.51160286944046E9</v>
      </c>
      <c r="X65" s="3">
        <v>1.83967649857279E9</v>
      </c>
      <c r="Y65" s="3">
        <v>8.11187785201302E8</v>
      </c>
      <c r="Z65" s="3">
        <v>7.78589450111968E8</v>
      </c>
      <c r="AA65" s="3">
        <v>1.17505154107824E8</v>
      </c>
      <c r="AB65" s="3">
        <v>2.63125509495486E8</v>
      </c>
      <c r="AC65" s="3">
        <v>5.68294602237797E8</v>
      </c>
      <c r="AD65" s="3">
        <v>4.60513222034198E8</v>
      </c>
      <c r="AE65" s="3">
        <v>6.44195333082424E8</v>
      </c>
      <c r="AF65" s="3">
        <v>5.59014311118638E8</v>
      </c>
      <c r="AG65" s="3">
        <v>6.03645421245421E8</v>
      </c>
      <c r="AH65" s="3">
        <v>3.81883824555752E8</v>
      </c>
      <c r="AI65" s="3">
        <v>4.66987886458145E8</v>
      </c>
      <c r="AJ65" s="3">
        <v>3.99334289813486E8</v>
      </c>
      <c r="AK65" s="3">
        <v>6.68790425652667E7</v>
      </c>
      <c r="AL65" s="3">
        <v>2.33695040926225E8</v>
      </c>
      <c r="AM65" s="3">
        <v>9.32509324758842E7</v>
      </c>
      <c r="AN65" s="3">
        <v>9.68377427782339E7</v>
      </c>
      <c r="AO65" s="3">
        <v>3.83939055252036E7</v>
      </c>
      <c r="AP65" s="3">
        <v>6.89581890643398E7</v>
      </c>
      <c r="AQ65" s="3">
        <v>1044615.45555146</v>
      </c>
      <c r="AR65" s="3">
        <v>3376527.66903241</v>
      </c>
      <c r="AS65" s="3">
        <v>912307.113285661</v>
      </c>
      <c r="AT65" s="3">
        <v>1553410.3899403</v>
      </c>
      <c r="AU65" s="3">
        <v>3854909.62383977</v>
      </c>
      <c r="AV65" s="3">
        <v>2416898.99206519</v>
      </c>
      <c r="AW65" s="3"/>
      <c r="AX65" s="3">
        <v>3.49830865749527E9</v>
      </c>
      <c r="AY65" s="3">
        <v>8.74658981198348E9</v>
      </c>
      <c r="AZ65" s="3">
        <v>3.12201753773995E10</v>
      </c>
      <c r="BA65" s="3">
        <v>1.92828500565798E10</v>
      </c>
      <c r="BB65" s="3">
        <v>8.8935152011339E9</v>
      </c>
      <c r="BC65" s="3">
        <v>4.61617923434678E9</v>
      </c>
      <c r="BD65" s="3">
        <v>7.05709137652157E8</v>
      </c>
      <c r="BE65" s="3">
        <v>9.91825998156239E7</v>
      </c>
      <c r="BF65" s="3">
        <v>5.26655002096349E8</v>
      </c>
      <c r="BG65" s="3">
        <v>5.96144301558067E8</v>
      </c>
      <c r="BH65" s="3">
        <v>1.10694077872496E9</v>
      </c>
      <c r="BI65" s="3">
        <v>9.53869405522196E8</v>
      </c>
      <c r="BJ65" s="3"/>
      <c r="BK65" s="3">
        <v>6.33325853185645E9</v>
      </c>
      <c r="BL65" s="3">
        <v>5.61778943720276E9</v>
      </c>
      <c r="BM65" s="3">
        <v>4.94807414779796E9</v>
      </c>
      <c r="BN65" s="3">
        <v>4.01774146995155E9</v>
      </c>
      <c r="BO65" s="3">
        <v>3.61832372210984E9</v>
      </c>
      <c r="BP65" s="3">
        <v>2.92288977007254E9</v>
      </c>
      <c r="BQ65" s="3">
        <v>2.26763796630718E9</v>
      </c>
      <c r="BR65" s="3">
        <v>3.68061159202108E9</v>
      </c>
      <c r="BS65" s="3">
        <v>3.42469260733339E9</v>
      </c>
      <c r="BT65" s="3">
        <v>3.45141391941392E9</v>
      </c>
      <c r="BU65" s="3">
        <v>3.4462720781661E9</v>
      </c>
      <c r="BV65" s="3">
        <v>2.89762188874827E9</v>
      </c>
      <c r="BW65" s="3">
        <v>1.92309842180775E9</v>
      </c>
      <c r="BX65" s="3">
        <v>1.13217298580422</v>
      </c>
      <c r="BY65" s="3">
        <v>1.10404679709109</v>
      </c>
      <c r="BZ65" s="3">
        <v>1.08542235220194</v>
      </c>
      <c r="CA65" s="3">
        <v>1.28735115723128</v>
      </c>
      <c r="CB65" s="3">
        <v>1.28182762609611</v>
      </c>
      <c r="CC65" s="3">
        <v>1.73861144862451</v>
      </c>
      <c r="CD65" s="3">
        <v>1.35826691586007</v>
      </c>
      <c r="CE65" s="3">
        <v>1.06832647227967</v>
      </c>
      <c r="CF65" s="3"/>
      <c r="CG65" s="3"/>
      <c r="CH65" s="3"/>
      <c r="CI65" s="3"/>
      <c r="CJ65" s="3"/>
      <c r="CK65" s="4">
        <v>0.0187</v>
      </c>
      <c r="CL65" s="4">
        <v>0.017</v>
      </c>
      <c r="CM65" s="4">
        <v>0.11689</v>
      </c>
      <c r="CN65" s="4">
        <v>0.0737</v>
      </c>
      <c r="CO65" s="4">
        <v>0.0575</v>
      </c>
      <c r="CP65" s="4">
        <v>0.07085</v>
      </c>
      <c r="CQ65" s="4">
        <v>-0.0121</v>
      </c>
      <c r="CR65" s="4">
        <v>0.025699999999999997</v>
      </c>
      <c r="CS65" s="4">
        <v>0.016</v>
      </c>
      <c r="CT65" s="4">
        <v>0.00267</v>
      </c>
      <c r="CU65" s="4">
        <v>0.01261</v>
      </c>
      <c r="CV65" s="4"/>
      <c r="CW65" s="4"/>
      <c r="CX65" s="4">
        <v>0.0636</v>
      </c>
      <c r="CY65" s="4">
        <v>0.0507</v>
      </c>
      <c r="CZ65" s="4">
        <v>0.08470000000000001</v>
      </c>
      <c r="DA65" s="4">
        <v>0.273</v>
      </c>
      <c r="DB65" s="4">
        <v>0.28</v>
      </c>
      <c r="DC65" s="4">
        <v>0.15252000000000002</v>
      </c>
      <c r="DD65" s="4">
        <v>-0.0926</v>
      </c>
      <c r="DE65" s="4">
        <v>0.17742999999999998</v>
      </c>
      <c r="DF65" s="4">
        <v>0.1079</v>
      </c>
      <c r="DG65" s="4">
        <v>0.022799999999999997</v>
      </c>
      <c r="DH65" s="4">
        <v>0.16607</v>
      </c>
      <c r="DI65" s="4"/>
      <c r="DJ65" s="4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>
        <v>2.02165610469813E9</v>
      </c>
      <c r="DY65" s="3">
        <v>1.41041781388991E9</v>
      </c>
      <c r="DZ65" s="3">
        <v>1.88229335655636E9</v>
      </c>
      <c r="EA65" s="3">
        <v>5.9346252963612E8</v>
      </c>
      <c r="EB65" s="3">
        <v>6.26181878566468E8</v>
      </c>
      <c r="EC65" s="3">
        <v>1.91069101192672E8</v>
      </c>
      <c r="ED65" s="3">
        <v>1.45393377617256E8</v>
      </c>
      <c r="EE65" s="3">
        <v>2.839544599172E8</v>
      </c>
      <c r="EF65" s="3">
        <v>2.94102379541028E8</v>
      </c>
      <c r="EG65" s="3">
        <v>3.00850793650794E8</v>
      </c>
      <c r="EH65" s="3">
        <v>3.3335749181296E8</v>
      </c>
      <c r="EI65" s="3">
        <v>2.85879587777979E7</v>
      </c>
      <c r="EJ65" s="3">
        <v>-3479483.50071736</v>
      </c>
      <c r="EK65" s="3">
        <v>-3.92095578335099E7</v>
      </c>
      <c r="EL65" s="3">
        <v>7.97275545372278E7</v>
      </c>
      <c r="EM65" s="3">
        <v>3.03097785518786E8</v>
      </c>
      <c r="EN65" s="3">
        <v>2.02778837233275E8</v>
      </c>
      <c r="EO65" s="3">
        <v>1.43979046526373E8</v>
      </c>
      <c r="EP65" s="3">
        <v>2.3698512234108E7</v>
      </c>
      <c r="EQ65" s="3">
        <v>-3.7160356628697E7</v>
      </c>
      <c r="ER65" s="3">
        <v>4.89973654497554E7</v>
      </c>
      <c r="ES65" s="3">
        <v>5.54678634939453E7</v>
      </c>
      <c r="ET65" s="3">
        <v>-1.82344322344322E7</v>
      </c>
      <c r="EU65" s="3">
        <v>2.57352230632952E7</v>
      </c>
      <c r="EV65" s="3">
        <v>6.62737298860965E7</v>
      </c>
      <c r="EW65" s="3">
        <v>-7.84091822094692E7</v>
      </c>
      <c r="EX65" s="5">
        <v>50795.0</v>
      </c>
      <c r="EY65" s="5">
        <v>38614.0</v>
      </c>
      <c r="EZ65" s="5">
        <v>41518.0</v>
      </c>
      <c r="FA65" s="5">
        <v>27454.0</v>
      </c>
      <c r="FB65" s="5">
        <v>22870.0</v>
      </c>
      <c r="FC65" s="5"/>
      <c r="FD65" s="5"/>
      <c r="FE65" s="5"/>
      <c r="FF65" s="5"/>
      <c r="FG65" s="5"/>
      <c r="FH65" s="5"/>
      <c r="FI65" s="5"/>
      <c r="FJ65" s="5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>
        <v>16732.0</v>
      </c>
      <c r="FW65" s="3">
        <v>13994.0</v>
      </c>
    </row>
    <row r="66" ht="14.25" customHeight="1">
      <c r="A66" s="2" t="s">
        <v>1189</v>
      </c>
      <c r="B66" s="2" t="s">
        <v>1190</v>
      </c>
      <c r="C66" s="2" t="s">
        <v>38</v>
      </c>
      <c r="D66" s="2" t="s">
        <v>398</v>
      </c>
      <c r="E66" s="2" t="s">
        <v>1191</v>
      </c>
      <c r="F66" s="2" t="s">
        <v>1182</v>
      </c>
      <c r="G66" s="2" t="s">
        <v>118</v>
      </c>
      <c r="H66" s="2" t="s">
        <v>78</v>
      </c>
      <c r="I66" s="2" t="s">
        <v>43</v>
      </c>
      <c r="J66" s="3">
        <v>1.2878218940086</v>
      </c>
      <c r="K66" s="3">
        <v>7.56724385168369E9</v>
      </c>
      <c r="L66" s="3">
        <v>7.08787120980917E9</v>
      </c>
      <c r="M66" s="3">
        <v>5.76701330458055E9</v>
      </c>
      <c r="N66" s="3">
        <v>6.55313062950983E9</v>
      </c>
      <c r="O66" s="3">
        <v>6.83533939800021E9</v>
      </c>
      <c r="P66" s="3">
        <v>7.84531777422179E9</v>
      </c>
      <c r="Q66" s="3">
        <v>8.07043680068855E9</v>
      </c>
      <c r="R66" s="3">
        <v>7.01091910186144E9</v>
      </c>
      <c r="S66" s="3">
        <v>1.14731132856605E10</v>
      </c>
      <c r="T66" s="3">
        <v>1.32771589465662E10</v>
      </c>
      <c r="U66" s="3">
        <v>1.60067496947497E10</v>
      </c>
      <c r="V66" s="3">
        <v>1.79057561604123E10</v>
      </c>
      <c r="W66" s="3">
        <v>1.91555179895136E10</v>
      </c>
      <c r="X66" s="3">
        <v>1.19499375709421E9</v>
      </c>
      <c r="Y66" s="3">
        <v>1.14573721343554E9</v>
      </c>
      <c r="Z66" s="3">
        <v>1.1616129156478E9</v>
      </c>
      <c r="AA66" s="3">
        <v>1.29771286389649E9</v>
      </c>
      <c r="AB66" s="3">
        <v>1.50752242036903E9</v>
      </c>
      <c r="AC66" s="3">
        <v>2.0034959693246E9</v>
      </c>
      <c r="AD66" s="3">
        <v>2.12846059264724E9</v>
      </c>
      <c r="AE66" s="3">
        <v>1.98740029803248E9</v>
      </c>
      <c r="AF66" s="3">
        <v>2.51570003763643E9</v>
      </c>
      <c r="AG66" s="3">
        <v>2.89651155898044E9</v>
      </c>
      <c r="AH66" s="3">
        <v>3.90610695970696E9</v>
      </c>
      <c r="AI66" s="3">
        <v>4.61237987867075E9</v>
      </c>
      <c r="AJ66" s="3">
        <v>4.65081660941361E9</v>
      </c>
      <c r="AK66" s="3">
        <v>1.75216362088536E7</v>
      </c>
      <c r="AL66" s="3">
        <v>3.48109605097828E7</v>
      </c>
      <c r="AM66" s="3">
        <v>5.54799863295916E7</v>
      </c>
      <c r="AN66" s="3">
        <v>2.17879555124282E7</v>
      </c>
      <c r="AO66" s="3">
        <v>3.45927705906608E7</v>
      </c>
      <c r="AP66" s="3">
        <v>1.4181165121826E7</v>
      </c>
      <c r="AQ66" s="3">
        <v>1.20125685478913E7</v>
      </c>
      <c r="AR66" s="3">
        <v>1913597.85820726</v>
      </c>
      <c r="AS66" s="3">
        <v>4924350.77154686</v>
      </c>
      <c r="AT66" s="3">
        <v>1.62784199161692E7</v>
      </c>
      <c r="AU66" s="3">
        <v>2.58324377137274E7</v>
      </c>
      <c r="AV66" s="3">
        <v>2.67563800128673E7</v>
      </c>
      <c r="AW66" s="3">
        <v>5.27107308549738E7</v>
      </c>
      <c r="AX66" s="3">
        <v>1.73421076405548E9</v>
      </c>
      <c r="AY66" s="3">
        <v>3.32767931972561E9</v>
      </c>
      <c r="AZ66" s="3">
        <v>3.67155756466488E9</v>
      </c>
      <c r="BA66" s="3">
        <v>3.02820835203403E9</v>
      </c>
      <c r="BB66" s="3">
        <v>3.38082110865632E9</v>
      </c>
      <c r="BC66" s="3">
        <v>3.81121369104797E9</v>
      </c>
      <c r="BD66" s="3">
        <v>2.48110540917865E9</v>
      </c>
      <c r="BE66" s="3">
        <v>7.12109712297628E8</v>
      </c>
      <c r="BF66" s="3">
        <v>3.30557134572826E9</v>
      </c>
      <c r="BG66" s="3">
        <v>5.71197479738346E9</v>
      </c>
      <c r="BH66" s="3">
        <v>6.55396715577918E9</v>
      </c>
      <c r="BI66" s="3">
        <v>7.41301123542783E9</v>
      </c>
      <c r="BJ66" s="3">
        <v>1.23700617928127E10</v>
      </c>
      <c r="BK66" s="3">
        <v>6.14273741959894E9</v>
      </c>
      <c r="BL66" s="3">
        <v>6.05657935838285E9</v>
      </c>
      <c r="BM66" s="3">
        <v>3.09760902632035E9</v>
      </c>
      <c r="BN66" s="3">
        <v>3.71951206767853E9</v>
      </c>
      <c r="BO66" s="3">
        <v>3.54004226368416E9</v>
      </c>
      <c r="BP66" s="3">
        <v>3.24087980435373E9</v>
      </c>
      <c r="BQ66" s="3">
        <v>2.59873355465388E9</v>
      </c>
      <c r="BR66" s="3">
        <v>2.57256838330008E9</v>
      </c>
      <c r="BS66" s="3">
        <v>4.41913022205495E9</v>
      </c>
      <c r="BT66" s="3">
        <v>5.43207172495554E9</v>
      </c>
      <c r="BU66" s="3">
        <v>6.20800048840049E9</v>
      </c>
      <c r="BV66" s="3">
        <v>6.38962742255865E9</v>
      </c>
      <c r="BW66" s="3">
        <v>7.8119658892304E9</v>
      </c>
      <c r="BX66" s="3">
        <v>1.30460226812037</v>
      </c>
      <c r="BY66" s="3">
        <v>1.4733275891012</v>
      </c>
      <c r="BZ66" s="3">
        <v>2.36813126682344</v>
      </c>
      <c r="CA66" s="3">
        <v>3.36443914036432</v>
      </c>
      <c r="CB66" s="3">
        <v>3.09264980186215</v>
      </c>
      <c r="CC66" s="3">
        <v>3.06685691251429</v>
      </c>
      <c r="CD66" s="3">
        <v>2.88319028065836</v>
      </c>
      <c r="CE66" s="3">
        <v>1.62849348268669</v>
      </c>
      <c r="CF66" s="3"/>
      <c r="CG66" s="3"/>
      <c r="CH66" s="3"/>
      <c r="CI66" s="3"/>
      <c r="CJ66" s="3"/>
      <c r="CK66" s="4">
        <v>0.0407</v>
      </c>
      <c r="CL66" s="4">
        <v>0.2613</v>
      </c>
      <c r="CM66" s="4">
        <v>0.0239</v>
      </c>
      <c r="CN66" s="4">
        <v>0.008100000000000001</v>
      </c>
      <c r="CO66" s="4">
        <v>0.0277</v>
      </c>
      <c r="CP66" s="4">
        <v>0.0089</v>
      </c>
      <c r="CQ66" s="4">
        <v>-0.021400000000000002</v>
      </c>
      <c r="CR66" s="4">
        <v>-0.11109999999999999</v>
      </c>
      <c r="CS66" s="4">
        <v>0.00419</v>
      </c>
      <c r="CT66" s="4">
        <v>-0.0045000000000000005</v>
      </c>
      <c r="CU66" s="4">
        <v>-0.019299999999999998</v>
      </c>
      <c r="CV66" s="4">
        <v>0.00716</v>
      </c>
      <c r="CW66" s="4">
        <v>0.05443</v>
      </c>
      <c r="CX66" s="4">
        <v>0.07200000000000001</v>
      </c>
      <c r="CY66" s="4">
        <v>0.4954</v>
      </c>
      <c r="CZ66" s="4">
        <v>0.04650000000000001</v>
      </c>
      <c r="DA66" s="4">
        <v>0.0151</v>
      </c>
      <c r="DB66" s="4">
        <v>0.0518</v>
      </c>
      <c r="DC66" s="4">
        <v>0.0171</v>
      </c>
      <c r="DD66" s="4">
        <v>-0.042800000000000005</v>
      </c>
      <c r="DE66" s="4">
        <v>-0.2148</v>
      </c>
      <c r="DF66" s="4">
        <v>0.01413</v>
      </c>
      <c r="DG66" s="4">
        <v>-0.0085</v>
      </c>
      <c r="DH66" s="4">
        <v>-0.0377</v>
      </c>
      <c r="DI66" s="4">
        <v>0.01343</v>
      </c>
      <c r="DJ66" s="4">
        <v>0.08974</v>
      </c>
      <c r="DK66" s="3">
        <v>5656640.1816118</v>
      </c>
      <c r="DL66" s="3">
        <v>5167585.22880276</v>
      </c>
      <c r="DM66" s="3">
        <v>5652232.51246703</v>
      </c>
      <c r="DN66" s="3">
        <v>7240855.93431202</v>
      </c>
      <c r="DO66" s="3">
        <v>6672250.28347593</v>
      </c>
      <c r="DP66" s="3">
        <v>7663415.95966305</v>
      </c>
      <c r="DQ66" s="3">
        <v>7740071.31439813</v>
      </c>
      <c r="DR66" s="3">
        <v>7135604.77862248</v>
      </c>
      <c r="DS66" s="3">
        <v>1.09962363567934E7</v>
      </c>
      <c r="DT66" s="3"/>
      <c r="DU66" s="3"/>
      <c r="DV66" s="3"/>
      <c r="DW66" s="3"/>
      <c r="DX66" s="3">
        <v>4.38044362466894E9</v>
      </c>
      <c r="DY66" s="3">
        <v>3.90451770999767E9</v>
      </c>
      <c r="DZ66" s="3">
        <v>2.8625962223463E9</v>
      </c>
      <c r="EA66" s="3">
        <v>3.49425802438418E9</v>
      </c>
      <c r="EB66" s="3">
        <v>3.6765019070199E9</v>
      </c>
      <c r="EC66" s="3">
        <v>4.15893088976782E9</v>
      </c>
      <c r="ED66" s="3">
        <v>4.1607463420632E9</v>
      </c>
      <c r="EE66" s="3">
        <v>3.38670421539161E9</v>
      </c>
      <c r="EF66" s="3">
        <v>6.29268498306361E9</v>
      </c>
      <c r="EG66" s="3">
        <v>7.07592006097045E9</v>
      </c>
      <c r="EH66" s="3">
        <v>8.11156483516484E9</v>
      </c>
      <c r="EI66" s="3">
        <v>9.27889246792291E9</v>
      </c>
      <c r="EJ66" s="3">
        <v>1.05059959018863E10</v>
      </c>
      <c r="EK66" s="3">
        <v>6.20301551267499E8</v>
      </c>
      <c r="EL66" s="3">
        <v>2.21465217313251E9</v>
      </c>
      <c r="EM66" s="3">
        <v>3.55425419257947E8</v>
      </c>
      <c r="EN66" s="3">
        <v>1.10144812142324E8</v>
      </c>
      <c r="EO66" s="3">
        <v>3.18347593031646E8</v>
      </c>
      <c r="EP66" s="3">
        <v>1.27094592554573E8</v>
      </c>
      <c r="EQ66" s="3">
        <v>-7.73847288823312E7</v>
      </c>
      <c r="ER66" s="3">
        <v>-1.23125274669765E9</v>
      </c>
      <c r="ES66" s="3">
        <v>6.92197967632668E7</v>
      </c>
      <c r="ET66" s="3">
        <v>-8.22800406469642E7</v>
      </c>
      <c r="EU66" s="3">
        <v>-3.90100610500611E8</v>
      </c>
      <c r="EV66" s="3">
        <v>3.45092607505234E8</v>
      </c>
      <c r="EW66" s="3">
        <v>1.18945941059483E9</v>
      </c>
      <c r="EX66" s="5">
        <v>12109.0</v>
      </c>
      <c r="EY66" s="5">
        <v>14267.0</v>
      </c>
      <c r="EZ66" s="5">
        <v>12533.0</v>
      </c>
      <c r="FA66" s="5">
        <v>12842.0</v>
      </c>
      <c r="FB66" s="5"/>
      <c r="FC66" s="5"/>
      <c r="FD66" s="5"/>
      <c r="FE66" s="5"/>
      <c r="FF66" s="5"/>
      <c r="FG66" s="5">
        <v>30591.0</v>
      </c>
      <c r="FH66" s="5">
        <v>34886.0</v>
      </c>
      <c r="FI66" s="5">
        <v>29603.0</v>
      </c>
      <c r="FJ66" s="5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>
        <v>51182.0</v>
      </c>
      <c r="FW66" s="3"/>
    </row>
    <row r="67" ht="14.25" customHeight="1">
      <c r="A67" s="2" t="s">
        <v>1200</v>
      </c>
      <c r="B67" s="2" t="s">
        <v>1201</v>
      </c>
      <c r="C67" s="2" t="s">
        <v>38</v>
      </c>
      <c r="D67" s="2" t="s">
        <v>52</v>
      </c>
      <c r="E67" s="2" t="s">
        <v>1202</v>
      </c>
      <c r="F67" s="2" t="s">
        <v>1199</v>
      </c>
      <c r="G67" s="2" t="s">
        <v>67</v>
      </c>
      <c r="H67" s="2" t="s">
        <v>135</v>
      </c>
      <c r="I67" s="2" t="s">
        <v>43</v>
      </c>
      <c r="J67" s="3">
        <v>0.851586688235241</v>
      </c>
      <c r="K67" s="3">
        <v>8.89315386963E9</v>
      </c>
      <c r="L67" s="3">
        <v>9.00796426439725E9</v>
      </c>
      <c r="M67" s="3">
        <v>9.53285643194825E9</v>
      </c>
      <c r="N67" s="3">
        <v>9.25938047623956E9</v>
      </c>
      <c r="O67" s="3">
        <v>1.00124926783612E10</v>
      </c>
      <c r="P67" s="3">
        <v>9.3164176810525E9</v>
      </c>
      <c r="Q67" s="3">
        <v>7.31130679665597E9</v>
      </c>
      <c r="R67" s="3">
        <v>9.64175461046293E9</v>
      </c>
      <c r="S67" s="3">
        <v>9.78552163604031E9</v>
      </c>
      <c r="T67" s="3">
        <v>1.03584385836386E10</v>
      </c>
      <c r="U67" s="3">
        <v>1.01128227841306E10</v>
      </c>
      <c r="V67" s="3">
        <v>1.07632326884831E10</v>
      </c>
      <c r="W67" s="3">
        <v>9.36178020086083E9</v>
      </c>
      <c r="X67" s="3">
        <v>2.16124715006373E9</v>
      </c>
      <c r="Y67" s="3">
        <v>1.94165488957776E9</v>
      </c>
      <c r="Z67" s="3">
        <v>2.9033831798955E9</v>
      </c>
      <c r="AA67" s="3">
        <v>2.98047572415215E9</v>
      </c>
      <c r="AB67" s="3">
        <v>2.96805138733734E9</v>
      </c>
      <c r="AC67" s="3">
        <v>2.71643366531415E9</v>
      </c>
      <c r="AD67" s="3">
        <v>1.96019195312303E9</v>
      </c>
      <c r="AE67" s="3">
        <v>2.2786593902898E9</v>
      </c>
      <c r="AF67" s="3">
        <v>1.91876069099839E9</v>
      </c>
      <c r="AG67" s="3">
        <v>1.59294505494506E9</v>
      </c>
      <c r="AH67" s="3">
        <v>1.16737638911258E9</v>
      </c>
      <c r="AI67" s="3">
        <v>1.19642861447598E9</v>
      </c>
      <c r="AJ67" s="3">
        <v>9.60356384505022E8</v>
      </c>
      <c r="AK67" s="3">
        <v>1.69945783200908E7</v>
      </c>
      <c r="AL67" s="3">
        <v>1.15587126189194E7</v>
      </c>
      <c r="AM67" s="3">
        <v>7.94187779425073E7</v>
      </c>
      <c r="AN67" s="3">
        <v>2.30914590331169E7</v>
      </c>
      <c r="AO67" s="3">
        <v>9396157.09720647</v>
      </c>
      <c r="AP67" s="3">
        <v>5583882.43108602</v>
      </c>
      <c r="AQ67" s="3">
        <v>5312937.1080782</v>
      </c>
      <c r="AR67" s="3">
        <v>4642392.84722047</v>
      </c>
      <c r="AS67" s="3">
        <v>6531426.42077531</v>
      </c>
      <c r="AT67" s="3">
        <v>4266480.3759685</v>
      </c>
      <c r="AU67" s="3">
        <v>4982413.28773815</v>
      </c>
      <c r="AV67" s="3">
        <v>1.89556079776968E7</v>
      </c>
      <c r="AW67" s="3">
        <v>8953425.31782852</v>
      </c>
      <c r="AX67" s="3">
        <v>3.89660669014378E9</v>
      </c>
      <c r="AY67" s="3">
        <v>3.11946883554119E9</v>
      </c>
      <c r="AZ67" s="3">
        <v>3.81063216344802E9</v>
      </c>
      <c r="BA67" s="3">
        <v>4.70397046195665E9</v>
      </c>
      <c r="BB67" s="3">
        <v>2.12642985162612E9</v>
      </c>
      <c r="BC67" s="3">
        <v>1.90599356065638E9</v>
      </c>
      <c r="BD67" s="3">
        <v>1.93236005090372E9</v>
      </c>
      <c r="BE67" s="3">
        <v>1.37551275440103E9</v>
      </c>
      <c r="BF67" s="3">
        <v>3.0970591202484E9</v>
      </c>
      <c r="BG67" s="3">
        <v>3.03192040744739E9</v>
      </c>
      <c r="BH67" s="3">
        <v>3.77731967147044E9</v>
      </c>
      <c r="BI67" s="3">
        <v>5.25010912132747E9</v>
      </c>
      <c r="BJ67" s="3">
        <v>6.53677729860818E9</v>
      </c>
      <c r="BK67" s="3">
        <v>4.30574421485378E9</v>
      </c>
      <c r="BL67" s="3">
        <v>3.58766370795387E9</v>
      </c>
      <c r="BM67" s="3">
        <v>3.94855561084847E9</v>
      </c>
      <c r="BN67" s="3">
        <v>3.8487733223379E9</v>
      </c>
      <c r="BO67" s="3">
        <v>4.23434467558347E9</v>
      </c>
      <c r="BP67" s="3">
        <v>4.02734323127997E9</v>
      </c>
      <c r="BQ67" s="3">
        <v>3.77487030535701E9</v>
      </c>
      <c r="BR67" s="3">
        <v>5.23843319533308E9</v>
      </c>
      <c r="BS67" s="3">
        <v>3.88695655855703E9</v>
      </c>
      <c r="BT67" s="3">
        <v>4.14810842490843E9</v>
      </c>
      <c r="BU67" s="3">
        <v>4.17467386052504E9</v>
      </c>
      <c r="BV67" s="3">
        <v>4.15905080455614E9</v>
      </c>
      <c r="BW67" s="3">
        <v>3.58688091822095E9</v>
      </c>
      <c r="BX67" s="3">
        <v>0.810826815187914</v>
      </c>
      <c r="BY67" s="3">
        <v>0.874912183845598</v>
      </c>
      <c r="BZ67" s="3">
        <v>0.986060474637671</v>
      </c>
      <c r="CA67" s="3">
        <v>1.20051327726051</v>
      </c>
      <c r="CB67" s="3">
        <v>1.19432375566262</v>
      </c>
      <c r="CC67" s="3">
        <v>1.24034812772789</v>
      </c>
      <c r="CD67" s="3">
        <v>1.12506748131538</v>
      </c>
      <c r="CE67" s="3">
        <v>0.89459674619606</v>
      </c>
      <c r="CF67" s="3"/>
      <c r="CG67" s="3"/>
      <c r="CH67" s="3"/>
      <c r="CI67" s="3"/>
      <c r="CJ67" s="3"/>
      <c r="CK67" s="4">
        <v>0.0782</v>
      </c>
      <c r="CL67" s="4">
        <v>0.08990000000000001</v>
      </c>
      <c r="CM67" s="4">
        <v>0.0536</v>
      </c>
      <c r="CN67" s="4">
        <v>0.0407</v>
      </c>
      <c r="CO67" s="4">
        <v>0.03299</v>
      </c>
      <c r="CP67" s="4">
        <v>0.03229</v>
      </c>
      <c r="CQ67" s="4">
        <v>0.04372</v>
      </c>
      <c r="CR67" s="4"/>
      <c r="CS67" s="4">
        <v>0.061500000000000006</v>
      </c>
      <c r="CT67" s="4">
        <v>0.03628</v>
      </c>
      <c r="CU67" s="4">
        <v>0.06261</v>
      </c>
      <c r="CV67" s="4">
        <v>0.05781</v>
      </c>
      <c r="CW67" s="4">
        <v>0.0758</v>
      </c>
      <c r="CX67" s="4">
        <v>0.18030000000000002</v>
      </c>
      <c r="CY67" s="4">
        <v>0.20550000000000002</v>
      </c>
      <c r="CZ67" s="4">
        <v>0.11960000000000001</v>
      </c>
      <c r="DA67" s="4">
        <v>0.09</v>
      </c>
      <c r="DB67" s="4">
        <v>0.069</v>
      </c>
      <c r="DC67" s="4">
        <v>0.06586</v>
      </c>
      <c r="DD67" s="4">
        <v>0.08650000000000001</v>
      </c>
      <c r="DE67" s="4">
        <v>0.10300000000000001</v>
      </c>
      <c r="DF67" s="4">
        <v>0.1101</v>
      </c>
      <c r="DG67" s="4">
        <v>0.06</v>
      </c>
      <c r="DH67" s="4">
        <v>0.1013</v>
      </c>
      <c r="DI67" s="4">
        <v>0.098</v>
      </c>
      <c r="DJ67" s="4">
        <v>0.1216</v>
      </c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>
        <v>3.92025995009246E9</v>
      </c>
      <c r="DY67" s="3">
        <v>3.84294645435816E9</v>
      </c>
      <c r="DZ67" s="3">
        <v>4.29271311271461E9</v>
      </c>
      <c r="EA67" s="3">
        <v>4.1317712091537E9</v>
      </c>
      <c r="EB67" s="3">
        <v>4.59160109900063E9</v>
      </c>
      <c r="EC67" s="3">
        <v>4.52892966924874E9</v>
      </c>
      <c r="ED67" s="3">
        <v>3.59804207814513E9</v>
      </c>
      <c r="EE67" s="3">
        <v>5.01719570944674E9</v>
      </c>
      <c r="EF67" s="3">
        <v>5.35665128291981E9</v>
      </c>
      <c r="EG67" s="3">
        <v>5.90836825396825E9</v>
      </c>
      <c r="EH67" s="3">
        <v>6.3540339292425E9</v>
      </c>
      <c r="EI67" s="3">
        <v>6.64745555354668E9</v>
      </c>
      <c r="EJ67" s="3">
        <v>5.9087506456241E9</v>
      </c>
      <c r="EK67" s="3">
        <v>9.18923038256467E8</v>
      </c>
      <c r="EL67" s="3">
        <v>9.85720584554364E8</v>
      </c>
      <c r="EM67" s="3">
        <v>7.08366011445633E8</v>
      </c>
      <c r="EN67" s="3">
        <v>5.04070972064736E8</v>
      </c>
      <c r="EO67" s="3">
        <v>4.20561275323813E8</v>
      </c>
      <c r="EP67" s="3">
        <v>4.02510143858355E8</v>
      </c>
      <c r="EQ67" s="3">
        <v>4.5406511251989E8</v>
      </c>
      <c r="ER67" s="3">
        <v>6.99146029356417E8</v>
      </c>
      <c r="ES67" s="3">
        <v>6.37862647133542E8</v>
      </c>
      <c r="ET67" s="3">
        <v>4.7498315018315E8</v>
      </c>
      <c r="EU67" s="3">
        <v>8.50333387018844E8</v>
      </c>
      <c r="EV67" s="3">
        <v>8.32117157837642E8</v>
      </c>
      <c r="EW67" s="3">
        <v>6.10729985652798E8</v>
      </c>
      <c r="EX67" s="5">
        <v>6383.0</v>
      </c>
      <c r="EY67" s="5">
        <v>6667.0</v>
      </c>
      <c r="EZ67" s="5">
        <v>7095.0</v>
      </c>
      <c r="FA67" s="5">
        <v>7611.0</v>
      </c>
      <c r="FB67" s="5">
        <v>8245.0</v>
      </c>
      <c r="FC67" s="5">
        <v>8716.0</v>
      </c>
      <c r="FD67" s="5">
        <v>8628.0</v>
      </c>
      <c r="FE67" s="5">
        <v>8592.0</v>
      </c>
      <c r="FF67" s="5">
        <v>8647.0</v>
      </c>
      <c r="FG67" s="5">
        <v>9627.0</v>
      </c>
      <c r="FH67" s="5">
        <v>9545.0</v>
      </c>
      <c r="FI67" s="5">
        <v>9041.0</v>
      </c>
      <c r="FJ67" s="5"/>
      <c r="FK67" s="3">
        <v>6538.0</v>
      </c>
      <c r="FL67" s="3">
        <v>6667.0</v>
      </c>
      <c r="FM67" s="3">
        <v>7095.0</v>
      </c>
      <c r="FN67" s="3">
        <v>7611.0</v>
      </c>
      <c r="FO67" s="3">
        <v>8245.0</v>
      </c>
      <c r="FP67" s="3">
        <v>8531.0</v>
      </c>
      <c r="FQ67" s="3">
        <v>8813.0</v>
      </c>
      <c r="FR67" s="3">
        <v>8777.0</v>
      </c>
      <c r="FS67" s="3">
        <v>8815.0</v>
      </c>
      <c r="FT67" s="3">
        <v>9627.0</v>
      </c>
      <c r="FU67" s="3">
        <v>9545.0</v>
      </c>
      <c r="FV67" s="3">
        <v>9041.0</v>
      </c>
      <c r="FW67" s="3">
        <v>8682.0</v>
      </c>
    </row>
    <row r="68" ht="14.25" customHeight="1">
      <c r="A68" s="2" t="s">
        <v>1214</v>
      </c>
      <c r="B68" s="2" t="s">
        <v>1215</v>
      </c>
      <c r="C68" s="2" t="s">
        <v>38</v>
      </c>
      <c r="D68" s="2" t="s">
        <v>286</v>
      </c>
      <c r="E68" s="2" t="s">
        <v>1216</v>
      </c>
      <c r="F68" s="2" t="s">
        <v>1217</v>
      </c>
      <c r="G68" s="2" t="s">
        <v>67</v>
      </c>
      <c r="H68" s="2" t="s">
        <v>63</v>
      </c>
      <c r="I68" s="2" t="s">
        <v>43</v>
      </c>
      <c r="J68" s="3">
        <v>1.43540490813691</v>
      </c>
      <c r="K68" s="3">
        <v>1.84772796065078E11</v>
      </c>
      <c r="L68" s="3">
        <v>1.74667612157334E11</v>
      </c>
      <c r="M68" s="3">
        <v>1.90118605233263E11</v>
      </c>
      <c r="N68" s="3">
        <v>2.30408310525006E11</v>
      </c>
      <c r="O68" s="3">
        <v>2.2174853107927E11</v>
      </c>
      <c r="P68" s="3">
        <v>2.51053712146372E11</v>
      </c>
      <c r="Q68" s="3">
        <v>2.4743175949834E11</v>
      </c>
      <c r="R68" s="3">
        <v>2.27347005783851E11</v>
      </c>
      <c r="S68" s="3">
        <v>2.98598042905533E11</v>
      </c>
      <c r="T68" s="3">
        <v>3.18810652891862E11</v>
      </c>
      <c r="U68" s="3">
        <v>3.26755341147741E11</v>
      </c>
      <c r="V68" s="3">
        <v>3.22165117839695E11</v>
      </c>
      <c r="W68" s="3">
        <v>3.11484209003797E11</v>
      </c>
      <c r="X68" s="3">
        <v>5.31031025349981E10</v>
      </c>
      <c r="Y68" s="3">
        <v>5.88510493151177E10</v>
      </c>
      <c r="Z68" s="3">
        <v>7.5581569979013E10</v>
      </c>
      <c r="AA68" s="3">
        <v>8.73752177158497E10</v>
      </c>
      <c r="AB68" s="3">
        <v>8.42377074528399E10</v>
      </c>
      <c r="AC68" s="3">
        <v>1.0914012258084E11</v>
      </c>
      <c r="AD68" s="3">
        <v>1.16963912455428E11</v>
      </c>
      <c r="AE68" s="3">
        <v>1.22885863662769E11</v>
      </c>
      <c r="AF68" s="3">
        <v>1.32117049303726E11</v>
      </c>
      <c r="AG68" s="3">
        <v>1.12177153018884E11</v>
      </c>
      <c r="AH68" s="3">
        <v>9.48632517704518E10</v>
      </c>
      <c r="AI68" s="3">
        <v>8.35103312395984E10</v>
      </c>
      <c r="AJ68" s="3">
        <v>6.98771409630567E10</v>
      </c>
      <c r="AK68" s="3">
        <v>2.69538698070375E8</v>
      </c>
      <c r="AL68" s="3">
        <v>2.21284448034464E8</v>
      </c>
      <c r="AM68" s="3">
        <v>2.01781428268864E8</v>
      </c>
      <c r="AN68" s="3">
        <v>1.6683281406285E8</v>
      </c>
      <c r="AO68" s="3">
        <v>3.5555121843109E8</v>
      </c>
      <c r="AP68" s="3">
        <v>9.23292944053621E7</v>
      </c>
      <c r="AQ68" s="3">
        <v>8.1900864072298E7</v>
      </c>
      <c r="AR68" s="3">
        <v>5.03279359987877E7</v>
      </c>
      <c r="AS68" s="3">
        <v>1.02416635302973E8</v>
      </c>
      <c r="AT68" s="3">
        <v>7.60675727168805E7</v>
      </c>
      <c r="AU68" s="3">
        <v>2.66477283829995E8</v>
      </c>
      <c r="AV68" s="3">
        <v>2.48544392022303E8</v>
      </c>
      <c r="AW68" s="3">
        <v>4.86638549135386E8</v>
      </c>
      <c r="AX68" s="3">
        <v>6.54439013332728E10</v>
      </c>
      <c r="AY68" s="3">
        <v>6.96215148946329E10</v>
      </c>
      <c r="AZ68" s="3">
        <v>7.19095624715751E10</v>
      </c>
      <c r="BA68" s="3">
        <v>1.01323227559861E11</v>
      </c>
      <c r="BB68" s="3">
        <v>8.14587840528399E10</v>
      </c>
      <c r="BC68" s="3">
        <v>6.52289449074665E10</v>
      </c>
      <c r="BD68" s="3">
        <v>6.43604910313045E10</v>
      </c>
      <c r="BE68" s="3">
        <v>2.55892502908443E10</v>
      </c>
      <c r="BF68" s="3">
        <v>4.79885600141287E10</v>
      </c>
      <c r="BG68" s="3">
        <v>9.08961990556839E10</v>
      </c>
      <c r="BH68" s="3">
        <v>1.24500172788402E11</v>
      </c>
      <c r="BI68" s="3">
        <v>1.56318005994059E11</v>
      </c>
      <c r="BJ68" s="3">
        <v>2.29105694837994E11</v>
      </c>
      <c r="BK68" s="3">
        <v>1.21312145289444E11</v>
      </c>
      <c r="BL68" s="3">
        <v>8.12645638475486E10</v>
      </c>
      <c r="BM68" s="3">
        <v>5.23844272869053E10</v>
      </c>
      <c r="BN68" s="3">
        <v>7.52040308534461E10</v>
      </c>
      <c r="BO68" s="3">
        <v>7.99543861457582E10</v>
      </c>
      <c r="BP68" s="3">
        <v>8.56541167235289E10</v>
      </c>
      <c r="BQ68" s="3">
        <v>8.68649329890569E10</v>
      </c>
      <c r="BR68" s="3">
        <v>8.12360770843331E10</v>
      </c>
      <c r="BS68" s="3">
        <v>1.26932630786601E11</v>
      </c>
      <c r="BT68" s="3">
        <v>1.29092217799983E11</v>
      </c>
      <c r="BU68" s="3">
        <v>1.37425641025641E11</v>
      </c>
      <c r="BV68" s="3">
        <v>1.3108720781661E11</v>
      </c>
      <c r="BW68" s="3">
        <v>1.27669433496053E11</v>
      </c>
      <c r="BX68" s="3">
        <v>1.46972718194951</v>
      </c>
      <c r="BY68" s="3">
        <v>1.50656063570347</v>
      </c>
      <c r="BZ68" s="3">
        <v>1.89364965034663</v>
      </c>
      <c r="CA68" s="3">
        <v>2.26587504556982</v>
      </c>
      <c r="CB68" s="3">
        <v>2.33197922848859</v>
      </c>
      <c r="CC68" s="3">
        <v>2.30625501676801</v>
      </c>
      <c r="CD68" s="3">
        <v>2.24815789926347</v>
      </c>
      <c r="CE68" s="3">
        <v>1.71253511779216</v>
      </c>
      <c r="CF68" s="3"/>
      <c r="CG68" s="3"/>
      <c r="CH68" s="3"/>
      <c r="CI68" s="3"/>
      <c r="CJ68" s="3"/>
      <c r="CK68" s="4">
        <v>0.18269</v>
      </c>
      <c r="CL68" s="4">
        <v>0.085</v>
      </c>
      <c r="CM68" s="4">
        <v>0.0139</v>
      </c>
      <c r="CN68" s="4">
        <v>0.0449</v>
      </c>
      <c r="CO68" s="4">
        <v>0.042519999999999995</v>
      </c>
      <c r="CP68" s="4">
        <v>0.023700000000000002</v>
      </c>
      <c r="CQ68" s="4">
        <v>0.0064</v>
      </c>
      <c r="CR68" s="4">
        <v>0.01516</v>
      </c>
      <c r="CS68" s="4">
        <v>0.03782</v>
      </c>
      <c r="CT68" s="4">
        <v>0.0332</v>
      </c>
      <c r="CU68" s="4"/>
      <c r="CV68" s="4"/>
      <c r="CW68" s="4">
        <v>0.08086</v>
      </c>
      <c r="CX68" s="4">
        <v>0.475</v>
      </c>
      <c r="CY68" s="4">
        <v>0.2394</v>
      </c>
      <c r="CZ68" s="4">
        <v>0.043899999999999995</v>
      </c>
      <c r="DA68" s="4">
        <v>0.14019</v>
      </c>
      <c r="DB68" s="4">
        <v>0.13221</v>
      </c>
      <c r="DC68" s="4">
        <v>0.0751</v>
      </c>
      <c r="DD68" s="4">
        <v>0.0217</v>
      </c>
      <c r="DE68" s="4">
        <v>0.045410000000000006</v>
      </c>
      <c r="DF68" s="4">
        <v>0.08904999999999999</v>
      </c>
      <c r="DG68" s="4">
        <v>0.0697</v>
      </c>
      <c r="DH68" s="4">
        <v>0.063</v>
      </c>
      <c r="DI68" s="4">
        <v>0.1038</v>
      </c>
      <c r="DJ68" s="4">
        <v>0.1494</v>
      </c>
      <c r="DK68" s="3">
        <v>1.64642451759364E9</v>
      </c>
      <c r="DL68" s="3">
        <v>1.214297255085E9</v>
      </c>
      <c r="DM68" s="3">
        <v>1.1531278279454E9</v>
      </c>
      <c r="DN68" s="3">
        <v>1.35979099278427E9</v>
      </c>
      <c r="DO68" s="3">
        <v>1.09499020719513E9</v>
      </c>
      <c r="DP68" s="3">
        <v>1.32665076537544E9</v>
      </c>
      <c r="DQ68" s="3">
        <v>2.42284519857371E9</v>
      </c>
      <c r="DR68" s="3">
        <v>2.14457101002703E9</v>
      </c>
      <c r="DS68" s="3">
        <v>3.65976665412119E9</v>
      </c>
      <c r="DT68" s="3">
        <v>3.7568803454992E9</v>
      </c>
      <c r="DU68" s="3">
        <v>4.93724053724054E9</v>
      </c>
      <c r="DV68" s="3">
        <v>3.68927631932142E9</v>
      </c>
      <c r="DW68" s="3">
        <v>3.33633520159103E9</v>
      </c>
      <c r="DX68" s="3">
        <v>6.85951570185395E10</v>
      </c>
      <c r="DY68" s="3">
        <v>6.95346749726227E10</v>
      </c>
      <c r="DZ68" s="3">
        <v>5.93815584265553E10</v>
      </c>
      <c r="EA68" s="3">
        <v>7.3535954217467E10</v>
      </c>
      <c r="EB68" s="3">
        <v>7.14423770745284E10</v>
      </c>
      <c r="EC68" s="3">
        <v>7.97032094441593E10</v>
      </c>
      <c r="ED68" s="3">
        <v>7.69181113980081E10</v>
      </c>
      <c r="EE68" s="3">
        <v>6.43373828707095E10</v>
      </c>
      <c r="EF68" s="3">
        <v>1.16239367707941E11</v>
      </c>
      <c r="EG68" s="3">
        <v>1.4731984079939E11</v>
      </c>
      <c r="EH68" s="3">
        <v>1.60401174603175E11</v>
      </c>
      <c r="EI68" s="3">
        <v>1.77075686369249E11</v>
      </c>
      <c r="EJ68" s="3">
        <v>1.84876262279274E11</v>
      </c>
      <c r="EK68" s="3">
        <v>5.20238365493757E10</v>
      </c>
      <c r="EL68" s="3">
        <v>2.72112812595372E10</v>
      </c>
      <c r="EM68" s="3">
        <v>7124015.6343262</v>
      </c>
      <c r="EN68" s="3">
        <v>1.17546653396367E10</v>
      </c>
      <c r="EO68" s="3">
        <v>1.00420059787651E10</v>
      </c>
      <c r="EP68" s="3">
        <v>1.86407415235047E9</v>
      </c>
      <c r="EQ68" s="3">
        <v>-3.28999139308988E9</v>
      </c>
      <c r="ER68" s="3">
        <v>-1.04132043543051E10</v>
      </c>
      <c r="ES68" s="3">
        <v>-9.71622130222055E9</v>
      </c>
      <c r="ET68" s="3">
        <v>1.19209924633754E10</v>
      </c>
      <c r="EU68" s="3">
        <v>1.35545787545788E10</v>
      </c>
      <c r="EV68" s="3">
        <v>2.38100284533204E10</v>
      </c>
      <c r="EW68" s="3">
        <v>2.8872846381004E10</v>
      </c>
      <c r="EX68" s="5">
        <v>45532.0</v>
      </c>
      <c r="EY68" s="5"/>
      <c r="EZ68" s="5"/>
      <c r="FA68" s="5"/>
      <c r="FB68" s="5"/>
      <c r="FC68" s="5">
        <v>68829.0</v>
      </c>
      <c r="FD68" s="5">
        <v>78470.0</v>
      </c>
      <c r="FE68" s="5">
        <v>80908.0</v>
      </c>
      <c r="FF68" s="5">
        <v>86111.0</v>
      </c>
      <c r="FG68" s="5">
        <v>85065.0</v>
      </c>
      <c r="FH68" s="5">
        <v>81918.0</v>
      </c>
      <c r="FI68" s="5">
        <v>80492.0</v>
      </c>
      <c r="FJ68" s="5">
        <v>76919.0</v>
      </c>
      <c r="FK68" s="3">
        <v>45149.0</v>
      </c>
      <c r="FL68" s="3">
        <v>45532.0</v>
      </c>
      <c r="FM68" s="3">
        <v>49050.0</v>
      </c>
      <c r="FN68" s="3">
        <v>57983.0</v>
      </c>
      <c r="FO68" s="3">
        <v>63361.0</v>
      </c>
      <c r="FP68" s="3">
        <v>62703.0</v>
      </c>
      <c r="FQ68" s="3">
        <v>68829.0</v>
      </c>
      <c r="FR68" s="3">
        <v>78472.0</v>
      </c>
      <c r="FS68" s="3">
        <v>80908.0</v>
      </c>
      <c r="FT68" s="3">
        <v>86108.0</v>
      </c>
      <c r="FU68" s="3">
        <v>85065.0</v>
      </c>
      <c r="FV68" s="3">
        <v>81918.0</v>
      </c>
      <c r="FW68" s="3">
        <v>80492.0</v>
      </c>
    </row>
    <row r="69" ht="14.25" customHeight="1">
      <c r="A69" s="2" t="s">
        <v>1221</v>
      </c>
      <c r="B69" s="2" t="s">
        <v>1222</v>
      </c>
      <c r="C69" s="2" t="s">
        <v>38</v>
      </c>
      <c r="D69" s="2" t="s">
        <v>286</v>
      </c>
      <c r="E69" s="2" t="s">
        <v>1223</v>
      </c>
      <c r="F69" s="2" t="s">
        <v>1217</v>
      </c>
      <c r="G69" s="2" t="s">
        <v>73</v>
      </c>
      <c r="H69" s="2" t="s">
        <v>64</v>
      </c>
      <c r="I69" s="2" t="s">
        <v>43</v>
      </c>
      <c r="J69" s="3">
        <v>1.14398756551141</v>
      </c>
      <c r="K69" s="3">
        <v>6.89387116912599E9</v>
      </c>
      <c r="L69" s="3">
        <v>7.00327756135217E9</v>
      </c>
      <c r="M69" s="3">
        <v>6.9796411036448E9</v>
      </c>
      <c r="N69" s="3">
        <v>7.76199850709132E9</v>
      </c>
      <c r="O69" s="3">
        <v>7.85985851974023E9</v>
      </c>
      <c r="P69" s="3">
        <v>8.5397016998279E9</v>
      </c>
      <c r="Q69" s="3">
        <v>7.40025697774499E9</v>
      </c>
      <c r="R69" s="3">
        <v>5.23149571894022E9</v>
      </c>
      <c r="S69" s="3">
        <v>7.2749762890478E9</v>
      </c>
      <c r="T69" s="3">
        <v>6.93477220763824E9</v>
      </c>
      <c r="U69" s="3">
        <v>7.44788962148962E9</v>
      </c>
      <c r="V69" s="3">
        <v>7.35368067858485E9</v>
      </c>
      <c r="W69" s="3">
        <v>7.82850780449587E9</v>
      </c>
      <c r="X69" s="3">
        <v>2.51118615209989E9</v>
      </c>
      <c r="Y69" s="3">
        <v>3.18222609195196E9</v>
      </c>
      <c r="Z69" s="3">
        <v>3.69861640063924E9</v>
      </c>
      <c r="AA69" s="3">
        <v>3.97646056232894E9</v>
      </c>
      <c r="AB69" s="3">
        <v>3.91870657664158E9</v>
      </c>
      <c r="AC69" s="3">
        <v>4.10331632499019E9</v>
      </c>
      <c r="AD69" s="3">
        <v>3.50950756178532E9</v>
      </c>
      <c r="AE69" s="3">
        <v>2.24827823100043E9</v>
      </c>
      <c r="AF69" s="3">
        <v>3.15213097478359E9</v>
      </c>
      <c r="AG69" s="3">
        <v>2.95098060801084E9</v>
      </c>
      <c r="AH69" s="3">
        <v>3.03582515262515E9</v>
      </c>
      <c r="AI69" s="3">
        <v>2.97530144414023E9</v>
      </c>
      <c r="AJ69" s="3">
        <v>3.251993611764E9</v>
      </c>
      <c r="AK69" s="3">
        <v>1.25734935679152E7</v>
      </c>
      <c r="AL69" s="3">
        <v>2.3283240172321E7</v>
      </c>
      <c r="AM69" s="3">
        <v>1.51666201359339E7</v>
      </c>
      <c r="AN69" s="3">
        <v>1.54487407628574E7</v>
      </c>
      <c r="AO69" s="3">
        <v>2.39101072054427E7</v>
      </c>
      <c r="AP69" s="3">
        <v>1.87507140484889E7</v>
      </c>
      <c r="AQ69" s="3">
        <v>2.02070751875077E7</v>
      </c>
      <c r="AR69" s="3">
        <v>2.73332172353699E7</v>
      </c>
      <c r="AS69" s="3">
        <v>2.64467444486263E7</v>
      </c>
      <c r="AT69" s="3">
        <v>1.05762310004657E7</v>
      </c>
      <c r="AU69" s="3">
        <v>1.70205178309722E7</v>
      </c>
      <c r="AV69" s="3">
        <v>9136821.78854815</v>
      </c>
      <c r="AW69" s="3">
        <v>17780.7412346502</v>
      </c>
      <c r="AX69" s="3">
        <v>2.66029749125993E9</v>
      </c>
      <c r="AY69" s="3">
        <v>2.9103690021217E9</v>
      </c>
      <c r="AZ69" s="3">
        <v>5.09660465619501E9</v>
      </c>
      <c r="BA69" s="3">
        <v>7.05491371007439E9</v>
      </c>
      <c r="BB69" s="3">
        <v>7.62827314379961E9</v>
      </c>
      <c r="BC69" s="3">
        <v>1.25993726638688E10</v>
      </c>
      <c r="BD69" s="3">
        <v>1.17072202204598E10</v>
      </c>
      <c r="BE69" s="3">
        <v>8.49510975505771E9</v>
      </c>
      <c r="BF69" s="3">
        <v>1.07741972861121E10</v>
      </c>
      <c r="BG69" s="3">
        <v>1.28956706787755E10</v>
      </c>
      <c r="BH69" s="3">
        <v>1.23104715070053E10</v>
      </c>
      <c r="BI69" s="3">
        <v>9.34255399526056E9</v>
      </c>
      <c r="BJ69" s="3">
        <v>6.9402956382754E9</v>
      </c>
      <c r="BK69" s="3">
        <v>2.7172665153235E10</v>
      </c>
      <c r="BL69" s="3">
        <v>1.969962874531E10</v>
      </c>
      <c r="BM69" s="3">
        <v>1.42592094268056E10</v>
      </c>
      <c r="BN69" s="3">
        <v>2.22189537198308E10</v>
      </c>
      <c r="BO69" s="3">
        <v>2.33733591897742E10</v>
      </c>
      <c r="BP69" s="3">
        <v>2.39213834123366E10</v>
      </c>
      <c r="BQ69" s="3">
        <v>2.37774975408828E10</v>
      </c>
      <c r="BR69" s="3">
        <v>1.91082448917738E10</v>
      </c>
      <c r="BS69" s="3">
        <v>2.5493525780956E10</v>
      </c>
      <c r="BT69" s="3">
        <v>2.58024582945211E10</v>
      </c>
      <c r="BU69" s="3">
        <v>2.63096097680098E10</v>
      </c>
      <c r="BV69" s="3">
        <v>2.61240693616793E10</v>
      </c>
      <c r="BW69" s="3">
        <v>2.56021888748267E10</v>
      </c>
      <c r="BX69" s="3">
        <v>1.16361763454777</v>
      </c>
      <c r="BY69" s="3">
        <v>1.10042954226092</v>
      </c>
      <c r="BZ69" s="3">
        <v>0.987633395926642</v>
      </c>
      <c r="CA69" s="3">
        <v>0.598969218217935</v>
      </c>
      <c r="CB69" s="3">
        <v>0.567166815909413</v>
      </c>
      <c r="CC69" s="3">
        <v>0.468232586909941</v>
      </c>
      <c r="CD69" s="3">
        <v>0.557876342733587</v>
      </c>
      <c r="CE69" s="3">
        <v>0.543941126260316</v>
      </c>
      <c r="CF69" s="3"/>
      <c r="CG69" s="3"/>
      <c r="CH69" s="3"/>
      <c r="CI69" s="3"/>
      <c r="CJ69" s="3"/>
      <c r="CK69" s="4">
        <v>0.04769</v>
      </c>
      <c r="CL69" s="4">
        <v>0.02259</v>
      </c>
      <c r="CM69" s="4">
        <v>0.0265</v>
      </c>
      <c r="CN69" s="4">
        <v>0.04839</v>
      </c>
      <c r="CO69" s="4">
        <v>0.032</v>
      </c>
      <c r="CP69" s="4">
        <v>0.0599</v>
      </c>
      <c r="CQ69" s="4">
        <v>0.0692</v>
      </c>
      <c r="CR69" s="4">
        <v>0.0748</v>
      </c>
      <c r="CS69" s="4">
        <v>0.06924999999999999</v>
      </c>
      <c r="CT69" s="4">
        <v>0.0775</v>
      </c>
      <c r="CU69" s="4">
        <v>0.06962</v>
      </c>
      <c r="CV69" s="4">
        <v>0.0635</v>
      </c>
      <c r="CW69" s="4">
        <v>0.06254</v>
      </c>
      <c r="CX69" s="4">
        <v>0.16539</v>
      </c>
      <c r="CY69" s="4">
        <v>0.08679</v>
      </c>
      <c r="CZ69" s="4">
        <v>0.0941</v>
      </c>
      <c r="DA69" s="4">
        <v>0.158</v>
      </c>
      <c r="DB69" s="4">
        <v>0.0391</v>
      </c>
      <c r="DC69" s="4">
        <v>0.195</v>
      </c>
      <c r="DD69" s="4">
        <v>0.18960000000000002</v>
      </c>
      <c r="DE69" s="4">
        <v>0.1934</v>
      </c>
      <c r="DF69" s="4">
        <v>0.17465</v>
      </c>
      <c r="DG69" s="4">
        <v>0.196</v>
      </c>
      <c r="DH69" s="4">
        <v>0.1752</v>
      </c>
      <c r="DI69" s="4">
        <v>0.15859</v>
      </c>
      <c r="DJ69" s="4">
        <v>0.15362</v>
      </c>
      <c r="DK69" s="3"/>
      <c r="DL69" s="3"/>
      <c r="DM69" s="3"/>
      <c r="DN69" s="3">
        <v>1.53244588206021E7</v>
      </c>
      <c r="DO69" s="3"/>
      <c r="DP69" s="3"/>
      <c r="DQ69" s="3"/>
      <c r="DR69" s="3"/>
      <c r="DS69" s="3"/>
      <c r="DT69" s="3"/>
      <c r="DU69" s="3"/>
      <c r="DV69" s="3"/>
      <c r="DW69" s="3"/>
      <c r="DX69" s="3">
        <v>2.21504748391979E9</v>
      </c>
      <c r="DY69" s="3">
        <v>1.80724934025097E9</v>
      </c>
      <c r="DZ69" s="3">
        <v>1.83563663669446E9</v>
      </c>
      <c r="EA69" s="3">
        <v>2.35338517044041E9</v>
      </c>
      <c r="EB69" s="3">
        <v>2.43482759509329E9</v>
      </c>
      <c r="EC69" s="3">
        <v>2.7916469913348E9</v>
      </c>
      <c r="ED69" s="3">
        <v>2.59596581827124E9</v>
      </c>
      <c r="EE69" s="3">
        <v>2.00667820069204E9</v>
      </c>
      <c r="EF69" s="3">
        <v>2.89725216409484E9</v>
      </c>
      <c r="EG69" s="3">
        <v>2.76058980438649E9</v>
      </c>
      <c r="EH69" s="3">
        <v>2.9209264957265E9</v>
      </c>
      <c r="EI69" s="3">
        <v>2.97446072904923E9</v>
      </c>
      <c r="EJ69" s="3">
        <v>3.10572530585187E9</v>
      </c>
      <c r="EK69" s="3">
        <v>3.55604426787741E8</v>
      </c>
      <c r="EL69" s="3">
        <v>1.80717017036784E8</v>
      </c>
      <c r="EM69" s="3">
        <v>1.83218322198048E8</v>
      </c>
      <c r="EN69" s="3">
        <v>1.94464543418761E8</v>
      </c>
      <c r="EO69" s="3">
        <v>4.56406298319761E8</v>
      </c>
      <c r="EP69" s="3">
        <v>7.06234413212162E8</v>
      </c>
      <c r="EQ69" s="3">
        <v>6.97962006639616E8</v>
      </c>
      <c r="ER69" s="3">
        <v>5.67602353951456E8</v>
      </c>
      <c r="ES69" s="3">
        <v>6.86752352277004E8</v>
      </c>
      <c r="ET69" s="3">
        <v>7.62738165805741E8</v>
      </c>
      <c r="EU69" s="3">
        <v>7.07226862026862E8</v>
      </c>
      <c r="EV69" s="3">
        <v>6.20436463198583E8</v>
      </c>
      <c r="EW69" s="3">
        <v>6.39064665822937E8</v>
      </c>
      <c r="EX69" s="5">
        <v>16279.0</v>
      </c>
      <c r="EY69" s="5">
        <v>15824.0</v>
      </c>
      <c r="EZ69" s="5">
        <v>16024.0</v>
      </c>
      <c r="FA69" s="5">
        <v>17034.0</v>
      </c>
      <c r="FB69" s="5">
        <v>16448.0</v>
      </c>
      <c r="FC69" s="5">
        <v>15173.0</v>
      </c>
      <c r="FD69" s="5">
        <v>14597.0</v>
      </c>
      <c r="FE69" s="5">
        <v>13973.0</v>
      </c>
      <c r="FF69" s="5"/>
      <c r="FG69" s="5">
        <v>9282.0</v>
      </c>
      <c r="FH69" s="5">
        <v>9055.0</v>
      </c>
      <c r="FI69" s="5">
        <v>8900.0</v>
      </c>
      <c r="FJ69" s="5"/>
      <c r="FK69" s="3">
        <v>9920.0</v>
      </c>
      <c r="FL69" s="3">
        <v>16442.0</v>
      </c>
      <c r="FM69" s="3">
        <v>15946.0</v>
      </c>
      <c r="FN69" s="3">
        <v>16024.0</v>
      </c>
      <c r="FO69" s="3">
        <v>17034.0</v>
      </c>
      <c r="FP69" s="3">
        <v>16448.0</v>
      </c>
      <c r="FQ69" s="3">
        <v>15173.0</v>
      </c>
      <c r="FR69" s="3">
        <v>14597.0</v>
      </c>
      <c r="FS69" s="3">
        <v>13973.0</v>
      </c>
      <c r="FT69" s="3">
        <v>9000.0</v>
      </c>
      <c r="FU69" s="3">
        <v>9282.0</v>
      </c>
      <c r="FV69" s="3">
        <v>9055.0</v>
      </c>
      <c r="FW69" s="3">
        <v>8900.0</v>
      </c>
    </row>
    <row r="70" ht="14.25" customHeight="1">
      <c r="A70" s="2" t="s">
        <v>1230</v>
      </c>
      <c r="B70" s="2" t="s">
        <v>1231</v>
      </c>
      <c r="C70" s="2" t="s">
        <v>38</v>
      </c>
      <c r="D70" s="2" t="s">
        <v>52</v>
      </c>
      <c r="E70" s="2" t="s">
        <v>1232</v>
      </c>
      <c r="F70" s="2" t="s">
        <v>1227</v>
      </c>
      <c r="G70" s="2" t="s">
        <v>54</v>
      </c>
      <c r="H70" s="2" t="s">
        <v>127</v>
      </c>
      <c r="I70" s="2" t="s">
        <v>43</v>
      </c>
      <c r="J70" s="3">
        <v>1.13920411948693</v>
      </c>
      <c r="K70" s="3">
        <v>9.34344792919591E9</v>
      </c>
      <c r="L70" s="3">
        <v>1.0413208310068E10</v>
      </c>
      <c r="M70" s="3">
        <v>1.25717153520776E10</v>
      </c>
      <c r="N70" s="3">
        <v>1.55493539325843E10</v>
      </c>
      <c r="O70" s="3">
        <v>1.27531140364119E10</v>
      </c>
      <c r="P70" s="3">
        <v>1.29213860199188E10</v>
      </c>
      <c r="Q70" s="3">
        <v>1.03192708307024E10</v>
      </c>
      <c r="R70" s="3">
        <v>1.3172752352277E10</v>
      </c>
      <c r="S70" s="3">
        <v>1.26234829367432E10</v>
      </c>
      <c r="T70" s="3">
        <v>1.59071457875458E10</v>
      </c>
      <c r="U70" s="3">
        <v>1.98684076877651E10</v>
      </c>
      <c r="V70" s="3">
        <v>2.0173544868318E10</v>
      </c>
      <c r="W70" s="3">
        <v>1.73851649928264E10</v>
      </c>
      <c r="X70" s="3">
        <v>2.08390679137569E9</v>
      </c>
      <c r="Y70" s="3">
        <v>2.93568380923041E9</v>
      </c>
      <c r="Z70" s="3">
        <v>3.7481408310525E9</v>
      </c>
      <c r="AA70" s="3">
        <v>3.80677971343161E9</v>
      </c>
      <c r="AB70" s="3">
        <v>4.34699948673047E9</v>
      </c>
      <c r="AC70" s="3">
        <v>4.66595352268536E9</v>
      </c>
      <c r="AD70" s="3">
        <v>3.8306107140151E9</v>
      </c>
      <c r="AE70" s="3">
        <v>5.08420700037636E9</v>
      </c>
      <c r="AF70" s="3">
        <v>4.00430349733254E9</v>
      </c>
      <c r="AG70" s="3">
        <v>5.08707838827839E9</v>
      </c>
      <c r="AH70" s="3">
        <v>8.47107371020562E9</v>
      </c>
      <c r="AI70" s="3">
        <v>7.97112637859338E9</v>
      </c>
      <c r="AJ70" s="3">
        <v>6.48088780487805E9</v>
      </c>
      <c r="AK70" s="3">
        <v>3.11114894059781E7</v>
      </c>
      <c r="AL70" s="3">
        <v>1.37169759468677E7</v>
      </c>
      <c r="AM70" s="3">
        <v>2.41213256445309E7</v>
      </c>
      <c r="AN70" s="3">
        <v>1.46285606230251E7</v>
      </c>
      <c r="AO70" s="3">
        <v>3.67703259973199E7</v>
      </c>
      <c r="AP70" s="3">
        <v>1.23917765164095E7</v>
      </c>
      <c r="AQ70" s="3">
        <v>1.06425107586376E7</v>
      </c>
      <c r="AR70" s="3">
        <v>5010195.74167151</v>
      </c>
      <c r="AS70" s="3">
        <v>2.42818968761761E7</v>
      </c>
      <c r="AT70" s="3">
        <v>9655362.20839155</v>
      </c>
      <c r="AU70" s="3">
        <v>2.95285784074255E7</v>
      </c>
      <c r="AV70" s="3">
        <v>2.1525305597255E7</v>
      </c>
      <c r="AW70" s="3">
        <v>1.93625353979635E7</v>
      </c>
      <c r="AX70" s="3">
        <v>5.34456626490428E9</v>
      </c>
      <c r="AY70" s="3">
        <v>4.53459610508346E9</v>
      </c>
      <c r="AZ70" s="3">
        <v>4.43752068897317E9</v>
      </c>
      <c r="BA70" s="3">
        <v>5.22353361478689E9</v>
      </c>
      <c r="BB70" s="3">
        <v>5.35739090791413E9</v>
      </c>
      <c r="BC70" s="3">
        <v>2.95804107088856E9</v>
      </c>
      <c r="BD70" s="3">
        <v>3.00540979733801E9</v>
      </c>
      <c r="BE70" s="3">
        <v>1.98195044540701E9</v>
      </c>
      <c r="BF70" s="3">
        <v>6.33002786633044E9</v>
      </c>
      <c r="BG70" s="3">
        <v>7.50087508660823E9</v>
      </c>
      <c r="BH70" s="3">
        <v>9.29029115451881E9</v>
      </c>
      <c r="BI70" s="3">
        <v>1.12177049245013E10</v>
      </c>
      <c r="BJ70" s="3">
        <v>9.91119254319455E9</v>
      </c>
      <c r="BK70" s="3">
        <v>6.04027036245804E9</v>
      </c>
      <c r="BL70" s="3">
        <v>4.85735121397077E9</v>
      </c>
      <c r="BM70" s="3">
        <v>6.34162055237621E9</v>
      </c>
      <c r="BN70" s="3">
        <v>5.73812416245748E9</v>
      </c>
      <c r="BO70" s="3">
        <v>6.55526403188309E9</v>
      </c>
      <c r="BP70" s="3">
        <v>5.77052010328292E9</v>
      </c>
      <c r="BQ70" s="3">
        <v>5.52315863915339E9</v>
      </c>
      <c r="BR70" s="3">
        <v>7.354E9</v>
      </c>
      <c r="BS70" s="3">
        <v>6.19327631467525E9</v>
      </c>
      <c r="BT70" s="3">
        <v>6.90469255189255E9</v>
      </c>
      <c r="BU70" s="3">
        <v>8.45477854727009E9</v>
      </c>
      <c r="BV70" s="3">
        <v>8.34504550111493E9</v>
      </c>
      <c r="BW70" s="3">
        <v>7.00115868005739E9</v>
      </c>
      <c r="BX70" s="3">
        <v>1.11763170700947</v>
      </c>
      <c r="BY70" s="3">
        <v>1.17052926284061</v>
      </c>
      <c r="BZ70" s="3">
        <v>1.29283353055039</v>
      </c>
      <c r="CA70" s="3">
        <v>1.4814175656622</v>
      </c>
      <c r="CB70" s="3">
        <v>1.52267249601598</v>
      </c>
      <c r="CC70" s="3">
        <v>1.3388858181323</v>
      </c>
      <c r="CD70" s="3">
        <v>1.15339337153872</v>
      </c>
      <c r="CE70" s="3">
        <v>0.78343880538783</v>
      </c>
      <c r="CF70" s="3"/>
      <c r="CG70" s="3"/>
      <c r="CH70" s="3"/>
      <c r="CI70" s="3"/>
      <c r="CJ70" s="3"/>
      <c r="CK70" s="4">
        <v>0.0707</v>
      </c>
      <c r="CL70" s="4">
        <v>0.055099999999999996</v>
      </c>
      <c r="CM70" s="4">
        <v>0.057</v>
      </c>
      <c r="CN70" s="4">
        <v>0.0333</v>
      </c>
      <c r="CO70" s="4">
        <v>0.023799999999999998</v>
      </c>
      <c r="CP70" s="4">
        <v>0.00807</v>
      </c>
      <c r="CQ70" s="4">
        <v>0.0506</v>
      </c>
      <c r="CR70" s="4">
        <v>0.09644</v>
      </c>
      <c r="CS70" s="4">
        <v>0.09949999999999999</v>
      </c>
      <c r="CT70" s="4">
        <v>0.05395</v>
      </c>
      <c r="CU70" s="4">
        <v>0.06812</v>
      </c>
      <c r="CV70" s="4">
        <v>0.07073</v>
      </c>
      <c r="CW70" s="4"/>
      <c r="CX70" s="4">
        <v>0.2032</v>
      </c>
      <c r="CY70" s="4">
        <v>0.17170000000000002</v>
      </c>
      <c r="CZ70" s="4">
        <v>0.2053</v>
      </c>
      <c r="DA70" s="4">
        <v>0.11779999999999999</v>
      </c>
      <c r="DB70" s="4">
        <v>0.0736</v>
      </c>
      <c r="DC70" s="4">
        <v>0.025830000000000002</v>
      </c>
      <c r="DD70" s="4">
        <v>0.15810000000000002</v>
      </c>
      <c r="DE70" s="4">
        <v>0.26131</v>
      </c>
      <c r="DF70" s="4">
        <v>0.2566</v>
      </c>
      <c r="DG70" s="4">
        <v>0.35912999999999995</v>
      </c>
      <c r="DH70" s="4">
        <v>0.20803999999999997</v>
      </c>
      <c r="DI70" s="4">
        <v>0.19945000000000002</v>
      </c>
      <c r="DJ70" s="4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>
        <v>3.49288386621906E9</v>
      </c>
      <c r="DY70" s="3">
        <v>3.3642039393881E9</v>
      </c>
      <c r="DZ70" s="3">
        <v>4.00553744712615E9</v>
      </c>
      <c r="EA70" s="3">
        <v>3.79447453870735E9</v>
      </c>
      <c r="EB70" s="3">
        <v>4.32534826847015E9</v>
      </c>
      <c r="EC70" s="3">
        <v>3.97463451370958E9</v>
      </c>
      <c r="ED70" s="3">
        <v>3.27929128886419E9</v>
      </c>
      <c r="EE70" s="3">
        <v>4.24573240496801E9</v>
      </c>
      <c r="EF70" s="3">
        <v>5.35115462782623E9</v>
      </c>
      <c r="EG70" s="3">
        <v>5.64102368742369E9</v>
      </c>
      <c r="EH70" s="3">
        <v>6.3053352660117E9</v>
      </c>
      <c r="EI70" s="3">
        <v>6.91624962333514E9</v>
      </c>
      <c r="EJ70" s="3">
        <v>6.40774806312769E9</v>
      </c>
      <c r="EK70" s="3">
        <v>8.43433567312353E8</v>
      </c>
      <c r="EL70" s="3">
        <v>7.31816816527716E8</v>
      </c>
      <c r="EM70" s="3">
        <v>1.13712017914904E9</v>
      </c>
      <c r="EN70" s="3">
        <v>5.09590506133388E8</v>
      </c>
      <c r="EO70" s="3">
        <v>4.96922194378189E8</v>
      </c>
      <c r="EP70" s="3">
        <v>1.13096950694701E8</v>
      </c>
      <c r="EQ70" s="3">
        <v>8.4903543555679E8</v>
      </c>
      <c r="ER70" s="3">
        <v>1.68589010161837E9</v>
      </c>
      <c r="ES70" s="3">
        <v>1.71648573122195E9</v>
      </c>
      <c r="ET70" s="3">
        <v>2.49292600732601E9</v>
      </c>
      <c r="EU70" s="3">
        <v>1.78936006871745E9</v>
      </c>
      <c r="EV70" s="3">
        <v>1.70088953173025E9</v>
      </c>
      <c r="EW70" s="3">
        <v>1.91523730272597E9</v>
      </c>
      <c r="EX70" s="5">
        <v>5025.0</v>
      </c>
      <c r="EY70" s="5">
        <v>5254.0</v>
      </c>
      <c r="EZ70" s="5">
        <v>5596.0</v>
      </c>
      <c r="FA70" s="5">
        <v>6083.0</v>
      </c>
      <c r="FB70" s="5">
        <v>5864.0</v>
      </c>
      <c r="FC70" s="5">
        <v>7119.0</v>
      </c>
      <c r="FD70" s="5">
        <v>7860.0</v>
      </c>
      <c r="FE70" s="5">
        <v>7922.0</v>
      </c>
      <c r="FF70" s="5">
        <v>7922.0</v>
      </c>
      <c r="FG70" s="5">
        <v>8368.0</v>
      </c>
      <c r="FH70" s="5">
        <v>8706.0</v>
      </c>
      <c r="FI70" s="5">
        <v>8859.0</v>
      </c>
      <c r="FJ70" s="5">
        <v>9746.0</v>
      </c>
      <c r="FK70" s="3">
        <v>5025.0</v>
      </c>
      <c r="FL70" s="3">
        <v>5254.0</v>
      </c>
      <c r="FM70" s="3">
        <v>5596.0</v>
      </c>
      <c r="FN70" s="3">
        <v>6083.0</v>
      </c>
      <c r="FO70" s="3">
        <v>5864.0</v>
      </c>
      <c r="FP70" s="3">
        <v>7119.0</v>
      </c>
      <c r="FQ70" s="3">
        <v>7860.0</v>
      </c>
      <c r="FR70" s="3">
        <v>7922.0</v>
      </c>
      <c r="FS70" s="3">
        <v>7922.0</v>
      </c>
      <c r="FT70" s="3">
        <v>8368.0</v>
      </c>
      <c r="FU70" s="3">
        <v>8706.0</v>
      </c>
      <c r="FV70" s="3">
        <v>8859.0</v>
      </c>
      <c r="FW70" s="3">
        <v>9746.0</v>
      </c>
    </row>
    <row r="71" ht="14.25" customHeight="1">
      <c r="A71" s="2" t="s">
        <v>1265</v>
      </c>
      <c r="B71" s="2" t="s">
        <v>1266</v>
      </c>
      <c r="C71" s="2" t="s">
        <v>38</v>
      </c>
      <c r="D71" s="2" t="s">
        <v>85</v>
      </c>
      <c r="E71" s="2" t="s">
        <v>1267</v>
      </c>
      <c r="F71" s="2" t="s">
        <v>1268</v>
      </c>
      <c r="G71" s="2" t="s">
        <v>91</v>
      </c>
      <c r="H71" s="2" t="s">
        <v>73</v>
      </c>
      <c r="I71" s="2" t="s">
        <v>43</v>
      </c>
      <c r="J71" s="3">
        <v>2.21588508026362</v>
      </c>
      <c r="K71" s="3">
        <v>6.34436206308457E9</v>
      </c>
      <c r="L71" s="3">
        <v>6.36463407589965E9</v>
      </c>
      <c r="M71" s="3">
        <v>6.0771336153272E9</v>
      </c>
      <c r="N71" s="3">
        <v>6.35913823317184E9</v>
      </c>
      <c r="O71" s="3">
        <v>7.03300021134628E9</v>
      </c>
      <c r="P71" s="3">
        <v>5.38761834501414E9</v>
      </c>
      <c r="Q71" s="3">
        <v>4.11385851034274E9</v>
      </c>
      <c r="R71" s="3">
        <v>5.86450884456154E9</v>
      </c>
      <c r="S71" s="3">
        <v>5.69819629096452E9</v>
      </c>
      <c r="T71" s="3">
        <v>5.90108522588523E9</v>
      </c>
      <c r="U71" s="3">
        <v>6.26774574542331E9</v>
      </c>
      <c r="V71" s="3">
        <v>5.90961489784849E9</v>
      </c>
      <c r="W71" s="3">
        <v>1.43705423242468E9</v>
      </c>
      <c r="X71" s="3">
        <v>2.44582877044324E9</v>
      </c>
      <c r="Y71" s="3">
        <v>2.51439243699097E9</v>
      </c>
      <c r="Z71" s="3">
        <v>2.60860910674297E9</v>
      </c>
      <c r="AA71" s="3">
        <v>2.22270899907226E9</v>
      </c>
      <c r="AB71" s="3">
        <v>2.51441683524048E9</v>
      </c>
      <c r="AC71" s="3">
        <v>1.21080781999262E9</v>
      </c>
      <c r="AD71" s="3">
        <v>8.23125299926755E8</v>
      </c>
      <c r="AE71" s="3">
        <v>1.39480617237486E9</v>
      </c>
      <c r="AF71" s="3">
        <v>1.67795749004996E9</v>
      </c>
      <c r="AG71" s="3">
        <v>1.85156971916972E9</v>
      </c>
      <c r="AH71" s="3">
        <v>2.34118806034251E9</v>
      </c>
      <c r="AI71" s="3">
        <v>1.90792261797143E9</v>
      </c>
      <c r="AJ71" s="3">
        <v>6.28430416068867E7</v>
      </c>
      <c r="AK71" s="3">
        <v>3.5217242149073E7</v>
      </c>
      <c r="AL71" s="3">
        <v>5.45657226709747E7</v>
      </c>
      <c r="AM71" s="3">
        <v>1.16395221133296E8</v>
      </c>
      <c r="AN71" s="3">
        <v>9.04783772486378E7</v>
      </c>
      <c r="AO71" s="3">
        <v>7630827.23430574</v>
      </c>
      <c r="AP71" s="3">
        <v>34557.2295522478</v>
      </c>
      <c r="AQ71" s="3">
        <v>5907.72162793557</v>
      </c>
      <c r="AR71" s="3">
        <v>36.6226353143232</v>
      </c>
      <c r="AS71" s="3">
        <v>374.882849109653</v>
      </c>
      <c r="AT71" s="3">
        <v>9334.6911065852</v>
      </c>
      <c r="AU71" s="3">
        <v>15144.1133365901</v>
      </c>
      <c r="AV71" s="3">
        <v>37529.4874544285</v>
      </c>
      <c r="AW71" s="3">
        <v>7097.65186017626</v>
      </c>
      <c r="AX71" s="3">
        <v>7.25734977979569E8</v>
      </c>
      <c r="AY71" s="3">
        <v>1.50632485083467E9</v>
      </c>
      <c r="AZ71" s="3">
        <v>4.97006761249976E9</v>
      </c>
      <c r="BA71" s="3">
        <v>3.61203406483043E9</v>
      </c>
      <c r="BB71" s="3">
        <v>1.46427994754149E9</v>
      </c>
      <c r="BC71" s="3">
        <v>3.18351087374173E9</v>
      </c>
      <c r="BD71" s="3">
        <v>1.41896453565719E9</v>
      </c>
      <c r="BE71" s="3">
        <v>4.08602050476094E8</v>
      </c>
      <c r="BF71" s="3">
        <v>3.30339020669928E9</v>
      </c>
      <c r="BG71" s="3">
        <v>2.09590817993141E9</v>
      </c>
      <c r="BH71" s="3">
        <v>6.00565730434516E9</v>
      </c>
      <c r="BI71" s="3">
        <v>7.19919703048509E9</v>
      </c>
      <c r="BJ71" s="3">
        <v>3.79323896177622E9</v>
      </c>
      <c r="BK71" s="3">
        <v>5.54709800190295E9</v>
      </c>
      <c r="BL71" s="3">
        <v>5.56462637426112E9</v>
      </c>
      <c r="BM71" s="3">
        <v>6.38342871361035E9</v>
      </c>
      <c r="BN71" s="3">
        <v>6.939490774147E9</v>
      </c>
      <c r="BO71" s="3">
        <v>7.74161408170043E9</v>
      </c>
      <c r="BP71" s="3">
        <v>6.09215541620558E9</v>
      </c>
      <c r="BQ71" s="3">
        <v>4.86651680852676E9</v>
      </c>
      <c r="BR71" s="3">
        <v>8.53368460669929E9</v>
      </c>
      <c r="BS71" s="3">
        <v>9.21161825726141E9</v>
      </c>
      <c r="BT71" s="3">
        <v>9.50168986568987E9</v>
      </c>
      <c r="BU71" s="3">
        <v>9.57079239813174E9</v>
      </c>
      <c r="BV71" s="3">
        <v>5.18654974989453E9</v>
      </c>
      <c r="BW71" s="3">
        <v>2.27385078909613E9</v>
      </c>
      <c r="BX71" s="3">
        <v>2.14176218658787</v>
      </c>
      <c r="BY71" s="3">
        <v>2.06888912655883</v>
      </c>
      <c r="BZ71" s="3">
        <v>1.80878640312713</v>
      </c>
      <c r="CA71" s="3">
        <v>1.57826779245892</v>
      </c>
      <c r="CB71" s="3">
        <v>1.29422191561272</v>
      </c>
      <c r="CC71" s="3">
        <v>1.53754697747417</v>
      </c>
      <c r="CD71" s="3">
        <v>1.25346593012679</v>
      </c>
      <c r="CE71" s="3">
        <v>1.06826338333278</v>
      </c>
      <c r="CF71" s="3"/>
      <c r="CG71" s="3"/>
      <c r="CH71" s="3"/>
      <c r="CI71" s="3"/>
      <c r="CJ71" s="3"/>
      <c r="CK71" s="4">
        <v>0.015700000000000002</v>
      </c>
      <c r="CL71" s="4">
        <v>0.0484</v>
      </c>
      <c r="CM71" s="4">
        <v>-0.0195</v>
      </c>
      <c r="CN71" s="4">
        <v>-0.014410000000000001</v>
      </c>
      <c r="CO71" s="4"/>
      <c r="CP71" s="4"/>
      <c r="CQ71" s="4"/>
      <c r="CR71" s="4"/>
      <c r="CS71" s="4"/>
      <c r="CT71" s="4"/>
      <c r="CU71" s="4"/>
      <c r="CV71" s="4"/>
      <c r="CW71" s="4"/>
      <c r="CX71" s="4">
        <v>0.0926</v>
      </c>
      <c r="CY71" s="4">
        <v>0.424</v>
      </c>
      <c r="CZ71" s="4">
        <v>-0.3718</v>
      </c>
      <c r="DA71" s="4">
        <v>-0.1008</v>
      </c>
      <c r="DB71" s="4"/>
      <c r="DC71" s="4"/>
      <c r="DD71" s="4"/>
      <c r="DE71" s="4"/>
      <c r="DF71" s="4"/>
      <c r="DG71" s="4"/>
      <c r="DH71" s="4"/>
      <c r="DI71" s="4"/>
      <c r="DJ71" s="4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>
        <v>1.01197422041901E9</v>
      </c>
      <c r="DY71" s="3">
        <v>1.1512024183145E9</v>
      </c>
      <c r="DZ71" s="3">
        <v>1.43816869868126E8</v>
      </c>
      <c r="EA71" s="3">
        <v>5.15153077002371E8</v>
      </c>
      <c r="EB71" s="3">
        <v>6.86271549772048E8</v>
      </c>
      <c r="EC71" s="3">
        <v>8.63150129103652E8</v>
      </c>
      <c r="ED71" s="3">
        <v>1.07241178996287E9</v>
      </c>
      <c r="EE71" s="3">
        <v>1.61573202860369E9</v>
      </c>
      <c r="EF71" s="3">
        <v>1.67245321365061E9</v>
      </c>
      <c r="EG71" s="3">
        <v>1.44308376068376E9</v>
      </c>
      <c r="EH71" s="3">
        <v>1.41548397487518E9</v>
      </c>
      <c r="EI71" s="3">
        <v>1.53354366299042E9</v>
      </c>
      <c r="EJ71" s="3">
        <v>3.77034720229555E8</v>
      </c>
      <c r="EK71" s="3">
        <v>-2.80056729440066E8</v>
      </c>
      <c r="EL71" s="3">
        <v>1.77715308931975E8</v>
      </c>
      <c r="EM71" s="3">
        <v>-4.98631500373227E8</v>
      </c>
      <c r="EN71" s="3">
        <v>-1.09267085867436E8</v>
      </c>
      <c r="EO71" s="3">
        <v>7.63865825307207E7</v>
      </c>
      <c r="EP71" s="3">
        <v>-1.93655477683512E7</v>
      </c>
      <c r="EQ71" s="3">
        <v>2.02055918975576E7</v>
      </c>
      <c r="ER71" s="3">
        <v>5.3142642077531E8</v>
      </c>
      <c r="ES71" s="3">
        <v>7.14285714285714E8</v>
      </c>
      <c r="ET71" s="3">
        <v>2.59729914529915E8</v>
      </c>
      <c r="EU71" s="3">
        <v>5.98813550222795E7</v>
      </c>
      <c r="EV71" s="3">
        <v>-6.77128909781233E7</v>
      </c>
      <c r="EW71" s="3">
        <v>-2.68970444763271E8</v>
      </c>
      <c r="EX71" s="5">
        <v>52954.0</v>
      </c>
      <c r="EY71" s="5">
        <v>49018.0</v>
      </c>
      <c r="EZ71" s="5">
        <v>52383.0</v>
      </c>
      <c r="FA71" s="5">
        <v>53101.0</v>
      </c>
      <c r="FB71" s="5">
        <v>49836.0</v>
      </c>
      <c r="FC71" s="5">
        <v>55346.0</v>
      </c>
      <c r="FD71" s="5">
        <v>68748.0</v>
      </c>
      <c r="FE71" s="5"/>
      <c r="FF71" s="5"/>
      <c r="FG71" s="5"/>
      <c r="FH71" s="5"/>
      <c r="FI71" s="5"/>
      <c r="FJ71" s="5"/>
      <c r="FK71" s="3"/>
      <c r="FL71" s="3"/>
      <c r="FM71" s="3"/>
      <c r="FN71" s="3"/>
      <c r="FO71" s="3"/>
      <c r="FP71" s="3">
        <v>46029.0</v>
      </c>
      <c r="FQ71" s="3">
        <v>46978.0</v>
      </c>
      <c r="FR71" s="3">
        <v>64599.0</v>
      </c>
      <c r="FS71" s="3">
        <v>67590.0</v>
      </c>
      <c r="FT71" s="3">
        <v>73600.0</v>
      </c>
      <c r="FU71" s="3">
        <v>75563.0</v>
      </c>
      <c r="FV71" s="3">
        <v>63320.0</v>
      </c>
      <c r="FW71" s="3">
        <v>9587.0</v>
      </c>
    </row>
    <row r="72" ht="14.25" customHeight="1">
      <c r="A72" s="2" t="s">
        <v>1285</v>
      </c>
      <c r="B72" s="2" t="s">
        <v>1286</v>
      </c>
      <c r="C72" s="2" t="s">
        <v>38</v>
      </c>
      <c r="D72" s="2" t="s">
        <v>39</v>
      </c>
      <c r="E72" s="2" t="s">
        <v>1287</v>
      </c>
      <c r="F72" s="2" t="s">
        <v>1288</v>
      </c>
      <c r="G72" s="2" t="s">
        <v>48</v>
      </c>
      <c r="H72" s="2" t="s">
        <v>54</v>
      </c>
      <c r="I72" s="2" t="s">
        <v>43</v>
      </c>
      <c r="J72" s="3">
        <v>1.22217851348661</v>
      </c>
      <c r="K72" s="3">
        <v>3.36610758040106E11</v>
      </c>
      <c r="L72" s="3">
        <v>2.96871904206237E11</v>
      </c>
      <c r="M72" s="3">
        <v>3.0634018984539E11</v>
      </c>
      <c r="N72" s="3">
        <v>3.3817841950734E11</v>
      </c>
      <c r="O72" s="3">
        <v>3.31742115503556E11</v>
      </c>
      <c r="P72" s="3">
        <v>3.65711095075632E11</v>
      </c>
      <c r="Q72" s="3">
        <v>3.62599014816181E11</v>
      </c>
      <c r="R72" s="3">
        <v>2.57345467885737E11</v>
      </c>
      <c r="S72" s="3">
        <v>3.48588570191946E11</v>
      </c>
      <c r="T72" s="3">
        <v>3.84511510288763E11</v>
      </c>
      <c r="U72" s="3">
        <v>3.91299975091575E11</v>
      </c>
      <c r="V72" s="3">
        <v>3.87054592258549E11</v>
      </c>
      <c r="W72" s="3">
        <v>3.63378547580305E11</v>
      </c>
      <c r="X72" s="3">
        <v>5.81840054861899E10</v>
      </c>
      <c r="Y72" s="3">
        <v>5.4498300091557E10</v>
      </c>
      <c r="Z72" s="3">
        <v>5.66688593873347E10</v>
      </c>
      <c r="AA72" s="3">
        <v>6.28727827817865E10</v>
      </c>
      <c r="AB72" s="3">
        <v>7.71587256468405E10</v>
      </c>
      <c r="AC72" s="3">
        <v>1.00521708885601E11</v>
      </c>
      <c r="AD72" s="3">
        <v>1.08442762818148E11</v>
      </c>
      <c r="AE72" s="3">
        <v>8.66058636627687E10</v>
      </c>
      <c r="AF72" s="3">
        <v>1.18243444486263E11</v>
      </c>
      <c r="AG72" s="3">
        <v>1.47454759505462E11</v>
      </c>
      <c r="AH72" s="3">
        <v>1.49509144810745E11</v>
      </c>
      <c r="AI72" s="3">
        <v>3.67966178128523E10</v>
      </c>
      <c r="AJ72" s="3">
        <v>2.65923648526487E10</v>
      </c>
      <c r="AK72" s="3">
        <v>1.20759847710935E8</v>
      </c>
      <c r="AL72" s="3">
        <v>1.12956917788548E8</v>
      </c>
      <c r="AM72" s="3">
        <v>1.16061220517165E8</v>
      </c>
      <c r="AN72" s="3">
        <v>6.71569513075067E7</v>
      </c>
      <c r="AO72" s="3">
        <v>1.19750735748892E8</v>
      </c>
      <c r="AP72" s="3">
        <v>6.35858539899158E7</v>
      </c>
      <c r="AQ72" s="3">
        <v>6.00486299643428E7</v>
      </c>
      <c r="AR72" s="3">
        <v>4.13298196650923E7</v>
      </c>
      <c r="AS72" s="3">
        <v>6.18592397440723E7</v>
      </c>
      <c r="AT72" s="3">
        <v>3.83242304924002E7</v>
      </c>
      <c r="AU72" s="3">
        <v>9.74201270151441E7</v>
      </c>
      <c r="AV72" s="3">
        <v>6.63140681964401E7</v>
      </c>
      <c r="AW72" s="3">
        <v>6.97993613303609E7</v>
      </c>
      <c r="AX72" s="3">
        <v>2.88512281316913E10</v>
      </c>
      <c r="AY72" s="3">
        <v>3.08731590831412E10</v>
      </c>
      <c r="AZ72" s="3">
        <v>4.38412613295993E10</v>
      </c>
      <c r="BA72" s="3">
        <v>7.0463959372143E10</v>
      </c>
      <c r="BB72" s="3">
        <v>6.27757074274172E10</v>
      </c>
      <c r="BC72" s="3">
        <v>6.07834423156818E10</v>
      </c>
      <c r="BD72" s="3">
        <v>4.96259690057604E10</v>
      </c>
      <c r="BE72" s="3">
        <v>2.53628714488066E10</v>
      </c>
      <c r="BF72" s="3">
        <v>5.49304991839969E10</v>
      </c>
      <c r="BG72" s="3">
        <v>5.43655548429019E10</v>
      </c>
      <c r="BH72" s="3">
        <v>6.45655967875281E10</v>
      </c>
      <c r="BI72" s="3">
        <v>5.74580439718796E10</v>
      </c>
      <c r="BJ72" s="3">
        <v>6.7234067126077E10</v>
      </c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>
        <v>1.26149763061252</v>
      </c>
      <c r="BY72" s="3">
        <v>1.24477576867507</v>
      </c>
      <c r="BZ72" s="3">
        <v>1.26781885581646</v>
      </c>
      <c r="CA72" s="3">
        <v>1.4638391555899</v>
      </c>
      <c r="CB72" s="3">
        <v>1.44418872237188</v>
      </c>
      <c r="CC72" s="3">
        <v>1.35056650866004</v>
      </c>
      <c r="CD72" s="3">
        <v>1.16677574201912</v>
      </c>
      <c r="CE72" s="3">
        <v>1.03133684459668</v>
      </c>
      <c r="CF72" s="3"/>
      <c r="CG72" s="3"/>
      <c r="CH72" s="3"/>
      <c r="CI72" s="3"/>
      <c r="CJ72" s="3"/>
      <c r="CK72" s="4">
        <v>0.011000000000000001</v>
      </c>
      <c r="CL72" s="4">
        <v>0.01569</v>
      </c>
      <c r="CM72" s="4">
        <v>0.0127</v>
      </c>
      <c r="CN72" s="4">
        <v>0.018500000000000003</v>
      </c>
      <c r="CO72" s="4">
        <v>0.0161</v>
      </c>
      <c r="CP72" s="4">
        <v>0.015</v>
      </c>
      <c r="CQ72" s="4">
        <v>0.015</v>
      </c>
      <c r="CR72" s="4">
        <v>0.0168</v>
      </c>
      <c r="CS72" s="4"/>
      <c r="CT72" s="4">
        <v>0.013999999999999999</v>
      </c>
      <c r="CU72" s="4">
        <v>0.013999999999999999</v>
      </c>
      <c r="CV72" s="4">
        <v>0.01601</v>
      </c>
      <c r="CW72" s="4">
        <v>0.01714</v>
      </c>
      <c r="CX72" s="4">
        <v>0.131</v>
      </c>
      <c r="CY72" s="4">
        <v>0.18100000000000002</v>
      </c>
      <c r="CZ72" s="4">
        <v>0.14029999999999998</v>
      </c>
      <c r="DA72" s="4">
        <v>0.198</v>
      </c>
      <c r="DB72" s="4">
        <v>0.19</v>
      </c>
      <c r="DC72" s="4">
        <v>0.18100000000000002</v>
      </c>
      <c r="DD72" s="4">
        <v>0.17600000000000002</v>
      </c>
      <c r="DE72" s="4">
        <v>0.1906</v>
      </c>
      <c r="DF72" s="4"/>
      <c r="DG72" s="4">
        <v>0.18</v>
      </c>
      <c r="DH72" s="4">
        <v>0.192</v>
      </c>
      <c r="DI72" s="4">
        <v>0.213</v>
      </c>
      <c r="DJ72" s="4">
        <v>0.222</v>
      </c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>
        <v>2.91833566023458E10</v>
      </c>
      <c r="DY72" s="3">
        <v>2.64116853670359E10</v>
      </c>
      <c r="DZ72" s="3">
        <v>2.76686447041608E10</v>
      </c>
      <c r="EA72" s="3">
        <v>3.32727596417019E10</v>
      </c>
      <c r="EB72" s="3">
        <v>3.12135009277394E10</v>
      </c>
      <c r="EC72" s="3">
        <v>3.33496802632771E10</v>
      </c>
      <c r="ED72" s="3">
        <v>3.08749578876183E10</v>
      </c>
      <c r="EE72" s="3">
        <v>2.2455142070568E10</v>
      </c>
      <c r="EF72" s="3">
        <v>3.06767971396312E10</v>
      </c>
      <c r="EG72" s="3">
        <v>3.00363290710475E10</v>
      </c>
      <c r="EH72" s="3">
        <v>3.47436918192918E10</v>
      </c>
      <c r="EI72" s="3">
        <v>3.17490986202824E10</v>
      </c>
      <c r="EJ72" s="3">
        <v>3.07667293436992E10</v>
      </c>
      <c r="EK72" s="3">
        <v>4.5201664774877E9</v>
      </c>
      <c r="EL72" s="3">
        <v>5.47468700070014E9</v>
      </c>
      <c r="EM72" s="3">
        <v>9.80293047345823E8</v>
      </c>
      <c r="EN72" s="3">
        <v>4.02571286389649E9</v>
      </c>
      <c r="EO72" s="3">
        <v>6.17126997216782E9</v>
      </c>
      <c r="EP72" s="3">
        <v>6.04722804263156E9</v>
      </c>
      <c r="EQ72" s="3">
        <v>8.3486038362228E9</v>
      </c>
      <c r="ER72" s="3">
        <v>2.30171116106382E9</v>
      </c>
      <c r="ES72" s="3">
        <v>7.52610688746707E9</v>
      </c>
      <c r="ET72" s="3">
        <v>6.06282030654585E9</v>
      </c>
      <c r="EU72" s="3">
        <v>7.54161074481075E9</v>
      </c>
      <c r="EV72" s="3">
        <v>7.84411982605895E9</v>
      </c>
      <c r="EW72" s="3">
        <v>9.23529018260712E9</v>
      </c>
      <c r="EX72" s="5">
        <v>87274.0</v>
      </c>
      <c r="EY72" s="5">
        <v>89575.0</v>
      </c>
      <c r="EZ72" s="5">
        <v>97329.0</v>
      </c>
      <c r="FA72" s="5">
        <v>98605.0</v>
      </c>
      <c r="FB72" s="5">
        <v>98808.0</v>
      </c>
      <c r="FC72" s="5">
        <v>108793.0</v>
      </c>
      <c r="FD72" s="5">
        <v>92861.0</v>
      </c>
      <c r="FE72" s="5">
        <v>95520.0</v>
      </c>
      <c r="FF72" s="5">
        <v>100489.0</v>
      </c>
      <c r="FG72" s="5">
        <v>103385.0</v>
      </c>
      <c r="FH72" s="5">
        <v>104412.0</v>
      </c>
      <c r="FI72" s="5">
        <v>95248.0</v>
      </c>
      <c r="FJ72" s="5">
        <v>85072.0</v>
      </c>
      <c r="FK72" s="3">
        <v>88381.0</v>
      </c>
      <c r="FL72" s="3">
        <v>87274.0</v>
      </c>
      <c r="FM72" s="3">
        <v>89575.0</v>
      </c>
      <c r="FN72" s="3">
        <v>97329.0</v>
      </c>
      <c r="FO72" s="3">
        <v>98605.0</v>
      </c>
      <c r="FP72" s="3">
        <v>98808.0</v>
      </c>
      <c r="FQ72" s="3">
        <v>108793.0</v>
      </c>
      <c r="FR72" s="3">
        <v>92861.0</v>
      </c>
      <c r="FS72" s="3">
        <v>95520.0</v>
      </c>
      <c r="FT72" s="3">
        <v>100489.0</v>
      </c>
      <c r="FU72" s="3">
        <v>103385.0</v>
      </c>
      <c r="FV72" s="3">
        <v>104684.0</v>
      </c>
      <c r="FW72" s="3">
        <v>95248.0</v>
      </c>
    </row>
    <row r="73" ht="14.25" customHeight="1">
      <c r="A73" s="2" t="s">
        <v>1292</v>
      </c>
      <c r="B73" s="2" t="s">
        <v>1293</v>
      </c>
      <c r="C73" s="2" t="s">
        <v>38</v>
      </c>
      <c r="D73" s="2" t="s">
        <v>39</v>
      </c>
      <c r="E73" s="2" t="s">
        <v>1294</v>
      </c>
      <c r="F73" s="2" t="s">
        <v>1288</v>
      </c>
      <c r="G73" s="2" t="s">
        <v>78</v>
      </c>
      <c r="H73" s="2" t="s">
        <v>78</v>
      </c>
      <c r="I73" s="2" t="s">
        <v>43</v>
      </c>
      <c r="J73" s="3">
        <v>1.03419292364659</v>
      </c>
      <c r="K73" s="3">
        <v>4.39545970488082E11</v>
      </c>
      <c r="L73" s="3">
        <v>3.71471195447283E11</v>
      </c>
      <c r="M73" s="3">
        <v>3.88788532260238E11</v>
      </c>
      <c r="N73" s="3">
        <v>4.074349340632E11</v>
      </c>
      <c r="O73" s="3">
        <v>4.00164158334192E11</v>
      </c>
      <c r="P73" s="3">
        <v>4.33633948250355E11</v>
      </c>
      <c r="Q73" s="3">
        <v>4.15379933603836E11</v>
      </c>
      <c r="R73" s="3">
        <v>3.22384007274013E11</v>
      </c>
      <c r="S73" s="3">
        <v>4.24238991343621E11</v>
      </c>
      <c r="T73" s="3">
        <v>4.34963587094589E11</v>
      </c>
      <c r="U73" s="3">
        <v>4.67474481074481E11</v>
      </c>
      <c r="V73" s="3">
        <v>4.39220486390723E11</v>
      </c>
      <c r="W73" s="3">
        <v>4.3818598204062E11</v>
      </c>
      <c r="X73" s="3">
        <v>1.36461975028377E11</v>
      </c>
      <c r="Y73" s="3">
        <v>1.03038076943791E11</v>
      </c>
      <c r="Z73" s="3">
        <v>1.10282842674779E11</v>
      </c>
      <c r="AA73" s="3">
        <v>1.34316994277183E11</v>
      </c>
      <c r="AB73" s="3">
        <v>1.4402664673745E11</v>
      </c>
      <c r="AC73" s="3">
        <v>1.61741191389149E11</v>
      </c>
      <c r="AD73" s="3">
        <v>1.76764723964097E11</v>
      </c>
      <c r="AE73" s="3">
        <v>1.48502007930695E11</v>
      </c>
      <c r="AF73" s="3">
        <v>1.82655250282273E11</v>
      </c>
      <c r="AG73" s="3">
        <v>1.90723600643577E11</v>
      </c>
      <c r="AH73" s="3">
        <v>2.3773431013431E11</v>
      </c>
      <c r="AI73" s="3">
        <v>1.28963332796478E11</v>
      </c>
      <c r="AJ73" s="3">
        <v>1.47152413668414E11</v>
      </c>
      <c r="AK73" s="3">
        <v>1.17728928679531E8</v>
      </c>
      <c r="AL73" s="3">
        <v>1.51171520373362E8</v>
      </c>
      <c r="AM73" s="3">
        <v>1.57154182952423E8</v>
      </c>
      <c r="AN73" s="3">
        <v>8.53156502699609E7</v>
      </c>
      <c r="AO73" s="3">
        <v>1.2405471703948E8</v>
      </c>
      <c r="AP73" s="3">
        <v>1.36815125449111E8</v>
      </c>
      <c r="AQ73" s="3">
        <v>7.95720379933604E7</v>
      </c>
      <c r="AR73" s="3">
        <v>8.50612234485894E7</v>
      </c>
      <c r="AS73" s="3">
        <v>1.12597666541212E8</v>
      </c>
      <c r="AT73" s="3">
        <v>1.29030864981583E8</v>
      </c>
      <c r="AU73" s="3">
        <v>1.1652418172936E8</v>
      </c>
      <c r="AV73" s="3">
        <v>8.71852884409179E7</v>
      </c>
      <c r="AW73" s="3">
        <v>1.09626438512984E8</v>
      </c>
      <c r="AX73" s="3">
        <v>4.34512108746708E10</v>
      </c>
      <c r="AY73" s="3">
        <v>3.52134653514378E10</v>
      </c>
      <c r="AZ73" s="3">
        <v>5.61755832506575E10</v>
      </c>
      <c r="BA73" s="3">
        <v>8.42464455451892E10</v>
      </c>
      <c r="BB73" s="3">
        <v>8.27296470460391E10</v>
      </c>
      <c r="BC73" s="3">
        <v>7.93111149519519E10</v>
      </c>
      <c r="BD73" s="3">
        <v>6.45232064106418E10</v>
      </c>
      <c r="BE73" s="3">
        <v>3.91122639331876E10</v>
      </c>
      <c r="BF73" s="3">
        <v>6.96257910091832E10</v>
      </c>
      <c r="BG73" s="3">
        <v>6.47123598935179E10</v>
      </c>
      <c r="BH73" s="3">
        <v>7.20880494590425E10</v>
      </c>
      <c r="BI73" s="3">
        <v>7.47302715463811E10</v>
      </c>
      <c r="BJ73" s="3">
        <v>9.74602181350605E10</v>
      </c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>
        <v>1.09842812893559</v>
      </c>
      <c r="BY73" s="3">
        <v>1.04175250141586</v>
      </c>
      <c r="BZ73" s="3">
        <v>1.08899753810312</v>
      </c>
      <c r="CA73" s="3">
        <v>1.23596960872569</v>
      </c>
      <c r="CB73" s="3">
        <v>1.25634040404149</v>
      </c>
      <c r="CC73" s="3">
        <v>1.15745053070783</v>
      </c>
      <c r="CD73" s="3">
        <v>1.0544831440838</v>
      </c>
      <c r="CE73" s="3">
        <v>1.03460925294965</v>
      </c>
      <c r="CF73" s="3"/>
      <c r="CG73" s="3"/>
      <c r="CH73" s="3"/>
      <c r="CI73" s="3"/>
      <c r="CJ73" s="3"/>
      <c r="CK73" s="4">
        <v>0.01399</v>
      </c>
      <c r="CL73" s="4">
        <v>0.0131</v>
      </c>
      <c r="CM73" s="4">
        <v>0.0101</v>
      </c>
      <c r="CN73" s="4">
        <v>0.017</v>
      </c>
      <c r="CO73" s="4">
        <v>0.016</v>
      </c>
      <c r="CP73" s="4">
        <v>0.017</v>
      </c>
      <c r="CQ73" s="4">
        <v>0.01591</v>
      </c>
      <c r="CR73" s="4">
        <v>0.01983</v>
      </c>
      <c r="CS73" s="4">
        <v>0.01931</v>
      </c>
      <c r="CT73" s="4">
        <v>0.015</v>
      </c>
      <c r="CU73" s="4">
        <v>0.0146</v>
      </c>
      <c r="CV73" s="4">
        <v>0.018000000000000002</v>
      </c>
      <c r="CW73" s="4">
        <v>0.02</v>
      </c>
      <c r="CX73" s="4"/>
      <c r="CY73" s="4">
        <v>0.23399</v>
      </c>
      <c r="CZ73" s="4">
        <v>0.1324</v>
      </c>
      <c r="DA73" s="4">
        <v>0.19809000000000002</v>
      </c>
      <c r="DB73" s="4">
        <v>0.19899</v>
      </c>
      <c r="DC73" s="4">
        <v>0.218</v>
      </c>
      <c r="DD73" s="4">
        <v>0.19949999999999998</v>
      </c>
      <c r="DE73" s="4">
        <v>0.22535</v>
      </c>
      <c r="DF73" s="4">
        <v>0.24167000000000002</v>
      </c>
      <c r="DG73" s="4">
        <v>0.209</v>
      </c>
      <c r="DH73" s="4">
        <v>0.18789999999999998</v>
      </c>
      <c r="DI73" s="4">
        <v>0.223</v>
      </c>
      <c r="DJ73" s="4">
        <v>0.24100000000000002</v>
      </c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>
        <v>3.17731744230042E10</v>
      </c>
      <c r="DY73" s="3">
        <v>2.74426871084143E10</v>
      </c>
      <c r="DZ73" s="3">
        <v>2.75320099351137E10</v>
      </c>
      <c r="EA73" s="3">
        <v>3.40694202537945E10</v>
      </c>
      <c r="EB73" s="3">
        <v>3.52494588186785E10</v>
      </c>
      <c r="EC73" s="3">
        <v>3.96660728842728E10</v>
      </c>
      <c r="ED73" s="3">
        <v>3.69159596704783E10</v>
      </c>
      <c r="EE73" s="3">
        <v>2.8351476271058E10</v>
      </c>
      <c r="EF73" s="3">
        <v>3.73579224689499E10</v>
      </c>
      <c r="EG73" s="3">
        <v>3.52371072910492E10</v>
      </c>
      <c r="EH73" s="3">
        <v>3.70705738705739E10</v>
      </c>
      <c r="EI73" s="3">
        <v>3.9695603156708E10</v>
      </c>
      <c r="EJ73" s="3">
        <v>3.97004761043814E10</v>
      </c>
      <c r="EK73" s="3">
        <v>7.10045402951192E9</v>
      </c>
      <c r="EL73" s="3">
        <v>7.58145880832271E9</v>
      </c>
      <c r="EM73" s="3">
        <v>1.00698923696016E9</v>
      </c>
      <c r="EN73" s="3">
        <v>7.77382433441155E9</v>
      </c>
      <c r="EO73" s="3">
        <v>7.88784661375116E9</v>
      </c>
      <c r="EP73" s="3">
        <v>9.23341686543281E9</v>
      </c>
      <c r="EQ73" s="3">
        <v>1.09673552194762E10</v>
      </c>
      <c r="ER73" s="3">
        <v>4.61318920011113E9</v>
      </c>
      <c r="ES73" s="3">
        <v>1.08423033496425E10</v>
      </c>
      <c r="ET73" s="3">
        <v>8.83436362096706E9</v>
      </c>
      <c r="EU73" s="3">
        <v>8.50598290598291E9</v>
      </c>
      <c r="EV73" s="3">
        <v>9.79814248134428E9</v>
      </c>
      <c r="EW73" s="3">
        <v>1.08660278430664E10</v>
      </c>
      <c r="EX73" s="5">
        <v>91083.0</v>
      </c>
      <c r="EY73" s="5">
        <v>88081.0</v>
      </c>
      <c r="EZ73" s="5">
        <v>88491.0</v>
      </c>
      <c r="FA73" s="5">
        <v>95325.0</v>
      </c>
      <c r="FB73" s="5">
        <v>90183.0</v>
      </c>
      <c r="FC73" s="5">
        <v>87711.0</v>
      </c>
      <c r="FD73" s="5">
        <v>90320.0</v>
      </c>
      <c r="FE73" s="5">
        <v>93175.0</v>
      </c>
      <c r="FF73" s="5">
        <v>95696.0</v>
      </c>
      <c r="FG73" s="5">
        <v>96977.0</v>
      </c>
      <c r="FH73" s="5">
        <v>108392.0</v>
      </c>
      <c r="FI73" s="5">
        <v>108040.0</v>
      </c>
      <c r="FJ73" s="5"/>
      <c r="FK73" s="3"/>
      <c r="FL73" s="3">
        <v>99600.0</v>
      </c>
      <c r="FM73" s="3">
        <v>96500.0</v>
      </c>
      <c r="FN73" s="3">
        <v>94900.0</v>
      </c>
      <c r="FO73" s="3">
        <v>100335.0</v>
      </c>
      <c r="FP73" s="3">
        <v>99332.0</v>
      </c>
      <c r="FQ73" s="3">
        <v>94779.0</v>
      </c>
      <c r="FR73" s="3">
        <v>90320.0</v>
      </c>
      <c r="FS73" s="3">
        <v>93175.0</v>
      </c>
      <c r="FT73" s="3">
        <v>95696.0</v>
      </c>
      <c r="FU73" s="3">
        <v>96977.0</v>
      </c>
      <c r="FV73" s="3">
        <v>104542.0</v>
      </c>
      <c r="FW73" s="3">
        <v>108000.0</v>
      </c>
    </row>
    <row r="74" ht="14.25" customHeight="1">
      <c r="A74" s="2" t="s">
        <v>1295</v>
      </c>
      <c r="B74" s="2" t="s">
        <v>1296</v>
      </c>
      <c r="C74" s="2" t="s">
        <v>38</v>
      </c>
      <c r="D74" s="2" t="s">
        <v>110</v>
      </c>
      <c r="E74" s="2" t="s">
        <v>1297</v>
      </c>
      <c r="F74" s="2" t="s">
        <v>1288</v>
      </c>
      <c r="G74" s="2" t="s">
        <v>91</v>
      </c>
      <c r="H74" s="2" t="s">
        <v>148</v>
      </c>
      <c r="I74" s="2" t="s">
        <v>43</v>
      </c>
      <c r="J74" s="3">
        <v>0.878137441121036</v>
      </c>
      <c r="K74" s="3">
        <v>3.66303967081663E9</v>
      </c>
      <c r="L74" s="3">
        <v>2.20507076267424E9</v>
      </c>
      <c r="M74" s="3">
        <v>2.32746531914076E9</v>
      </c>
      <c r="N74" s="3">
        <v>2.48451042356899E9</v>
      </c>
      <c r="O74" s="3">
        <v>2.75818919082491E9</v>
      </c>
      <c r="P74" s="3">
        <v>2.78318379763048E9</v>
      </c>
      <c r="Q74" s="3">
        <v>2.05452804453723E9</v>
      </c>
      <c r="R74" s="3">
        <v>2.23655241493724E9</v>
      </c>
      <c r="S74" s="3">
        <v>2.21818966276305E9</v>
      </c>
      <c r="T74" s="3">
        <v>2.43306893995552E9</v>
      </c>
      <c r="U74" s="3">
        <v>2.30265268116339E9</v>
      </c>
      <c r="V74" s="3">
        <v>2.41597180508734E9</v>
      </c>
      <c r="W74" s="3">
        <v>2.29875981161695E9</v>
      </c>
      <c r="X74" s="3">
        <v>1.87702046845326E9</v>
      </c>
      <c r="Y74" s="3">
        <v>1.05897132202788E9</v>
      </c>
      <c r="Z74" s="3">
        <v>1.24704203973408E9</v>
      </c>
      <c r="AA74" s="3">
        <v>1.1347673173964E9</v>
      </c>
      <c r="AB74" s="3">
        <v>1.18770713550808E9</v>
      </c>
      <c r="AC74" s="3">
        <v>1.19086135126481E9</v>
      </c>
      <c r="AD74" s="3">
        <v>9.76252470424496E8</v>
      </c>
      <c r="AE74" s="3">
        <v>1.01420446364291E9</v>
      </c>
      <c r="AF74" s="3">
        <v>7.00370256229638E8</v>
      </c>
      <c r="AG74" s="3">
        <v>7.0E8</v>
      </c>
      <c r="AH74" s="3">
        <v>4.32142739771047E8</v>
      </c>
      <c r="AI74" s="3">
        <v>4.36220042905302E8</v>
      </c>
      <c r="AJ74" s="3">
        <v>5.35511886073111E8</v>
      </c>
      <c r="AK74" s="3">
        <v>2.00481520998865E7</v>
      </c>
      <c r="AL74" s="3">
        <v>4914150.42182732</v>
      </c>
      <c r="AM74" s="3">
        <v>4839550.60939215</v>
      </c>
      <c r="AN74" s="3">
        <v>6146023.73665746</v>
      </c>
      <c r="AO74" s="3">
        <v>4191336.97556953</v>
      </c>
      <c r="AP74" s="3">
        <v>3784526.43338063</v>
      </c>
      <c r="AQ74" s="3">
        <v>4551486.22894381</v>
      </c>
      <c r="AR74" s="3">
        <v>1776500.39148334</v>
      </c>
      <c r="AS74" s="3">
        <v>3165976.66541212</v>
      </c>
      <c r="AT74" s="3">
        <v>491976.798340319</v>
      </c>
      <c r="AU74" s="3">
        <v>2263800.6839277</v>
      </c>
      <c r="AV74" s="3">
        <v>1262599.18507399</v>
      </c>
      <c r="AW74" s="3">
        <v>1323130.6862686</v>
      </c>
      <c r="AX74" s="3">
        <v>1.78228803346496E9</v>
      </c>
      <c r="AY74" s="3">
        <v>2.18850299241787E9</v>
      </c>
      <c r="AZ74" s="3">
        <v>1.86490362582359E9</v>
      </c>
      <c r="BA74" s="3">
        <v>2.08931072227115E9</v>
      </c>
      <c r="BB74" s="3">
        <v>1.70636173448871E9</v>
      </c>
      <c r="BC74" s="3">
        <v>2.12113723912321E9</v>
      </c>
      <c r="BD74" s="3">
        <v>2.03791915944301E9</v>
      </c>
      <c r="BE74" s="3">
        <v>1.31067218663147E9</v>
      </c>
      <c r="BF74" s="3">
        <v>1.54617378763643E9</v>
      </c>
      <c r="BG74" s="3">
        <v>1.37308946187391E9</v>
      </c>
      <c r="BH74" s="3">
        <v>1.54567659990229E9</v>
      </c>
      <c r="BI74" s="3">
        <v>1.01477053399099E9</v>
      </c>
      <c r="BJ74" s="3">
        <v>1.80424173043321E9</v>
      </c>
      <c r="BK74" s="3">
        <v>1.20699577970036E9</v>
      </c>
      <c r="BL74" s="3">
        <v>7.6446470744917E8</v>
      </c>
      <c r="BM74" s="3">
        <v>7.09729854359605E8</v>
      </c>
      <c r="BN74" s="3">
        <v>8.56405015546154E8</v>
      </c>
      <c r="BO74" s="3">
        <v>1.03967197240211E9</v>
      </c>
      <c r="BP74" s="3">
        <v>8.35580851745117E8</v>
      </c>
      <c r="BQ74" s="3">
        <v>6.5100347947112E8</v>
      </c>
      <c r="BR74" s="3">
        <v>5.99757097693054E8</v>
      </c>
      <c r="BS74" s="3">
        <v>6.75211323412873E8</v>
      </c>
      <c r="BT74" s="3">
        <v>6.38245614035088E8</v>
      </c>
      <c r="BU74" s="3">
        <v>6.33685161855727E8</v>
      </c>
      <c r="BV74" s="3">
        <v>7.93776279497395E8</v>
      </c>
      <c r="BW74" s="3">
        <v>6.63425655976676E8</v>
      </c>
      <c r="BX74" s="3">
        <v>0.881231300414094</v>
      </c>
      <c r="BY74" s="3">
        <v>0.864172265407168</v>
      </c>
      <c r="BZ74" s="3">
        <v>0.689303694623562</v>
      </c>
      <c r="CA74" s="3">
        <v>0.185722261502957</v>
      </c>
      <c r="CB74" s="3">
        <v>0.317125799024206</v>
      </c>
      <c r="CC74" s="3">
        <v>0.441601788581665</v>
      </c>
      <c r="CD74" s="3">
        <v>0.562775690199715</v>
      </c>
      <c r="CE74" s="3">
        <v>1.0363106153058</v>
      </c>
      <c r="CF74" s="3"/>
      <c r="CG74" s="3"/>
      <c r="CH74" s="3"/>
      <c r="CI74" s="3"/>
      <c r="CJ74" s="3"/>
      <c r="CK74" s="4">
        <v>0.09949999999999999</v>
      </c>
      <c r="CL74" s="4">
        <v>0.0756</v>
      </c>
      <c r="CM74" s="4">
        <v>0.058499999999999996</v>
      </c>
      <c r="CN74" s="4">
        <v>0.0333</v>
      </c>
      <c r="CO74" s="4">
        <v>0.0552</v>
      </c>
      <c r="CP74" s="4">
        <v>0.0353</v>
      </c>
      <c r="CQ74" s="4">
        <v>0.026699999999999998</v>
      </c>
      <c r="CR74" s="4">
        <v>0.04393</v>
      </c>
      <c r="CS74" s="4">
        <v>0.0236</v>
      </c>
      <c r="CT74" s="4">
        <v>0.013999999999999999</v>
      </c>
      <c r="CU74" s="4">
        <v>0.029009999999999998</v>
      </c>
      <c r="CV74" s="4">
        <v>0.03463</v>
      </c>
      <c r="CW74" s="4"/>
      <c r="CX74" s="4">
        <v>0.31829999999999997</v>
      </c>
      <c r="CY74" s="4">
        <v>0.2529</v>
      </c>
      <c r="CZ74" s="4">
        <v>0.18969999999999998</v>
      </c>
      <c r="DA74" s="4">
        <v>0.094</v>
      </c>
      <c r="DB74" s="4">
        <v>0.1469</v>
      </c>
      <c r="DC74" s="4">
        <v>0.09380000000000001</v>
      </c>
      <c r="DD74" s="4">
        <v>0.07383</v>
      </c>
      <c r="DE74" s="4">
        <v>0.12193</v>
      </c>
      <c r="DF74" s="4">
        <v>0.0646</v>
      </c>
      <c r="DG74" s="4">
        <v>0.0354</v>
      </c>
      <c r="DH74" s="4">
        <v>0.06365</v>
      </c>
      <c r="DI74" s="4">
        <v>0.07367</v>
      </c>
      <c r="DJ74" s="4">
        <v>0.057089999999999995</v>
      </c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>
        <v>1.12226735598228E9</v>
      </c>
      <c r="DY74" s="3">
        <v>7.07908905265027E8</v>
      </c>
      <c r="DZ74" s="3">
        <v>6.43022710679015E8</v>
      </c>
      <c r="EA74" s="3">
        <v>8.64215811203425E8</v>
      </c>
      <c r="EB74" s="3">
        <v>9.95513829207771E8</v>
      </c>
      <c r="EC74" s="3">
        <v>1.08975984630163E9</v>
      </c>
      <c r="ED74" s="3">
        <v>7.36700626304802E8</v>
      </c>
      <c r="EE74" s="3">
        <v>8.14380693022819E8</v>
      </c>
      <c r="EF74" s="3">
        <v>9.13952628334948E8</v>
      </c>
      <c r="EG74" s="3">
        <v>1.03811069928342E9</v>
      </c>
      <c r="EH74" s="3">
        <v>1.10898723777181E9</v>
      </c>
      <c r="EI74" s="3">
        <v>1.19735580753907E9</v>
      </c>
      <c r="EJ74" s="3">
        <v>1.07052646333259E9</v>
      </c>
      <c r="EK74" s="3">
        <v>4.09208904832243E8</v>
      </c>
      <c r="EL74" s="3">
        <v>2.14650093225606E8</v>
      </c>
      <c r="EM74" s="3">
        <v>1.40966452753334E8</v>
      </c>
      <c r="EN74" s="3">
        <v>9.66496763341659E7</v>
      </c>
      <c r="EO74" s="3">
        <v>1.88387701991164E8</v>
      </c>
      <c r="EP74" s="3">
        <v>1.32451168747999E8</v>
      </c>
      <c r="EQ74" s="3">
        <v>5.36222686151705E7</v>
      </c>
      <c r="ER74" s="3">
        <v>9.82370801640217E7</v>
      </c>
      <c r="ES74" s="3">
        <v>8.30153209474333E7</v>
      </c>
      <c r="ET74" s="3">
        <v>5.70387941685199E7</v>
      </c>
      <c r="EU74" s="3">
        <v>9.28159062277482E7</v>
      </c>
      <c r="EV74" s="3">
        <v>1.20806619675146E8</v>
      </c>
      <c r="EW74" s="3">
        <v>8.17806683112805E7</v>
      </c>
      <c r="EX74" s="5">
        <v>12733.0</v>
      </c>
      <c r="EY74" s="5">
        <v>12881.0</v>
      </c>
      <c r="EZ74" s="5">
        <v>12176.0</v>
      </c>
      <c r="FA74" s="5">
        <v>12312.0</v>
      </c>
      <c r="FB74" s="5">
        <v>10085.0</v>
      </c>
      <c r="FC74" s="5">
        <v>10166.0</v>
      </c>
      <c r="FD74" s="5">
        <v>11205.0</v>
      </c>
      <c r="FE74" s="5">
        <v>7898.0</v>
      </c>
      <c r="FF74" s="5">
        <v>6940.0</v>
      </c>
      <c r="FG74" s="5">
        <v>6162.0</v>
      </c>
      <c r="FH74" s="5">
        <v>5897.0</v>
      </c>
      <c r="FI74" s="5"/>
      <c r="FJ74" s="5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</row>
    <row r="75" ht="14.25" customHeight="1">
      <c r="A75" s="2" t="s">
        <v>1298</v>
      </c>
      <c r="B75" s="2" t="s">
        <v>1299</v>
      </c>
      <c r="C75" s="2" t="s">
        <v>38</v>
      </c>
      <c r="D75" s="2" t="s">
        <v>398</v>
      </c>
      <c r="E75" s="2" t="s">
        <v>1300</v>
      </c>
      <c r="F75" s="2" t="s">
        <v>1288</v>
      </c>
      <c r="G75" s="2" t="s">
        <v>48</v>
      </c>
      <c r="H75" s="2" t="s">
        <v>49</v>
      </c>
      <c r="I75" s="2" t="s">
        <v>43</v>
      </c>
      <c r="J75" s="3">
        <v>0.527850755443226</v>
      </c>
      <c r="K75" s="3">
        <v>8.57712826333712E10</v>
      </c>
      <c r="L75" s="3">
        <v>8.96052277256162E10</v>
      </c>
      <c r="M75" s="3">
        <v>9.20595172998055E10</v>
      </c>
      <c r="N75" s="3">
        <v>9.19806737994526E10</v>
      </c>
      <c r="O75" s="3">
        <v>8.80617560045356E10</v>
      </c>
      <c r="P75" s="3">
        <v>9.90600232480903E10</v>
      </c>
      <c r="Q75" s="3">
        <v>9.91934569039715E10</v>
      </c>
      <c r="R75" s="3">
        <v>8.72753858005203E10</v>
      </c>
      <c r="S75" s="3">
        <v>1.16452966503575E11</v>
      </c>
      <c r="T75" s="3">
        <v>1.23583839021086E11</v>
      </c>
      <c r="U75" s="3">
        <v>1.30364666178266E11</v>
      </c>
      <c r="V75" s="3">
        <v>1.27282198958501E11</v>
      </c>
      <c r="W75" s="3">
        <v>1.27153467124691E11</v>
      </c>
      <c r="X75" s="3">
        <v>1.25482406356413E10</v>
      </c>
      <c r="Y75" s="3">
        <v>1.38069762849398E10</v>
      </c>
      <c r="Z75" s="3">
        <v>1.50353495581185E10</v>
      </c>
      <c r="AA75" s="3">
        <v>1.48899552127395E10</v>
      </c>
      <c r="AB75" s="3">
        <v>1.54437568291929E10</v>
      </c>
      <c r="AC75" s="3">
        <v>2.2460749071586E10</v>
      </c>
      <c r="AD75" s="3">
        <v>2.93752176318702E10</v>
      </c>
      <c r="AE75" s="3">
        <v>2.84562298891218E10</v>
      </c>
      <c r="AF75" s="3">
        <v>2.87983857734287E10</v>
      </c>
      <c r="AG75" s="3">
        <v>2.92052730967906E10</v>
      </c>
      <c r="AH75" s="3">
        <v>3.02104293040293E10</v>
      </c>
      <c r="AI75" s="3">
        <v>2.31234219144253E10</v>
      </c>
      <c r="AJ75" s="3">
        <v>2.46600090399566E10</v>
      </c>
      <c r="AK75" s="3">
        <v>6.76105423193341E8</v>
      </c>
      <c r="AL75" s="3">
        <v>3.73209057619817E8</v>
      </c>
      <c r="AM75" s="3">
        <v>5.06258528216878E8</v>
      </c>
      <c r="AN75" s="3">
        <v>1.58699600656863E8</v>
      </c>
      <c r="AO75" s="3">
        <v>1.5571426579734E8</v>
      </c>
      <c r="AP75" s="3">
        <v>1.20765905014945E8</v>
      </c>
      <c r="AQ75" s="3">
        <v>3.79905431575065E7</v>
      </c>
      <c r="AR75" s="3">
        <v>1.71691937968833E7</v>
      </c>
      <c r="AS75" s="3">
        <v>3.43473842679714E7</v>
      </c>
      <c r="AT75" s="3">
        <v>3.88780219314958E7</v>
      </c>
      <c r="AU75" s="3">
        <v>5.1028334147533E7</v>
      </c>
      <c r="AV75" s="3">
        <v>7.43802273214669E7</v>
      </c>
      <c r="AW75" s="3">
        <v>1.16506597577876E8</v>
      </c>
      <c r="AX75" s="3">
        <v>8.03533251284298E10</v>
      </c>
      <c r="AY75" s="3">
        <v>7.18230940061173E10</v>
      </c>
      <c r="AZ75" s="3">
        <v>8.89784390004236E10</v>
      </c>
      <c r="BA75" s="3">
        <v>7.00809895849817E10</v>
      </c>
      <c r="BB75" s="3">
        <v>6.94537195314916E10</v>
      </c>
      <c r="BC75" s="3">
        <v>6.42350636273663E10</v>
      </c>
      <c r="BD75" s="3">
        <v>3.99393087118775E10</v>
      </c>
      <c r="BE75" s="3">
        <v>1.58356335684489E10</v>
      </c>
      <c r="BF75" s="3">
        <v>4.12007015073241E10</v>
      </c>
      <c r="BG75" s="3">
        <v>7.84586316733816E10</v>
      </c>
      <c r="BH75" s="3">
        <v>1.09365881820527E11</v>
      </c>
      <c r="BI75" s="3">
        <v>1.11636426103184E11</v>
      </c>
      <c r="BJ75" s="3">
        <v>1.70187791204471E11</v>
      </c>
      <c r="BK75" s="3">
        <v>4.28505486189936E10</v>
      </c>
      <c r="BL75" s="3">
        <v>5.26944688795936E10</v>
      </c>
      <c r="BM75" s="3">
        <v>3.96823074109017E10</v>
      </c>
      <c r="BN75" s="3">
        <v>3.5987807912416E10</v>
      </c>
      <c r="BO75" s="3">
        <v>3.46570265951964E10</v>
      </c>
      <c r="BP75" s="3">
        <v>3.27683409317352E10</v>
      </c>
      <c r="BQ75" s="3">
        <v>2.90892856264601E10</v>
      </c>
      <c r="BR75" s="3">
        <v>1.97149556739828E10</v>
      </c>
      <c r="BS75" s="3">
        <v>3.10948118178397E10</v>
      </c>
      <c r="BT75" s="3">
        <v>4.29713553222119E10</v>
      </c>
      <c r="BU75" s="3">
        <v>4.45760595848596E10</v>
      </c>
      <c r="BV75" s="3">
        <v>5.39838299243034E10</v>
      </c>
      <c r="BW75" s="3">
        <v>5.01566925812089E10</v>
      </c>
      <c r="BX75" s="3">
        <v>0.489362963571318</v>
      </c>
      <c r="BY75" s="3">
        <v>0.577617043512249</v>
      </c>
      <c r="BZ75" s="3">
        <v>0.838275961223742</v>
      </c>
      <c r="CA75" s="3">
        <v>1.26335509575102</v>
      </c>
      <c r="CB75" s="3">
        <v>1.19809037769728</v>
      </c>
      <c r="CC75" s="3">
        <v>1.40466293139436</v>
      </c>
      <c r="CD75" s="3">
        <v>1.41019817775237</v>
      </c>
      <c r="CE75" s="3">
        <v>0.750421981664518</v>
      </c>
      <c r="CF75" s="3"/>
      <c r="CG75" s="3"/>
      <c r="CH75" s="3"/>
      <c r="CI75" s="3"/>
      <c r="CJ75" s="3"/>
      <c r="CK75" s="4">
        <v>0.21449000000000001</v>
      </c>
      <c r="CL75" s="4">
        <v>0.2473</v>
      </c>
      <c r="CM75" s="4">
        <v>0.05929</v>
      </c>
      <c r="CN75" s="4">
        <v>0.06349</v>
      </c>
      <c r="CO75" s="4">
        <v>0.0732</v>
      </c>
      <c r="CP75" s="4">
        <v>0.071</v>
      </c>
      <c r="CQ75" s="4"/>
      <c r="CR75" s="4"/>
      <c r="CS75" s="4"/>
      <c r="CT75" s="4"/>
      <c r="CU75" s="4">
        <v>0.0797</v>
      </c>
      <c r="CV75" s="4"/>
      <c r="CW75" s="4"/>
      <c r="CX75" s="4">
        <v>0.48049</v>
      </c>
      <c r="CY75" s="4">
        <v>0.6390899999999999</v>
      </c>
      <c r="CZ75" s="4">
        <v>0.1437</v>
      </c>
      <c r="DA75" s="4">
        <v>0.13599</v>
      </c>
      <c r="DB75" s="4">
        <v>0.15689999999999998</v>
      </c>
      <c r="DC75" s="4">
        <v>0.1704</v>
      </c>
      <c r="DD75" s="4">
        <v>0.1434</v>
      </c>
      <c r="DE75" s="4">
        <v>-0.1332</v>
      </c>
      <c r="DF75" s="4"/>
      <c r="DG75" s="4">
        <v>0.1793</v>
      </c>
      <c r="DH75" s="4">
        <v>0.1334</v>
      </c>
      <c r="DI75" s="4"/>
      <c r="DJ75" s="4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>
        <v>9.44374133670825E8</v>
      </c>
      <c r="DX75" s="3">
        <v>3.53976541808551E10</v>
      </c>
      <c r="DY75" s="3">
        <v>3.45408685349084E10</v>
      </c>
      <c r="DZ75" s="3">
        <v>3.57712187842964E10</v>
      </c>
      <c r="EA75" s="3">
        <v>4.01792236874844E10</v>
      </c>
      <c r="EB75" s="3">
        <v>4.39136753942892E10</v>
      </c>
      <c r="EC75" s="3">
        <v>4.34037420367743E10</v>
      </c>
      <c r="ED75" s="3">
        <v>3.91124194639125E10</v>
      </c>
      <c r="EE75" s="3">
        <v>3.31271227237138E10</v>
      </c>
      <c r="EF75" s="3">
        <v>5.51052627022958E10</v>
      </c>
      <c r="EG75" s="3">
        <v>6.28104864933525E10</v>
      </c>
      <c r="EH75" s="3">
        <v>7.30961714285714E10</v>
      </c>
      <c r="EI75" s="3">
        <v>7.6329044397917E10</v>
      </c>
      <c r="EJ75" s="3">
        <v>6.75694582052673E10</v>
      </c>
      <c r="EK75" s="3">
        <v>1.92402572833901E10</v>
      </c>
      <c r="EL75" s="3">
        <v>2.85706335385886E10</v>
      </c>
      <c r="EM75" s="3">
        <v>7.39453568746751E9</v>
      </c>
      <c r="EN75" s="3">
        <v>-1.4307041552625E8</v>
      </c>
      <c r="EO75" s="3">
        <v>6.47310199979384E9</v>
      </c>
      <c r="EP75" s="3">
        <v>7.51310286525165E9</v>
      </c>
      <c r="EQ75" s="3">
        <v>8.30626951924259E9</v>
      </c>
      <c r="ER75" s="3">
        <v>-1.63350496299851E10</v>
      </c>
      <c r="ES75" s="3">
        <v>2.28201053820098E9</v>
      </c>
      <c r="ET75" s="3">
        <v>6.34849733254298E9</v>
      </c>
      <c r="EU75" s="3">
        <v>3.38367960927961E9</v>
      </c>
      <c r="EV75" s="3">
        <v>2.47289799753047E10</v>
      </c>
      <c r="EW75" s="3">
        <v>2.27077683360453E10</v>
      </c>
      <c r="EX75" s="5">
        <v>72266.0</v>
      </c>
      <c r="EY75" s="5">
        <v>74316.0</v>
      </c>
      <c r="EZ75" s="5">
        <v>71149.0</v>
      </c>
      <c r="FA75" s="5">
        <v>70300.0</v>
      </c>
      <c r="FB75" s="5">
        <v>73600.0</v>
      </c>
      <c r="FC75" s="5">
        <v>73100.0</v>
      </c>
      <c r="FD75" s="5">
        <v>74100.0</v>
      </c>
      <c r="FE75" s="5">
        <v>76500.0</v>
      </c>
      <c r="FF75" s="5">
        <v>83300.0</v>
      </c>
      <c r="FG75" s="5">
        <v>85300.0</v>
      </c>
      <c r="FH75" s="5">
        <v>79600.0</v>
      </c>
      <c r="FI75" s="5">
        <v>70800.0</v>
      </c>
      <c r="FJ75" s="5"/>
      <c r="FK75" s="3">
        <v>64516.0</v>
      </c>
      <c r="FL75" s="3">
        <v>72266.0</v>
      </c>
      <c r="FM75" s="3">
        <v>74316.0</v>
      </c>
      <c r="FN75" s="3">
        <v>71149.0</v>
      </c>
      <c r="FO75" s="3">
        <v>70270.0</v>
      </c>
      <c r="FP75" s="3">
        <v>65539.0</v>
      </c>
      <c r="FQ75" s="3">
        <v>64105.0</v>
      </c>
      <c r="FR75" s="3">
        <v>65022.0</v>
      </c>
      <c r="FS75" s="3">
        <v>76531.0</v>
      </c>
      <c r="FT75" s="3"/>
      <c r="FU75" s="3">
        <v>85305.0</v>
      </c>
      <c r="FV75" s="3">
        <v>79646.0</v>
      </c>
      <c r="FW75" s="3">
        <v>70785.0</v>
      </c>
    </row>
    <row r="76" ht="14.25" customHeight="1">
      <c r="A76" s="2" t="s">
        <v>1312</v>
      </c>
      <c r="B76" s="2" t="s">
        <v>1313</v>
      </c>
      <c r="C76" s="2" t="s">
        <v>38</v>
      </c>
      <c r="D76" s="2" t="s">
        <v>398</v>
      </c>
      <c r="E76" s="2" t="s">
        <v>1314</v>
      </c>
      <c r="F76" s="2" t="s">
        <v>1311</v>
      </c>
      <c r="G76" s="2" t="s">
        <v>118</v>
      </c>
      <c r="H76" s="2" t="s">
        <v>78</v>
      </c>
      <c r="I76" s="2" t="s">
        <v>43</v>
      </c>
      <c r="J76" s="3">
        <v>1.23441863086648</v>
      </c>
      <c r="K76" s="3">
        <v>1.42504179308116E10</v>
      </c>
      <c r="L76" s="3">
        <v>1.21304944451932E10</v>
      </c>
      <c r="M76" s="3">
        <v>1.26571973127644E10</v>
      </c>
      <c r="N76" s="3">
        <v>1.21965580867952E10</v>
      </c>
      <c r="O76" s="3">
        <v>1.3649941124966E10</v>
      </c>
      <c r="P76" s="3">
        <v>1.35723665928932E10</v>
      </c>
      <c r="Q76" s="3">
        <v>1.19565097365696E10</v>
      </c>
      <c r="R76" s="3">
        <v>1.87305607828378E10</v>
      </c>
      <c r="S76" s="3">
        <v>2.13407312219494E10</v>
      </c>
      <c r="T76" s="3">
        <v>2.60235746031746E10</v>
      </c>
      <c r="U76" s="3">
        <v>2.51622386857787E10</v>
      </c>
      <c r="V76" s="3">
        <v>2.29346381004038E10</v>
      </c>
      <c r="W76" s="3">
        <v>1.7633000286944E10</v>
      </c>
      <c r="X76" s="3">
        <v>5.94565337594025E9</v>
      </c>
      <c r="Y76" s="3">
        <v>6.89311743073339E9</v>
      </c>
      <c r="Z76" s="3">
        <v>7.07674197561582E9</v>
      </c>
      <c r="AA76" s="3">
        <v>7.42889238222864E9</v>
      </c>
      <c r="AB76" s="3">
        <v>8.91000996346729E9</v>
      </c>
      <c r="AC76" s="3">
        <v>9.35725378089266E9</v>
      </c>
      <c r="AD76" s="3">
        <v>8.65873134139873E9</v>
      </c>
      <c r="AE76" s="3">
        <v>1.12470376364321E10</v>
      </c>
      <c r="AF76" s="3">
        <v>1.17480015242612E10</v>
      </c>
      <c r="AG76" s="3">
        <v>1.43124317460317E10</v>
      </c>
      <c r="AH76" s="3">
        <v>1.4972130777903E10</v>
      </c>
      <c r="AI76" s="3">
        <v>1.21071819441933E10</v>
      </c>
      <c r="AJ76" s="3">
        <v>8.18800631276901E9</v>
      </c>
      <c r="AK76" s="3">
        <v>2.86424209231933E7</v>
      </c>
      <c r="AL76" s="3">
        <v>3.73016736672052E7</v>
      </c>
      <c r="AM76" s="3">
        <v>6.41479151664517E7</v>
      </c>
      <c r="AN76" s="3">
        <v>2.94894762509019E7</v>
      </c>
      <c r="AO76" s="3">
        <v>1.13029460880322E7</v>
      </c>
      <c r="AP76" s="3">
        <v>1.44054826243169E7</v>
      </c>
      <c r="AQ76" s="3">
        <v>1.04918667773269E7</v>
      </c>
      <c r="AR76" s="3">
        <v>4676688.05091809</v>
      </c>
      <c r="AS76" s="3">
        <v>1.13816334211517E7</v>
      </c>
      <c r="AT76" s="3">
        <v>3.02243956137008E7</v>
      </c>
      <c r="AU76" s="3">
        <v>2.00312652662433E7</v>
      </c>
      <c r="AV76" s="3">
        <v>1.52938022732147E7</v>
      </c>
      <c r="AW76" s="3">
        <v>4.10519973489185E7</v>
      </c>
      <c r="AX76" s="3">
        <v>3.65014508680477E9</v>
      </c>
      <c r="AY76" s="3">
        <v>6.22405778756596E9</v>
      </c>
      <c r="AZ76" s="3">
        <v>8.50889363978474E9</v>
      </c>
      <c r="BA76" s="3">
        <v>4.87123094801572E9</v>
      </c>
      <c r="BB76" s="3">
        <v>3.16094025757138E9</v>
      </c>
      <c r="BC76" s="3">
        <v>3.51059796318347E9</v>
      </c>
      <c r="BD76" s="3">
        <v>4.62763921982971E9</v>
      </c>
      <c r="BE76" s="3">
        <v>1.40178723208648E9</v>
      </c>
      <c r="BF76" s="3">
        <v>2.9139571630636E9</v>
      </c>
      <c r="BG76" s="3">
        <v>8.87658671113933E9</v>
      </c>
      <c r="BH76" s="3">
        <v>8.44725231112848E9</v>
      </c>
      <c r="BI76" s="3">
        <v>1.17094103677031E10</v>
      </c>
      <c r="BJ76" s="3">
        <v>2.38311191052298E10</v>
      </c>
      <c r="BK76" s="3">
        <v>8.60133906611852E9</v>
      </c>
      <c r="BL76" s="3">
        <v>5.78855536515394E9</v>
      </c>
      <c r="BM76" s="3">
        <v>6.32904130380692E9</v>
      </c>
      <c r="BN76" s="3">
        <v>5.91920549427894E9</v>
      </c>
      <c r="BO76" s="3">
        <v>5.59300775942755E9</v>
      </c>
      <c r="BP76" s="3">
        <v>5.27140938153203E9</v>
      </c>
      <c r="BQ76" s="3">
        <v>3.85464526557725E9</v>
      </c>
      <c r="BR76" s="3">
        <v>6.06933835152428E9</v>
      </c>
      <c r="BS76" s="3">
        <v>7.33018545177407E9</v>
      </c>
      <c r="BT76" s="3">
        <v>7.43765030525031E9</v>
      </c>
      <c r="BU76" s="3">
        <v>8.8686229666613E9</v>
      </c>
      <c r="BV76" s="3">
        <v>8.70879889109866E9</v>
      </c>
      <c r="BW76" s="3">
        <v>6.30035236728838E9</v>
      </c>
      <c r="BX76" s="3">
        <v>1.26686825946361</v>
      </c>
      <c r="BY76" s="3">
        <v>1.37375367581288</v>
      </c>
      <c r="BZ76" s="3">
        <v>1.78545624818127</v>
      </c>
      <c r="CA76" s="3">
        <v>2.48912386567891</v>
      </c>
      <c r="CB76" s="3">
        <v>2.32774476687215</v>
      </c>
      <c r="CC76" s="3">
        <v>2.48608923839521</v>
      </c>
      <c r="CD76" s="3">
        <v>2.38255028411597</v>
      </c>
      <c r="CE76" s="3">
        <v>1.69931402044444</v>
      </c>
      <c r="CF76" s="3"/>
      <c r="CG76" s="3"/>
      <c r="CH76" s="3"/>
      <c r="CI76" s="3"/>
      <c r="CJ76" s="3"/>
      <c r="CK76" s="4">
        <v>0.17219</v>
      </c>
      <c r="CL76" s="4">
        <v>0.0666</v>
      </c>
      <c r="CM76" s="4">
        <v>0.045700000000000005</v>
      </c>
      <c r="CN76" s="4">
        <v>0.08</v>
      </c>
      <c r="CO76" s="4">
        <v>2.0E-4</v>
      </c>
      <c r="CP76" s="4">
        <v>-0.0187</v>
      </c>
      <c r="CQ76" s="4">
        <v>0.0316</v>
      </c>
      <c r="CR76" s="4">
        <v>-0.0022400000000000002</v>
      </c>
      <c r="CS76" s="4">
        <v>0.0103</v>
      </c>
      <c r="CT76" s="4">
        <v>-0.0087</v>
      </c>
      <c r="CU76" s="4">
        <v>0.08728</v>
      </c>
      <c r="CV76" s="4">
        <v>0.07344</v>
      </c>
      <c r="CW76" s="4">
        <v>0.0768</v>
      </c>
      <c r="CX76" s="4">
        <v>0.81109</v>
      </c>
      <c r="CY76" s="4">
        <v>0.3778</v>
      </c>
      <c r="CZ76" s="4">
        <v>0.2378</v>
      </c>
      <c r="DA76" s="4">
        <v>0.35609999999999997</v>
      </c>
      <c r="DB76" s="4">
        <v>0.0016</v>
      </c>
      <c r="DC76" s="4">
        <v>-0.14029999999999998</v>
      </c>
      <c r="DD76" s="4">
        <v>0.3472</v>
      </c>
      <c r="DE76" s="4">
        <v>-0.01638</v>
      </c>
      <c r="DF76" s="4">
        <v>0.0639</v>
      </c>
      <c r="DG76" s="4">
        <v>-0.0506</v>
      </c>
      <c r="DH76" s="4">
        <v>0.47457</v>
      </c>
      <c r="DI76" s="4">
        <v>0.34918</v>
      </c>
      <c r="DJ76" s="4">
        <v>0.38168</v>
      </c>
      <c r="DK76" s="3">
        <v>1.38976356749188E7</v>
      </c>
      <c r="DL76" s="3">
        <v>5344359.51248628</v>
      </c>
      <c r="DM76" s="3">
        <v>6945011.19681513</v>
      </c>
      <c r="DN76" s="3">
        <v>9387176.57973405</v>
      </c>
      <c r="DO76" s="3">
        <v>1.11409679659431E7</v>
      </c>
      <c r="DP76" s="3">
        <v>1.02744989548752E7</v>
      </c>
      <c r="DQ76" s="3">
        <v>1.04819033667568E7</v>
      </c>
      <c r="DR76" s="3">
        <v>1.9651110274746E7</v>
      </c>
      <c r="DS76" s="3">
        <v>4.05148615462783E7</v>
      </c>
      <c r="DT76" s="3">
        <v>2.83663003663004E7</v>
      </c>
      <c r="DU76" s="3"/>
      <c r="DV76" s="3"/>
      <c r="DW76" s="3"/>
      <c r="DX76" s="3">
        <v>3.64702044773172E9</v>
      </c>
      <c r="DY76" s="3">
        <v>1.90874540308451E9</v>
      </c>
      <c r="DZ76" s="3">
        <v>2.53161084846977E9</v>
      </c>
      <c r="EA76" s="3">
        <v>2.24274172765694E9</v>
      </c>
      <c r="EB76" s="3">
        <v>2.1217273029196E9</v>
      </c>
      <c r="EC76" s="3">
        <v>1.90413377597443E9</v>
      </c>
      <c r="ED76" s="3">
        <v>1.50620286414265E9</v>
      </c>
      <c r="EE76" s="3">
        <v>2.14394730899511E9</v>
      </c>
      <c r="EF76" s="3">
        <v>3.42813532051825E9</v>
      </c>
      <c r="EG76" s="3">
        <v>4.2084967032967E9</v>
      </c>
      <c r="EH76" s="3">
        <v>4.28722875395931E9</v>
      </c>
      <c r="EI76" s="3">
        <v>4.59998794672452E9</v>
      </c>
      <c r="EJ76" s="3">
        <v>3.73397417503587E9</v>
      </c>
      <c r="EK76" s="3">
        <v>3.33837997953432E9</v>
      </c>
      <c r="EL76" s="3">
        <v>9.46940716637465E8</v>
      </c>
      <c r="EM76" s="3">
        <v>3.51015924359293E8</v>
      </c>
      <c r="EN76" s="3">
        <v>1.4047306978662E9</v>
      </c>
      <c r="EO76" s="3">
        <v>1.5710214063585E8</v>
      </c>
      <c r="EP76" s="3">
        <v>-1.77348764293619E8</v>
      </c>
      <c r="EQ76" s="3">
        <v>4.25666405677771E8</v>
      </c>
      <c r="ER76" s="3">
        <v>-9.91418893488897E7</v>
      </c>
      <c r="ES76" s="3">
        <v>2.57496401050047E8</v>
      </c>
      <c r="ET76" s="3">
        <v>-6.99771428571429E8</v>
      </c>
      <c r="EU76" s="3">
        <v>2.01380737638911E9</v>
      </c>
      <c r="EV76" s="3">
        <v>1.86035557162659E9</v>
      </c>
      <c r="EW76" s="3">
        <v>1.9023225251076E9</v>
      </c>
      <c r="EX76" s="5">
        <v>26119.0</v>
      </c>
      <c r="EY76" s="5">
        <v>23577.0</v>
      </c>
      <c r="EZ76" s="5">
        <v>28029.0</v>
      </c>
      <c r="FA76" s="5"/>
      <c r="FB76" s="5">
        <v>24042.0</v>
      </c>
      <c r="FC76" s="5">
        <v>23000.0</v>
      </c>
      <c r="FD76" s="5">
        <v>23279.0</v>
      </c>
      <c r="FE76" s="5"/>
      <c r="FF76" s="5"/>
      <c r="FG76" s="5">
        <v>21192.0</v>
      </c>
      <c r="FH76" s="5"/>
      <c r="FI76" s="5"/>
      <c r="FJ76" s="5"/>
      <c r="FK76" s="3">
        <v>35179.0</v>
      </c>
      <c r="FL76" s="3">
        <v>35053.0</v>
      </c>
      <c r="FM76" s="3">
        <v>38304.0</v>
      </c>
      <c r="FN76" s="3">
        <v>35266.0</v>
      </c>
      <c r="FO76" s="3">
        <v>34554.0</v>
      </c>
      <c r="FP76" s="3">
        <v>35000.0</v>
      </c>
      <c r="FQ76" s="3"/>
      <c r="FR76" s="3"/>
      <c r="FS76" s="3"/>
      <c r="FT76" s="3"/>
      <c r="FU76" s="3"/>
      <c r="FV76" s="3"/>
      <c r="FW76" s="3">
        <v>16974.0</v>
      </c>
    </row>
    <row r="77" ht="14.25" customHeight="1">
      <c r="A77" s="2" t="s">
        <v>1368</v>
      </c>
      <c r="B77" s="2" t="s">
        <v>1369</v>
      </c>
      <c r="C77" s="2" t="s">
        <v>38</v>
      </c>
      <c r="D77" s="2" t="s">
        <v>110</v>
      </c>
      <c r="E77" s="2" t="s">
        <v>1370</v>
      </c>
      <c r="F77" s="2" t="s">
        <v>1371</v>
      </c>
      <c r="G77" s="2" t="s">
        <v>63</v>
      </c>
      <c r="H77" s="2" t="s">
        <v>375</v>
      </c>
      <c r="I77" s="2" t="s">
        <v>43</v>
      </c>
      <c r="J77" s="3">
        <v>0.523504574419432</v>
      </c>
      <c r="K77" s="3">
        <v>3.25109837306092E9</v>
      </c>
      <c r="L77" s="3">
        <v>2.65255120909107E9</v>
      </c>
      <c r="M77" s="3">
        <v>2.66247338121185E9</v>
      </c>
      <c r="N77" s="3">
        <v>3.04758770838517E9</v>
      </c>
      <c r="O77" s="3">
        <v>1.89465132460571E9</v>
      </c>
      <c r="P77" s="3">
        <v>1.95170707406177E9</v>
      </c>
      <c r="Q77" s="3">
        <v>1.7396111520964E9</v>
      </c>
      <c r="R77" s="3">
        <v>1.18687672063244E9</v>
      </c>
      <c r="S77" s="3">
        <v>1.52400790365073E9</v>
      </c>
      <c r="T77" s="3">
        <v>1.53022821576763E9</v>
      </c>
      <c r="U77" s="3">
        <v>1.63134847374847E9</v>
      </c>
      <c r="V77" s="3">
        <v>1.70092231706662E9</v>
      </c>
      <c r="W77" s="3">
        <v>5.55827758693425E8</v>
      </c>
      <c r="X77" s="3">
        <v>1.16380098373061E9</v>
      </c>
      <c r="Y77" s="3">
        <v>9.44685205464697E8</v>
      </c>
      <c r="Z77" s="3">
        <v>9.92298554017367E8</v>
      </c>
      <c r="AA77" s="3">
        <v>1.08781363523264E9</v>
      </c>
      <c r="AB77" s="3">
        <v>2.37553602721369E8</v>
      </c>
      <c r="AC77" s="3">
        <v>2.04319615953625E8</v>
      </c>
      <c r="AD77" s="3">
        <v>1.44554592401328E8</v>
      </c>
      <c r="AE77" s="3">
        <v>8.60654661177481E7</v>
      </c>
      <c r="AF77" s="3">
        <v>1.18559277380504E8</v>
      </c>
      <c r="AG77" s="3">
        <v>1.12984588026082E8</v>
      </c>
      <c r="AH77" s="3">
        <v>1.01548717948718E8</v>
      </c>
      <c r="AI77" s="3">
        <v>9.40167498792076E7</v>
      </c>
      <c r="AJ77" s="3">
        <v>2.92846381004038E7</v>
      </c>
      <c r="AK77" s="3">
        <v>2.0966912220961E7</v>
      </c>
      <c r="AL77" s="3">
        <v>2.52025666846168E7</v>
      </c>
      <c r="AM77" s="3">
        <v>1.84291428076323E7</v>
      </c>
      <c r="AN77" s="3">
        <v>3.06752143514717E7</v>
      </c>
      <c r="AO77" s="3">
        <v>1.69158140913308E7</v>
      </c>
      <c r="AP77" s="3">
        <v>2.40156957821322E7</v>
      </c>
      <c r="AQ77" s="3">
        <v>1.15198669002828E7</v>
      </c>
      <c r="AR77" s="3">
        <v>2.18268491905135E7</v>
      </c>
      <c r="AS77" s="3">
        <v>9853594.27926233</v>
      </c>
      <c r="AT77" s="3">
        <v>7018502.05343156</v>
      </c>
      <c r="AU77" s="3">
        <v>4528089.88764045</v>
      </c>
      <c r="AV77" s="3">
        <v>4566266.35213382</v>
      </c>
      <c r="AW77" s="3">
        <v>3606675.90528409</v>
      </c>
      <c r="AX77" s="3">
        <v>7.41274680287552E9</v>
      </c>
      <c r="AY77" s="3">
        <v>7.20551050080775E9</v>
      </c>
      <c r="AZ77" s="3">
        <v>7.96432739665363E9</v>
      </c>
      <c r="BA77" s="3">
        <v>9.1772518822622E9</v>
      </c>
      <c r="BB77" s="3">
        <v>4.86587978043501E9</v>
      </c>
      <c r="BC77" s="3">
        <v>9.15716155913166E9</v>
      </c>
      <c r="BD77" s="3">
        <v>6.21428726792081E9</v>
      </c>
      <c r="BE77" s="3">
        <v>2.96064841764958E9</v>
      </c>
      <c r="BF77" s="3">
        <v>3.15215848701543E9</v>
      </c>
      <c r="BG77" s="3">
        <v>2.06744785130615E9</v>
      </c>
      <c r="BH77" s="3">
        <v>2.12239514479726E9</v>
      </c>
      <c r="BI77" s="3">
        <v>1.30951675927514E9</v>
      </c>
      <c r="BJ77" s="3">
        <v>1.53179506537326E9</v>
      </c>
      <c r="BK77" s="3">
        <v>5.49893681422626E9</v>
      </c>
      <c r="BL77" s="3">
        <v>4.33136491750893E9</v>
      </c>
      <c r="BM77" s="3">
        <v>3.86368869977088E9</v>
      </c>
      <c r="BN77" s="3">
        <v>4.37063946255287E9</v>
      </c>
      <c r="BO77" s="3">
        <v>3.81441217400268E9</v>
      </c>
      <c r="BP77" s="3">
        <v>3.98916246490142E9</v>
      </c>
      <c r="BQ77" s="3">
        <v>3.46015154309603E9</v>
      </c>
      <c r="BR77" s="3">
        <v>2.24732882075114E9</v>
      </c>
      <c r="BS77" s="3">
        <v>2.78192284531426E9</v>
      </c>
      <c r="BT77" s="3">
        <v>2.63905453467694E9</v>
      </c>
      <c r="BU77" s="3">
        <v>1.4535032967033E9</v>
      </c>
      <c r="BV77" s="3">
        <v>1.46506952273581E9</v>
      </c>
      <c r="BW77" s="3">
        <v>1.20847104200566E9</v>
      </c>
      <c r="BX77" s="3">
        <v>0.45644327823086</v>
      </c>
      <c r="BY77" s="3">
        <v>0.347817880850297</v>
      </c>
      <c r="BZ77" s="3">
        <v>0.30471378394106</v>
      </c>
      <c r="CA77" s="3">
        <v>0.309099883000592</v>
      </c>
      <c r="CB77" s="3">
        <v>0.356524171764631</v>
      </c>
      <c r="CC77" s="3">
        <v>0.462434381097067</v>
      </c>
      <c r="CD77" s="3">
        <v>0.590870867262723</v>
      </c>
      <c r="CE77" s="3">
        <v>0.617513785187427</v>
      </c>
      <c r="CF77" s="3"/>
      <c r="CG77" s="3"/>
      <c r="CH77" s="3"/>
      <c r="CI77" s="3"/>
      <c r="CJ77" s="3"/>
      <c r="CK77" s="4">
        <v>0.0623</v>
      </c>
      <c r="CL77" s="4">
        <v>0.0526</v>
      </c>
      <c r="CM77" s="4">
        <v>0.037200000000000004</v>
      </c>
      <c r="CN77" s="4">
        <v>0.07879</v>
      </c>
      <c r="CO77" s="4"/>
      <c r="CP77" s="4">
        <v>0.0843</v>
      </c>
      <c r="CQ77" s="4">
        <v>0.09641999999999999</v>
      </c>
      <c r="CR77" s="4">
        <v>0.0895</v>
      </c>
      <c r="CS77" s="4">
        <v>0.07058</v>
      </c>
      <c r="CT77" s="4">
        <v>0.0506</v>
      </c>
      <c r="CU77" s="4">
        <v>0.04731</v>
      </c>
      <c r="CV77" s="4">
        <v>0.058410000000000004</v>
      </c>
      <c r="CW77" s="4">
        <v>0.10769000000000001</v>
      </c>
      <c r="CX77" s="4"/>
      <c r="CY77" s="4">
        <v>0.1663</v>
      </c>
      <c r="CZ77" s="4">
        <v>0.1155</v>
      </c>
      <c r="DA77" s="4">
        <v>0.2053</v>
      </c>
      <c r="DB77" s="4"/>
      <c r="DC77" s="4">
        <v>0.166</v>
      </c>
      <c r="DD77" s="4">
        <v>0.17937</v>
      </c>
      <c r="DE77" s="4">
        <v>0.153</v>
      </c>
      <c r="DF77" s="4">
        <v>0.11306</v>
      </c>
      <c r="DG77" s="4">
        <v>0.0766</v>
      </c>
      <c r="DH77" s="4">
        <v>0.06895</v>
      </c>
      <c r="DI77" s="4">
        <v>0.08993999999999999</v>
      </c>
      <c r="DJ77" s="4">
        <v>0.17623</v>
      </c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>
        <v>1.01037873628453E9</v>
      </c>
      <c r="DY77" s="3">
        <v>8.39752437032117E8</v>
      </c>
      <c r="DZ77" s="3">
        <v>8.40080482122572E8</v>
      </c>
      <c r="EA77" s="3">
        <v>1.00149614331923E9</v>
      </c>
      <c r="EB77" s="3">
        <v>9.01932017317802E8</v>
      </c>
      <c r="EC77" s="3">
        <v>9.72951601702847E8</v>
      </c>
      <c r="ED77" s="3">
        <v>8.94438399114718E8</v>
      </c>
      <c r="EE77" s="3">
        <v>6.6522087237643E8</v>
      </c>
      <c r="EF77" s="3">
        <v>9.24703424915318E8</v>
      </c>
      <c r="EG77" s="3">
        <v>9.85258277584893E8</v>
      </c>
      <c r="EH77" s="3">
        <v>1.10606056166056E9</v>
      </c>
      <c r="EI77" s="3">
        <v>1.18171149406775E9</v>
      </c>
      <c r="EJ77" s="3">
        <v>3.60764780329054E8</v>
      </c>
      <c r="EK77" s="3">
        <v>2.25730041619372E8</v>
      </c>
      <c r="EL77" s="3">
        <v>1.77236773602858E8</v>
      </c>
      <c r="EM77" s="3">
        <v>1.18676088337794E8</v>
      </c>
      <c r="EN77" s="3">
        <v>1.95115202786763E8</v>
      </c>
      <c r="EO77" s="3">
        <v>1.64636635398413E8</v>
      </c>
      <c r="EP77" s="3">
        <v>2.07283596509767E8</v>
      </c>
      <c r="EQ77" s="3">
        <v>1.82963236198205E8</v>
      </c>
      <c r="ER77" s="3">
        <v>1.10095723991615E8</v>
      </c>
      <c r="ES77" s="3">
        <v>1.13746330447874E8</v>
      </c>
      <c r="ET77" s="3">
        <v>5.90172749597764E7</v>
      </c>
      <c r="EU77" s="3">
        <v>6.87848595848596E7</v>
      </c>
      <c r="EV77" s="3">
        <v>4.8963869651581E7</v>
      </c>
      <c r="EW77" s="3">
        <v>7.28192611342132E7</v>
      </c>
      <c r="EX77" s="5">
        <v>49835.0</v>
      </c>
      <c r="EY77" s="5">
        <v>43968.0</v>
      </c>
      <c r="EZ77" s="5">
        <v>40369.0</v>
      </c>
      <c r="FA77" s="5">
        <v>35561.0</v>
      </c>
      <c r="FB77" s="5">
        <v>31354.0</v>
      </c>
      <c r="FC77" s="5">
        <v>28844.0</v>
      </c>
      <c r="FD77" s="5"/>
      <c r="FE77" s="5"/>
      <c r="FF77" s="5"/>
      <c r="FG77" s="5"/>
      <c r="FH77" s="5"/>
      <c r="FI77" s="5"/>
      <c r="FJ77" s="5"/>
      <c r="FK77" s="3">
        <v>53443.0</v>
      </c>
      <c r="FL77" s="3">
        <v>50573.0</v>
      </c>
      <c r="FM77" s="3">
        <v>44631.0</v>
      </c>
      <c r="FN77" s="3">
        <v>41450.0</v>
      </c>
      <c r="FO77" s="3">
        <v>36510.0</v>
      </c>
      <c r="FP77" s="3">
        <v>32265.0</v>
      </c>
      <c r="FQ77" s="3">
        <v>28878.0</v>
      </c>
      <c r="FR77" s="3">
        <v>26520.0</v>
      </c>
      <c r="FS77" s="3">
        <v>23772.0</v>
      </c>
      <c r="FT77" s="3">
        <v>21482.0</v>
      </c>
      <c r="FU77" s="3">
        <v>20113.0</v>
      </c>
      <c r="FV77" s="3"/>
      <c r="FW77" s="3">
        <v>7560.0</v>
      </c>
    </row>
    <row r="78" ht="14.25" customHeight="1">
      <c r="A78" s="2" t="s">
        <v>1372</v>
      </c>
      <c r="B78" s="2" t="s">
        <v>1373</v>
      </c>
      <c r="C78" s="2" t="s">
        <v>38</v>
      </c>
      <c r="D78" s="2" t="s">
        <v>110</v>
      </c>
      <c r="E78" s="2" t="s">
        <v>1374</v>
      </c>
      <c r="F78" s="2" t="s">
        <v>1375</v>
      </c>
      <c r="G78" s="2" t="s">
        <v>42</v>
      </c>
      <c r="H78" s="2" t="s">
        <v>139</v>
      </c>
      <c r="I78" s="2" t="s">
        <v>43</v>
      </c>
      <c r="J78" s="3">
        <v>1.43167819241965</v>
      </c>
      <c r="K78" s="3">
        <v>1.09448443057132E10</v>
      </c>
      <c r="L78" s="3">
        <v>1.00359741845143E10</v>
      </c>
      <c r="M78" s="3">
        <v>9.56252883300922E9</v>
      </c>
      <c r="N78" s="3">
        <v>1.03758723563075E10</v>
      </c>
      <c r="O78" s="3">
        <v>1.09221670446346E10</v>
      </c>
      <c r="P78" s="3">
        <v>1.36555300262673E10</v>
      </c>
      <c r="Q78" s="3">
        <v>1.32008287224886E10</v>
      </c>
      <c r="R78" s="3">
        <v>1.02007966054606E10</v>
      </c>
      <c r="S78" s="3">
        <v>1.35881576966504E10</v>
      </c>
      <c r="T78" s="3">
        <v>1.37075827758489E10</v>
      </c>
      <c r="U78" s="3">
        <v>1.50258783882784E10</v>
      </c>
      <c r="V78" s="3">
        <v>1.60967713534117E10</v>
      </c>
      <c r="W78" s="3">
        <v>1.67248520460435E10</v>
      </c>
      <c r="X78" s="3">
        <v>5.02495913734393E9</v>
      </c>
      <c r="Y78" s="3">
        <v>5.01503976446511E9</v>
      </c>
      <c r="Z78" s="3">
        <v>4.80218476230818E9</v>
      </c>
      <c r="AA78" s="3">
        <v>4.72677457078875E9</v>
      </c>
      <c r="AB78" s="3">
        <v>6.00375554066591E9</v>
      </c>
      <c r="AC78" s="3">
        <v>6.17263307267293E9</v>
      </c>
      <c r="AD78" s="3">
        <v>5.82883929669249E9</v>
      </c>
      <c r="AE78" s="3">
        <v>3.83382996994418E9</v>
      </c>
      <c r="AF78" s="3">
        <v>4.55310462928114E9</v>
      </c>
      <c r="AG78" s="3">
        <v>4.31077567956643E9</v>
      </c>
      <c r="AH78" s="3">
        <v>4.64875262515263E9</v>
      </c>
      <c r="AI78" s="3">
        <v>4.32357867611532E9</v>
      </c>
      <c r="AJ78" s="3">
        <v>4.34095040077141E9</v>
      </c>
      <c r="AK78" s="3">
        <v>6.56437900113507E7</v>
      </c>
      <c r="AL78" s="3">
        <v>1.7238817267995E7</v>
      </c>
      <c r="AM78" s="3">
        <v>2.45277266688488E7</v>
      </c>
      <c r="AN78" s="3">
        <v>1.81231902664776E7</v>
      </c>
      <c r="AO78" s="3">
        <v>2.15292003401711E7</v>
      </c>
      <c r="AP78" s="3">
        <v>3.70538283868241E7</v>
      </c>
      <c r="AQ78" s="3">
        <v>4.30651312553793E7</v>
      </c>
      <c r="AR78" s="3">
        <v>7.7704144672038E7</v>
      </c>
      <c r="AS78" s="3">
        <v>9.08302596913813E7</v>
      </c>
      <c r="AT78" s="3">
        <v>4.25856302129641E7</v>
      </c>
      <c r="AU78" s="3">
        <v>1.16482169027846E8</v>
      </c>
      <c r="AV78" s="3">
        <v>3.0551147330045E7</v>
      </c>
      <c r="AW78" s="3">
        <v>3.95951075495571E7</v>
      </c>
      <c r="AX78" s="3">
        <v>1.6955880584336E9</v>
      </c>
      <c r="AY78" s="3">
        <v>3.28431116494704E9</v>
      </c>
      <c r="AZ78" s="3">
        <v>3.44781376318231E9</v>
      </c>
      <c r="BA78" s="3">
        <v>7.11578668338682E9</v>
      </c>
      <c r="BB78" s="3">
        <v>4.5916756738429E9</v>
      </c>
      <c r="BC78" s="3">
        <v>8.97814703771021E9</v>
      </c>
      <c r="BD78" s="3">
        <v>1.20502379563199E10</v>
      </c>
      <c r="BE78" s="3">
        <v>1.22079705575227E10</v>
      </c>
      <c r="BF78" s="3">
        <v>2.08316532654271E10</v>
      </c>
      <c r="BG78" s="3">
        <v>1.81926869746814E10</v>
      </c>
      <c r="BH78" s="3">
        <v>1.79822404732486E10</v>
      </c>
      <c r="BI78" s="3">
        <v>1.70359616230538E10</v>
      </c>
      <c r="BJ78" s="3">
        <v>1.43721266166415E10</v>
      </c>
      <c r="BK78" s="3">
        <v>1.01787794173288E10</v>
      </c>
      <c r="BL78" s="3">
        <v>8.67876146706641E9</v>
      </c>
      <c r="BM78" s="3">
        <v>7.59953405086932E9</v>
      </c>
      <c r="BN78" s="3">
        <v>8.32221448121423E9</v>
      </c>
      <c r="BO78" s="3">
        <v>7.7797188434182E9</v>
      </c>
      <c r="BP78" s="3">
        <v>1.01051755683705E10</v>
      </c>
      <c r="BQ78" s="3">
        <v>1.03691337759744E10</v>
      </c>
      <c r="BR78" s="3">
        <v>8.1318922536812E9</v>
      </c>
      <c r="BS78" s="3">
        <v>1.09171407602559E10</v>
      </c>
      <c r="BT78" s="3">
        <v>1.17653810652892E10</v>
      </c>
      <c r="BU78" s="3">
        <v>1.26859838827839E10</v>
      </c>
      <c r="BV78" s="3">
        <v>1.38005250442905E10</v>
      </c>
      <c r="BW78" s="3">
        <v>1.36691695293196E10</v>
      </c>
      <c r="BX78" s="3">
        <v>1.35221330644</v>
      </c>
      <c r="BY78" s="3">
        <v>1.21392121710899</v>
      </c>
      <c r="BZ78" s="3">
        <v>1.07333214954746</v>
      </c>
      <c r="CA78" s="3">
        <v>0.50727932325965</v>
      </c>
      <c r="CB78" s="3">
        <v>0.555767640258503</v>
      </c>
      <c r="CC78" s="3">
        <v>0.380579573443468</v>
      </c>
      <c r="CD78" s="3">
        <v>0.412319049287434</v>
      </c>
      <c r="CE78" s="3">
        <v>0.405542849918858</v>
      </c>
      <c r="CF78" s="3"/>
      <c r="CG78" s="3"/>
      <c r="CH78" s="3"/>
      <c r="CI78" s="3"/>
      <c r="CJ78" s="3"/>
      <c r="CK78" s="4"/>
      <c r="CL78" s="4">
        <v>0.0378</v>
      </c>
      <c r="CM78" s="4">
        <v>0.030289999999999997</v>
      </c>
      <c r="CN78" s="4">
        <v>0.028900000000000002</v>
      </c>
      <c r="CO78" s="4">
        <v>-0.10195</v>
      </c>
      <c r="CP78" s="4">
        <v>-0.0255</v>
      </c>
      <c r="CQ78" s="4">
        <v>-0.00894</v>
      </c>
      <c r="CR78" s="4">
        <v>0.07656</v>
      </c>
      <c r="CS78" s="4"/>
      <c r="CT78" s="4">
        <v>0.0337</v>
      </c>
      <c r="CU78" s="4">
        <v>0.0268</v>
      </c>
      <c r="CV78" s="4">
        <v>0.0548</v>
      </c>
      <c r="CW78" s="4">
        <v>0.028650000000000002</v>
      </c>
      <c r="CX78" s="4">
        <v>-0.31579</v>
      </c>
      <c r="CY78" s="4">
        <v>0.058600000000000006</v>
      </c>
      <c r="CZ78" s="4">
        <v>0.16789</v>
      </c>
      <c r="DA78" s="4">
        <v>0.16329000000000002</v>
      </c>
      <c r="DB78" s="4">
        <v>-0.49172</v>
      </c>
      <c r="DC78" s="4">
        <v>-0.09609999999999999</v>
      </c>
      <c r="DD78" s="4">
        <v>-0.02867</v>
      </c>
      <c r="DE78" s="4">
        <v>0.19954</v>
      </c>
      <c r="DF78" s="4"/>
      <c r="DG78" s="4">
        <v>0.0728</v>
      </c>
      <c r="DH78" s="4">
        <v>0.056900000000000006</v>
      </c>
      <c r="DI78" s="4">
        <v>0.11423</v>
      </c>
      <c r="DJ78" s="4">
        <v>0.060410000000000005</v>
      </c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>
        <v>2.1320484298146E9</v>
      </c>
      <c r="DY78" s="3">
        <v>1.51922374019353E9</v>
      </c>
      <c r="DZ78" s="3">
        <v>1.65311512024183E9</v>
      </c>
      <c r="EA78" s="3">
        <v>1.9645740233889E9</v>
      </c>
      <c r="EB78" s="3">
        <v>1.79482192557468E9</v>
      </c>
      <c r="EC78" s="3">
        <v>3.38160411823315E9</v>
      </c>
      <c r="ED78" s="3">
        <v>3.63948665928931E9</v>
      </c>
      <c r="EE78" s="3">
        <v>3.41393099790367E9</v>
      </c>
      <c r="EF78" s="3">
        <v>5.86769928490779E9</v>
      </c>
      <c r="EG78" s="3">
        <v>6.20504318739944E9</v>
      </c>
      <c r="EH78" s="3">
        <v>7.10703540903541E9</v>
      </c>
      <c r="EI78" s="3">
        <v>7.55373382724003E9</v>
      </c>
      <c r="EJ78" s="3">
        <v>8.21368468631351E9</v>
      </c>
      <c r="EK78" s="3">
        <v>-5.30655315928869E8</v>
      </c>
      <c r="EL78" s="3">
        <v>-6245265.06651347</v>
      </c>
      <c r="EM78" s="3">
        <v>2.20998132352658E8</v>
      </c>
      <c r="EN78" s="3">
        <v>2.70558347847723E8</v>
      </c>
      <c r="EO78" s="3">
        <v>-6.30813318214617E8</v>
      </c>
      <c r="EP78" s="3">
        <v>-4.06237734367924E8</v>
      </c>
      <c r="EQ78" s="3">
        <v>-9.75903725562523E7</v>
      </c>
      <c r="ER78" s="3">
        <v>6.46141489657263E8</v>
      </c>
      <c r="ES78" s="3">
        <v>9.36251787730523E8</v>
      </c>
      <c r="ET78" s="3">
        <v>4.8639893301719E8</v>
      </c>
      <c r="EU78" s="3">
        <v>3.85543833943834E8</v>
      </c>
      <c r="EV78" s="3">
        <v>8.16881945562893E8</v>
      </c>
      <c r="EW78" s="3">
        <v>6.03540047007774E8</v>
      </c>
      <c r="EX78" s="5">
        <v>100131.0</v>
      </c>
      <c r="EY78" s="5">
        <v>101009.0</v>
      </c>
      <c r="EZ78" s="5">
        <v>92842.0</v>
      </c>
      <c r="FA78" s="5">
        <v>105996.0</v>
      </c>
      <c r="FB78" s="5">
        <v>108234.0</v>
      </c>
      <c r="FC78" s="5">
        <v>104035.0</v>
      </c>
      <c r="FD78" s="5">
        <v>97795.0</v>
      </c>
      <c r="FE78" s="5">
        <v>104777.0</v>
      </c>
      <c r="FF78" s="5">
        <v>110138.0</v>
      </c>
      <c r="FG78" s="5">
        <v>113560.0</v>
      </c>
      <c r="FH78" s="5">
        <v>120395.0</v>
      </c>
      <c r="FI78" s="5">
        <v>114715.0</v>
      </c>
      <c r="FJ78" s="5">
        <v>129804.0</v>
      </c>
      <c r="FK78" s="3">
        <v>98000.0</v>
      </c>
      <c r="FL78" s="3">
        <v>100000.0</v>
      </c>
      <c r="FM78" s="3">
        <v>95000.0</v>
      </c>
      <c r="FN78" s="3">
        <v>87829.0</v>
      </c>
      <c r="FO78" s="3">
        <v>101608.0</v>
      </c>
      <c r="FP78" s="3"/>
      <c r="FQ78" s="3"/>
      <c r="FR78" s="3">
        <v>96000.0</v>
      </c>
      <c r="FS78" s="3">
        <v>108829.0</v>
      </c>
      <c r="FT78" s="3">
        <v>110000.0</v>
      </c>
      <c r="FU78" s="3"/>
      <c r="FV78" s="3"/>
      <c r="FW78" s="3">
        <v>113000.0</v>
      </c>
    </row>
    <row r="79" ht="14.25" customHeight="1">
      <c r="A79" s="2" t="s">
        <v>1437</v>
      </c>
      <c r="B79" s="2" t="s">
        <v>1438</v>
      </c>
      <c r="C79" s="2" t="s">
        <v>38</v>
      </c>
      <c r="D79" s="2" t="s">
        <v>85</v>
      </c>
      <c r="E79" s="2" t="s">
        <v>1439</v>
      </c>
      <c r="F79" s="2" t="s">
        <v>1440</v>
      </c>
      <c r="G79" s="2" t="s">
        <v>118</v>
      </c>
      <c r="H79" s="2" t="s">
        <v>63</v>
      </c>
      <c r="I79" s="2" t="s">
        <v>43</v>
      </c>
      <c r="J79" s="3">
        <v>1.032864355487</v>
      </c>
      <c r="K79" s="3">
        <v>1.60796065077563E9</v>
      </c>
      <c r="L79" s="3">
        <v>1.44189074197081E9</v>
      </c>
      <c r="M79" s="3">
        <v>9.27005025319137E8</v>
      </c>
      <c r="N79" s="3">
        <v>1.12516546404578E9</v>
      </c>
      <c r="O79" s="3">
        <v>1.02569451602928E9</v>
      </c>
      <c r="P79" s="3">
        <v>1.16131517768183E9</v>
      </c>
      <c r="Q79" s="3">
        <v>1.16256362965695E9</v>
      </c>
      <c r="R79" s="3">
        <v>9.50539236733766E8</v>
      </c>
      <c r="S79" s="3">
        <v>1.37396386902522E9</v>
      </c>
      <c r="T79" s="3">
        <v>1.42348378355492E9</v>
      </c>
      <c r="U79" s="3">
        <v>1.33857338217338E9</v>
      </c>
      <c r="V79" s="3">
        <v>1.29283781607344E9</v>
      </c>
      <c r="W79" s="3">
        <v>1.34090580365214E9</v>
      </c>
      <c r="X79" s="3">
        <v>2.69954218690882E8</v>
      </c>
      <c r="Y79" s="3">
        <v>5.17277345923918E7</v>
      </c>
      <c r="Z79" s="3">
        <v>1.05147390107245E8</v>
      </c>
      <c r="AA79" s="3">
        <v>1.78574272207017E8</v>
      </c>
      <c r="AB79" s="3">
        <v>1.57956396247809E8</v>
      </c>
      <c r="AC79" s="3">
        <v>2.21503879713777E8</v>
      </c>
      <c r="AD79" s="3">
        <v>1.82181851715234E8</v>
      </c>
      <c r="AE79" s="3">
        <v>1.69901750309398E8</v>
      </c>
      <c r="AF79" s="3">
        <v>1.93452389913436E8</v>
      </c>
      <c r="AG79" s="3">
        <v>2.35766788043018E8</v>
      </c>
      <c r="AH79" s="3">
        <v>1.45911111111111E8</v>
      </c>
      <c r="AI79" s="3">
        <v>1.26661834970741E8</v>
      </c>
      <c r="AJ79" s="3">
        <v>1.78364370517688E8</v>
      </c>
      <c r="AK79" s="3">
        <v>1.71236708286039E7</v>
      </c>
      <c r="AL79" s="3">
        <v>1.36203505654281E7</v>
      </c>
      <c r="AM79" s="3">
        <v>1.33797545102721E7</v>
      </c>
      <c r="AN79" s="3">
        <v>1.44304423875992E7</v>
      </c>
      <c r="AO79" s="3">
        <v>3174337.18173384</v>
      </c>
      <c r="AP79" s="3">
        <v>2022495.39567042</v>
      </c>
      <c r="AQ79" s="3">
        <v>1874744.2518136</v>
      </c>
      <c r="AR79" s="3">
        <v>973903.972924507</v>
      </c>
      <c r="AS79" s="3">
        <v>653368.460669928</v>
      </c>
      <c r="AT79" s="3">
        <v>1449256.95414708</v>
      </c>
      <c r="AU79" s="3">
        <v>5471421.5925745</v>
      </c>
      <c r="AV79" s="3">
        <v>2253913.78940596</v>
      </c>
      <c r="AW79" s="3">
        <v>4318250.2861963</v>
      </c>
      <c r="AX79" s="3">
        <v>1.74707659198584E9</v>
      </c>
      <c r="AY79" s="3">
        <v>3.58139635804343E9</v>
      </c>
      <c r="AZ79" s="3">
        <v>4.52871202358626E9</v>
      </c>
      <c r="BA79" s="3">
        <v>4.43541233067602E9</v>
      </c>
      <c r="BB79" s="3">
        <v>2.02236716855994E9</v>
      </c>
      <c r="BC79" s="3">
        <v>2.44868485333776E9</v>
      </c>
      <c r="BD79" s="3">
        <v>1.36363722031845E9</v>
      </c>
      <c r="BE79" s="3">
        <v>9.97345899204404E8</v>
      </c>
      <c r="BF79" s="3">
        <v>1.23367564177643E9</v>
      </c>
      <c r="BG79" s="3">
        <v>2.51159321479741E9</v>
      </c>
      <c r="BH79" s="3">
        <v>2.82903349858329E9</v>
      </c>
      <c r="BI79" s="3">
        <v>2.33520496461505E9</v>
      </c>
      <c r="BJ79" s="3">
        <v>2.25522356690968E9</v>
      </c>
      <c r="BK79" s="3">
        <v>7.91121074536511E8</v>
      </c>
      <c r="BL79" s="3">
        <v>7.08859666445254E8</v>
      </c>
      <c r="BM79" s="3">
        <v>6.0521246895277E8</v>
      </c>
      <c r="BN79" s="3">
        <v>8.16061458074148E8</v>
      </c>
      <c r="BO79" s="3">
        <v>8.71100144315019E8</v>
      </c>
      <c r="BP79" s="3">
        <v>1.12371697714441E9</v>
      </c>
      <c r="BQ79" s="3">
        <v>1.24628181482848E9</v>
      </c>
      <c r="BR79" s="3">
        <v>1.02004798828076E9</v>
      </c>
      <c r="BS79" s="3">
        <v>1.29359352653368E9</v>
      </c>
      <c r="BT79" s="3">
        <v>1.4505711745279E9</v>
      </c>
      <c r="BU79" s="3">
        <v>1.46861147741148E9</v>
      </c>
      <c r="BV79" s="3">
        <v>1.38224083319912E9</v>
      </c>
      <c r="BW79" s="3">
        <v>1.34507021032966E9</v>
      </c>
      <c r="BX79" s="3">
        <v>0.909649256951866</v>
      </c>
      <c r="BY79" s="3">
        <v>0.844145846808576</v>
      </c>
      <c r="BZ79" s="3">
        <v>0.577815024632903</v>
      </c>
      <c r="CA79" s="3">
        <v>0.467423026714802</v>
      </c>
      <c r="CB79" s="3">
        <v>0.47347465631427</v>
      </c>
      <c r="CC79" s="3">
        <v>0.370426279337907</v>
      </c>
      <c r="CD79" s="3">
        <v>0.438631848277154</v>
      </c>
      <c r="CE79" s="3">
        <v>0.587929862678349</v>
      </c>
      <c r="CF79" s="3"/>
      <c r="CG79" s="3"/>
      <c r="CH79" s="3"/>
      <c r="CI79" s="3"/>
      <c r="CJ79" s="3"/>
      <c r="CK79" s="4">
        <v>0.05309</v>
      </c>
      <c r="CL79" s="4">
        <v>0.1074</v>
      </c>
      <c r="CM79" s="4">
        <v>0.03</v>
      </c>
      <c r="CN79" s="4">
        <v>0.0645</v>
      </c>
      <c r="CO79" s="4"/>
      <c r="CP79" s="4"/>
      <c r="CQ79" s="4"/>
      <c r="CR79" s="4"/>
      <c r="CS79" s="4"/>
      <c r="CT79" s="4"/>
      <c r="CU79" s="4"/>
      <c r="CV79" s="4"/>
      <c r="CW79" s="4">
        <v>0.15134</v>
      </c>
      <c r="CX79" s="4">
        <v>0.09609</v>
      </c>
      <c r="CY79" s="4">
        <v>0.21739999999999998</v>
      </c>
      <c r="CZ79" s="4">
        <v>0.0501</v>
      </c>
      <c r="DA79" s="4">
        <v>0.1091</v>
      </c>
      <c r="DB79" s="4"/>
      <c r="DC79" s="4"/>
      <c r="DD79" s="4">
        <v>0.0968</v>
      </c>
      <c r="DE79" s="4">
        <v>0.1496</v>
      </c>
      <c r="DF79" s="4">
        <v>0.14621</v>
      </c>
      <c r="DG79" s="4">
        <v>0.1936</v>
      </c>
      <c r="DH79" s="4">
        <v>0.1787</v>
      </c>
      <c r="DI79" s="4">
        <v>0.22052</v>
      </c>
      <c r="DJ79" s="4">
        <v>0.24724000000000002</v>
      </c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>
        <v>1.08931195611048E9</v>
      </c>
      <c r="DY79" s="3">
        <v>6.0959822630738E8</v>
      </c>
      <c r="DZ79" s="3">
        <v>5.67752276796889E8</v>
      </c>
      <c r="EA79" s="3">
        <v>6.57609106742971E8</v>
      </c>
      <c r="EB79" s="3">
        <v>6.13548345531389E8</v>
      </c>
      <c r="EC79" s="3">
        <v>6.60121976993448E8</v>
      </c>
      <c r="ED79" s="3">
        <v>6.07409012664453E8</v>
      </c>
      <c r="EE79" s="3">
        <v>4.64609653221529E8</v>
      </c>
      <c r="EF79" s="3">
        <v>7.51872788859616E8</v>
      </c>
      <c r="EG79" s="3">
        <v>7.76717334236599E8</v>
      </c>
      <c r="EH79" s="3">
        <v>8.0860757020757E8</v>
      </c>
      <c r="EI79" s="3">
        <v>7.93304343157782E8</v>
      </c>
      <c r="EJ79" s="3">
        <v>7.89775809076116E8</v>
      </c>
      <c r="EK79" s="3">
        <v>5.12580401059402E7</v>
      </c>
      <c r="EL79" s="3">
        <v>1.28272983501786E8</v>
      </c>
      <c r="EM79" s="3">
        <v>4.38760421279627E7</v>
      </c>
      <c r="EN79" s="3">
        <v>1.06015675541179E8</v>
      </c>
      <c r="EO79" s="3">
        <v>1.37574734563447E8</v>
      </c>
      <c r="EP79" s="3">
        <v>9.23266205730503E7</v>
      </c>
      <c r="EQ79" s="3">
        <v>1.18431390630764E8</v>
      </c>
      <c r="ER79" s="3">
        <v>7.6908291869775E7</v>
      </c>
      <c r="ES79" s="3">
        <v>1.14809183289424E8</v>
      </c>
      <c r="ET79" s="3">
        <v>1.47097976119909E8</v>
      </c>
      <c r="EU79" s="3">
        <v>1.46448351648352E8</v>
      </c>
      <c r="EV79" s="3">
        <v>1.82994577763462E8</v>
      </c>
      <c r="EW79" s="3">
        <v>2.00797324172844E8</v>
      </c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</row>
    <row r="80" ht="14.25" customHeight="1">
      <c r="A80" s="2" t="s">
        <v>1441</v>
      </c>
      <c r="B80" s="2" t="s">
        <v>1442</v>
      </c>
      <c r="C80" s="2" t="s">
        <v>38</v>
      </c>
      <c r="D80" s="2" t="s">
        <v>398</v>
      </c>
      <c r="E80" s="2" t="s">
        <v>1443</v>
      </c>
      <c r="F80" s="2" t="s">
        <v>1444</v>
      </c>
      <c r="G80" s="2" t="s">
        <v>41</v>
      </c>
      <c r="H80" s="2" t="s">
        <v>48</v>
      </c>
      <c r="I80" s="2" t="s">
        <v>43</v>
      </c>
      <c r="J80" s="3">
        <v>1.14059983771137</v>
      </c>
      <c r="K80" s="3">
        <v>1.41448212258797E10</v>
      </c>
      <c r="L80" s="3">
        <v>1.33947302658744E10</v>
      </c>
      <c r="M80" s="3">
        <v>1.24698143905116E10</v>
      </c>
      <c r="N80" s="3">
        <v>1.34483045533715E10</v>
      </c>
      <c r="O80" s="3">
        <v>1.32317328110504E10</v>
      </c>
      <c r="P80" s="3">
        <v>1.52023731167537E10</v>
      </c>
      <c r="Q80" s="3">
        <v>1.68323401573835E10</v>
      </c>
      <c r="R80" s="3">
        <v>1.77351483848155E10</v>
      </c>
      <c r="S80" s="3">
        <v>2.38063319533308E10</v>
      </c>
      <c r="T80" s="3">
        <v>2.47709221779998E10</v>
      </c>
      <c r="U80" s="3">
        <v>2.60659907203907E10</v>
      </c>
      <c r="V80" s="3">
        <v>2.69352074944972E10</v>
      </c>
      <c r="W80" s="3">
        <v>2.59848761525945E10</v>
      </c>
      <c r="X80" s="3">
        <v>2.58002894438138E9</v>
      </c>
      <c r="Y80" s="3">
        <v>2.68532359118898E9</v>
      </c>
      <c r="Z80" s="3">
        <v>3.53732887921905E9</v>
      </c>
      <c r="AA80" s="3">
        <v>4.19361433192336E9</v>
      </c>
      <c r="AB80" s="3">
        <v>4.008752963612E9</v>
      </c>
      <c r="AC80" s="3">
        <v>5.19828205670119E9</v>
      </c>
      <c r="AD80" s="3">
        <v>6.57712713635805E9</v>
      </c>
      <c r="AE80" s="3">
        <v>7.03915944737706E9</v>
      </c>
      <c r="AF80" s="3">
        <v>8.08928566051938E9</v>
      </c>
      <c r="AG80" s="3">
        <v>7.62511093233974E9</v>
      </c>
      <c r="AH80" s="3">
        <v>7.79589694749695E9</v>
      </c>
      <c r="AI80" s="3">
        <v>8.04425833467547E9</v>
      </c>
      <c r="AJ80" s="3">
        <v>9.6206990899777E9</v>
      </c>
      <c r="AK80" s="3">
        <v>2.65507097994703E7</v>
      </c>
      <c r="AL80" s="3">
        <v>1.37173884401364E7</v>
      </c>
      <c r="AM80" s="3">
        <v>1.86745921019697E7</v>
      </c>
      <c r="AN80" s="3">
        <v>1.90401433156677E7</v>
      </c>
      <c r="AO80" s="3">
        <v>1.6049046747758E7</v>
      </c>
      <c r="AP80" s="3">
        <v>9720914.82745086</v>
      </c>
      <c r="AQ80" s="3">
        <v>1.26294052010328E7</v>
      </c>
      <c r="AR80" s="3">
        <v>2886423.86280403</v>
      </c>
      <c r="AS80" s="3">
        <v>1.48065487391795E7</v>
      </c>
      <c r="AT80" s="3">
        <v>1.19107498200601E7</v>
      </c>
      <c r="AU80" s="3">
        <v>3.89980459208598E7</v>
      </c>
      <c r="AV80" s="3">
        <v>9500321.68132104</v>
      </c>
      <c r="AW80" s="3">
        <v>2.38916671687654E7</v>
      </c>
      <c r="AX80" s="3">
        <v>2.47452045913356E9</v>
      </c>
      <c r="AY80" s="3">
        <v>2.17178141460599E9</v>
      </c>
      <c r="AZ80" s="3">
        <v>2.25733110722991E9</v>
      </c>
      <c r="BA80" s="3">
        <v>2.45318525950834E9</v>
      </c>
      <c r="BB80" s="3">
        <v>1.7978634476188E9</v>
      </c>
      <c r="BC80" s="3">
        <v>1.64694794129706E9</v>
      </c>
      <c r="BD80" s="3">
        <v>1.30644555957211E9</v>
      </c>
      <c r="BE80" s="3">
        <v>3.71028403058621E8</v>
      </c>
      <c r="BF80" s="3">
        <v>1.61680792827248E9</v>
      </c>
      <c r="BG80" s="3">
        <v>3.83043136702654E9</v>
      </c>
      <c r="BH80" s="3">
        <v>4.29064733722521E9</v>
      </c>
      <c r="BI80" s="3">
        <v>3.77302462524126E9</v>
      </c>
      <c r="BJ80" s="3">
        <v>6.39843612556486E9</v>
      </c>
      <c r="BK80" s="3">
        <v>1.55906564510026E10</v>
      </c>
      <c r="BL80" s="3">
        <v>1.40647866362673E10</v>
      </c>
      <c r="BM80" s="3">
        <v>8.43611702639737E9</v>
      </c>
      <c r="BN80" s="3">
        <v>9.86414779795969E9</v>
      </c>
      <c r="BO80" s="3">
        <v>1.18955463354293E10</v>
      </c>
      <c r="BP80" s="3">
        <v>1.11462875517044E10</v>
      </c>
      <c r="BQ80" s="3">
        <v>1.15737326324849E10</v>
      </c>
      <c r="BR80" s="3">
        <v>1.10073096254388E10</v>
      </c>
      <c r="BS80" s="3">
        <v>1.60129239744072E10</v>
      </c>
      <c r="BT80" s="3">
        <v>1.68782441358286E10</v>
      </c>
      <c r="BU80" s="3">
        <v>1.85502652014652E10</v>
      </c>
      <c r="BV80" s="3">
        <v>1.90083105169915E10</v>
      </c>
      <c r="BW80" s="3">
        <v>1.89195498101609E10</v>
      </c>
      <c r="BX80" s="3">
        <v>1.13563580324129</v>
      </c>
      <c r="BY80" s="3">
        <v>1.16482011991529</v>
      </c>
      <c r="BZ80" s="3">
        <v>1.87206234408647</v>
      </c>
      <c r="CA80" s="3">
        <v>2.50556871974106</v>
      </c>
      <c r="CB80" s="3">
        <v>2.21956381841408</v>
      </c>
      <c r="CC80" s="3">
        <v>2.26625846502824</v>
      </c>
      <c r="CD80" s="3">
        <v>2.16827388996529</v>
      </c>
      <c r="CE80" s="3">
        <v>1.06990527731938</v>
      </c>
      <c r="CF80" s="3"/>
      <c r="CG80" s="3"/>
      <c r="CH80" s="3"/>
      <c r="CI80" s="3"/>
      <c r="CJ80" s="3"/>
      <c r="CK80" s="4"/>
      <c r="CL80" s="4"/>
      <c r="CM80" s="4">
        <v>0.0147</v>
      </c>
      <c r="CN80" s="4"/>
      <c r="CO80" s="4"/>
      <c r="CP80" s="4"/>
      <c r="CQ80" s="4"/>
      <c r="CR80" s="4"/>
      <c r="CS80" s="4"/>
      <c r="CT80" s="4"/>
      <c r="CU80" s="4"/>
      <c r="CV80" s="4"/>
      <c r="CW80" s="4">
        <v>0.04899</v>
      </c>
      <c r="CX80" s="4"/>
      <c r="CY80" s="4"/>
      <c r="CZ80" s="4">
        <v>0.08039</v>
      </c>
      <c r="DA80" s="4"/>
      <c r="DB80" s="4"/>
      <c r="DC80" s="4"/>
      <c r="DD80" s="4">
        <v>0.0088</v>
      </c>
      <c r="DE80" s="4">
        <v>-0.0701</v>
      </c>
      <c r="DF80" s="4"/>
      <c r="DG80" s="4">
        <v>0.0479</v>
      </c>
      <c r="DH80" s="4">
        <v>0.0481</v>
      </c>
      <c r="DI80" s="4">
        <v>0.09016</v>
      </c>
      <c r="DJ80" s="4">
        <v>0.11283</v>
      </c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>
        <v>3.11325160802119E9</v>
      </c>
      <c r="DY80" s="3">
        <v>2.6465368113028E9</v>
      </c>
      <c r="DZ80" s="3">
        <v>2.25247318867089E9</v>
      </c>
      <c r="EA80" s="3">
        <v>2.49169793480965E9</v>
      </c>
      <c r="EB80" s="3">
        <v>2.40830172147201E9</v>
      </c>
      <c r="EC80" s="3">
        <v>2.56238640137677E9</v>
      </c>
      <c r="ED80" s="3">
        <v>2.63886726915038E9</v>
      </c>
      <c r="EE80" s="3">
        <v>3.03851564670523E9</v>
      </c>
      <c r="EF80" s="3">
        <v>4.36433797515996E9</v>
      </c>
      <c r="EG80" s="3">
        <v>4.70696460326869E9</v>
      </c>
      <c r="EH80" s="3">
        <v>4.86737240537241E9</v>
      </c>
      <c r="EI80" s="3">
        <v>4.85319911955763E9</v>
      </c>
      <c r="EJ80" s="3">
        <v>4.71868679563671E9</v>
      </c>
      <c r="EK80" s="3">
        <v>3.00253234960272E9</v>
      </c>
      <c r="EL80" s="3">
        <v>3.6427581997379E9</v>
      </c>
      <c r="EM80" s="3">
        <v>6.72201705912933E8</v>
      </c>
      <c r="EN80" s="3">
        <v>4.11684000995272E8</v>
      </c>
      <c r="EO80" s="3">
        <v>5.38449902071951E8</v>
      </c>
      <c r="EP80" s="3">
        <v>-3.31526825880861E7</v>
      </c>
      <c r="EQ80" s="3">
        <v>-8.76741362350916E8</v>
      </c>
      <c r="ER80" s="3">
        <v>-1.6418349203142E9</v>
      </c>
      <c r="ES80" s="3">
        <v>4.17641324802409E8</v>
      </c>
      <c r="ET80" s="3">
        <v>5.27855872639512E8</v>
      </c>
      <c r="EU80" s="3">
        <v>6.59708913308913E8</v>
      </c>
      <c r="EV80" s="3">
        <v>1.1703833145434E9</v>
      </c>
      <c r="EW80" s="3">
        <v>1.66752485988067E9</v>
      </c>
      <c r="EX80" s="5">
        <v>36000.0</v>
      </c>
      <c r="EY80" s="5">
        <v>28350.0</v>
      </c>
      <c r="EZ80" s="5">
        <v>27125.0</v>
      </c>
      <c r="FA80" s="5">
        <v>26870.0</v>
      </c>
      <c r="FB80" s="5">
        <v>30000.0</v>
      </c>
      <c r="FC80" s="5">
        <v>31000.0</v>
      </c>
      <c r="FD80" s="5">
        <v>35145.0</v>
      </c>
      <c r="FE80" s="5">
        <v>45000.0</v>
      </c>
      <c r="FF80" s="5">
        <v>45000.0</v>
      </c>
      <c r="FG80" s="5">
        <v>45000.0</v>
      </c>
      <c r="FH80" s="5">
        <v>45000.0</v>
      </c>
      <c r="FI80" s="5"/>
      <c r="FJ80" s="5"/>
      <c r="FK80" s="3"/>
      <c r="FL80" s="3"/>
      <c r="FM80" s="3"/>
      <c r="FN80" s="3"/>
      <c r="FO80" s="3"/>
      <c r="FP80" s="3"/>
      <c r="FQ80" s="3"/>
      <c r="FR80" s="3"/>
      <c r="FS80" s="3"/>
      <c r="FT80" s="3">
        <v>45000.0</v>
      </c>
      <c r="FU80" s="3">
        <v>45000.0</v>
      </c>
      <c r="FV80" s="3">
        <v>45000.0</v>
      </c>
      <c r="FW80" s="3"/>
    </row>
    <row r="81" ht="14.25" customHeight="1">
      <c r="A81" s="2" t="s">
        <v>1469</v>
      </c>
      <c r="B81" s="2" t="s">
        <v>1470</v>
      </c>
      <c r="C81" s="2" t="s">
        <v>38</v>
      </c>
      <c r="D81" s="2" t="s">
        <v>39</v>
      </c>
      <c r="E81" s="2" t="s">
        <v>1471</v>
      </c>
      <c r="F81" s="2" t="s">
        <v>1472</v>
      </c>
      <c r="G81" s="2" t="s">
        <v>67</v>
      </c>
      <c r="H81" s="2" t="s">
        <v>73</v>
      </c>
      <c r="I81" s="2" t="s">
        <v>43</v>
      </c>
      <c r="J81" s="3">
        <v>1.19751607333435</v>
      </c>
      <c r="K81" s="3">
        <v>3.83836196746122E11</v>
      </c>
      <c r="L81" s="3">
        <v>3.46935170278082E11</v>
      </c>
      <c r="M81" s="3">
        <v>3.32262527292682E11</v>
      </c>
      <c r="N81" s="3">
        <v>3.68523305299826E11</v>
      </c>
      <c r="O81" s="3">
        <v>3.65143146582826E11</v>
      </c>
      <c r="P81" s="3">
        <v>4.13393668971347E11</v>
      </c>
      <c r="Q81" s="3">
        <v>4.30768773515308E11</v>
      </c>
      <c r="R81" s="3">
        <v>3.53882948248428E11</v>
      </c>
      <c r="S81" s="3">
        <v>4.85713663153933E11</v>
      </c>
      <c r="T81" s="3">
        <v>4.97756651706326E11</v>
      </c>
      <c r="U81" s="3">
        <v>4.95277449084249E11</v>
      </c>
      <c r="V81" s="3">
        <v>4.67006348848446E11</v>
      </c>
      <c r="W81" s="3">
        <v>4.83830407400711E11</v>
      </c>
      <c r="X81" s="3">
        <v>1.3501242149073E11</v>
      </c>
      <c r="Y81" s="3">
        <v>1.41566693355834E11</v>
      </c>
      <c r="Z81" s="3">
        <v>1.32465683231608E11</v>
      </c>
      <c r="AA81" s="3">
        <v>1.45995392883802E11</v>
      </c>
      <c r="AB81" s="3">
        <v>1.48107720080404E11</v>
      </c>
      <c r="AC81" s="3">
        <v>1.70243752906011E11</v>
      </c>
      <c r="AD81" s="3">
        <v>1.73235656891676E11</v>
      </c>
      <c r="AE81" s="3">
        <v>1.37004421488647E11</v>
      </c>
      <c r="AF81" s="3">
        <v>1.80325633797516E11</v>
      </c>
      <c r="AG81" s="3">
        <v>1.66262013294945E11</v>
      </c>
      <c r="AH81" s="3">
        <v>1.9190718974359E11</v>
      </c>
      <c r="AI81" s="3">
        <v>1.57632230096097E11</v>
      </c>
      <c r="AJ81" s="3">
        <v>1.49085285963961E11</v>
      </c>
      <c r="AK81" s="3">
        <v>6.13400550510783E7</v>
      </c>
      <c r="AL81" s="3">
        <v>6.53197734697541E7</v>
      </c>
      <c r="AM81" s="3">
        <v>6.44121630051794E7</v>
      </c>
      <c r="AN81" s="3">
        <v>1.03394686372571E8</v>
      </c>
      <c r="AO81" s="3">
        <v>1.5287645268529E8</v>
      </c>
      <c r="AP81" s="3">
        <v>5.91564807825851E7</v>
      </c>
      <c r="AQ81" s="3">
        <v>4.02508533136604E7</v>
      </c>
      <c r="AR81" s="3">
        <v>1.81346419821686E7</v>
      </c>
      <c r="AS81" s="3">
        <v>2.47203613097478E7</v>
      </c>
      <c r="AT81" s="3">
        <v>3.62373512849824E7</v>
      </c>
      <c r="AU81" s="3">
        <v>5.6961895456766E7</v>
      </c>
      <c r="AV81" s="3">
        <v>5.29364143255415E7</v>
      </c>
      <c r="AW81" s="3">
        <v>7.8943182502862E7</v>
      </c>
      <c r="AX81" s="3">
        <v>1.88263210564888E10</v>
      </c>
      <c r="AY81" s="3">
        <v>1.48388585580685E10</v>
      </c>
      <c r="AZ81" s="3">
        <v>2.14063539241773E10</v>
      </c>
      <c r="BA81" s="3">
        <v>3.76580147287701E10</v>
      </c>
      <c r="BB81" s="3">
        <v>3.43297694206267E10</v>
      </c>
      <c r="BC81" s="3">
        <v>2.75286282347755E10</v>
      </c>
      <c r="BD81" s="3">
        <v>2.47416587027542E10</v>
      </c>
      <c r="BE81" s="3">
        <v>1.06676045954587E10</v>
      </c>
      <c r="BF81" s="3">
        <v>2.5634536155589E10</v>
      </c>
      <c r="BG81" s="3">
        <v>2.96016661535204E10</v>
      </c>
      <c r="BH81" s="3">
        <v>3.58352104113336E10</v>
      </c>
      <c r="BI81" s="3">
        <v>3.64091697265708E10</v>
      </c>
      <c r="BJ81" s="3">
        <v>5.41568433697294E10</v>
      </c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>
        <v>1.25198286096386</v>
      </c>
      <c r="BY81" s="3">
        <v>1.34424694731853</v>
      </c>
      <c r="BZ81" s="3">
        <v>1.548659836969</v>
      </c>
      <c r="CA81" s="3">
        <v>1.97479464789342</v>
      </c>
      <c r="CB81" s="3">
        <v>2.07611022467893</v>
      </c>
      <c r="CC81" s="3">
        <v>1.95290984966095</v>
      </c>
      <c r="CD81" s="3">
        <v>1.9405663623332</v>
      </c>
      <c r="CE81" s="3">
        <v>1.66347808652208</v>
      </c>
      <c r="CF81" s="3"/>
      <c r="CG81" s="3"/>
      <c r="CH81" s="3"/>
      <c r="CI81" s="3"/>
      <c r="CJ81" s="3"/>
      <c r="CK81" s="4">
        <v>0.01609</v>
      </c>
      <c r="CL81" s="4">
        <v>0.01149</v>
      </c>
      <c r="CM81" s="4">
        <v>0.0087</v>
      </c>
      <c r="CN81" s="4">
        <v>0.0124</v>
      </c>
      <c r="CO81" s="4">
        <v>0.01</v>
      </c>
      <c r="CP81" s="4">
        <v>0.008</v>
      </c>
      <c r="CQ81" s="4">
        <v>0.005</v>
      </c>
      <c r="CR81" s="4">
        <v>0.00767</v>
      </c>
      <c r="CS81" s="4">
        <v>0.008</v>
      </c>
      <c r="CT81" s="4">
        <v>0.013999999999999999</v>
      </c>
      <c r="CU81" s="4">
        <v>0.010820000000000001</v>
      </c>
      <c r="CV81" s="4">
        <v>0.01311</v>
      </c>
      <c r="CW81" s="4">
        <v>0.015</v>
      </c>
      <c r="CX81" s="4">
        <v>0.20600000000000002</v>
      </c>
      <c r="CY81" s="4">
        <v>0.15769</v>
      </c>
      <c r="CZ81" s="4">
        <v>0.12009</v>
      </c>
      <c r="DA81" s="4">
        <v>0.17289000000000002</v>
      </c>
      <c r="DB81" s="4">
        <v>0.151</v>
      </c>
      <c r="DC81" s="4">
        <v>0.107</v>
      </c>
      <c r="DD81" s="4">
        <v>0.075</v>
      </c>
      <c r="DE81" s="4">
        <v>0.15686</v>
      </c>
      <c r="DF81" s="4">
        <v>0.151</v>
      </c>
      <c r="DG81" s="4">
        <v>0.22899999999999998</v>
      </c>
      <c r="DH81" s="4">
        <v>0.18521</v>
      </c>
      <c r="DI81" s="4">
        <v>0.217</v>
      </c>
      <c r="DJ81" s="4">
        <v>0.258</v>
      </c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>
        <v>3.03213547105562E10</v>
      </c>
      <c r="DY81" s="3">
        <v>2.54914489345278E10</v>
      </c>
      <c r="DZ81" s="3">
        <v>2.39843756859272E10</v>
      </c>
      <c r="EA81" s="3">
        <v>2.65392480716596E10</v>
      </c>
      <c r="EB81" s="3">
        <v>2.57040426244717E10</v>
      </c>
      <c r="EC81" s="3">
        <v>2.87810543159929E10</v>
      </c>
      <c r="ED81" s="3">
        <v>2.58148235583426E10</v>
      </c>
      <c r="EE81" s="3">
        <v>1.98035246129366E10</v>
      </c>
      <c r="EF81" s="3">
        <v>2.91756650357546E10</v>
      </c>
      <c r="EG81" s="3">
        <v>2.94378427470573E10</v>
      </c>
      <c r="EH81" s="3">
        <v>3.14793450549451E10</v>
      </c>
      <c r="EI81" s="3">
        <v>3.41897777419874E10</v>
      </c>
      <c r="EJ81" s="3">
        <v>3.27349864400651E10</v>
      </c>
      <c r="EK81" s="3">
        <v>8.89036057510405E9</v>
      </c>
      <c r="EL81" s="3">
        <v>5.07926826203257E9</v>
      </c>
      <c r="EM81" s="3">
        <v>2.77058994551091E9</v>
      </c>
      <c r="EN81" s="3">
        <v>4.01124085593431E9</v>
      </c>
      <c r="EO81" s="3">
        <v>5.32514586125142E9</v>
      </c>
      <c r="EP81" s="3">
        <v>5.47502551251472E9</v>
      </c>
      <c r="EQ81" s="3">
        <v>4.41770871757039E9</v>
      </c>
      <c r="ER81" s="3">
        <v>3.1029389033415E9</v>
      </c>
      <c r="ES81" s="3">
        <v>6.05376966503575E9</v>
      </c>
      <c r="ET81" s="3">
        <v>1.04988051486155E10</v>
      </c>
      <c r="EU81" s="3">
        <v>9.00451477411477E9</v>
      </c>
      <c r="EV81" s="3">
        <v>9.61139421270199E9</v>
      </c>
      <c r="EW81" s="3">
        <v>9.97460736455132E9</v>
      </c>
      <c r="EX81" s="5">
        <v>84597.0</v>
      </c>
      <c r="EY81" s="5">
        <v>91673.0</v>
      </c>
      <c r="EZ81" s="5">
        <v>93190.0</v>
      </c>
      <c r="FA81" s="5">
        <v>96889.0</v>
      </c>
      <c r="FB81" s="5">
        <v>99161.0</v>
      </c>
      <c r="FC81" s="5">
        <v>100622.0</v>
      </c>
      <c r="FD81" s="5">
        <v>109191.0</v>
      </c>
      <c r="FE81" s="5">
        <v>111628.0</v>
      </c>
      <c r="FF81" s="5">
        <v>112216.0</v>
      </c>
      <c r="FG81" s="5">
        <v>114182.0</v>
      </c>
      <c r="FH81" s="5">
        <v>113810.0</v>
      </c>
      <c r="FI81" s="5">
        <v>109026.0</v>
      </c>
      <c r="FJ81" s="5"/>
      <c r="FK81" s="3">
        <v>85953.0</v>
      </c>
      <c r="FL81" s="3">
        <v>84597.0</v>
      </c>
      <c r="FM81" s="3">
        <v>91673.0</v>
      </c>
      <c r="FN81" s="3">
        <v>93190.0</v>
      </c>
      <c r="FO81" s="3">
        <v>96889.0</v>
      </c>
      <c r="FP81" s="3">
        <v>99161.0</v>
      </c>
      <c r="FQ81" s="3">
        <v>100622.0</v>
      </c>
      <c r="FR81" s="3">
        <v>109191.0</v>
      </c>
      <c r="FS81" s="3">
        <v>111628.0</v>
      </c>
      <c r="FT81" s="3">
        <v>112216.0</v>
      </c>
      <c r="FU81" s="3">
        <v>114182.0</v>
      </c>
      <c r="FV81" s="3">
        <v>112216.0</v>
      </c>
      <c r="FW81" s="3">
        <v>109026.0</v>
      </c>
    </row>
    <row r="82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</row>
    <row r="83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</row>
    <row r="84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</row>
    <row r="85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</row>
    <row r="8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</row>
    <row r="87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</row>
    <row r="88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</row>
    <row r="89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</row>
    <row r="90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</row>
    <row r="91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</row>
    <row r="92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</row>
    <row r="93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</row>
    <row r="94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</row>
    <row r="95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</row>
    <row r="9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</row>
    <row r="97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</row>
    <row r="98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</row>
    <row r="99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</row>
    <row r="100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</row>
    <row r="101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</row>
    <row r="102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</row>
    <row r="103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</row>
    <row r="104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</row>
    <row r="105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</row>
    <row r="10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</row>
    <row r="107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</row>
    <row r="108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</row>
    <row r="109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</row>
    <row r="110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</row>
    <row r="111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</row>
    <row r="112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</row>
    <row r="113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</row>
    <row r="114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</row>
    <row r="115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</row>
    <row r="11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</row>
    <row r="117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</row>
    <row r="118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</row>
    <row r="119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</row>
    <row r="120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</row>
    <row r="121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</row>
    <row r="122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</row>
    <row r="123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</row>
    <row r="124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</row>
    <row r="125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</row>
    <row r="1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</row>
    <row r="127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</row>
    <row r="128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</row>
    <row r="129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</row>
    <row r="130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</row>
    <row r="131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</row>
    <row r="132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</row>
    <row r="133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</row>
    <row r="134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</row>
    <row r="135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</row>
    <row r="13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</row>
    <row r="137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</row>
    <row r="138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</row>
    <row r="139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</row>
    <row r="140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</row>
    <row r="141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</row>
    <row r="142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</row>
    <row r="143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</row>
    <row r="144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</row>
    <row r="145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</row>
    <row r="14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</row>
    <row r="147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</row>
    <row r="148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</row>
    <row r="149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</row>
    <row r="150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</row>
    <row r="151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</row>
    <row r="152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</row>
    <row r="153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</row>
    <row r="154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</row>
    <row r="155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</row>
    <row r="15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</row>
    <row r="157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</row>
    <row r="158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</row>
    <row r="159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</row>
    <row r="160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</row>
    <row r="161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</row>
    <row r="162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</row>
    <row r="163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</row>
    <row r="164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</row>
    <row r="165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</row>
    <row r="16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</row>
    <row r="167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</row>
    <row r="168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</row>
    <row r="169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</row>
    <row r="170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</row>
    <row r="171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</row>
    <row r="172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</row>
    <row r="173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</row>
    <row r="174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</row>
    <row r="175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</row>
    <row r="17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</row>
    <row r="177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</row>
    <row r="178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</row>
    <row r="179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</row>
    <row r="180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</row>
    <row r="181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</row>
    <row r="182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</row>
    <row r="183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</row>
    <row r="184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</row>
    <row r="185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</row>
    <row r="18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</row>
    <row r="187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</row>
    <row r="188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</row>
    <row r="189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</row>
    <row r="190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</row>
    <row r="191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</row>
    <row r="192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</row>
    <row r="193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</row>
    <row r="194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</row>
    <row r="195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</row>
    <row r="19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</row>
    <row r="197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</row>
    <row r="198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</row>
    <row r="199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</row>
    <row r="200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</row>
    <row r="201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</row>
    <row r="202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</row>
    <row r="203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</row>
    <row r="204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</row>
    <row r="205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</row>
    <row r="20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</row>
    <row r="207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</row>
    <row r="208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</row>
    <row r="209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</row>
    <row r="210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</row>
    <row r="211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</row>
    <row r="212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</row>
    <row r="213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</row>
    <row r="214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</row>
    <row r="215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</row>
    <row r="21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</row>
    <row r="217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</row>
    <row r="218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</row>
    <row r="219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</row>
    <row r="220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</row>
    <row r="221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</row>
    <row r="222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</row>
    <row r="223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</row>
    <row r="224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</row>
    <row r="225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</row>
    <row r="2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</row>
    <row r="227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</row>
    <row r="228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</row>
    <row r="229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</row>
    <row r="230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</row>
    <row r="231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</row>
    <row r="232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</row>
    <row r="233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</row>
    <row r="234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</row>
    <row r="235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</row>
    <row r="23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</row>
    <row r="237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</row>
    <row r="238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</row>
    <row r="239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</row>
    <row r="240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</row>
    <row r="241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</row>
    <row r="242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</row>
    <row r="243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</row>
    <row r="244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</row>
    <row r="245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</row>
    <row r="24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</row>
    <row r="247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</row>
    <row r="248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</row>
    <row r="249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</row>
    <row r="250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</row>
    <row r="251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</row>
    <row r="252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</row>
    <row r="253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</row>
    <row r="254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</row>
    <row r="255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</row>
    <row r="25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</row>
    <row r="257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</row>
    <row r="258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</row>
    <row r="259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</row>
    <row r="260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</row>
    <row r="261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</row>
    <row r="262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</row>
    <row r="263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</row>
    <row r="264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</row>
    <row r="265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</row>
    <row r="26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</row>
    <row r="267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</row>
    <row r="268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</row>
    <row r="269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</row>
    <row r="270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</row>
    <row r="271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</row>
    <row r="272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</row>
    <row r="273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</row>
    <row r="274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</row>
    <row r="275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</row>
    <row r="27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</row>
    <row r="277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</row>
    <row r="278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</row>
    <row r="279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</row>
    <row r="280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</row>
    <row r="281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</row>
    <row r="282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</row>
    <row r="283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</row>
    <row r="284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</row>
    <row r="285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</row>
    <row r="28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</row>
    <row r="287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</row>
    <row r="288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</row>
    <row r="289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</row>
    <row r="290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</row>
    <row r="291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</row>
    <row r="292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</row>
    <row r="293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</row>
    <row r="294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</row>
    <row r="295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</row>
    <row r="29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</row>
    <row r="297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</row>
    <row r="298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</row>
    <row r="299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</row>
    <row r="300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</row>
    <row r="301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</row>
    <row r="302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</row>
    <row r="303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</row>
    <row r="304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</row>
    <row r="305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</row>
    <row r="30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</row>
    <row r="307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</row>
    <row r="308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</row>
    <row r="309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</row>
    <row r="310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</row>
    <row r="311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</row>
    <row r="312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</row>
    <row r="313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</row>
    <row r="314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</row>
    <row r="315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</row>
    <row r="31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</row>
    <row r="317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</row>
    <row r="318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</row>
    <row r="319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</row>
    <row r="320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</row>
    <row r="321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</row>
    <row r="322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</row>
    <row r="323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</row>
    <row r="324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</row>
    <row r="325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</row>
    <row r="3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</row>
    <row r="327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</row>
    <row r="328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</row>
    <row r="329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</row>
    <row r="330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</row>
    <row r="331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</row>
    <row r="332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</row>
    <row r="333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</row>
    <row r="334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</row>
    <row r="335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</row>
    <row r="33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</row>
    <row r="337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</row>
    <row r="338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</row>
    <row r="339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</row>
    <row r="340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</row>
    <row r="341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</row>
    <row r="342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</row>
    <row r="343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</row>
    <row r="344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</row>
    <row r="345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</row>
    <row r="34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</row>
    <row r="347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</row>
    <row r="348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</row>
    <row r="349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</row>
    <row r="350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</row>
    <row r="351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</row>
    <row r="352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</row>
    <row r="353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</row>
    <row r="354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</row>
    <row r="355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</row>
    <row r="35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</row>
    <row r="357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</row>
    <row r="358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</row>
    <row r="359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</row>
    <row r="360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</row>
    <row r="361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</row>
    <row r="362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</row>
    <row r="363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</row>
    <row r="364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</row>
    <row r="365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</row>
    <row r="36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</row>
    <row r="367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</row>
    <row r="368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</row>
    <row r="369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</row>
    <row r="370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</row>
    <row r="371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</row>
    <row r="372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</row>
    <row r="373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</row>
    <row r="374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</row>
    <row r="375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</row>
    <row r="37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</row>
    <row r="377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</row>
    <row r="378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</row>
    <row r="379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</row>
    <row r="380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</row>
    <row r="381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</row>
    <row r="382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</row>
    <row r="383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</row>
    <row r="384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</row>
    <row r="385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</row>
    <row r="38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</row>
    <row r="387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</row>
    <row r="388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</row>
    <row r="389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</row>
    <row r="390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</row>
    <row r="391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</row>
    <row r="392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</row>
    <row r="393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</row>
    <row r="394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</row>
    <row r="395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</row>
    <row r="39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</row>
    <row r="397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</row>
    <row r="398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</row>
    <row r="399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</row>
    <row r="400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</row>
    <row r="401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</row>
    <row r="402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</row>
    <row r="403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</row>
    <row r="404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</row>
    <row r="405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</row>
    <row r="40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</row>
    <row r="407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</row>
    <row r="408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</row>
    <row r="409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</row>
    <row r="410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</row>
    <row r="411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</row>
    <row r="412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</row>
    <row r="413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</row>
    <row r="414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</row>
    <row r="415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</row>
    <row r="41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</row>
    <row r="417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</row>
    <row r="418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</row>
    <row r="419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</row>
    <row r="420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</row>
    <row r="421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</row>
    <row r="422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</row>
    <row r="423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</row>
    <row r="424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</row>
    <row r="425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</row>
    <row r="4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</row>
    <row r="427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</row>
    <row r="428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</row>
    <row r="429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</row>
    <row r="430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</row>
    <row r="431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</row>
    <row r="432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</row>
    <row r="433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</row>
    <row r="434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</row>
    <row r="435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</row>
    <row r="43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</row>
    <row r="437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</row>
    <row r="438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</row>
    <row r="439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</row>
    <row r="440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</row>
    <row r="441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</row>
    <row r="442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</row>
    <row r="443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</row>
    <row r="444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</row>
    <row r="445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</row>
    <row r="44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</row>
    <row r="447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</row>
    <row r="448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</row>
    <row r="449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</row>
    <row r="450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</row>
    <row r="451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</row>
    <row r="452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</row>
    <row r="453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</row>
    <row r="454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</row>
    <row r="455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</row>
    <row r="45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</row>
    <row r="457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</row>
    <row r="458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</row>
    <row r="459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</row>
    <row r="460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</row>
    <row r="461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</row>
    <row r="462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</row>
    <row r="463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</row>
    <row r="464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</row>
    <row r="465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</row>
    <row r="46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</row>
    <row r="467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</row>
    <row r="468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</row>
    <row r="469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</row>
    <row r="470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</row>
    <row r="471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</row>
    <row r="472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</row>
    <row r="473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</row>
    <row r="474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</row>
    <row r="475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</row>
    <row r="47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</row>
    <row r="477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</row>
    <row r="478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</row>
    <row r="479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</row>
    <row r="480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</row>
    <row r="481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</row>
    <row r="482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</row>
    <row r="483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</row>
    <row r="484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</row>
    <row r="485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</row>
    <row r="48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</row>
    <row r="487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</row>
    <row r="488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</row>
    <row r="489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</row>
    <row r="490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</row>
    <row r="491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</row>
    <row r="492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</row>
    <row r="493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</row>
    <row r="494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</row>
    <row r="495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</row>
    <row r="49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</row>
    <row r="497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</row>
    <row r="498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</row>
    <row r="499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</row>
    <row r="500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</row>
    <row r="501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</row>
    <row r="502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</row>
    <row r="503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</row>
    <row r="504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</row>
    <row r="505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</row>
    <row r="50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</row>
    <row r="507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</row>
    <row r="508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</row>
    <row r="509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</row>
    <row r="510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</row>
    <row r="511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</row>
    <row r="512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</row>
    <row r="513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</row>
    <row r="514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</row>
    <row r="515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</row>
    <row r="51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</row>
    <row r="517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</row>
    <row r="518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</row>
    <row r="519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</row>
    <row r="520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</row>
    <row r="521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</row>
    <row r="522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</row>
    <row r="523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</row>
    <row r="524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</row>
    <row r="525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</row>
    <row r="5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</row>
    <row r="527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</row>
    <row r="528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</row>
    <row r="529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</row>
    <row r="530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</row>
    <row r="531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</row>
    <row r="532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</row>
    <row r="533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</row>
    <row r="534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</row>
    <row r="535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</row>
    <row r="53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</row>
    <row r="537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</row>
    <row r="538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</row>
    <row r="539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</row>
    <row r="540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</row>
    <row r="541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</row>
    <row r="542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</row>
    <row r="543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</row>
    <row r="544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</row>
    <row r="545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</row>
    <row r="54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</row>
    <row r="547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</row>
    <row r="548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</row>
    <row r="549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</row>
    <row r="550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</row>
    <row r="551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</row>
    <row r="552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</row>
    <row r="553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</row>
    <row r="554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</row>
    <row r="555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</row>
    <row r="55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</row>
    <row r="557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</row>
    <row r="558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</row>
    <row r="559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</row>
    <row r="560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</row>
    <row r="561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</row>
    <row r="562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</row>
    <row r="563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</row>
    <row r="564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</row>
    <row r="565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</row>
    <row r="56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</row>
    <row r="567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</row>
    <row r="568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</row>
    <row r="569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</row>
    <row r="570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</row>
    <row r="571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</row>
    <row r="572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</row>
    <row r="573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</row>
    <row r="574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</row>
    <row r="575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</row>
    <row r="57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</row>
    <row r="577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</row>
    <row r="578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</row>
    <row r="579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</row>
    <row r="580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</row>
    <row r="581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</row>
    <row r="582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</row>
    <row r="583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</row>
    <row r="584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</row>
    <row r="585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</row>
    <row r="58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</row>
    <row r="587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</row>
    <row r="588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</row>
    <row r="589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</row>
    <row r="590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</row>
    <row r="591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</row>
    <row r="592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</row>
    <row r="593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</row>
    <row r="594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</row>
    <row r="595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</row>
    <row r="59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</row>
    <row r="597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</row>
    <row r="598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</row>
    <row r="599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</row>
    <row r="600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</row>
    <row r="601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</row>
    <row r="602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</row>
    <row r="603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</row>
    <row r="604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</row>
    <row r="605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</row>
    <row r="60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</row>
    <row r="607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</row>
    <row r="608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</row>
    <row r="609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</row>
    <row r="610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</row>
    <row r="611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</row>
    <row r="612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</row>
    <row r="613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</row>
    <row r="614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</row>
    <row r="615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</row>
    <row r="61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</row>
    <row r="617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</row>
    <row r="618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</row>
    <row r="619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</row>
    <row r="620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</row>
    <row r="621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</row>
    <row r="622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</row>
    <row r="623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</row>
    <row r="624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</row>
    <row r="625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</row>
    <row r="6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</row>
    <row r="627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</row>
    <row r="628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</row>
    <row r="629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</row>
    <row r="630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</row>
    <row r="631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</row>
    <row r="632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</row>
    <row r="633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</row>
    <row r="634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</row>
    <row r="635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</row>
    <row r="63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</row>
    <row r="637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</row>
    <row r="638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</row>
    <row r="639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</row>
    <row r="640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</row>
    <row r="641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</row>
    <row r="642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</row>
    <row r="643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</row>
    <row r="644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</row>
    <row r="645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</row>
    <row r="64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</row>
    <row r="647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</row>
    <row r="648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</row>
    <row r="649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</row>
    <row r="650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</row>
    <row r="651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</row>
    <row r="652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</row>
    <row r="653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</row>
    <row r="654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</row>
    <row r="655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</row>
    <row r="65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</row>
    <row r="657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</row>
    <row r="658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</row>
    <row r="659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</row>
    <row r="660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</row>
    <row r="661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</row>
    <row r="662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</row>
    <row r="663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</row>
    <row r="664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</row>
    <row r="665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</row>
    <row r="66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</row>
    <row r="667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</row>
    <row r="668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</row>
    <row r="669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</row>
    <row r="670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</row>
    <row r="671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</row>
    <row r="672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</row>
    <row r="673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</row>
    <row r="674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</row>
    <row r="675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</row>
    <row r="67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</row>
    <row r="677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</row>
    <row r="678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</row>
    <row r="679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</row>
    <row r="680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</row>
    <row r="681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</row>
    <row r="682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</row>
    <row r="683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</row>
    <row r="684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</row>
    <row r="685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</row>
    <row r="68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</row>
    <row r="687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</row>
    <row r="688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</row>
    <row r="689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</row>
    <row r="690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</row>
    <row r="691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</row>
    <row r="692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</row>
    <row r="693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</row>
    <row r="694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</row>
    <row r="695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</row>
    <row r="69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</row>
    <row r="697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</row>
    <row r="698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</row>
    <row r="699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</row>
    <row r="700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</row>
    <row r="701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</row>
    <row r="702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</row>
    <row r="703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</row>
    <row r="704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</row>
    <row r="705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</row>
    <row r="70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</row>
    <row r="707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</row>
    <row r="708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</row>
    <row r="709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</row>
    <row r="710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</row>
    <row r="711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</row>
    <row r="712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</row>
    <row r="713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</row>
    <row r="714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</row>
    <row r="715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</row>
    <row r="71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</row>
    <row r="717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</row>
    <row r="718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</row>
    <row r="719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</row>
    <row r="720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</row>
    <row r="721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</row>
    <row r="722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</row>
    <row r="723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</row>
    <row r="724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</row>
    <row r="725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</row>
    <row r="7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</row>
    <row r="727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</row>
    <row r="728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</row>
    <row r="729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</row>
    <row r="730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</row>
    <row r="731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</row>
    <row r="732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</row>
    <row r="733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</row>
    <row r="734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</row>
    <row r="735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</row>
    <row r="73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</row>
    <row r="737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</row>
    <row r="738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</row>
    <row r="739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</row>
    <row r="740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</row>
    <row r="741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</row>
    <row r="742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</row>
    <row r="743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</row>
    <row r="744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</row>
    <row r="745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</row>
    <row r="74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</row>
    <row r="747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</row>
    <row r="748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</row>
    <row r="749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</row>
    <row r="750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</row>
    <row r="751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</row>
    <row r="752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</row>
    <row r="753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</row>
    <row r="754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</row>
    <row r="755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</row>
    <row r="75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</row>
    <row r="757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</row>
    <row r="758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</row>
    <row r="759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</row>
    <row r="760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</row>
    <row r="761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</row>
    <row r="762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</row>
    <row r="763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</row>
    <row r="764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</row>
    <row r="765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</row>
    <row r="76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</row>
    <row r="767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</row>
    <row r="768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</row>
    <row r="769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</row>
    <row r="770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</row>
    <row r="771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</row>
    <row r="772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</row>
    <row r="773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</row>
    <row r="774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</row>
    <row r="775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</row>
    <row r="77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</row>
    <row r="777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</row>
    <row r="778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</row>
    <row r="779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</row>
    <row r="780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</row>
    <row r="781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</row>
    <row r="782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</row>
    <row r="783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</row>
    <row r="784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</row>
    <row r="785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</row>
    <row r="78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</row>
    <row r="787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</row>
    <row r="788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</row>
    <row r="789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</row>
    <row r="790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</row>
    <row r="791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</row>
    <row r="792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</row>
    <row r="793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</row>
    <row r="794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</row>
    <row r="795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</row>
    <row r="79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</row>
    <row r="797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</row>
    <row r="798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</row>
    <row r="799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</row>
    <row r="800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</row>
    <row r="801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</row>
    <row r="802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</row>
    <row r="803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</row>
    <row r="804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</row>
    <row r="805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</row>
    <row r="80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</row>
    <row r="807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</row>
    <row r="808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</row>
    <row r="809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</row>
    <row r="810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</row>
    <row r="811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</row>
    <row r="812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</row>
    <row r="813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</row>
    <row r="814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</row>
    <row r="815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</row>
    <row r="81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</row>
    <row r="817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</row>
    <row r="818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</row>
    <row r="819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</row>
    <row r="820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</row>
    <row r="821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</row>
    <row r="822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</row>
    <row r="823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</row>
    <row r="824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</row>
    <row r="825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</row>
    <row r="8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</row>
    <row r="827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</row>
    <row r="828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</row>
    <row r="829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</row>
    <row r="830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</row>
    <row r="831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</row>
    <row r="832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</row>
    <row r="833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</row>
    <row r="834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</row>
    <row r="835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</row>
    <row r="83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</row>
    <row r="837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</row>
    <row r="838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</row>
    <row r="839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</row>
    <row r="840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</row>
    <row r="841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</row>
    <row r="842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</row>
    <row r="843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</row>
    <row r="844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</row>
    <row r="845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</row>
    <row r="84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</row>
    <row r="847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</row>
    <row r="848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</row>
    <row r="849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</row>
    <row r="850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</row>
    <row r="851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</row>
    <row r="852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</row>
    <row r="853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</row>
    <row r="854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</row>
    <row r="855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</row>
    <row r="85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</row>
    <row r="857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</row>
    <row r="858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</row>
    <row r="859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</row>
    <row r="860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</row>
    <row r="861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</row>
    <row r="862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</row>
    <row r="863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</row>
    <row r="864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</row>
    <row r="865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</row>
    <row r="86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</row>
    <row r="867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</row>
    <row r="868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</row>
    <row r="869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</row>
    <row r="870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</row>
    <row r="871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</row>
    <row r="872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</row>
    <row r="873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</row>
    <row r="874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</row>
    <row r="875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</row>
    <row r="87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</row>
    <row r="877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</row>
    <row r="878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</row>
    <row r="879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</row>
    <row r="880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</row>
    <row r="881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</row>
    <row r="882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</row>
    <row r="883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</row>
    <row r="884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</row>
    <row r="885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</row>
    <row r="88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</row>
    <row r="887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</row>
    <row r="888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</row>
    <row r="889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</row>
    <row r="890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</row>
    <row r="891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</row>
    <row r="892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</row>
    <row r="893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</row>
    <row r="894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</row>
    <row r="895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</row>
    <row r="89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</row>
    <row r="897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</row>
    <row r="898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</row>
    <row r="899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</row>
    <row r="900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</row>
    <row r="901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</row>
    <row r="902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</row>
    <row r="903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</row>
    <row r="904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</row>
    <row r="905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</row>
    <row r="90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</row>
    <row r="907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</row>
    <row r="908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</row>
    <row r="909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</row>
    <row r="910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</row>
    <row r="911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</row>
    <row r="912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</row>
    <row r="913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</row>
    <row r="914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</row>
    <row r="915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</row>
    <row r="91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</row>
    <row r="917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</row>
    <row r="918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</row>
    <row r="919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</row>
    <row r="920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</row>
    <row r="921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</row>
    <row r="922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</row>
    <row r="923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</row>
    <row r="924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</row>
    <row r="925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</row>
    <row r="9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</row>
    <row r="927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</row>
    <row r="928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</row>
    <row r="929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</row>
    <row r="930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</row>
    <row r="931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</row>
    <row r="932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</row>
    <row r="933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</row>
    <row r="934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</row>
    <row r="935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</row>
    <row r="93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</row>
    <row r="937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</row>
    <row r="938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</row>
    <row r="939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</row>
    <row r="940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</row>
    <row r="941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</row>
    <row r="942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</row>
    <row r="943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</row>
    <row r="944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</row>
    <row r="945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</row>
    <row r="94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</row>
    <row r="947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</row>
    <row r="948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</row>
    <row r="949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</row>
    <row r="950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</row>
    <row r="951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</row>
    <row r="952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</row>
    <row r="953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</row>
    <row r="954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</row>
    <row r="955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</row>
    <row r="95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</row>
    <row r="957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</row>
    <row r="958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</row>
    <row r="959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</row>
    <row r="960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</row>
    <row r="961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</row>
    <row r="962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</row>
    <row r="963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</row>
    <row r="964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</row>
    <row r="965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</row>
    <row r="96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</row>
    <row r="967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</row>
    <row r="968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</row>
    <row r="969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</row>
    <row r="970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</row>
    <row r="971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</row>
    <row r="972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</row>
    <row r="973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</row>
    <row r="974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</row>
    <row r="975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</row>
    <row r="97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</row>
    <row r="977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</row>
    <row r="978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</row>
    <row r="979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</row>
    <row r="980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</row>
    <row r="981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</row>
    <row r="982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</row>
    <row r="983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</row>
    <row r="984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</row>
    <row r="985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</row>
    <row r="98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</row>
    <row r="987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</row>
    <row r="988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</row>
    <row r="989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</row>
    <row r="990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</row>
    <row r="991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</row>
    <row r="992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</row>
    <row r="993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</row>
    <row r="994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</row>
    <row r="995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</row>
    <row r="99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</row>
    <row r="997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</row>
    <row r="998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</row>
    <row r="999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</row>
    <row r="1000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</row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4.57"/>
    <col customWidth="1" min="2" max="2" width="9.29"/>
    <col customWidth="1" min="3" max="3" width="38.71"/>
    <col customWidth="1" min="4" max="7" width="8.71"/>
    <col customWidth="1" min="8" max="8" width="54.57"/>
    <col customWidth="1" min="9" max="9" width="32.57"/>
    <col customWidth="1" min="10" max="26" width="8.71"/>
  </cols>
  <sheetData>
    <row r="1" ht="14.25" customHeight="1">
      <c r="A1" s="8" t="s">
        <v>2140</v>
      </c>
      <c r="B1" s="8" t="s">
        <v>2141</v>
      </c>
      <c r="C1" s="8" t="s">
        <v>2142</v>
      </c>
      <c r="H1" s="8" t="s">
        <v>2143</v>
      </c>
      <c r="I1" s="8" t="s">
        <v>2144</v>
      </c>
      <c r="K1" s="8" t="s">
        <v>2143</v>
      </c>
      <c r="L1" s="8" t="s">
        <v>2144</v>
      </c>
    </row>
    <row r="2" ht="14.25" customHeight="1">
      <c r="A2" s="9" t="s">
        <v>10</v>
      </c>
      <c r="B2" s="9" t="s">
        <v>23</v>
      </c>
      <c r="C2" s="9" t="str">
        <f t="shared" ref="C2:C170" si="1">VLOOKUP(A2,H:I,2,0)&amp;" | "&amp;VLOOKUP(B2,K:L,2,0)</f>
        <v>ativos_totais | 2022</v>
      </c>
      <c r="H2" s="1" t="s">
        <v>10</v>
      </c>
      <c r="I2" s="9" t="s">
        <v>2145</v>
      </c>
      <c r="K2" s="9" t="s">
        <v>23</v>
      </c>
      <c r="L2" s="9">
        <v>2022.0</v>
      </c>
    </row>
    <row r="3" ht="14.25" customHeight="1">
      <c r="A3" s="9" t="s">
        <v>10</v>
      </c>
      <c r="B3" s="9" t="s">
        <v>24</v>
      </c>
      <c r="C3" s="9" t="str">
        <f t="shared" si="1"/>
        <v>ativos_totais | 2021</v>
      </c>
      <c r="H3" s="1" t="s">
        <v>11</v>
      </c>
      <c r="I3" s="9" t="s">
        <v>2146</v>
      </c>
      <c r="K3" s="9" t="s">
        <v>24</v>
      </c>
      <c r="L3" s="9">
        <v>2021.0</v>
      </c>
    </row>
    <row r="4" ht="14.25" customHeight="1">
      <c r="A4" s="9" t="s">
        <v>10</v>
      </c>
      <c r="B4" s="9" t="s">
        <v>25</v>
      </c>
      <c r="C4" s="9" t="str">
        <f t="shared" si="1"/>
        <v>ativos_totais | 2020</v>
      </c>
      <c r="H4" s="1" t="s">
        <v>12</v>
      </c>
      <c r="I4" s="9" t="s">
        <v>2147</v>
      </c>
      <c r="K4" s="9" t="s">
        <v>25</v>
      </c>
      <c r="L4" s="9">
        <v>2020.0</v>
      </c>
    </row>
    <row r="5" ht="14.25" customHeight="1">
      <c r="A5" s="9" t="s">
        <v>10</v>
      </c>
      <c r="B5" s="9" t="s">
        <v>26</v>
      </c>
      <c r="C5" s="9" t="str">
        <f t="shared" si="1"/>
        <v>ativos_totais | 2019</v>
      </c>
      <c r="H5" s="1" t="s">
        <v>13</v>
      </c>
      <c r="I5" s="9" t="s">
        <v>2148</v>
      </c>
      <c r="K5" s="9" t="s">
        <v>26</v>
      </c>
      <c r="L5" s="9">
        <v>2019.0</v>
      </c>
    </row>
    <row r="6" ht="14.25" customHeight="1">
      <c r="A6" s="9" t="s">
        <v>10</v>
      </c>
      <c r="B6" s="9" t="s">
        <v>27</v>
      </c>
      <c r="C6" s="9" t="str">
        <f t="shared" si="1"/>
        <v>ativos_totais | 2018</v>
      </c>
      <c r="H6" s="1" t="s">
        <v>14</v>
      </c>
      <c r="I6" s="9" t="s">
        <v>2149</v>
      </c>
      <c r="K6" s="9" t="s">
        <v>27</v>
      </c>
      <c r="L6" s="9">
        <v>2018.0</v>
      </c>
    </row>
    <row r="7" ht="14.25" customHeight="1">
      <c r="A7" s="9" t="s">
        <v>10</v>
      </c>
      <c r="B7" s="9" t="s">
        <v>28</v>
      </c>
      <c r="C7" s="9" t="str">
        <f t="shared" si="1"/>
        <v>ativos_totais | 2017</v>
      </c>
      <c r="H7" s="1" t="s">
        <v>15</v>
      </c>
      <c r="I7" s="9" t="s">
        <v>2150</v>
      </c>
      <c r="K7" s="9" t="s">
        <v>28</v>
      </c>
      <c r="L7" s="9">
        <v>2017.0</v>
      </c>
    </row>
    <row r="8" ht="14.25" customHeight="1">
      <c r="A8" s="9" t="s">
        <v>10</v>
      </c>
      <c r="B8" s="9" t="s">
        <v>29</v>
      </c>
      <c r="C8" s="9" t="str">
        <f t="shared" si="1"/>
        <v>ativos_totais | 2016</v>
      </c>
      <c r="H8" s="1" t="s">
        <v>16</v>
      </c>
      <c r="I8" s="9" t="s">
        <v>2151</v>
      </c>
      <c r="K8" s="9" t="s">
        <v>29</v>
      </c>
      <c r="L8" s="9">
        <v>2016.0</v>
      </c>
    </row>
    <row r="9" ht="14.25" customHeight="1">
      <c r="A9" s="9" t="s">
        <v>10</v>
      </c>
      <c r="B9" s="9" t="s">
        <v>30</v>
      </c>
      <c r="C9" s="9" t="str">
        <f t="shared" si="1"/>
        <v>ativos_totais | 2015</v>
      </c>
      <c r="H9" s="1" t="s">
        <v>17</v>
      </c>
      <c r="I9" s="9" t="s">
        <v>2152</v>
      </c>
      <c r="K9" s="9" t="s">
        <v>30</v>
      </c>
      <c r="L9" s="9">
        <v>2015.0</v>
      </c>
    </row>
    <row r="10" ht="14.25" customHeight="1">
      <c r="A10" s="9" t="s">
        <v>10</v>
      </c>
      <c r="B10" s="9" t="s">
        <v>31</v>
      </c>
      <c r="C10" s="9" t="str">
        <f t="shared" si="1"/>
        <v>ativos_totais | 2014</v>
      </c>
      <c r="H10" s="1" t="s">
        <v>18</v>
      </c>
      <c r="I10" s="9" t="s">
        <v>2153</v>
      </c>
      <c r="K10" s="9" t="s">
        <v>31</v>
      </c>
      <c r="L10" s="9">
        <v>2014.0</v>
      </c>
    </row>
    <row r="11" ht="14.25" customHeight="1">
      <c r="A11" s="9" t="s">
        <v>10</v>
      </c>
      <c r="B11" s="9" t="s">
        <v>32</v>
      </c>
      <c r="C11" s="9" t="str">
        <f t="shared" si="1"/>
        <v>ativos_totais | 2013</v>
      </c>
      <c r="H11" s="1" t="s">
        <v>19</v>
      </c>
      <c r="I11" s="9" t="s">
        <v>2154</v>
      </c>
      <c r="K11" s="9" t="s">
        <v>32</v>
      </c>
      <c r="L11" s="9">
        <v>2013.0</v>
      </c>
    </row>
    <row r="12" ht="14.25" customHeight="1">
      <c r="A12" s="9" t="s">
        <v>10</v>
      </c>
      <c r="B12" s="9" t="s">
        <v>33</v>
      </c>
      <c r="C12" s="9" t="str">
        <f t="shared" si="1"/>
        <v>ativos_totais | 2012</v>
      </c>
      <c r="H12" s="1" t="s">
        <v>20</v>
      </c>
      <c r="I12" s="9" t="s">
        <v>2155</v>
      </c>
      <c r="K12" s="9" t="s">
        <v>33</v>
      </c>
      <c r="L12" s="9">
        <v>2012.0</v>
      </c>
    </row>
    <row r="13" ht="14.25" customHeight="1">
      <c r="A13" s="9" t="s">
        <v>10</v>
      </c>
      <c r="B13" s="9" t="s">
        <v>34</v>
      </c>
      <c r="C13" s="9" t="str">
        <f t="shared" si="1"/>
        <v>ativos_totais | 2011</v>
      </c>
      <c r="H13" s="1" t="s">
        <v>21</v>
      </c>
      <c r="I13" s="9" t="s">
        <v>2156</v>
      </c>
      <c r="K13" s="9" t="s">
        <v>34</v>
      </c>
      <c r="L13" s="9">
        <v>2011.0</v>
      </c>
    </row>
    <row r="14" ht="14.25" customHeight="1">
      <c r="A14" s="9" t="s">
        <v>10</v>
      </c>
      <c r="B14" s="9" t="s">
        <v>35</v>
      </c>
      <c r="C14" s="9" t="str">
        <f t="shared" si="1"/>
        <v>ativos_totais | 2010</v>
      </c>
      <c r="H14" s="1" t="s">
        <v>22</v>
      </c>
      <c r="I14" s="9" t="s">
        <v>2157</v>
      </c>
      <c r="K14" s="9" t="s">
        <v>35</v>
      </c>
      <c r="L14" s="9">
        <v>2010.0</v>
      </c>
    </row>
    <row r="15" ht="14.25" customHeight="1">
      <c r="A15" s="9" t="s">
        <v>11</v>
      </c>
      <c r="B15" s="9" t="s">
        <v>23</v>
      </c>
      <c r="C15" s="9" t="str">
        <f t="shared" si="1"/>
        <v>debitos_totais | 2022</v>
      </c>
    </row>
    <row r="16" ht="14.25" customHeight="1">
      <c r="A16" s="9" t="s">
        <v>11</v>
      </c>
      <c r="B16" s="9" t="s">
        <v>24</v>
      </c>
      <c r="C16" s="9" t="str">
        <f t="shared" si="1"/>
        <v>debitos_totais | 2021</v>
      </c>
    </row>
    <row r="17" ht="14.25" customHeight="1">
      <c r="A17" s="9" t="s">
        <v>11</v>
      </c>
      <c r="B17" s="9" t="s">
        <v>25</v>
      </c>
      <c r="C17" s="9" t="str">
        <f t="shared" si="1"/>
        <v>debitos_totais | 2020</v>
      </c>
    </row>
    <row r="18" ht="14.25" customHeight="1">
      <c r="A18" s="9" t="s">
        <v>11</v>
      </c>
      <c r="B18" s="9" t="s">
        <v>26</v>
      </c>
      <c r="C18" s="9" t="str">
        <f t="shared" si="1"/>
        <v>debitos_totais | 2019</v>
      </c>
    </row>
    <row r="19" ht="14.25" customHeight="1">
      <c r="A19" s="9" t="s">
        <v>11</v>
      </c>
      <c r="B19" s="9" t="s">
        <v>27</v>
      </c>
      <c r="C19" s="9" t="str">
        <f t="shared" si="1"/>
        <v>debitos_totais | 2018</v>
      </c>
    </row>
    <row r="20" ht="14.25" customHeight="1">
      <c r="A20" s="9" t="s">
        <v>11</v>
      </c>
      <c r="B20" s="9" t="s">
        <v>28</v>
      </c>
      <c r="C20" s="9" t="str">
        <f t="shared" si="1"/>
        <v>debitos_totais | 2017</v>
      </c>
    </row>
    <row r="21" ht="14.25" customHeight="1">
      <c r="A21" s="9" t="s">
        <v>11</v>
      </c>
      <c r="B21" s="9" t="s">
        <v>29</v>
      </c>
      <c r="C21" s="9" t="str">
        <f t="shared" si="1"/>
        <v>debitos_totais | 2016</v>
      </c>
    </row>
    <row r="22" ht="14.25" customHeight="1">
      <c r="A22" s="9" t="s">
        <v>11</v>
      </c>
      <c r="B22" s="9" t="s">
        <v>30</v>
      </c>
      <c r="C22" s="9" t="str">
        <f t="shared" si="1"/>
        <v>debitos_totais | 2015</v>
      </c>
    </row>
    <row r="23" ht="14.25" customHeight="1">
      <c r="A23" s="9" t="s">
        <v>11</v>
      </c>
      <c r="B23" s="9" t="s">
        <v>31</v>
      </c>
      <c r="C23" s="9" t="str">
        <f t="shared" si="1"/>
        <v>debitos_totais | 2014</v>
      </c>
    </row>
    <row r="24" ht="14.25" customHeight="1">
      <c r="A24" s="9" t="s">
        <v>11</v>
      </c>
      <c r="B24" s="9" t="s">
        <v>32</v>
      </c>
      <c r="C24" s="9" t="str">
        <f t="shared" si="1"/>
        <v>debitos_totais | 2013</v>
      </c>
    </row>
    <row r="25" ht="14.25" customHeight="1">
      <c r="A25" s="9" t="s">
        <v>11</v>
      </c>
      <c r="B25" s="9" t="s">
        <v>33</v>
      </c>
      <c r="C25" s="9" t="str">
        <f t="shared" si="1"/>
        <v>debitos_totais | 2012</v>
      </c>
    </row>
    <row r="26" ht="14.25" customHeight="1">
      <c r="A26" s="9" t="s">
        <v>11</v>
      </c>
      <c r="B26" s="9" t="s">
        <v>34</v>
      </c>
      <c r="C26" s="9" t="str">
        <f t="shared" si="1"/>
        <v>debitos_totais | 2011</v>
      </c>
    </row>
    <row r="27" ht="14.25" customHeight="1">
      <c r="A27" s="9" t="s">
        <v>11</v>
      </c>
      <c r="B27" s="9" t="s">
        <v>35</v>
      </c>
      <c r="C27" s="9" t="str">
        <f t="shared" si="1"/>
        <v>debitos_totais | 2010</v>
      </c>
    </row>
    <row r="28" ht="14.25" customHeight="1">
      <c r="A28" s="9" t="s">
        <v>12</v>
      </c>
      <c r="B28" s="9" t="s">
        <v>23</v>
      </c>
      <c r="C28" s="9" t="str">
        <f t="shared" si="1"/>
        <v>turnover | 2022</v>
      </c>
    </row>
    <row r="29" ht="14.25" customHeight="1">
      <c r="A29" s="9" t="s">
        <v>12</v>
      </c>
      <c r="B29" s="9" t="s">
        <v>24</v>
      </c>
      <c r="C29" s="9" t="str">
        <f t="shared" si="1"/>
        <v>turnover | 2021</v>
      </c>
    </row>
    <row r="30" ht="14.25" customHeight="1">
      <c r="A30" s="9" t="s">
        <v>12</v>
      </c>
      <c r="B30" s="9" t="s">
        <v>25</v>
      </c>
      <c r="C30" s="9" t="str">
        <f t="shared" si="1"/>
        <v>turnover | 2020</v>
      </c>
    </row>
    <row r="31" ht="14.25" customHeight="1">
      <c r="A31" s="9" t="s">
        <v>12</v>
      </c>
      <c r="B31" s="9" t="s">
        <v>26</v>
      </c>
      <c r="C31" s="9" t="str">
        <f t="shared" si="1"/>
        <v>turnover | 2019</v>
      </c>
    </row>
    <row r="32" ht="14.25" customHeight="1">
      <c r="A32" s="9" t="s">
        <v>12</v>
      </c>
      <c r="B32" s="9" t="s">
        <v>27</v>
      </c>
      <c r="C32" s="9" t="str">
        <f t="shared" si="1"/>
        <v>turnover | 2018</v>
      </c>
    </row>
    <row r="33" ht="14.25" customHeight="1">
      <c r="A33" s="9" t="s">
        <v>12</v>
      </c>
      <c r="B33" s="9" t="s">
        <v>28</v>
      </c>
      <c r="C33" s="9" t="str">
        <f t="shared" si="1"/>
        <v>turnover | 2017</v>
      </c>
    </row>
    <row r="34" ht="14.25" customHeight="1">
      <c r="A34" s="9" t="s">
        <v>12</v>
      </c>
      <c r="B34" s="9" t="s">
        <v>29</v>
      </c>
      <c r="C34" s="9" t="str">
        <f t="shared" si="1"/>
        <v>turnover | 2016</v>
      </c>
    </row>
    <row r="35" ht="14.25" customHeight="1">
      <c r="A35" s="9" t="s">
        <v>12</v>
      </c>
      <c r="B35" s="9" t="s">
        <v>30</v>
      </c>
      <c r="C35" s="9" t="str">
        <f t="shared" si="1"/>
        <v>turnover | 2015</v>
      </c>
    </row>
    <row r="36" ht="14.25" customHeight="1">
      <c r="A36" s="9" t="s">
        <v>12</v>
      </c>
      <c r="B36" s="9" t="s">
        <v>31</v>
      </c>
      <c r="C36" s="9" t="str">
        <f t="shared" si="1"/>
        <v>turnover | 2014</v>
      </c>
    </row>
    <row r="37" ht="14.25" customHeight="1">
      <c r="A37" s="9" t="s">
        <v>12</v>
      </c>
      <c r="B37" s="9" t="s">
        <v>32</v>
      </c>
      <c r="C37" s="9" t="str">
        <f t="shared" si="1"/>
        <v>turnover | 2013</v>
      </c>
    </row>
    <row r="38" ht="14.25" customHeight="1">
      <c r="A38" s="9" t="s">
        <v>12</v>
      </c>
      <c r="B38" s="9" t="s">
        <v>33</v>
      </c>
      <c r="C38" s="9" t="str">
        <f t="shared" si="1"/>
        <v>turnover | 2012</v>
      </c>
    </row>
    <row r="39" ht="14.25" customHeight="1">
      <c r="A39" s="9" t="s">
        <v>12</v>
      </c>
      <c r="B39" s="9" t="s">
        <v>34</v>
      </c>
      <c r="C39" s="9" t="str">
        <f t="shared" si="1"/>
        <v>turnover | 2011</v>
      </c>
    </row>
    <row r="40" ht="14.25" customHeight="1">
      <c r="A40" s="9" t="s">
        <v>12</v>
      </c>
      <c r="B40" s="9" t="s">
        <v>35</v>
      </c>
      <c r="C40" s="9" t="str">
        <f t="shared" si="1"/>
        <v>turnover | 2010</v>
      </c>
    </row>
    <row r="41" ht="14.25" customHeight="1">
      <c r="A41" s="9" t="s">
        <v>13</v>
      </c>
      <c r="B41" s="9" t="s">
        <v>23</v>
      </c>
      <c r="C41" s="9" t="str">
        <f t="shared" si="1"/>
        <v>mcap | 2022</v>
      </c>
    </row>
    <row r="42" ht="14.25" customHeight="1">
      <c r="A42" s="9" t="s">
        <v>13</v>
      </c>
      <c r="B42" s="9" t="s">
        <v>24</v>
      </c>
      <c r="C42" s="9" t="str">
        <f t="shared" si="1"/>
        <v>mcap | 2021</v>
      </c>
    </row>
    <row r="43" ht="14.25" customHeight="1">
      <c r="A43" s="9" t="s">
        <v>13</v>
      </c>
      <c r="B43" s="9" t="s">
        <v>25</v>
      </c>
      <c r="C43" s="9" t="str">
        <f t="shared" si="1"/>
        <v>mcap | 2020</v>
      </c>
    </row>
    <row r="44" ht="14.25" customHeight="1">
      <c r="A44" s="9" t="s">
        <v>13</v>
      </c>
      <c r="B44" s="9" t="s">
        <v>26</v>
      </c>
      <c r="C44" s="9" t="str">
        <f t="shared" si="1"/>
        <v>mcap | 2019</v>
      </c>
    </row>
    <row r="45" ht="14.25" customHeight="1">
      <c r="A45" s="9" t="s">
        <v>13</v>
      </c>
      <c r="B45" s="9" t="s">
        <v>27</v>
      </c>
      <c r="C45" s="9" t="str">
        <f t="shared" si="1"/>
        <v>mcap | 2018</v>
      </c>
    </row>
    <row r="46" ht="14.25" customHeight="1">
      <c r="A46" s="9" t="s">
        <v>13</v>
      </c>
      <c r="B46" s="9" t="s">
        <v>28</v>
      </c>
      <c r="C46" s="9" t="str">
        <f t="shared" si="1"/>
        <v>mcap | 2017</v>
      </c>
    </row>
    <row r="47" ht="14.25" customHeight="1">
      <c r="A47" s="9" t="s">
        <v>13</v>
      </c>
      <c r="B47" s="9" t="s">
        <v>29</v>
      </c>
      <c r="C47" s="9" t="str">
        <f t="shared" si="1"/>
        <v>mcap | 2016</v>
      </c>
    </row>
    <row r="48" ht="14.25" customHeight="1">
      <c r="A48" s="9" t="s">
        <v>13</v>
      </c>
      <c r="B48" s="9" t="s">
        <v>30</v>
      </c>
      <c r="C48" s="9" t="str">
        <f t="shared" si="1"/>
        <v>mcap | 2015</v>
      </c>
    </row>
    <row r="49" ht="14.25" customHeight="1">
      <c r="A49" s="9" t="s">
        <v>13</v>
      </c>
      <c r="B49" s="9" t="s">
        <v>31</v>
      </c>
      <c r="C49" s="9" t="str">
        <f t="shared" si="1"/>
        <v>mcap | 2014</v>
      </c>
    </row>
    <row r="50" ht="14.25" customHeight="1">
      <c r="A50" s="9" t="s">
        <v>13</v>
      </c>
      <c r="B50" s="9" t="s">
        <v>32</v>
      </c>
      <c r="C50" s="9" t="str">
        <f t="shared" si="1"/>
        <v>mcap | 2013</v>
      </c>
    </row>
    <row r="51" ht="14.25" customHeight="1">
      <c r="A51" s="9" t="s">
        <v>13</v>
      </c>
      <c r="B51" s="9" t="s">
        <v>33</v>
      </c>
      <c r="C51" s="9" t="str">
        <f t="shared" si="1"/>
        <v>mcap | 2012</v>
      </c>
    </row>
    <row r="52" ht="14.25" customHeight="1">
      <c r="A52" s="9" t="s">
        <v>13</v>
      </c>
      <c r="B52" s="9" t="s">
        <v>34</v>
      </c>
      <c r="C52" s="9" t="str">
        <f t="shared" si="1"/>
        <v>mcap | 2011</v>
      </c>
    </row>
    <row r="53" ht="14.25" customHeight="1">
      <c r="A53" s="9" t="s">
        <v>13</v>
      </c>
      <c r="B53" s="9" t="s">
        <v>35</v>
      </c>
      <c r="C53" s="9" t="str">
        <f t="shared" si="1"/>
        <v>mcap | 2010</v>
      </c>
    </row>
    <row r="54" ht="14.25" customHeight="1">
      <c r="A54" s="9" t="s">
        <v>14</v>
      </c>
      <c r="B54" s="9" t="s">
        <v>23</v>
      </c>
      <c r="C54" s="9" t="str">
        <f t="shared" si="1"/>
        <v>receita | 2022</v>
      </c>
    </row>
    <row r="55" ht="14.25" customHeight="1">
      <c r="A55" s="9" t="s">
        <v>14</v>
      </c>
      <c r="B55" s="9" t="s">
        <v>24</v>
      </c>
      <c r="C55" s="9" t="str">
        <f t="shared" si="1"/>
        <v>receita | 2021</v>
      </c>
    </row>
    <row r="56" ht="14.25" customHeight="1">
      <c r="A56" s="9" t="s">
        <v>14</v>
      </c>
      <c r="B56" s="9" t="s">
        <v>25</v>
      </c>
      <c r="C56" s="9" t="str">
        <f t="shared" si="1"/>
        <v>receita | 2020</v>
      </c>
    </row>
    <row r="57" ht="14.25" customHeight="1">
      <c r="A57" s="9" t="s">
        <v>14</v>
      </c>
      <c r="B57" s="9" t="s">
        <v>26</v>
      </c>
      <c r="C57" s="9" t="str">
        <f t="shared" si="1"/>
        <v>receita | 2019</v>
      </c>
    </row>
    <row r="58" ht="14.25" customHeight="1">
      <c r="A58" s="9" t="s">
        <v>14</v>
      </c>
      <c r="B58" s="9" t="s">
        <v>27</v>
      </c>
      <c r="C58" s="9" t="str">
        <f t="shared" si="1"/>
        <v>receita | 2018</v>
      </c>
    </row>
    <row r="59" ht="14.25" customHeight="1">
      <c r="A59" s="9" t="s">
        <v>14</v>
      </c>
      <c r="B59" s="9" t="s">
        <v>28</v>
      </c>
      <c r="C59" s="9" t="str">
        <f t="shared" si="1"/>
        <v>receita | 2017</v>
      </c>
    </row>
    <row r="60" ht="14.25" customHeight="1">
      <c r="A60" s="9" t="s">
        <v>14</v>
      </c>
      <c r="B60" s="9" t="s">
        <v>29</v>
      </c>
      <c r="C60" s="9" t="str">
        <f t="shared" si="1"/>
        <v>receita | 2016</v>
      </c>
    </row>
    <row r="61" ht="14.25" customHeight="1">
      <c r="A61" s="9" t="s">
        <v>14</v>
      </c>
      <c r="B61" s="9" t="s">
        <v>30</v>
      </c>
      <c r="C61" s="9" t="str">
        <f t="shared" si="1"/>
        <v>receita | 2015</v>
      </c>
    </row>
    <row r="62" ht="14.25" customHeight="1">
      <c r="A62" s="9" t="s">
        <v>14</v>
      </c>
      <c r="B62" s="9" t="s">
        <v>31</v>
      </c>
      <c r="C62" s="9" t="str">
        <f t="shared" si="1"/>
        <v>receita | 2014</v>
      </c>
    </row>
    <row r="63" ht="14.25" customHeight="1">
      <c r="A63" s="9" t="s">
        <v>14</v>
      </c>
      <c r="B63" s="9" t="s">
        <v>32</v>
      </c>
      <c r="C63" s="9" t="str">
        <f t="shared" si="1"/>
        <v>receita | 2013</v>
      </c>
    </row>
    <row r="64" ht="14.25" customHeight="1">
      <c r="A64" s="9" t="s">
        <v>14</v>
      </c>
      <c r="B64" s="9" t="s">
        <v>33</v>
      </c>
      <c r="C64" s="9" t="str">
        <f t="shared" si="1"/>
        <v>receita | 2012</v>
      </c>
    </row>
    <row r="65" ht="14.25" customHeight="1">
      <c r="A65" s="9" t="s">
        <v>14</v>
      </c>
      <c r="B65" s="9" t="s">
        <v>34</v>
      </c>
      <c r="C65" s="9" t="str">
        <f t="shared" si="1"/>
        <v>receita | 2011</v>
      </c>
    </row>
    <row r="66" ht="14.25" customHeight="1">
      <c r="A66" s="9" t="s">
        <v>14</v>
      </c>
      <c r="B66" s="9" t="s">
        <v>35</v>
      </c>
      <c r="C66" s="9" t="str">
        <f t="shared" si="1"/>
        <v>receita | 2010</v>
      </c>
    </row>
    <row r="67" ht="14.25" customHeight="1">
      <c r="A67" s="9" t="s">
        <v>15</v>
      </c>
      <c r="B67" s="9" t="s">
        <v>23</v>
      </c>
      <c r="C67" s="9" t="str">
        <f t="shared" si="1"/>
        <v>beta | 2022</v>
      </c>
    </row>
    <row r="68" ht="14.25" customHeight="1">
      <c r="A68" s="9" t="s">
        <v>15</v>
      </c>
      <c r="B68" s="9" t="s">
        <v>24</v>
      </c>
      <c r="C68" s="9" t="str">
        <f t="shared" si="1"/>
        <v>beta | 2021</v>
      </c>
    </row>
    <row r="69" ht="14.25" customHeight="1">
      <c r="A69" s="9" t="s">
        <v>15</v>
      </c>
      <c r="B69" s="9" t="s">
        <v>25</v>
      </c>
      <c r="C69" s="9" t="str">
        <f t="shared" si="1"/>
        <v>beta | 2020</v>
      </c>
    </row>
    <row r="70" ht="14.25" customHeight="1">
      <c r="A70" s="9" t="s">
        <v>15</v>
      </c>
      <c r="B70" s="9" t="s">
        <v>26</v>
      </c>
      <c r="C70" s="9" t="str">
        <f t="shared" si="1"/>
        <v>beta | 2019</v>
      </c>
    </row>
    <row r="71" ht="14.25" customHeight="1">
      <c r="A71" s="9" t="s">
        <v>15</v>
      </c>
      <c r="B71" s="9" t="s">
        <v>27</v>
      </c>
      <c r="C71" s="9" t="str">
        <f t="shared" si="1"/>
        <v>beta | 2018</v>
      </c>
    </row>
    <row r="72" ht="14.25" customHeight="1">
      <c r="A72" s="9" t="s">
        <v>15</v>
      </c>
      <c r="B72" s="9" t="s">
        <v>28</v>
      </c>
      <c r="C72" s="9" t="str">
        <f t="shared" si="1"/>
        <v>beta | 2017</v>
      </c>
    </row>
    <row r="73" ht="14.25" customHeight="1">
      <c r="A73" s="9" t="s">
        <v>15</v>
      </c>
      <c r="B73" s="9" t="s">
        <v>29</v>
      </c>
      <c r="C73" s="9" t="str">
        <f t="shared" si="1"/>
        <v>beta | 2016</v>
      </c>
    </row>
    <row r="74" ht="14.25" customHeight="1">
      <c r="A74" s="9" t="s">
        <v>15</v>
      </c>
      <c r="B74" s="9" t="s">
        <v>30</v>
      </c>
      <c r="C74" s="9" t="str">
        <f t="shared" si="1"/>
        <v>beta | 2015</v>
      </c>
    </row>
    <row r="75" ht="14.25" customHeight="1">
      <c r="A75" s="9" t="s">
        <v>15</v>
      </c>
      <c r="B75" s="9" t="s">
        <v>31</v>
      </c>
      <c r="C75" s="9" t="str">
        <f t="shared" si="1"/>
        <v>beta | 2014</v>
      </c>
    </row>
    <row r="76" ht="14.25" customHeight="1">
      <c r="A76" s="9" t="s">
        <v>15</v>
      </c>
      <c r="B76" s="9" t="s">
        <v>32</v>
      </c>
      <c r="C76" s="9" t="str">
        <f t="shared" si="1"/>
        <v>beta | 2013</v>
      </c>
    </row>
    <row r="77" ht="14.25" customHeight="1">
      <c r="A77" s="9" t="s">
        <v>15</v>
      </c>
      <c r="B77" s="9" t="s">
        <v>33</v>
      </c>
      <c r="C77" s="9" t="str">
        <f t="shared" si="1"/>
        <v>beta | 2012</v>
      </c>
    </row>
    <row r="78" ht="14.25" customHeight="1">
      <c r="A78" s="9" t="s">
        <v>15</v>
      </c>
      <c r="B78" s="9" t="s">
        <v>34</v>
      </c>
      <c r="C78" s="9" t="str">
        <f t="shared" si="1"/>
        <v>beta | 2011</v>
      </c>
    </row>
    <row r="79" ht="14.25" customHeight="1">
      <c r="A79" s="9" t="s">
        <v>15</v>
      </c>
      <c r="B79" s="9" t="s">
        <v>35</v>
      </c>
      <c r="C79" s="9" t="str">
        <f t="shared" si="1"/>
        <v>beta | 2010</v>
      </c>
    </row>
    <row r="80" ht="14.25" customHeight="1">
      <c r="A80" s="9" t="s">
        <v>16</v>
      </c>
      <c r="B80" s="9" t="s">
        <v>23</v>
      </c>
      <c r="C80" s="9" t="str">
        <f t="shared" si="1"/>
        <v>roa | 2022</v>
      </c>
    </row>
    <row r="81" ht="14.25" customHeight="1">
      <c r="A81" s="9" t="s">
        <v>16</v>
      </c>
      <c r="B81" s="9" t="s">
        <v>24</v>
      </c>
      <c r="C81" s="9" t="str">
        <f t="shared" si="1"/>
        <v>roa | 2021</v>
      </c>
    </row>
    <row r="82" ht="14.25" customHeight="1">
      <c r="A82" s="9" t="s">
        <v>16</v>
      </c>
      <c r="B82" s="9" t="s">
        <v>25</v>
      </c>
      <c r="C82" s="9" t="str">
        <f t="shared" si="1"/>
        <v>roa | 2020</v>
      </c>
    </row>
    <row r="83" ht="14.25" customHeight="1">
      <c r="A83" s="9" t="s">
        <v>16</v>
      </c>
      <c r="B83" s="9" t="s">
        <v>26</v>
      </c>
      <c r="C83" s="9" t="str">
        <f t="shared" si="1"/>
        <v>roa | 2019</v>
      </c>
    </row>
    <row r="84" ht="14.25" customHeight="1">
      <c r="A84" s="9" t="s">
        <v>16</v>
      </c>
      <c r="B84" s="9" t="s">
        <v>27</v>
      </c>
      <c r="C84" s="9" t="str">
        <f t="shared" si="1"/>
        <v>roa | 2018</v>
      </c>
    </row>
    <row r="85" ht="14.25" customHeight="1">
      <c r="A85" s="9" t="s">
        <v>16</v>
      </c>
      <c r="B85" s="9" t="s">
        <v>28</v>
      </c>
      <c r="C85" s="9" t="str">
        <f t="shared" si="1"/>
        <v>roa | 2017</v>
      </c>
    </row>
    <row r="86" ht="14.25" customHeight="1">
      <c r="A86" s="9" t="s">
        <v>16</v>
      </c>
      <c r="B86" s="9" t="s">
        <v>29</v>
      </c>
      <c r="C86" s="9" t="str">
        <f t="shared" si="1"/>
        <v>roa | 2016</v>
      </c>
    </row>
    <row r="87" ht="14.25" customHeight="1">
      <c r="A87" s="9" t="s">
        <v>16</v>
      </c>
      <c r="B87" s="9" t="s">
        <v>30</v>
      </c>
      <c r="C87" s="9" t="str">
        <f t="shared" si="1"/>
        <v>roa | 2015</v>
      </c>
    </row>
    <row r="88" ht="14.25" customHeight="1">
      <c r="A88" s="9" t="s">
        <v>16</v>
      </c>
      <c r="B88" s="9" t="s">
        <v>31</v>
      </c>
      <c r="C88" s="9" t="str">
        <f t="shared" si="1"/>
        <v>roa | 2014</v>
      </c>
    </row>
    <row r="89" ht="14.25" customHeight="1">
      <c r="A89" s="9" t="s">
        <v>16</v>
      </c>
      <c r="B89" s="9" t="s">
        <v>32</v>
      </c>
      <c r="C89" s="9" t="str">
        <f t="shared" si="1"/>
        <v>roa | 2013</v>
      </c>
    </row>
    <row r="90" ht="14.25" customHeight="1">
      <c r="A90" s="9" t="s">
        <v>16</v>
      </c>
      <c r="B90" s="9" t="s">
        <v>33</v>
      </c>
      <c r="C90" s="9" t="str">
        <f t="shared" si="1"/>
        <v>roa | 2012</v>
      </c>
    </row>
    <row r="91" ht="14.25" customHeight="1">
      <c r="A91" s="9" t="s">
        <v>16</v>
      </c>
      <c r="B91" s="9" t="s">
        <v>34</v>
      </c>
      <c r="C91" s="9" t="str">
        <f t="shared" si="1"/>
        <v>roa | 2011</v>
      </c>
    </row>
    <row r="92" ht="14.25" customHeight="1">
      <c r="A92" s="9" t="s">
        <v>16</v>
      </c>
      <c r="B92" s="9" t="s">
        <v>35</v>
      </c>
      <c r="C92" s="9" t="str">
        <f t="shared" si="1"/>
        <v>roa | 2010</v>
      </c>
    </row>
    <row r="93" ht="14.25" customHeight="1">
      <c r="A93" s="9" t="s">
        <v>17</v>
      </c>
      <c r="B93" s="9" t="s">
        <v>23</v>
      </c>
      <c r="C93" s="9" t="str">
        <f t="shared" si="1"/>
        <v>roe | 2022</v>
      </c>
    </row>
    <row r="94" ht="14.25" customHeight="1">
      <c r="A94" s="9" t="s">
        <v>17</v>
      </c>
      <c r="B94" s="9" t="s">
        <v>24</v>
      </c>
      <c r="C94" s="9" t="str">
        <f t="shared" si="1"/>
        <v>roe | 2021</v>
      </c>
    </row>
    <row r="95" ht="14.25" customHeight="1">
      <c r="A95" s="9" t="s">
        <v>17</v>
      </c>
      <c r="B95" s="9" t="s">
        <v>25</v>
      </c>
      <c r="C95" s="9" t="str">
        <f t="shared" si="1"/>
        <v>roe | 2020</v>
      </c>
    </row>
    <row r="96" ht="14.25" customHeight="1">
      <c r="A96" s="9" t="s">
        <v>17</v>
      </c>
      <c r="B96" s="9" t="s">
        <v>26</v>
      </c>
      <c r="C96" s="9" t="str">
        <f t="shared" si="1"/>
        <v>roe | 2019</v>
      </c>
    </row>
    <row r="97" ht="14.25" customHeight="1">
      <c r="A97" s="9" t="s">
        <v>17</v>
      </c>
      <c r="B97" s="9" t="s">
        <v>27</v>
      </c>
      <c r="C97" s="9" t="str">
        <f t="shared" si="1"/>
        <v>roe | 2018</v>
      </c>
    </row>
    <row r="98" ht="14.25" customHeight="1">
      <c r="A98" s="9" t="s">
        <v>17</v>
      </c>
      <c r="B98" s="9" t="s">
        <v>28</v>
      </c>
      <c r="C98" s="9" t="str">
        <f t="shared" si="1"/>
        <v>roe | 2017</v>
      </c>
    </row>
    <row r="99" ht="14.25" customHeight="1">
      <c r="A99" s="9" t="s">
        <v>17</v>
      </c>
      <c r="B99" s="9" t="s">
        <v>29</v>
      </c>
      <c r="C99" s="9" t="str">
        <f t="shared" si="1"/>
        <v>roe | 2016</v>
      </c>
    </row>
    <row r="100" ht="14.25" customHeight="1">
      <c r="A100" s="9" t="s">
        <v>17</v>
      </c>
      <c r="B100" s="9" t="s">
        <v>30</v>
      </c>
      <c r="C100" s="9" t="str">
        <f t="shared" si="1"/>
        <v>roe | 2015</v>
      </c>
    </row>
    <row r="101" ht="14.25" customHeight="1">
      <c r="A101" s="9" t="s">
        <v>17</v>
      </c>
      <c r="B101" s="9" t="s">
        <v>31</v>
      </c>
      <c r="C101" s="9" t="str">
        <f t="shared" si="1"/>
        <v>roe | 2014</v>
      </c>
    </row>
    <row r="102" ht="14.25" customHeight="1">
      <c r="A102" s="9" t="s">
        <v>17</v>
      </c>
      <c r="B102" s="9" t="s">
        <v>32</v>
      </c>
      <c r="C102" s="9" t="str">
        <f t="shared" si="1"/>
        <v>roe | 2013</v>
      </c>
    </row>
    <row r="103" ht="14.25" customHeight="1">
      <c r="A103" s="9" t="s">
        <v>17</v>
      </c>
      <c r="B103" s="9" t="s">
        <v>33</v>
      </c>
      <c r="C103" s="9" t="str">
        <f t="shared" si="1"/>
        <v>roe | 2012</v>
      </c>
    </row>
    <row r="104" ht="14.25" customHeight="1">
      <c r="A104" s="9" t="s">
        <v>17</v>
      </c>
      <c r="B104" s="9" t="s">
        <v>34</v>
      </c>
      <c r="C104" s="9" t="str">
        <f t="shared" si="1"/>
        <v>roe | 2011</v>
      </c>
    </row>
    <row r="105" ht="14.25" customHeight="1">
      <c r="A105" s="9" t="s">
        <v>17</v>
      </c>
      <c r="B105" s="9" t="s">
        <v>35</v>
      </c>
      <c r="C105" s="9" t="str">
        <f t="shared" si="1"/>
        <v>roe | 2010</v>
      </c>
    </row>
    <row r="106" ht="14.25" customHeight="1">
      <c r="A106" s="9" t="s">
        <v>18</v>
      </c>
      <c r="B106" s="9" t="s">
        <v>23</v>
      </c>
      <c r="C106" s="9" t="str">
        <f t="shared" si="1"/>
        <v>p_d | 2022</v>
      </c>
    </row>
    <row r="107" ht="14.25" customHeight="1">
      <c r="A107" s="9" t="s">
        <v>18</v>
      </c>
      <c r="B107" s="9" t="s">
        <v>24</v>
      </c>
      <c r="C107" s="9" t="str">
        <f t="shared" si="1"/>
        <v>p_d | 2021</v>
      </c>
    </row>
    <row r="108" ht="14.25" customHeight="1">
      <c r="A108" s="9" t="s">
        <v>18</v>
      </c>
      <c r="B108" s="9" t="s">
        <v>25</v>
      </c>
      <c r="C108" s="9" t="str">
        <f t="shared" si="1"/>
        <v>p_d | 2020</v>
      </c>
    </row>
    <row r="109" ht="14.25" customHeight="1">
      <c r="A109" s="9" t="s">
        <v>18</v>
      </c>
      <c r="B109" s="9" t="s">
        <v>26</v>
      </c>
      <c r="C109" s="9" t="str">
        <f t="shared" si="1"/>
        <v>p_d | 2019</v>
      </c>
    </row>
    <row r="110" ht="14.25" customHeight="1">
      <c r="A110" s="9" t="s">
        <v>18</v>
      </c>
      <c r="B110" s="9" t="s">
        <v>27</v>
      </c>
      <c r="C110" s="9" t="str">
        <f t="shared" si="1"/>
        <v>p_d | 2018</v>
      </c>
    </row>
    <row r="111" ht="14.25" customHeight="1">
      <c r="A111" s="9" t="s">
        <v>18</v>
      </c>
      <c r="B111" s="9" t="s">
        <v>28</v>
      </c>
      <c r="C111" s="9" t="str">
        <f t="shared" si="1"/>
        <v>p_d | 2017</v>
      </c>
    </row>
    <row r="112" ht="14.25" customHeight="1">
      <c r="A112" s="9" t="s">
        <v>18</v>
      </c>
      <c r="B112" s="9" t="s">
        <v>29</v>
      </c>
      <c r="C112" s="9" t="str">
        <f t="shared" si="1"/>
        <v>p_d | 2016</v>
      </c>
    </row>
    <row r="113" ht="14.25" customHeight="1">
      <c r="A113" s="9" t="s">
        <v>18</v>
      </c>
      <c r="B113" s="9" t="s">
        <v>30</v>
      </c>
      <c r="C113" s="9" t="str">
        <f t="shared" si="1"/>
        <v>p_d | 2015</v>
      </c>
    </row>
    <row r="114" ht="14.25" customHeight="1">
      <c r="A114" s="9" t="s">
        <v>18</v>
      </c>
      <c r="B114" s="9" t="s">
        <v>31</v>
      </c>
      <c r="C114" s="9" t="str">
        <f t="shared" si="1"/>
        <v>p_d | 2014</v>
      </c>
    </row>
    <row r="115" ht="14.25" customHeight="1">
      <c r="A115" s="9" t="s">
        <v>18</v>
      </c>
      <c r="B115" s="9" t="s">
        <v>32</v>
      </c>
      <c r="C115" s="9" t="str">
        <f t="shared" si="1"/>
        <v>p_d | 2013</v>
      </c>
    </row>
    <row r="116" ht="14.25" customHeight="1">
      <c r="A116" s="9" t="s">
        <v>18</v>
      </c>
      <c r="B116" s="9" t="s">
        <v>33</v>
      </c>
      <c r="C116" s="9" t="str">
        <f t="shared" si="1"/>
        <v>p_d | 2012</v>
      </c>
    </row>
    <row r="117" ht="14.25" customHeight="1">
      <c r="A117" s="9" t="s">
        <v>18</v>
      </c>
      <c r="B117" s="9" t="s">
        <v>34</v>
      </c>
      <c r="C117" s="9" t="str">
        <f t="shared" si="1"/>
        <v>p_d | 2011</v>
      </c>
    </row>
    <row r="118" ht="14.25" customHeight="1">
      <c r="A118" s="9" t="s">
        <v>18</v>
      </c>
      <c r="B118" s="9" t="s">
        <v>35</v>
      </c>
      <c r="C118" s="9" t="str">
        <f t="shared" si="1"/>
        <v>p_d | 2010</v>
      </c>
    </row>
    <row r="119" ht="14.25" customHeight="1">
      <c r="A119" s="9" t="s">
        <v>19</v>
      </c>
      <c r="B119" s="9" t="s">
        <v>23</v>
      </c>
      <c r="C119" s="9" t="str">
        <f t="shared" si="1"/>
        <v>pl_equity | 2022</v>
      </c>
    </row>
    <row r="120" ht="14.25" customHeight="1">
      <c r="A120" s="9" t="s">
        <v>19</v>
      </c>
      <c r="B120" s="9" t="s">
        <v>24</v>
      </c>
      <c r="C120" s="9" t="str">
        <f t="shared" si="1"/>
        <v>pl_equity | 2021</v>
      </c>
    </row>
    <row r="121" ht="14.25" customHeight="1">
      <c r="A121" s="9" t="s">
        <v>19</v>
      </c>
      <c r="B121" s="9" t="s">
        <v>25</v>
      </c>
      <c r="C121" s="9" t="str">
        <f t="shared" si="1"/>
        <v>pl_equity | 2020</v>
      </c>
    </row>
    <row r="122" ht="14.25" customHeight="1">
      <c r="A122" s="9" t="s">
        <v>19</v>
      </c>
      <c r="B122" s="9" t="s">
        <v>26</v>
      </c>
      <c r="C122" s="9" t="str">
        <f t="shared" si="1"/>
        <v>pl_equity | 2019</v>
      </c>
    </row>
    <row r="123" ht="14.25" customHeight="1">
      <c r="A123" s="9" t="s">
        <v>19</v>
      </c>
      <c r="B123" s="9" t="s">
        <v>27</v>
      </c>
      <c r="C123" s="9" t="str">
        <f t="shared" si="1"/>
        <v>pl_equity | 2018</v>
      </c>
    </row>
    <row r="124" ht="14.25" customHeight="1">
      <c r="A124" s="9" t="s">
        <v>19</v>
      </c>
      <c r="B124" s="9" t="s">
        <v>28</v>
      </c>
      <c r="C124" s="9" t="str">
        <f t="shared" si="1"/>
        <v>pl_equity | 2017</v>
      </c>
    </row>
    <row r="125" ht="14.25" customHeight="1">
      <c r="A125" s="9" t="s">
        <v>19</v>
      </c>
      <c r="B125" s="9" t="s">
        <v>29</v>
      </c>
      <c r="C125" s="9" t="str">
        <f t="shared" si="1"/>
        <v>pl_equity | 2016</v>
      </c>
    </row>
    <row r="126" ht="14.25" customHeight="1">
      <c r="A126" s="9" t="s">
        <v>19</v>
      </c>
      <c r="B126" s="9" t="s">
        <v>30</v>
      </c>
      <c r="C126" s="9" t="str">
        <f t="shared" si="1"/>
        <v>pl_equity | 2015</v>
      </c>
    </row>
    <row r="127" ht="14.25" customHeight="1">
      <c r="A127" s="9" t="s">
        <v>19</v>
      </c>
      <c r="B127" s="9" t="s">
        <v>31</v>
      </c>
      <c r="C127" s="9" t="str">
        <f t="shared" si="1"/>
        <v>pl_equity | 2014</v>
      </c>
    </row>
    <row r="128" ht="14.25" customHeight="1">
      <c r="A128" s="9" t="s">
        <v>19</v>
      </c>
      <c r="B128" s="9" t="s">
        <v>32</v>
      </c>
      <c r="C128" s="9" t="str">
        <f t="shared" si="1"/>
        <v>pl_equity | 2013</v>
      </c>
    </row>
    <row r="129" ht="14.25" customHeight="1">
      <c r="A129" s="9" t="s">
        <v>19</v>
      </c>
      <c r="B129" s="9" t="s">
        <v>33</v>
      </c>
      <c r="C129" s="9" t="str">
        <f t="shared" si="1"/>
        <v>pl_equity | 2012</v>
      </c>
    </row>
    <row r="130" ht="14.25" customHeight="1">
      <c r="A130" s="9" t="s">
        <v>19</v>
      </c>
      <c r="B130" s="9" t="s">
        <v>34</v>
      </c>
      <c r="C130" s="9" t="str">
        <f t="shared" si="1"/>
        <v>pl_equity | 2011</v>
      </c>
    </row>
    <row r="131" ht="14.25" customHeight="1">
      <c r="A131" s="9" t="s">
        <v>19</v>
      </c>
      <c r="B131" s="9" t="s">
        <v>35</v>
      </c>
      <c r="C131" s="9" t="str">
        <f t="shared" si="1"/>
        <v>pl_equity | 2010</v>
      </c>
    </row>
    <row r="132" ht="14.25" customHeight="1">
      <c r="A132" s="9" t="s">
        <v>20</v>
      </c>
      <c r="B132" s="9" t="s">
        <v>23</v>
      </c>
      <c r="C132" s="9" t="str">
        <f t="shared" si="1"/>
        <v>lucro_liquido_antes_dos_impostos | 2022</v>
      </c>
    </row>
    <row r="133" ht="14.25" customHeight="1">
      <c r="A133" s="9" t="s">
        <v>20</v>
      </c>
      <c r="B133" s="9" t="s">
        <v>24</v>
      </c>
      <c r="C133" s="9" t="str">
        <f t="shared" si="1"/>
        <v>lucro_liquido_antes_dos_impostos | 2021</v>
      </c>
    </row>
    <row r="134" ht="14.25" customHeight="1">
      <c r="A134" s="9" t="s">
        <v>20</v>
      </c>
      <c r="B134" s="9" t="s">
        <v>25</v>
      </c>
      <c r="C134" s="9" t="str">
        <f t="shared" si="1"/>
        <v>lucro_liquido_antes_dos_impostos | 2020</v>
      </c>
    </row>
    <row r="135" ht="14.25" customHeight="1">
      <c r="A135" s="9" t="s">
        <v>20</v>
      </c>
      <c r="B135" s="9" t="s">
        <v>26</v>
      </c>
      <c r="C135" s="9" t="str">
        <f t="shared" si="1"/>
        <v>lucro_liquido_antes_dos_impostos | 2019</v>
      </c>
    </row>
    <row r="136" ht="14.25" customHeight="1">
      <c r="A136" s="9" t="s">
        <v>20</v>
      </c>
      <c r="B136" s="9" t="s">
        <v>27</v>
      </c>
      <c r="C136" s="9" t="str">
        <f t="shared" si="1"/>
        <v>lucro_liquido_antes_dos_impostos | 2018</v>
      </c>
    </row>
    <row r="137" ht="14.25" customHeight="1">
      <c r="A137" s="9" t="s">
        <v>20</v>
      </c>
      <c r="B137" s="9" t="s">
        <v>28</v>
      </c>
      <c r="C137" s="9" t="str">
        <f t="shared" si="1"/>
        <v>lucro_liquido_antes_dos_impostos | 2017</v>
      </c>
    </row>
    <row r="138" ht="14.25" customHeight="1">
      <c r="A138" s="9" t="s">
        <v>20</v>
      </c>
      <c r="B138" s="9" t="s">
        <v>29</v>
      </c>
      <c r="C138" s="9" t="str">
        <f t="shared" si="1"/>
        <v>lucro_liquido_antes_dos_impostos | 2016</v>
      </c>
    </row>
    <row r="139" ht="14.25" customHeight="1">
      <c r="A139" s="9" t="s">
        <v>20</v>
      </c>
      <c r="B139" s="9" t="s">
        <v>30</v>
      </c>
      <c r="C139" s="9" t="str">
        <f t="shared" si="1"/>
        <v>lucro_liquido_antes_dos_impostos | 2015</v>
      </c>
    </row>
    <row r="140" ht="14.25" customHeight="1">
      <c r="A140" s="9" t="s">
        <v>20</v>
      </c>
      <c r="B140" s="9" t="s">
        <v>31</v>
      </c>
      <c r="C140" s="9" t="str">
        <f t="shared" si="1"/>
        <v>lucro_liquido_antes_dos_impostos | 2014</v>
      </c>
    </row>
    <row r="141" ht="14.25" customHeight="1">
      <c r="A141" s="9" t="s">
        <v>20</v>
      </c>
      <c r="B141" s="9" t="s">
        <v>32</v>
      </c>
      <c r="C141" s="9" t="str">
        <f t="shared" si="1"/>
        <v>lucro_liquido_antes_dos_impostos | 2013</v>
      </c>
    </row>
    <row r="142" ht="14.25" customHeight="1">
      <c r="A142" s="9" t="s">
        <v>20</v>
      </c>
      <c r="B142" s="9" t="s">
        <v>33</v>
      </c>
      <c r="C142" s="9" t="str">
        <f t="shared" si="1"/>
        <v>lucro_liquido_antes_dos_impostos | 2012</v>
      </c>
    </row>
    <row r="143" ht="14.25" customHeight="1">
      <c r="A143" s="9" t="s">
        <v>20</v>
      </c>
      <c r="B143" s="9" t="s">
        <v>34</v>
      </c>
      <c r="C143" s="9" t="str">
        <f t="shared" si="1"/>
        <v>lucro_liquido_antes_dos_impostos | 2011</v>
      </c>
    </row>
    <row r="144" ht="14.25" customHeight="1">
      <c r="A144" s="9" t="s">
        <v>20</v>
      </c>
      <c r="B144" s="9" t="s">
        <v>35</v>
      </c>
      <c r="C144" s="9" t="str">
        <f t="shared" si="1"/>
        <v>lucro_liquido_antes_dos_impostos | 2010</v>
      </c>
    </row>
    <row r="145" ht="14.25" customHeight="1">
      <c r="A145" s="9" t="s">
        <v>21</v>
      </c>
      <c r="B145" s="9" t="s">
        <v>23</v>
      </c>
      <c r="C145" s="9" t="str">
        <f t="shared" si="1"/>
        <v>numero_empregados_csr | 2022</v>
      </c>
    </row>
    <row r="146" ht="14.25" customHeight="1">
      <c r="A146" s="9" t="s">
        <v>21</v>
      </c>
      <c r="B146" s="9" t="s">
        <v>24</v>
      </c>
      <c r="C146" s="9" t="str">
        <f t="shared" si="1"/>
        <v>numero_empregados_csr | 2021</v>
      </c>
    </row>
    <row r="147" ht="14.25" customHeight="1">
      <c r="A147" s="9" t="s">
        <v>21</v>
      </c>
      <c r="B147" s="9" t="s">
        <v>25</v>
      </c>
      <c r="C147" s="9" t="str">
        <f t="shared" si="1"/>
        <v>numero_empregados_csr | 2020</v>
      </c>
    </row>
    <row r="148" ht="14.25" customHeight="1">
      <c r="A148" s="9" t="s">
        <v>21</v>
      </c>
      <c r="B148" s="9" t="s">
        <v>26</v>
      </c>
      <c r="C148" s="9" t="str">
        <f t="shared" si="1"/>
        <v>numero_empregados_csr | 2019</v>
      </c>
    </row>
    <row r="149" ht="14.25" customHeight="1">
      <c r="A149" s="9" t="s">
        <v>21</v>
      </c>
      <c r="B149" s="9" t="s">
        <v>27</v>
      </c>
      <c r="C149" s="9" t="str">
        <f t="shared" si="1"/>
        <v>numero_empregados_csr | 2018</v>
      </c>
    </row>
    <row r="150" ht="14.25" customHeight="1">
      <c r="A150" s="9" t="s">
        <v>21</v>
      </c>
      <c r="B150" s="9" t="s">
        <v>28</v>
      </c>
      <c r="C150" s="9" t="str">
        <f t="shared" si="1"/>
        <v>numero_empregados_csr | 2017</v>
      </c>
    </row>
    <row r="151" ht="14.25" customHeight="1">
      <c r="A151" s="9" t="s">
        <v>21</v>
      </c>
      <c r="B151" s="9" t="s">
        <v>29</v>
      </c>
      <c r="C151" s="9" t="str">
        <f t="shared" si="1"/>
        <v>numero_empregados_csr | 2016</v>
      </c>
    </row>
    <row r="152" ht="14.25" customHeight="1">
      <c r="A152" s="9" t="s">
        <v>21</v>
      </c>
      <c r="B152" s="9" t="s">
        <v>30</v>
      </c>
      <c r="C152" s="9" t="str">
        <f t="shared" si="1"/>
        <v>numero_empregados_csr | 2015</v>
      </c>
    </row>
    <row r="153" ht="14.25" customHeight="1">
      <c r="A153" s="9" t="s">
        <v>21</v>
      </c>
      <c r="B153" s="9" t="s">
        <v>31</v>
      </c>
      <c r="C153" s="9" t="str">
        <f t="shared" si="1"/>
        <v>numero_empregados_csr | 2014</v>
      </c>
    </row>
    <row r="154" ht="14.25" customHeight="1">
      <c r="A154" s="9" t="s">
        <v>21</v>
      </c>
      <c r="B154" s="9" t="s">
        <v>32</v>
      </c>
      <c r="C154" s="9" t="str">
        <f t="shared" si="1"/>
        <v>numero_empregados_csr | 2013</v>
      </c>
    </row>
    <row r="155" ht="14.25" customHeight="1">
      <c r="A155" s="9" t="s">
        <v>21</v>
      </c>
      <c r="B155" s="9" t="s">
        <v>33</v>
      </c>
      <c r="C155" s="9" t="str">
        <f t="shared" si="1"/>
        <v>numero_empregados_csr | 2012</v>
      </c>
    </row>
    <row r="156" ht="14.25" customHeight="1">
      <c r="A156" s="9" t="s">
        <v>21</v>
      </c>
      <c r="B156" s="9" t="s">
        <v>34</v>
      </c>
      <c r="C156" s="9" t="str">
        <f t="shared" si="1"/>
        <v>numero_empregados_csr | 2011</v>
      </c>
    </row>
    <row r="157" ht="14.25" customHeight="1">
      <c r="A157" s="9" t="s">
        <v>21</v>
      </c>
      <c r="B157" s="9" t="s">
        <v>35</v>
      </c>
      <c r="C157" s="9" t="str">
        <f t="shared" si="1"/>
        <v>numero_empregados_csr | 2010</v>
      </c>
    </row>
    <row r="158" ht="14.25" customHeight="1">
      <c r="A158" s="9" t="s">
        <v>22</v>
      </c>
      <c r="B158" s="9" t="s">
        <v>23</v>
      </c>
      <c r="C158" s="9" t="str">
        <f t="shared" si="1"/>
        <v>numero_empregados_fulltime | 2022</v>
      </c>
    </row>
    <row r="159" ht="14.25" customHeight="1">
      <c r="A159" s="9" t="s">
        <v>22</v>
      </c>
      <c r="B159" s="9" t="s">
        <v>24</v>
      </c>
      <c r="C159" s="9" t="str">
        <f t="shared" si="1"/>
        <v>numero_empregados_fulltime | 2021</v>
      </c>
    </row>
    <row r="160" ht="14.25" customHeight="1">
      <c r="A160" s="9" t="s">
        <v>22</v>
      </c>
      <c r="B160" s="9" t="s">
        <v>25</v>
      </c>
      <c r="C160" s="9" t="str">
        <f t="shared" si="1"/>
        <v>numero_empregados_fulltime | 2020</v>
      </c>
    </row>
    <row r="161" ht="14.25" customHeight="1">
      <c r="A161" s="9" t="s">
        <v>22</v>
      </c>
      <c r="B161" s="9" t="s">
        <v>26</v>
      </c>
      <c r="C161" s="9" t="str">
        <f t="shared" si="1"/>
        <v>numero_empregados_fulltime | 2019</v>
      </c>
    </row>
    <row r="162" ht="14.25" customHeight="1">
      <c r="A162" s="9" t="s">
        <v>22</v>
      </c>
      <c r="B162" s="9" t="s">
        <v>27</v>
      </c>
      <c r="C162" s="9" t="str">
        <f t="shared" si="1"/>
        <v>numero_empregados_fulltime | 2018</v>
      </c>
    </row>
    <row r="163" ht="14.25" customHeight="1">
      <c r="A163" s="9" t="s">
        <v>22</v>
      </c>
      <c r="B163" s="9" t="s">
        <v>28</v>
      </c>
      <c r="C163" s="9" t="str">
        <f t="shared" si="1"/>
        <v>numero_empregados_fulltime | 2017</v>
      </c>
    </row>
    <row r="164" ht="14.25" customHeight="1">
      <c r="A164" s="9" t="s">
        <v>22</v>
      </c>
      <c r="B164" s="9" t="s">
        <v>29</v>
      </c>
      <c r="C164" s="9" t="str">
        <f t="shared" si="1"/>
        <v>numero_empregados_fulltime | 2016</v>
      </c>
    </row>
    <row r="165" ht="14.25" customHeight="1">
      <c r="A165" s="9" t="s">
        <v>22</v>
      </c>
      <c r="B165" s="9" t="s">
        <v>30</v>
      </c>
      <c r="C165" s="9" t="str">
        <f t="shared" si="1"/>
        <v>numero_empregados_fulltime | 2015</v>
      </c>
    </row>
    <row r="166" ht="14.25" customHeight="1">
      <c r="A166" s="9" t="s">
        <v>22</v>
      </c>
      <c r="B166" s="9" t="s">
        <v>31</v>
      </c>
      <c r="C166" s="9" t="str">
        <f t="shared" si="1"/>
        <v>numero_empregados_fulltime | 2014</v>
      </c>
    </row>
    <row r="167" ht="14.25" customHeight="1">
      <c r="A167" s="9" t="s">
        <v>22</v>
      </c>
      <c r="B167" s="9" t="s">
        <v>32</v>
      </c>
      <c r="C167" s="9" t="str">
        <f t="shared" si="1"/>
        <v>numero_empregados_fulltime | 2013</v>
      </c>
    </row>
    <row r="168" ht="14.25" customHeight="1">
      <c r="A168" s="9" t="s">
        <v>22</v>
      </c>
      <c r="B168" s="9" t="s">
        <v>33</v>
      </c>
      <c r="C168" s="9" t="str">
        <f t="shared" si="1"/>
        <v>numero_empregados_fulltime | 2012</v>
      </c>
    </row>
    <row r="169" ht="14.25" customHeight="1">
      <c r="A169" s="9" t="s">
        <v>22</v>
      </c>
      <c r="B169" s="9" t="s">
        <v>34</v>
      </c>
      <c r="C169" s="9" t="str">
        <f t="shared" si="1"/>
        <v>numero_empregados_fulltime | 2011</v>
      </c>
    </row>
    <row r="170" ht="14.25" customHeight="1">
      <c r="A170" s="9" t="s">
        <v>22</v>
      </c>
      <c r="B170" s="9" t="s">
        <v>35</v>
      </c>
      <c r="C170" s="9" t="str">
        <f t="shared" si="1"/>
        <v>numero_empregados_fulltime | 2010</v>
      </c>
    </row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7.14"/>
    <col customWidth="1" min="2" max="2" width="14.57"/>
    <col customWidth="1" min="3" max="3" width="10.86"/>
    <col customWidth="1" min="4" max="4" width="13.57"/>
    <col customWidth="1" min="5" max="5" width="7.86"/>
    <col customWidth="1" min="6" max="26" width="8.71"/>
  </cols>
  <sheetData>
    <row r="1" ht="14.25" customHeight="1">
      <c r="A1" s="9" t="s">
        <v>2158</v>
      </c>
    </row>
    <row r="2" ht="14.25" customHeight="1">
      <c r="A2" s="9" t="s">
        <v>2159</v>
      </c>
    </row>
    <row r="3" ht="14.25" customHeight="1">
      <c r="A3" s="9" t="s">
        <v>2160</v>
      </c>
      <c r="B3" s="9" t="s">
        <v>2161</v>
      </c>
      <c r="C3" s="9" t="s">
        <v>2162</v>
      </c>
      <c r="D3" s="9" t="s">
        <v>2163</v>
      </c>
      <c r="E3" s="9" t="s">
        <v>2164</v>
      </c>
      <c r="F3" s="10" t="s">
        <v>1683</v>
      </c>
    </row>
    <row r="4" ht="14.25" customHeight="1">
      <c r="A4" s="9" t="s">
        <v>1820</v>
      </c>
      <c r="B4" s="9" t="s">
        <v>2165</v>
      </c>
      <c r="C4" s="9" t="s">
        <v>2166</v>
      </c>
      <c r="D4" s="5">
        <v>4.386652506E9</v>
      </c>
      <c r="E4" s="9">
        <v>3.275</v>
      </c>
      <c r="F4" s="9" t="s">
        <v>2167</v>
      </c>
      <c r="G4" s="9" t="str">
        <f>VLOOKUP(A4,raw_data_header_OK!B:B,1,0)</f>
        <v>ABEV3</v>
      </c>
      <c r="I4" s="9" t="str">
        <f t="shared" ref="I4:I92" si="1">"'"&amp;A4&amp;".SA',"</f>
        <v>'ABEV3.SA',</v>
      </c>
    </row>
    <row r="5" ht="14.25" customHeight="1">
      <c r="A5" s="9" t="s">
        <v>2117</v>
      </c>
      <c r="B5" s="9" t="s">
        <v>2168</v>
      </c>
      <c r="C5" s="9" t="s">
        <v>2169</v>
      </c>
      <c r="D5" s="5">
        <v>2.02765994E8</v>
      </c>
      <c r="E5" s="9">
        <v>0.157</v>
      </c>
      <c r="F5" s="9" t="s">
        <v>2167</v>
      </c>
      <c r="G5" s="9" t="str">
        <f>VLOOKUP(A5,raw_data_header_OK!B:B,1,0)</f>
        <v>ALPA4</v>
      </c>
      <c r="I5" s="9" t="str">
        <f t="shared" si="1"/>
        <v>'ALPA4.SA',</v>
      </c>
    </row>
    <row r="6" ht="14.25" customHeight="1">
      <c r="A6" s="9" t="s">
        <v>1811</v>
      </c>
      <c r="B6" s="9" t="s">
        <v>2170</v>
      </c>
      <c r="C6" s="9" t="s">
        <v>2171</v>
      </c>
      <c r="D6" s="5">
        <v>6.11169249E8</v>
      </c>
      <c r="E6" s="9">
        <v>0.303</v>
      </c>
      <c r="F6" s="9" t="s">
        <v>2167</v>
      </c>
      <c r="G6" s="9" t="str">
        <f>VLOOKUP(A6,raw_data_header_OK!B:B,1,0)</f>
        <v>AMER3</v>
      </c>
      <c r="I6" s="9" t="str">
        <f t="shared" si="1"/>
        <v>'AMER3.SA',</v>
      </c>
    </row>
    <row r="7" ht="14.25" customHeight="1">
      <c r="A7" s="9" t="s">
        <v>1974</v>
      </c>
      <c r="B7" s="9" t="s">
        <v>2172</v>
      </c>
      <c r="C7" s="9" t="s">
        <v>2171</v>
      </c>
      <c r="D7" s="5">
        <v>6.0758326E7</v>
      </c>
      <c r="E7" s="9">
        <v>0.244</v>
      </c>
      <c r="F7" s="9" t="s">
        <v>2167</v>
      </c>
      <c r="G7" s="9" t="str">
        <f>VLOOKUP(A7,raw_data_header_OK!B:B,1,0)</f>
        <v>ARZZ3</v>
      </c>
      <c r="I7" s="9" t="str">
        <f t="shared" si="1"/>
        <v>'ARZZ3.SA',</v>
      </c>
    </row>
    <row r="8" ht="14.25" customHeight="1">
      <c r="A8" s="9" t="s">
        <v>1836</v>
      </c>
      <c r="B8" s="9" t="s">
        <v>2173</v>
      </c>
      <c r="C8" s="9" t="s">
        <v>2174</v>
      </c>
      <c r="D8" s="5">
        <v>9.35793199E8</v>
      </c>
      <c r="E8" s="9">
        <v>0.937</v>
      </c>
      <c r="F8" s="9" t="s">
        <v>2167</v>
      </c>
      <c r="G8" s="9" t="str">
        <f>VLOOKUP(A8,raw_data_header_OK!B:B,1,0)</f>
        <v>ASAI3</v>
      </c>
      <c r="I8" s="9" t="str">
        <f t="shared" si="1"/>
        <v>'ASAI3.SA',</v>
      </c>
    </row>
    <row r="9" ht="14.25" customHeight="1">
      <c r="A9" s="9" t="s">
        <v>2175</v>
      </c>
      <c r="B9" s="9" t="s">
        <v>2176</v>
      </c>
      <c r="C9" s="9" t="s">
        <v>2177</v>
      </c>
      <c r="D9" s="5">
        <v>3.27646296E8</v>
      </c>
      <c r="E9" s="9">
        <v>0.185</v>
      </c>
      <c r="F9" s="9" t="s">
        <v>2167</v>
      </c>
      <c r="G9" s="9" t="str">
        <f>VLOOKUP(A9,raw_data_header_OK!B:B,1,0)</f>
        <v>#N/A</v>
      </c>
      <c r="I9" s="9" t="str">
        <f t="shared" si="1"/>
        <v>'AZUL4.SA',</v>
      </c>
    </row>
    <row r="10" ht="14.25" customHeight="1">
      <c r="A10" s="9" t="s">
        <v>1803</v>
      </c>
      <c r="B10" s="9" t="s">
        <v>2178</v>
      </c>
      <c r="C10" s="9" t="s">
        <v>2179</v>
      </c>
      <c r="D10" s="5">
        <v>5.901731302E9</v>
      </c>
      <c r="E10" s="9">
        <v>3.992</v>
      </c>
      <c r="F10" s="9" t="s">
        <v>2167</v>
      </c>
      <c r="G10" s="9" t="str">
        <f>VLOOKUP(A10,raw_data_header_OK!B:B,1,0)</f>
        <v>B3SA3</v>
      </c>
      <c r="I10" s="9" t="str">
        <f t="shared" si="1"/>
        <v>'B3SA3.SA',</v>
      </c>
    </row>
    <row r="11" ht="14.25" customHeight="1">
      <c r="A11" s="9" t="s">
        <v>2125</v>
      </c>
      <c r="B11" s="9" t="s">
        <v>2180</v>
      </c>
      <c r="C11" s="9" t="s">
        <v>2171</v>
      </c>
      <c r="D11" s="5">
        <v>1.420731069E9</v>
      </c>
      <c r="E11" s="9">
        <v>2.537</v>
      </c>
      <c r="F11" s="9" t="s">
        <v>2167</v>
      </c>
      <c r="G11" s="9" t="str">
        <f>VLOOKUP(A11,raw_data_header_OK!B:B,1,0)</f>
        <v>BBAS3</v>
      </c>
      <c r="I11" s="9" t="str">
        <f t="shared" si="1"/>
        <v>'BBAS3.SA',</v>
      </c>
    </row>
    <row r="12" ht="14.25" customHeight="1">
      <c r="A12" s="9" t="s">
        <v>2181</v>
      </c>
      <c r="B12" s="9" t="s">
        <v>2182</v>
      </c>
      <c r="C12" s="9" t="s">
        <v>2183</v>
      </c>
      <c r="D12" s="5">
        <v>1.508883586E9</v>
      </c>
      <c r="E12" s="9">
        <v>1.045</v>
      </c>
      <c r="F12" s="9" t="s">
        <v>2167</v>
      </c>
      <c r="G12" s="9" t="str">
        <f>VLOOKUP(A12,raw_data_header_OK!B:B,1,0)</f>
        <v>#N/A</v>
      </c>
      <c r="I12" s="9" t="str">
        <f t="shared" si="1"/>
        <v>'BBDC3.SA',</v>
      </c>
    </row>
    <row r="13" ht="14.25" customHeight="1">
      <c r="A13" s="9" t="s">
        <v>2074</v>
      </c>
      <c r="B13" s="9" t="s">
        <v>2182</v>
      </c>
      <c r="C13" s="9" t="s">
        <v>2169</v>
      </c>
      <c r="D13" s="5">
        <v>5.156077326E9</v>
      </c>
      <c r="E13" s="9">
        <v>4.016</v>
      </c>
      <c r="F13" s="9" t="s">
        <v>2167</v>
      </c>
      <c r="G13" s="9" t="str">
        <f>VLOOKUP(A13,raw_data_header_OK!B:B,1,0)</f>
        <v>BBDC4</v>
      </c>
      <c r="I13" s="9" t="str">
        <f t="shared" si="1"/>
        <v>'BBDC4.SA',</v>
      </c>
    </row>
    <row r="14" ht="14.25" customHeight="1">
      <c r="A14" s="9" t="s">
        <v>1734</v>
      </c>
      <c r="B14" s="9" t="s">
        <v>2184</v>
      </c>
      <c r="C14" s="9" t="s">
        <v>2171</v>
      </c>
      <c r="D14" s="5">
        <v>6.71682536E8</v>
      </c>
      <c r="E14" s="9">
        <v>1.164</v>
      </c>
      <c r="F14" s="9" t="s">
        <v>2167</v>
      </c>
      <c r="G14" s="9" t="str">
        <f>VLOOKUP(A14,raw_data_header_OK!B:B,1,0)</f>
        <v>BBSE3</v>
      </c>
      <c r="I14" s="9" t="str">
        <f t="shared" si="1"/>
        <v>'BBSE3.SA',</v>
      </c>
    </row>
    <row r="15" ht="14.25" customHeight="1">
      <c r="A15" s="9" t="s">
        <v>1917</v>
      </c>
      <c r="B15" s="9" t="s">
        <v>2185</v>
      </c>
      <c r="C15" s="9" t="s">
        <v>2171</v>
      </c>
      <c r="D15" s="5">
        <v>2.60340982E8</v>
      </c>
      <c r="E15" s="9">
        <v>0.173</v>
      </c>
      <c r="F15" s="9" t="s">
        <v>2167</v>
      </c>
      <c r="G15" s="9" t="str">
        <f>VLOOKUP(A15,raw_data_header_OK!B:B,1,0)</f>
        <v>BEEF3</v>
      </c>
      <c r="I15" s="9" t="str">
        <f t="shared" si="1"/>
        <v>'BEEF3.SA',</v>
      </c>
    </row>
    <row r="16" ht="14.25" customHeight="1">
      <c r="A16" s="9" t="s">
        <v>1956</v>
      </c>
      <c r="B16" s="9" t="s">
        <v>2186</v>
      </c>
      <c r="C16" s="9" t="s">
        <v>2187</v>
      </c>
      <c r="D16" s="5">
        <v>1.225470424E9</v>
      </c>
      <c r="E16" s="9">
        <v>1.508</v>
      </c>
      <c r="F16" s="9" t="s">
        <v>2167</v>
      </c>
      <c r="G16" s="9" t="str">
        <f>VLOOKUP(A16,raw_data_header_OK!B:B,1,0)</f>
        <v>BPAC11</v>
      </c>
      <c r="I16" s="9" t="str">
        <f t="shared" si="1"/>
        <v>'BPAC11.SA',</v>
      </c>
    </row>
    <row r="17" ht="14.25" customHeight="1">
      <c r="A17" s="9" t="s">
        <v>2000</v>
      </c>
      <c r="B17" s="9" t="s">
        <v>2188</v>
      </c>
      <c r="C17" s="9" t="s">
        <v>2189</v>
      </c>
      <c r="D17" s="5">
        <v>3.41549703E8</v>
      </c>
      <c r="E17" s="9">
        <v>0.107</v>
      </c>
      <c r="F17" s="9" t="s">
        <v>2167</v>
      </c>
      <c r="G17" s="9" t="str">
        <f>VLOOKUP(A17,raw_data_header_OK!B:B,1,0)</f>
        <v>BPAN4</v>
      </c>
      <c r="I17" s="9" t="str">
        <f t="shared" si="1"/>
        <v>'BPAN4.SA',</v>
      </c>
    </row>
    <row r="18" ht="14.25" customHeight="1">
      <c r="A18" s="9" t="s">
        <v>1846</v>
      </c>
      <c r="B18" s="9" t="s">
        <v>2190</v>
      </c>
      <c r="C18" s="9" t="s">
        <v>2189</v>
      </c>
      <c r="D18" s="5">
        <v>2.51016648E8</v>
      </c>
      <c r="E18" s="9">
        <v>0.384</v>
      </c>
      <c r="F18" s="9" t="s">
        <v>2167</v>
      </c>
      <c r="G18" s="9" t="str">
        <f>VLOOKUP(A18,raw_data_header_OK!B:B,1,0)</f>
        <v>BRAP4</v>
      </c>
      <c r="I18" s="9" t="str">
        <f t="shared" si="1"/>
        <v>'BRAP4.SA',</v>
      </c>
    </row>
    <row r="19" ht="14.25" customHeight="1">
      <c r="A19" s="9" t="s">
        <v>2100</v>
      </c>
      <c r="B19" s="9" t="s">
        <v>1373</v>
      </c>
      <c r="C19" s="9" t="s">
        <v>2191</v>
      </c>
      <c r="D19" s="5">
        <v>1.07651261E9</v>
      </c>
      <c r="E19" s="9">
        <v>0.458</v>
      </c>
      <c r="F19" s="9" t="s">
        <v>2167</v>
      </c>
      <c r="G19" s="9" t="str">
        <f>VLOOKUP(A19,raw_data_header_OK!B:B,1,0)</f>
        <v>BRFS3</v>
      </c>
      <c r="I19" s="9" t="str">
        <f t="shared" si="1"/>
        <v>'BRFS3.SA',</v>
      </c>
    </row>
    <row r="20" ht="14.25" customHeight="1">
      <c r="A20" s="9" t="s">
        <v>1975</v>
      </c>
      <c r="B20" s="9" t="s">
        <v>2192</v>
      </c>
      <c r="C20" s="9" t="s">
        <v>2193</v>
      </c>
      <c r="D20" s="5">
        <v>2.65212486E8</v>
      </c>
      <c r="E20" s="9">
        <v>0.324</v>
      </c>
      <c r="F20" s="9" t="s">
        <v>2167</v>
      </c>
      <c r="G20" s="9" t="str">
        <f>VLOOKUP(A20,raw_data_header_OK!B:B,1,0)</f>
        <v>BRKM5</v>
      </c>
      <c r="I20" s="9" t="str">
        <f t="shared" si="1"/>
        <v>'BRKM5.SA',</v>
      </c>
    </row>
    <row r="21" ht="14.25" customHeight="1">
      <c r="A21" s="9" t="s">
        <v>2194</v>
      </c>
      <c r="B21" s="9" t="s">
        <v>2195</v>
      </c>
      <c r="C21" s="9" t="s">
        <v>2171</v>
      </c>
      <c r="D21" s="5">
        <v>8.28273884E8</v>
      </c>
      <c r="E21" s="9">
        <v>0.353</v>
      </c>
      <c r="F21" s="9" t="s">
        <v>2167</v>
      </c>
      <c r="G21" s="9" t="str">
        <f>VLOOKUP(A21,raw_data_header_OK!B:B,1,0)</f>
        <v>#N/A</v>
      </c>
      <c r="I21" s="9" t="str">
        <f t="shared" si="1"/>
        <v>'BRML3.SA',</v>
      </c>
    </row>
    <row r="22" ht="14.25" customHeight="1">
      <c r="A22" s="9" t="s">
        <v>1745</v>
      </c>
      <c r="B22" s="9" t="s">
        <v>2196</v>
      </c>
      <c r="C22" s="9" t="s">
        <v>2171</v>
      </c>
      <c r="D22" s="5">
        <v>6.57970941E8</v>
      </c>
      <c r="E22" s="9">
        <v>0.04</v>
      </c>
      <c r="F22" s="9" t="s">
        <v>2167</v>
      </c>
      <c r="G22" s="9" t="str">
        <f>VLOOKUP(A22,raw_data_header_OK!B:B,1,0)</f>
        <v>CASH3</v>
      </c>
      <c r="I22" s="9" t="str">
        <f t="shared" si="1"/>
        <v>'CASH3.SA',</v>
      </c>
    </row>
    <row r="23" ht="14.25" customHeight="1">
      <c r="A23" s="9" t="s">
        <v>1859</v>
      </c>
      <c r="B23" s="9" t="s">
        <v>598</v>
      </c>
      <c r="C23" s="9" t="s">
        <v>2171</v>
      </c>
      <c r="D23" s="5">
        <v>9.98462635E8</v>
      </c>
      <c r="E23" s="9">
        <v>0.555</v>
      </c>
      <c r="F23" s="9" t="s">
        <v>2167</v>
      </c>
      <c r="G23" s="9" t="str">
        <f>VLOOKUP(A23,raw_data_header_OK!B:B,1,0)</f>
        <v>CCRO3</v>
      </c>
      <c r="I23" s="9" t="str">
        <f t="shared" si="1"/>
        <v>'CCRO3.SA',</v>
      </c>
    </row>
    <row r="24" ht="14.25" customHeight="1">
      <c r="A24" s="9" t="s">
        <v>1907</v>
      </c>
      <c r="B24" s="9" t="s">
        <v>2197</v>
      </c>
      <c r="C24" s="9" t="s">
        <v>2174</v>
      </c>
      <c r="D24" s="5">
        <v>1.095401258E9</v>
      </c>
      <c r="E24" s="9">
        <v>0.295</v>
      </c>
      <c r="F24" s="9" t="s">
        <v>2167</v>
      </c>
      <c r="G24" s="9" t="str">
        <f>VLOOKUP(A24,raw_data_header_OK!B:B,1,0)</f>
        <v>CIEL3</v>
      </c>
      <c r="I24" s="9" t="str">
        <f t="shared" si="1"/>
        <v>'CIEL3.SA',</v>
      </c>
    </row>
    <row r="25" ht="14.25" customHeight="1">
      <c r="A25" s="9" t="s">
        <v>2058</v>
      </c>
      <c r="B25" s="9" t="s">
        <v>2198</v>
      </c>
      <c r="C25" s="9" t="s">
        <v>2189</v>
      </c>
      <c r="D25" s="5">
        <v>1.442098974E9</v>
      </c>
      <c r="E25" s="9">
        <v>0.826</v>
      </c>
      <c r="F25" s="9" t="s">
        <v>2167</v>
      </c>
      <c r="G25" s="9" t="str">
        <f>VLOOKUP(A25,raw_data_header_OK!B:B,1,0)</f>
        <v>CMIG4</v>
      </c>
      <c r="I25" s="9" t="str">
        <f t="shared" si="1"/>
        <v>'CMIG4.SA',</v>
      </c>
    </row>
    <row r="26" ht="14.25" customHeight="1">
      <c r="A26" s="9" t="s">
        <v>1795</v>
      </c>
      <c r="B26" s="9" t="s">
        <v>2199</v>
      </c>
      <c r="C26" s="9" t="s">
        <v>2200</v>
      </c>
      <c r="D26" s="5">
        <v>1.110550596E9</v>
      </c>
      <c r="E26" s="9">
        <v>0.233</v>
      </c>
      <c r="F26" s="9" t="s">
        <v>2167</v>
      </c>
      <c r="G26" s="9" t="str">
        <f>VLOOKUP(A26,raw_data_header_OK!B:B,1,0)</f>
        <v>CMIN3</v>
      </c>
      <c r="I26" s="9" t="str">
        <f t="shared" si="1"/>
        <v>'CMIN3.SA',</v>
      </c>
    </row>
    <row r="27" ht="14.25" customHeight="1">
      <c r="A27" s="9" t="s">
        <v>1866</v>
      </c>
      <c r="B27" s="9" t="s">
        <v>2201</v>
      </c>
      <c r="C27" s="9" t="s">
        <v>2171</v>
      </c>
      <c r="D27" s="5">
        <v>1.820405422E9</v>
      </c>
      <c r="E27" s="9">
        <v>0.198</v>
      </c>
      <c r="F27" s="9" t="s">
        <v>2167</v>
      </c>
      <c r="G27" s="9" t="str">
        <f>VLOOKUP(A27,raw_data_header_OK!B:B,1,0)</f>
        <v>COGN3</v>
      </c>
      <c r="I27" s="9" t="str">
        <f t="shared" si="1"/>
        <v>'COGN3.SA',</v>
      </c>
    </row>
    <row r="28" ht="14.25" customHeight="1">
      <c r="A28" s="9" t="s">
        <v>1860</v>
      </c>
      <c r="B28" s="9" t="s">
        <v>2202</v>
      </c>
      <c r="C28" s="9" t="s">
        <v>2171</v>
      </c>
      <c r="D28" s="5">
        <v>1.87732538E8</v>
      </c>
      <c r="E28" s="9">
        <v>0.32</v>
      </c>
      <c r="F28" s="9" t="s">
        <v>2167</v>
      </c>
      <c r="G28" s="9" t="str">
        <f>VLOOKUP(A28,raw_data_header_OK!B:B,1,0)</f>
        <v>CPFE3</v>
      </c>
      <c r="I28" s="9" t="str">
        <f t="shared" si="1"/>
        <v>'CPFE3.SA',</v>
      </c>
    </row>
    <row r="29" ht="14.25" customHeight="1">
      <c r="A29" s="9" t="s">
        <v>2048</v>
      </c>
      <c r="B29" s="9" t="s">
        <v>2203</v>
      </c>
      <c r="C29" s="9" t="s">
        <v>2204</v>
      </c>
      <c r="D29" s="5">
        <v>1.563365506E9</v>
      </c>
      <c r="E29" s="9">
        <v>0.636</v>
      </c>
      <c r="F29" s="9" t="s">
        <v>2167</v>
      </c>
      <c r="G29" s="9" t="str">
        <f>VLOOKUP(A29,raw_data_header_OK!B:B,1,0)</f>
        <v>CPLE6</v>
      </c>
      <c r="I29" s="9" t="str">
        <f t="shared" si="1"/>
        <v>'CPLE6.SA',</v>
      </c>
    </row>
    <row r="30" ht="14.25" customHeight="1">
      <c r="A30" s="9" t="s">
        <v>1951</v>
      </c>
      <c r="B30" s="9" t="s">
        <v>2205</v>
      </c>
      <c r="C30" s="9" t="s">
        <v>2171</v>
      </c>
      <c r="D30" s="5">
        <v>5.28743156E8</v>
      </c>
      <c r="E30" s="9">
        <v>0.402</v>
      </c>
      <c r="F30" s="9" t="s">
        <v>2167</v>
      </c>
      <c r="G30" s="9" t="str">
        <f>VLOOKUP(A30,raw_data_header_OK!B:B,1,0)</f>
        <v>CRFB3</v>
      </c>
      <c r="I30" s="9" t="str">
        <f t="shared" si="1"/>
        <v>'CRFB3.SA',</v>
      </c>
    </row>
    <row r="31" ht="14.25" customHeight="1">
      <c r="A31" s="9" t="s">
        <v>2003</v>
      </c>
      <c r="B31" s="9" t="s">
        <v>2206</v>
      </c>
      <c r="C31" s="9" t="s">
        <v>2171</v>
      </c>
      <c r="D31" s="5">
        <v>1.171063698E9</v>
      </c>
      <c r="E31" s="9">
        <v>1.031</v>
      </c>
      <c r="F31" s="9" t="s">
        <v>2167</v>
      </c>
      <c r="G31" s="9" t="str">
        <f>VLOOKUP(A31,raw_data_header_OK!B:B,1,0)</f>
        <v>CSAN3</v>
      </c>
      <c r="I31" s="9" t="str">
        <f t="shared" si="1"/>
        <v>'CSAN3.SA',</v>
      </c>
    </row>
    <row r="32" ht="14.25" customHeight="1">
      <c r="A32" s="9" t="s">
        <v>2082</v>
      </c>
      <c r="B32" s="9" t="s">
        <v>2207</v>
      </c>
      <c r="C32" s="9" t="s">
        <v>2166</v>
      </c>
      <c r="D32" s="5">
        <v>5.89695175E8</v>
      </c>
      <c r="E32" s="9">
        <v>0.441</v>
      </c>
      <c r="F32" s="9" t="s">
        <v>2167</v>
      </c>
      <c r="G32" s="9" t="str">
        <f>VLOOKUP(A32,raw_data_header_OK!B:B,1,0)</f>
        <v>CSNA3</v>
      </c>
      <c r="I32" s="9" t="str">
        <f t="shared" si="1"/>
        <v>'CSNA3.SA',</v>
      </c>
    </row>
    <row r="33" ht="14.25" customHeight="1">
      <c r="A33" s="9" t="s">
        <v>1775</v>
      </c>
      <c r="B33" s="9" t="s">
        <v>2208</v>
      </c>
      <c r="C33" s="9" t="s">
        <v>2171</v>
      </c>
      <c r="D33" s="5">
        <v>2.75967676E8</v>
      </c>
      <c r="E33" s="9">
        <v>0.064</v>
      </c>
      <c r="F33" s="9" t="s">
        <v>2167</v>
      </c>
      <c r="G33" s="9" t="str">
        <f>VLOOKUP(A33,raw_data_header_OK!B:B,1,0)</f>
        <v>CVCB3</v>
      </c>
      <c r="I33" s="9" t="str">
        <f t="shared" si="1"/>
        <v>'CVCB3.SA',</v>
      </c>
    </row>
    <row r="34" ht="14.25" customHeight="1">
      <c r="A34" s="9" t="s">
        <v>1914</v>
      </c>
      <c r="B34" s="9" t="s">
        <v>2209</v>
      </c>
      <c r="C34" s="9" t="s">
        <v>2171</v>
      </c>
      <c r="D34" s="5">
        <v>2.74142301E8</v>
      </c>
      <c r="E34" s="9">
        <v>0.184</v>
      </c>
      <c r="F34" s="9" t="s">
        <v>2167</v>
      </c>
      <c r="G34" s="9" t="str">
        <f>VLOOKUP(A34,raw_data_header_OK!B:B,1,0)</f>
        <v>CYRE3</v>
      </c>
      <c r="I34" s="9" t="str">
        <f t="shared" si="1"/>
        <v>'CYRE3.SA',</v>
      </c>
    </row>
    <row r="35" ht="14.25" customHeight="1">
      <c r="A35" s="9" t="s">
        <v>2022</v>
      </c>
      <c r="B35" s="9" t="s">
        <v>2210</v>
      </c>
      <c r="C35" s="9" t="s">
        <v>2211</v>
      </c>
      <c r="D35" s="5">
        <v>2.74863424E8</v>
      </c>
      <c r="E35" s="9">
        <v>0.096</v>
      </c>
      <c r="F35" s="9" t="s">
        <v>2167</v>
      </c>
      <c r="G35" s="9" t="str">
        <f>VLOOKUP(A35,raw_data_header_OK!B:B,1,0)</f>
        <v>DXCO3</v>
      </c>
      <c r="I35" s="9" t="str">
        <f t="shared" si="1"/>
        <v>'DXCO3.SA',</v>
      </c>
    </row>
    <row r="36" ht="14.25" customHeight="1">
      <c r="A36" s="9" t="s">
        <v>1851</v>
      </c>
      <c r="B36" s="9" t="s">
        <v>2212</v>
      </c>
      <c r="C36" s="9" t="s">
        <v>2171</v>
      </c>
      <c r="D36" s="5">
        <v>3.10103685E8</v>
      </c>
      <c r="E36" s="9">
        <v>0.071</v>
      </c>
      <c r="F36" s="9" t="s">
        <v>2167</v>
      </c>
      <c r="G36" s="9" t="str">
        <f>VLOOKUP(A36,raw_data_header_OK!B:B,1,0)</f>
        <v>ECOR3</v>
      </c>
      <c r="I36" s="9" t="str">
        <f t="shared" si="1"/>
        <v>'ECOR3.SA',</v>
      </c>
    </row>
    <row r="37" ht="14.25" customHeight="1">
      <c r="A37" s="9" t="s">
        <v>1869</v>
      </c>
      <c r="B37" s="9" t="s">
        <v>2213</v>
      </c>
      <c r="C37" s="9" t="s">
        <v>2174</v>
      </c>
      <c r="D37" s="5">
        <v>2.55208461E8</v>
      </c>
      <c r="E37" s="9">
        <v>0.497</v>
      </c>
      <c r="F37" s="9" t="s">
        <v>2167</v>
      </c>
      <c r="G37" s="9" t="str">
        <f>VLOOKUP(A37,raw_data_header_OK!B:B,1,0)</f>
        <v>EGIE3</v>
      </c>
      <c r="I37" s="9" t="str">
        <f t="shared" si="1"/>
        <v>'EGIE3.SA',</v>
      </c>
    </row>
    <row r="38" ht="14.25" customHeight="1">
      <c r="A38" s="9" t="s">
        <v>2214</v>
      </c>
      <c r="B38" s="9" t="s">
        <v>2215</v>
      </c>
      <c r="C38" s="9" t="s">
        <v>2183</v>
      </c>
      <c r="D38" s="5">
        <v>1.8712135E9</v>
      </c>
      <c r="E38" s="9">
        <v>4.052</v>
      </c>
      <c r="F38" s="9" t="s">
        <v>2167</v>
      </c>
      <c r="G38" s="9" t="str">
        <f>VLOOKUP(A38,raw_data_header_OK!B:B,1,0)</f>
        <v>#N/A</v>
      </c>
      <c r="I38" s="9" t="str">
        <f t="shared" si="1"/>
        <v>'ELET3.SA',</v>
      </c>
    </row>
    <row r="39" ht="14.25" customHeight="1">
      <c r="A39" s="9" t="s">
        <v>2019</v>
      </c>
      <c r="B39" s="9" t="s">
        <v>2215</v>
      </c>
      <c r="C39" s="9" t="s">
        <v>2216</v>
      </c>
      <c r="D39" s="5">
        <v>2.75526814E8</v>
      </c>
      <c r="E39" s="9">
        <v>0.612</v>
      </c>
      <c r="F39" s="9" t="s">
        <v>2167</v>
      </c>
      <c r="G39" s="9" t="str">
        <f>VLOOKUP(A39,raw_data_header_OK!B:B,1,0)</f>
        <v>ELET6</v>
      </c>
      <c r="I39" s="9" t="str">
        <f t="shared" si="1"/>
        <v>'ELET6.SA',</v>
      </c>
    </row>
    <row r="40" ht="14.25" customHeight="1">
      <c r="A40" s="9" t="s">
        <v>1825</v>
      </c>
      <c r="B40" s="9" t="s">
        <v>2217</v>
      </c>
      <c r="C40" s="9" t="s">
        <v>2171</v>
      </c>
      <c r="D40" s="5">
        <v>7.34632205E8</v>
      </c>
      <c r="E40" s="9">
        <v>0.54</v>
      </c>
      <c r="F40" s="9" t="s">
        <v>2167</v>
      </c>
      <c r="G40" s="9" t="str">
        <f>VLOOKUP(A40,raw_data_header_OK!B:B,1,0)</f>
        <v>EMBR3</v>
      </c>
      <c r="I40" s="9" t="str">
        <f t="shared" si="1"/>
        <v>'EMBR3.SA',</v>
      </c>
    </row>
    <row r="41" ht="14.25" customHeight="1">
      <c r="A41" s="9" t="s">
        <v>1848</v>
      </c>
      <c r="B41" s="9" t="s">
        <v>2218</v>
      </c>
      <c r="C41" s="9" t="s">
        <v>2171</v>
      </c>
      <c r="D41" s="5">
        <v>2.46028184E8</v>
      </c>
      <c r="E41" s="9">
        <v>0.263</v>
      </c>
      <c r="F41" s="9" t="s">
        <v>2167</v>
      </c>
      <c r="G41" s="9" t="str">
        <f>VLOOKUP(A41,raw_data_header_OK!B:B,1,0)</f>
        <v>ENBR3</v>
      </c>
      <c r="I41" s="9" t="str">
        <f t="shared" si="1"/>
        <v>'ENBR3.SA',</v>
      </c>
    </row>
    <row r="42" ht="14.25" customHeight="1">
      <c r="A42" s="9" t="s">
        <v>1843</v>
      </c>
      <c r="B42" s="9" t="s">
        <v>2219</v>
      </c>
      <c r="C42" s="9" t="s">
        <v>2171</v>
      </c>
      <c r="D42" s="5">
        <v>1.57689849E9</v>
      </c>
      <c r="E42" s="9">
        <v>0.967</v>
      </c>
      <c r="F42" s="9" t="s">
        <v>2167</v>
      </c>
      <c r="G42" s="9" t="str">
        <f>VLOOKUP(A42,raw_data_header_OK!B:B,1,0)</f>
        <v>ENEV3</v>
      </c>
      <c r="I42" s="9" t="str">
        <f t="shared" si="1"/>
        <v>'ENEV3.SA',</v>
      </c>
    </row>
    <row r="43" ht="14.25" customHeight="1">
      <c r="A43" s="9" t="s">
        <v>2220</v>
      </c>
      <c r="B43" s="9" t="s">
        <v>2221</v>
      </c>
      <c r="C43" s="9" t="s">
        <v>2187</v>
      </c>
      <c r="D43" s="5">
        <v>2.48477689E8</v>
      </c>
      <c r="E43" s="9">
        <v>0.565</v>
      </c>
      <c r="F43" s="9" t="s">
        <v>2167</v>
      </c>
      <c r="G43" s="9" t="str">
        <f>VLOOKUP(A43,raw_data_header_OK!B:B,1,0)</f>
        <v>#N/A</v>
      </c>
      <c r="I43" s="9" t="str">
        <f t="shared" si="1"/>
        <v>'ENGI11.SA',</v>
      </c>
    </row>
    <row r="44" ht="14.25" customHeight="1">
      <c r="A44" s="9" t="s">
        <v>1853</v>
      </c>
      <c r="B44" s="9" t="s">
        <v>2222</v>
      </c>
      <c r="C44" s="9" t="s">
        <v>2171</v>
      </c>
      <c r="D44" s="5">
        <v>1.100513485E9</v>
      </c>
      <c r="E44" s="9">
        <v>1.529</v>
      </c>
      <c r="F44" s="9" t="s">
        <v>2167</v>
      </c>
      <c r="G44" s="9" t="str">
        <f>VLOOKUP(A44,raw_data_header_OK!B:B,1,0)</f>
        <v>EQTL3</v>
      </c>
      <c r="I44" s="9" t="str">
        <f t="shared" si="1"/>
        <v>'EQTL3.SA',</v>
      </c>
    </row>
    <row r="45" ht="14.25" customHeight="1">
      <c r="A45" s="9" t="s">
        <v>1813</v>
      </c>
      <c r="B45" s="9" t="s">
        <v>2223</v>
      </c>
      <c r="C45" s="9" t="s">
        <v>2171</v>
      </c>
      <c r="D45" s="5">
        <v>9.4318339E7</v>
      </c>
      <c r="E45" s="9">
        <v>0.065</v>
      </c>
      <c r="F45" s="9" t="s">
        <v>2167</v>
      </c>
      <c r="G45" s="9" t="str">
        <f>VLOOKUP(A45,raw_data_header_OK!B:B,1,0)</f>
        <v>EZTC3</v>
      </c>
      <c r="I45" s="9" t="str">
        <f t="shared" si="1"/>
        <v>'EZTC3.SA',</v>
      </c>
    </row>
    <row r="46" ht="14.25" customHeight="1">
      <c r="A46" s="9" t="s">
        <v>2012</v>
      </c>
      <c r="B46" s="9" t="s">
        <v>2224</v>
      </c>
      <c r="C46" s="9" t="s">
        <v>2174</v>
      </c>
      <c r="D46" s="5">
        <v>3.51919239E8</v>
      </c>
      <c r="E46" s="9">
        <v>0.28</v>
      </c>
      <c r="F46" s="9" t="s">
        <v>2167</v>
      </c>
      <c r="G46" s="9" t="str">
        <f>VLOOKUP(A46,raw_data_header_OK!B:B,1,0)</f>
        <v>FLRY3</v>
      </c>
      <c r="I46" s="9" t="str">
        <f t="shared" si="1"/>
        <v>'FLRY3.SA',</v>
      </c>
    </row>
    <row r="47" ht="14.25" customHeight="1">
      <c r="A47" s="9" t="s">
        <v>2026</v>
      </c>
      <c r="B47" s="9" t="s">
        <v>2225</v>
      </c>
      <c r="C47" s="9" t="s">
        <v>2169</v>
      </c>
      <c r="D47" s="5">
        <v>1.093112629E9</v>
      </c>
      <c r="E47" s="9">
        <v>1.651</v>
      </c>
      <c r="F47" s="9" t="s">
        <v>2167</v>
      </c>
      <c r="G47" s="9" t="str">
        <f>VLOOKUP(A47,raw_data_header_OK!B:B,1,0)</f>
        <v>GGBR4</v>
      </c>
      <c r="I47" s="9" t="str">
        <f t="shared" si="1"/>
        <v>'GGBR4.SA',</v>
      </c>
    </row>
    <row r="48" ht="14.25" customHeight="1">
      <c r="A48" s="9" t="s">
        <v>2118</v>
      </c>
      <c r="B48" s="9" t="s">
        <v>2226</v>
      </c>
      <c r="C48" s="9" t="s">
        <v>2169</v>
      </c>
      <c r="D48" s="5">
        <v>6.67194478E8</v>
      </c>
      <c r="E48" s="9">
        <v>0.445</v>
      </c>
      <c r="F48" s="9" t="s">
        <v>2167</v>
      </c>
      <c r="G48" s="9" t="str">
        <f>VLOOKUP(A48,raw_data_header_OK!B:B,1,0)</f>
        <v>GOAU4</v>
      </c>
      <c r="I48" s="9" t="str">
        <f t="shared" si="1"/>
        <v>'GOAU4.SA',</v>
      </c>
    </row>
    <row r="49" ht="14.25" customHeight="1">
      <c r="A49" s="9" t="s">
        <v>1831</v>
      </c>
      <c r="B49" s="9" t="s">
        <v>2227</v>
      </c>
      <c r="C49" s="9" t="s">
        <v>2177</v>
      </c>
      <c r="D49" s="5">
        <v>1.90059275E8</v>
      </c>
      <c r="E49" s="9">
        <v>0.072</v>
      </c>
      <c r="F49" s="9" t="s">
        <v>2167</v>
      </c>
      <c r="G49" s="9" t="str">
        <f>VLOOKUP(A49,raw_data_header_OK!B:B,1,0)</f>
        <v>GOLL4</v>
      </c>
      <c r="I49" s="9" t="str">
        <f t="shared" si="1"/>
        <v>'GOLL4.SA',</v>
      </c>
    </row>
    <row r="50" ht="14.25" customHeight="1">
      <c r="A50" s="9" t="s">
        <v>1839</v>
      </c>
      <c r="B50" s="9" t="s">
        <v>2228</v>
      </c>
      <c r="C50" s="9" t="s">
        <v>2171</v>
      </c>
      <c r="D50" s="5">
        <v>4.455957762E9</v>
      </c>
      <c r="E50" s="9">
        <v>1.164</v>
      </c>
      <c r="F50" s="9" t="s">
        <v>2167</v>
      </c>
      <c r="G50" s="9" t="str">
        <f>VLOOKUP(A50,raw_data_header_OK!B:B,1,0)</f>
        <v>HAPV3</v>
      </c>
      <c r="I50" s="9" t="str">
        <f t="shared" si="1"/>
        <v>'HAPV3.SA',</v>
      </c>
    </row>
    <row r="51" ht="14.25" customHeight="1">
      <c r="A51" s="9" t="s">
        <v>1842</v>
      </c>
      <c r="B51" s="9" t="s">
        <v>2229</v>
      </c>
      <c r="C51" s="9" t="s">
        <v>2174</v>
      </c>
      <c r="D51" s="5">
        <v>4.0084248E8</v>
      </c>
      <c r="E51" s="9">
        <v>0.931</v>
      </c>
      <c r="F51" s="9" t="s">
        <v>2167</v>
      </c>
      <c r="G51" s="9" t="str">
        <f>VLOOKUP(A51,raw_data_header_OK!B:B,1,0)</f>
        <v>HYPE3</v>
      </c>
      <c r="I51" s="9" t="str">
        <f t="shared" si="1"/>
        <v>'HYPE3.SA',</v>
      </c>
    </row>
    <row r="52" ht="14.25" customHeight="1">
      <c r="A52" s="9" t="s">
        <v>2230</v>
      </c>
      <c r="B52" s="9" t="s">
        <v>2231</v>
      </c>
      <c r="C52" s="9" t="s">
        <v>2232</v>
      </c>
      <c r="D52" s="5">
        <v>2.13576831E8</v>
      </c>
      <c r="E52" s="9">
        <v>0.203</v>
      </c>
      <c r="F52" s="9" t="s">
        <v>2167</v>
      </c>
      <c r="G52" s="9" t="str">
        <f>VLOOKUP(A52,raw_data_header_OK!B:B,1,0)</f>
        <v>#N/A</v>
      </c>
      <c r="I52" s="9" t="str">
        <f t="shared" si="1"/>
        <v>'IGTI11.SA',</v>
      </c>
    </row>
    <row r="53" ht="14.25" customHeight="1">
      <c r="A53" s="9" t="s">
        <v>2005</v>
      </c>
      <c r="B53" s="9" t="s">
        <v>2233</v>
      </c>
      <c r="C53" s="9" t="s">
        <v>2169</v>
      </c>
      <c r="D53" s="5">
        <v>5.233076295E9</v>
      </c>
      <c r="E53" s="9">
        <v>2.289</v>
      </c>
      <c r="F53" s="9" t="s">
        <v>2167</v>
      </c>
      <c r="G53" s="9" t="str">
        <f>VLOOKUP(A53,raw_data_header_OK!B:B,1,0)</f>
        <v>ITSA4</v>
      </c>
      <c r="I53" s="9" t="str">
        <f t="shared" si="1"/>
        <v>'ITSA4.SA',</v>
      </c>
    </row>
    <row r="54" ht="14.25" customHeight="1">
      <c r="A54" s="9" t="s">
        <v>2076</v>
      </c>
      <c r="B54" s="9" t="s">
        <v>2234</v>
      </c>
      <c r="C54" s="9" t="s">
        <v>2169</v>
      </c>
      <c r="D54" s="5">
        <v>4.80148994E9</v>
      </c>
      <c r="E54" s="9">
        <v>6.167</v>
      </c>
      <c r="F54" s="9" t="s">
        <v>2167</v>
      </c>
      <c r="G54" s="9" t="str">
        <f>VLOOKUP(A54,raw_data_header_OK!B:B,1,0)</f>
        <v>ITUB4</v>
      </c>
      <c r="I54" s="9" t="str">
        <f t="shared" si="1"/>
        <v>'ITUB4.SA',</v>
      </c>
    </row>
    <row r="55" ht="14.25" customHeight="1">
      <c r="A55" s="9" t="s">
        <v>1865</v>
      </c>
      <c r="B55" s="9" t="s">
        <v>2235</v>
      </c>
      <c r="C55" s="9" t="s">
        <v>2171</v>
      </c>
      <c r="D55" s="5">
        <v>1.134986483E9</v>
      </c>
      <c r="E55" s="9">
        <v>1.283</v>
      </c>
      <c r="F55" s="9" t="s">
        <v>2167</v>
      </c>
      <c r="G55" s="9" t="str">
        <f>VLOOKUP(A55,raw_data_header_OK!B:B,1,0)</f>
        <v>JBSS3</v>
      </c>
      <c r="I55" s="9" t="str">
        <f t="shared" si="1"/>
        <v>'JBSS3.SA',</v>
      </c>
    </row>
    <row r="56" ht="14.25" customHeight="1">
      <c r="A56" s="9" t="s">
        <v>2236</v>
      </c>
      <c r="B56" s="9" t="s">
        <v>2237</v>
      </c>
      <c r="C56" s="9" t="s">
        <v>2238</v>
      </c>
      <c r="D56" s="5">
        <v>7.01899756E8</v>
      </c>
      <c r="E56" s="9">
        <v>0.721</v>
      </c>
      <c r="F56" s="9" t="s">
        <v>2167</v>
      </c>
      <c r="G56" s="9" t="str">
        <f>VLOOKUP(A56,raw_data_header_OK!B:B,1,0)</f>
        <v>#N/A</v>
      </c>
      <c r="I56" s="9" t="str">
        <f t="shared" si="1"/>
        <v>'KLBN11.SA',</v>
      </c>
    </row>
    <row r="57" ht="14.25" customHeight="1">
      <c r="A57" s="9" t="s">
        <v>2008</v>
      </c>
      <c r="B57" s="9" t="s">
        <v>2239</v>
      </c>
      <c r="C57" s="9" t="s">
        <v>2174</v>
      </c>
      <c r="D57" s="5">
        <v>9.65528807E8</v>
      </c>
      <c r="E57" s="9">
        <v>1.017</v>
      </c>
      <c r="F57" s="9" t="s">
        <v>2167</v>
      </c>
      <c r="G57" s="9" t="str">
        <f>VLOOKUP(A57,raw_data_header_OK!B:B,1,0)</f>
        <v>LREN3</v>
      </c>
      <c r="I57" s="9" t="str">
        <f t="shared" si="1"/>
        <v>'LREN3.SA',</v>
      </c>
    </row>
    <row r="58" ht="14.25" customHeight="1">
      <c r="A58" s="9" t="s">
        <v>1880</v>
      </c>
      <c r="B58" s="9" t="s">
        <v>2240</v>
      </c>
      <c r="C58" s="9" t="s">
        <v>2171</v>
      </c>
      <c r="D58" s="5">
        <v>4.1946686E8</v>
      </c>
      <c r="E58" s="9">
        <v>0.151</v>
      </c>
      <c r="F58" s="9" t="s">
        <v>2167</v>
      </c>
      <c r="G58" s="9" t="str">
        <f>VLOOKUP(A58,raw_data_header_OK!B:B,1,0)</f>
        <v>LWSA3</v>
      </c>
      <c r="I58" s="9" t="str">
        <f t="shared" si="1"/>
        <v>'LWSA3.SA',</v>
      </c>
    </row>
    <row r="59" ht="14.25" customHeight="1">
      <c r="A59" s="9" t="s">
        <v>2038</v>
      </c>
      <c r="B59" s="9" t="s">
        <v>2241</v>
      </c>
      <c r="C59" s="9" t="s">
        <v>2171</v>
      </c>
      <c r="D59" s="5">
        <v>2.874188573E9</v>
      </c>
      <c r="E59" s="9">
        <v>0.405</v>
      </c>
      <c r="F59" s="9" t="s">
        <v>2167</v>
      </c>
      <c r="G59" s="9" t="str">
        <f>VLOOKUP(A59,raw_data_header_OK!B:B,1,0)</f>
        <v>MGLU3</v>
      </c>
      <c r="I59" s="9" t="str">
        <f t="shared" si="1"/>
        <v>'MGLU3.SA',</v>
      </c>
    </row>
    <row r="60" ht="14.25" customHeight="1">
      <c r="A60" s="9" t="s">
        <v>1849</v>
      </c>
      <c r="B60" s="9" t="s">
        <v>2242</v>
      </c>
      <c r="C60" s="9" t="s">
        <v>2179</v>
      </c>
      <c r="D60" s="5">
        <v>3.16724584E8</v>
      </c>
      <c r="E60" s="9">
        <v>0.142</v>
      </c>
      <c r="F60" s="9" t="s">
        <v>2167</v>
      </c>
      <c r="G60" s="9" t="str">
        <f>VLOOKUP(A60,raw_data_header_OK!B:B,1,0)</f>
        <v>MRFG3</v>
      </c>
      <c r="I60" s="9" t="str">
        <f t="shared" si="1"/>
        <v>'MRFG3.SA',</v>
      </c>
    </row>
    <row r="61" ht="14.25" customHeight="1">
      <c r="A61" s="9" t="s">
        <v>1817</v>
      </c>
      <c r="B61" s="9" t="s">
        <v>2243</v>
      </c>
      <c r="C61" s="9" t="s">
        <v>2171</v>
      </c>
      <c r="D61" s="5">
        <v>3.05668749E8</v>
      </c>
      <c r="E61" s="9">
        <v>0.119</v>
      </c>
      <c r="F61" s="9" t="s">
        <v>2167</v>
      </c>
      <c r="G61" s="9" t="str">
        <f>VLOOKUP(A61,raw_data_header_OK!B:B,1,0)</f>
        <v>MRVE3</v>
      </c>
      <c r="I61" s="9" t="str">
        <f t="shared" si="1"/>
        <v>'MRVE3.SA',</v>
      </c>
    </row>
    <row r="62" ht="14.25" customHeight="1">
      <c r="A62" s="9" t="s">
        <v>1826</v>
      </c>
      <c r="B62" s="9" t="s">
        <v>2244</v>
      </c>
      <c r="C62" s="9" t="s">
        <v>2200</v>
      </c>
      <c r="D62" s="5">
        <v>2.68145328E8</v>
      </c>
      <c r="E62" s="9">
        <v>0.302</v>
      </c>
      <c r="F62" s="9" t="s">
        <v>2167</v>
      </c>
      <c r="G62" s="9" t="str">
        <f>VLOOKUP(A62,raw_data_header_OK!B:B,1,0)</f>
        <v>MULT3</v>
      </c>
      <c r="I62" s="9" t="str">
        <f t="shared" si="1"/>
        <v>'MULT3.SA',</v>
      </c>
    </row>
    <row r="63" ht="14.25" customHeight="1">
      <c r="A63" s="9" t="s">
        <v>1701</v>
      </c>
      <c r="B63" s="9" t="s">
        <v>2245</v>
      </c>
      <c r="C63" s="9" t="s">
        <v>2171</v>
      </c>
      <c r="D63" s="5">
        <v>8.35961011E8</v>
      </c>
      <c r="E63" s="9">
        <v>0.499</v>
      </c>
      <c r="F63" s="9" t="s">
        <v>2167</v>
      </c>
      <c r="G63" s="9" t="str">
        <f>VLOOKUP(A63,raw_data_header_OK!B:B,1,0)</f>
        <v>NTCO3</v>
      </c>
      <c r="I63" s="9" t="str">
        <f t="shared" si="1"/>
        <v>'NTCO3.SA',</v>
      </c>
    </row>
    <row r="64" ht="14.25" customHeight="1">
      <c r="A64" s="9" t="s">
        <v>1948</v>
      </c>
      <c r="B64" s="9" t="s">
        <v>2246</v>
      </c>
      <c r="C64" s="9" t="s">
        <v>2171</v>
      </c>
      <c r="D64" s="5">
        <v>1.57889627E8</v>
      </c>
      <c r="E64" s="9">
        <v>0.134</v>
      </c>
      <c r="F64" s="9" t="s">
        <v>2167</v>
      </c>
      <c r="G64" s="9" t="str">
        <f>VLOOKUP(A64,raw_data_header_OK!B:B,1,0)</f>
        <v>PCAR3</v>
      </c>
      <c r="I64" s="9" t="str">
        <f t="shared" si="1"/>
        <v>'PCAR3.SA',</v>
      </c>
    </row>
    <row r="65" ht="14.25" customHeight="1">
      <c r="A65" s="9" t="s">
        <v>2247</v>
      </c>
      <c r="B65" s="9" t="s">
        <v>2248</v>
      </c>
      <c r="C65" s="9" t="s">
        <v>2249</v>
      </c>
      <c r="D65" s="5">
        <v>3.484913747E9</v>
      </c>
      <c r="E65" s="9">
        <v>5.024</v>
      </c>
      <c r="F65" s="9" t="s">
        <v>2167</v>
      </c>
      <c r="G65" s="9" t="str">
        <f>VLOOKUP(A65,raw_data_header_OK!B:B,1,0)</f>
        <v>#N/A</v>
      </c>
      <c r="I65" s="9" t="str">
        <f t="shared" si="1"/>
        <v>'PETR3.SA',</v>
      </c>
    </row>
    <row r="66" ht="14.25" customHeight="1">
      <c r="A66" s="9" t="s">
        <v>2053</v>
      </c>
      <c r="B66" s="9" t="s">
        <v>2248</v>
      </c>
      <c r="C66" s="9" t="s">
        <v>2177</v>
      </c>
      <c r="D66" s="5">
        <v>4.566441248E9</v>
      </c>
      <c r="E66" s="9">
        <v>5.752</v>
      </c>
      <c r="F66" s="9" t="s">
        <v>2167</v>
      </c>
      <c r="G66" s="9" t="str">
        <f>VLOOKUP(A66,raw_data_header_OK!B:B,1,0)</f>
        <v>PETR4</v>
      </c>
      <c r="I66" s="9" t="str">
        <f t="shared" si="1"/>
        <v>'PETR4.SA',</v>
      </c>
    </row>
    <row r="67" ht="14.25" customHeight="1">
      <c r="A67" s="9" t="s">
        <v>1728</v>
      </c>
      <c r="B67" s="9" t="s">
        <v>2250</v>
      </c>
      <c r="C67" s="9" t="s">
        <v>2174</v>
      </c>
      <c r="D67" s="5">
        <v>3.35724569E8</v>
      </c>
      <c r="E67" s="9">
        <v>0.108</v>
      </c>
      <c r="F67" s="9" t="s">
        <v>2167</v>
      </c>
      <c r="G67" s="9" t="str">
        <f>VLOOKUP(A67,raw_data_header_OK!B:B,1,0)</f>
        <v>PETZ3</v>
      </c>
      <c r="I67" s="9" t="str">
        <f t="shared" si="1"/>
        <v>'PETZ3.SA',</v>
      </c>
    </row>
    <row r="68" ht="14.25" customHeight="1">
      <c r="A68" s="9" t="s">
        <v>1780</v>
      </c>
      <c r="B68" s="9" t="s">
        <v>2251</v>
      </c>
      <c r="C68" s="9" t="s">
        <v>2171</v>
      </c>
      <c r="D68" s="5">
        <v>8.3915913E8</v>
      </c>
      <c r="E68" s="9">
        <v>1.605</v>
      </c>
      <c r="F68" s="9" t="s">
        <v>2167</v>
      </c>
      <c r="G68" s="9" t="str">
        <f>VLOOKUP(A68,raw_data_header_OK!B:B,1,0)</f>
        <v>PRIO3</v>
      </c>
      <c r="I68" s="9" t="str">
        <f t="shared" si="1"/>
        <v>'PRIO3.SA',</v>
      </c>
    </row>
    <row r="69" ht="14.25" customHeight="1">
      <c r="A69" s="9" t="s">
        <v>1758</v>
      </c>
      <c r="B69" s="9" t="s">
        <v>2252</v>
      </c>
      <c r="C69" s="9" t="s">
        <v>2171</v>
      </c>
      <c r="D69" s="5">
        <v>2.77226847E8</v>
      </c>
      <c r="E69" s="9">
        <v>0.084</v>
      </c>
      <c r="F69" s="9" t="s">
        <v>2167</v>
      </c>
      <c r="G69" s="9" t="str">
        <f>VLOOKUP(A69,raw_data_header_OK!B:B,1,0)</f>
        <v>QUAL3</v>
      </c>
      <c r="I69" s="9" t="str">
        <f t="shared" si="1"/>
        <v>'QUAL3.SA',</v>
      </c>
    </row>
    <row r="70" ht="14.25" customHeight="1">
      <c r="A70" s="9" t="s">
        <v>2099</v>
      </c>
      <c r="B70" s="9" t="s">
        <v>2253</v>
      </c>
      <c r="C70" s="9" t="s">
        <v>2171</v>
      </c>
      <c r="D70" s="5">
        <v>1.196069386E9</v>
      </c>
      <c r="E70" s="9">
        <v>1.459</v>
      </c>
      <c r="F70" s="9" t="s">
        <v>2167</v>
      </c>
      <c r="G70" s="9" t="str">
        <f>VLOOKUP(A70,raw_data_header_OK!B:B,1,0)</f>
        <v>RADL3</v>
      </c>
      <c r="I70" s="9" t="str">
        <f t="shared" si="1"/>
        <v>'RADL3.SA',</v>
      </c>
    </row>
    <row r="71" ht="14.25" customHeight="1">
      <c r="A71" s="9" t="s">
        <v>1878</v>
      </c>
      <c r="B71" s="9" t="s">
        <v>2254</v>
      </c>
      <c r="C71" s="9" t="s">
        <v>2171</v>
      </c>
      <c r="D71" s="5">
        <v>1.215642613E9</v>
      </c>
      <c r="E71" s="9">
        <v>1.163</v>
      </c>
      <c r="F71" s="9" t="s">
        <v>2167</v>
      </c>
      <c r="G71" s="9" t="str">
        <f>VLOOKUP(A71,raw_data_header_OK!B:B,1,0)</f>
        <v>RAIL3</v>
      </c>
      <c r="I71" s="9" t="str">
        <f t="shared" si="1"/>
        <v>'RAIL3.SA',</v>
      </c>
    </row>
    <row r="72" ht="14.25" customHeight="1">
      <c r="A72" s="9" t="s">
        <v>2023</v>
      </c>
      <c r="B72" s="9" t="s">
        <v>2255</v>
      </c>
      <c r="C72" s="9" t="s">
        <v>2177</v>
      </c>
      <c r="D72" s="5">
        <v>1.200488532E9</v>
      </c>
      <c r="E72" s="9">
        <v>0.231</v>
      </c>
      <c r="F72" s="9" t="s">
        <v>2167</v>
      </c>
      <c r="G72" s="9" t="str">
        <f>VLOOKUP(A72,raw_data_header_OK!B:B,1,0)</f>
        <v>RAIZ4</v>
      </c>
      <c r="I72" s="9" t="str">
        <f t="shared" si="1"/>
        <v>'RAIZ4.SA',</v>
      </c>
    </row>
    <row r="73" ht="14.25" customHeight="1">
      <c r="A73" s="9" t="s">
        <v>1835</v>
      </c>
      <c r="B73" s="9" t="s">
        <v>2256</v>
      </c>
      <c r="C73" s="9" t="s">
        <v>2174</v>
      </c>
      <c r="D73" s="5">
        <v>1.14969434E9</v>
      </c>
      <c r="E73" s="9">
        <v>1.748</v>
      </c>
      <c r="F73" s="9" t="s">
        <v>2167</v>
      </c>
      <c r="G73" s="9" t="str">
        <f>VLOOKUP(A73,raw_data_header_OK!B:B,1,0)</f>
        <v>RDOR3</v>
      </c>
      <c r="I73" s="9" t="str">
        <f t="shared" si="1"/>
        <v>'RDOR3.SA',</v>
      </c>
    </row>
    <row r="74" ht="14.25" customHeight="1">
      <c r="A74" s="9" t="s">
        <v>1972</v>
      </c>
      <c r="B74" s="9" t="s">
        <v>2257</v>
      </c>
      <c r="C74" s="9" t="s">
        <v>2258</v>
      </c>
      <c r="D74" s="5">
        <v>7.73535098E8</v>
      </c>
      <c r="E74" s="9">
        <v>2.116</v>
      </c>
      <c r="F74" s="9" t="s">
        <v>2167</v>
      </c>
      <c r="G74" s="9" t="str">
        <f>VLOOKUP(A74,raw_data_header_OK!B:B,1,0)</f>
        <v>RENT3</v>
      </c>
      <c r="I74" s="9" t="str">
        <f t="shared" si="1"/>
        <v>'RENT3.SA',</v>
      </c>
    </row>
    <row r="75" ht="14.25" customHeight="1">
      <c r="A75" s="9" t="s">
        <v>1766</v>
      </c>
      <c r="B75" s="9" t="s">
        <v>2259</v>
      </c>
      <c r="C75" s="9" t="s">
        <v>2171</v>
      </c>
      <c r="D75" s="5">
        <v>1.96144421E8</v>
      </c>
      <c r="E75" s="9">
        <v>0.381</v>
      </c>
      <c r="F75" s="9" t="s">
        <v>2167</v>
      </c>
      <c r="G75" s="9" t="str">
        <f>VLOOKUP(A75,raw_data_header_OK!B:B,1,0)</f>
        <v>RRRP3</v>
      </c>
      <c r="I75" s="9" t="str">
        <f t="shared" si="1"/>
        <v>'RRRP3.SA',</v>
      </c>
    </row>
    <row r="76" ht="14.25" customHeight="1">
      <c r="A76" s="9" t="s">
        <v>2260</v>
      </c>
      <c r="B76" s="9" t="s">
        <v>2261</v>
      </c>
      <c r="C76" s="9" t="s">
        <v>2262</v>
      </c>
      <c r="D76" s="5">
        <v>3.55642848E8</v>
      </c>
      <c r="E76" s="9">
        <v>0.515</v>
      </c>
      <c r="F76" s="9" t="s">
        <v>2167</v>
      </c>
      <c r="G76" s="9" t="str">
        <f>VLOOKUP(A76,raw_data_header_OK!B:B,1,0)</f>
        <v>#N/A</v>
      </c>
      <c r="I76" s="9" t="str">
        <f t="shared" si="1"/>
        <v>'SANB11.SA',</v>
      </c>
    </row>
    <row r="77" ht="14.25" customHeight="1">
      <c r="A77" s="9" t="s">
        <v>1973</v>
      </c>
      <c r="B77" s="9" t="s">
        <v>2263</v>
      </c>
      <c r="C77" s="9" t="s">
        <v>2171</v>
      </c>
      <c r="D77" s="5">
        <v>3.40002999E8</v>
      </c>
      <c r="E77" s="9">
        <v>0.999</v>
      </c>
      <c r="F77" s="9" t="s">
        <v>2167</v>
      </c>
      <c r="G77" s="9" t="str">
        <f>VLOOKUP(A77,raw_data_header_OK!B:B,1,0)</f>
        <v>SBSP3</v>
      </c>
      <c r="I77" s="9" t="str">
        <f t="shared" si="1"/>
        <v>'SBSP3.SA',</v>
      </c>
    </row>
    <row r="78" ht="14.25" customHeight="1">
      <c r="A78" s="9" t="s">
        <v>1963</v>
      </c>
      <c r="B78" s="9" t="s">
        <v>2264</v>
      </c>
      <c r="C78" s="9" t="s">
        <v>2174</v>
      </c>
      <c r="D78" s="5">
        <v>9.627202E7</v>
      </c>
      <c r="E78" s="9">
        <v>0.232</v>
      </c>
      <c r="F78" s="9" t="s">
        <v>2167</v>
      </c>
      <c r="G78" s="9" t="str">
        <f>VLOOKUP(A78,raw_data_header_OK!B:B,1,0)</f>
        <v>SLCE3</v>
      </c>
      <c r="I78" s="9" t="str">
        <f t="shared" si="1"/>
        <v>'SLCE3.SA',</v>
      </c>
    </row>
    <row r="79" ht="14.25" customHeight="1">
      <c r="A79" s="9" t="s">
        <v>2077</v>
      </c>
      <c r="B79" s="9" t="s">
        <v>2265</v>
      </c>
      <c r="C79" s="9" t="s">
        <v>2171</v>
      </c>
      <c r="D79" s="5">
        <v>1.4329421E8</v>
      </c>
      <c r="E79" s="9">
        <v>0.195</v>
      </c>
      <c r="F79" s="9" t="s">
        <v>2167</v>
      </c>
      <c r="G79" s="9" t="str">
        <f>VLOOKUP(A79,raw_data_header_OK!B:B,1,0)</f>
        <v>SMTO3</v>
      </c>
      <c r="I79" s="9" t="str">
        <f t="shared" si="1"/>
        <v>'SMTO3.SA',</v>
      </c>
    </row>
    <row r="80" ht="14.25" customHeight="1">
      <c r="A80" s="9" t="s">
        <v>1784</v>
      </c>
      <c r="B80" s="9" t="s">
        <v>2266</v>
      </c>
      <c r="C80" s="9" t="s">
        <v>2171</v>
      </c>
      <c r="D80" s="5">
        <v>4.90736222E8</v>
      </c>
      <c r="E80" s="9">
        <v>0.256</v>
      </c>
      <c r="F80" s="9" t="s">
        <v>2167</v>
      </c>
      <c r="G80" s="9" t="str">
        <f>VLOOKUP(A80,raw_data_header_OK!B:B,1,0)</f>
        <v>SOMA3</v>
      </c>
      <c r="I80" s="9" t="str">
        <f t="shared" si="1"/>
        <v>'SOMA3.SA',</v>
      </c>
    </row>
    <row r="81" ht="14.25" customHeight="1">
      <c r="A81" s="9" t="s">
        <v>1930</v>
      </c>
      <c r="B81" s="9" t="s">
        <v>2267</v>
      </c>
      <c r="C81" s="9" t="s">
        <v>2171</v>
      </c>
      <c r="D81" s="5">
        <v>7.26823001E8</v>
      </c>
      <c r="E81" s="9">
        <v>1.803</v>
      </c>
      <c r="F81" s="9" t="s">
        <v>2167</v>
      </c>
      <c r="G81" s="9" t="str">
        <f>VLOOKUP(A81,raw_data_header_OK!B:B,1,0)</f>
        <v>SUZB3</v>
      </c>
      <c r="I81" s="9" t="str">
        <f t="shared" si="1"/>
        <v>'SUZB3.SA',</v>
      </c>
    </row>
    <row r="82" ht="14.25" customHeight="1">
      <c r="A82" s="9" t="s">
        <v>1819</v>
      </c>
      <c r="B82" s="9" t="s">
        <v>2268</v>
      </c>
      <c r="C82" s="9" t="s">
        <v>2187</v>
      </c>
      <c r="D82" s="5">
        <v>2.18568234E8</v>
      </c>
      <c r="E82" s="9">
        <v>0.39</v>
      </c>
      <c r="F82" s="9" t="s">
        <v>2167</v>
      </c>
      <c r="G82" s="9" t="str">
        <f>VLOOKUP(A82,raw_data_header_OK!B:B,1,0)</f>
        <v>TAEE11</v>
      </c>
      <c r="I82" s="9" t="str">
        <f t="shared" si="1"/>
        <v>'TAEE11.SA',</v>
      </c>
    </row>
    <row r="83" ht="14.25" customHeight="1">
      <c r="A83" s="9" t="s">
        <v>1870</v>
      </c>
      <c r="B83" s="9" t="s">
        <v>2269</v>
      </c>
      <c r="C83" s="9" t="s">
        <v>2174</v>
      </c>
      <c r="D83" s="5">
        <v>8.08436195E8</v>
      </c>
      <c r="E83" s="9">
        <v>0.515</v>
      </c>
      <c r="F83" s="9" t="s">
        <v>2167</v>
      </c>
      <c r="G83" s="9" t="str">
        <f>VLOOKUP(A83,raw_data_header_OK!B:B,1,0)</f>
        <v>TIMS3</v>
      </c>
      <c r="I83" s="9" t="str">
        <f t="shared" si="1"/>
        <v>'TIMS3.SA',</v>
      </c>
    </row>
    <row r="84" ht="14.25" customHeight="1">
      <c r="A84" s="9" t="s">
        <v>1943</v>
      </c>
      <c r="B84" s="9" t="s">
        <v>2270</v>
      </c>
      <c r="C84" s="9" t="s">
        <v>2171</v>
      </c>
      <c r="D84" s="5">
        <v>5.2074911E8</v>
      </c>
      <c r="E84" s="9">
        <v>0.735</v>
      </c>
      <c r="F84" s="9" t="s">
        <v>2167</v>
      </c>
      <c r="G84" s="9" t="str">
        <f>VLOOKUP(A84,raw_data_header_OK!B:B,1,0)</f>
        <v>TOTS3</v>
      </c>
      <c r="I84" s="9" t="str">
        <f t="shared" si="1"/>
        <v>'TOTS3.SA',</v>
      </c>
    </row>
    <row r="85" ht="14.25" customHeight="1">
      <c r="A85" s="9" t="s">
        <v>2055</v>
      </c>
      <c r="B85" s="9" t="s">
        <v>2271</v>
      </c>
      <c r="C85" s="9" t="s">
        <v>2171</v>
      </c>
      <c r="D85" s="5">
        <v>1.087887681E9</v>
      </c>
      <c r="E85" s="9">
        <v>0.705</v>
      </c>
      <c r="F85" s="9" t="s">
        <v>2167</v>
      </c>
      <c r="G85" s="9" t="str">
        <f>VLOOKUP(A85,raw_data_header_OK!B:B,1,0)</f>
        <v>UGPA3</v>
      </c>
      <c r="I85" s="9" t="str">
        <f t="shared" si="1"/>
        <v>'UGPA3.SA',</v>
      </c>
    </row>
    <row r="86" ht="14.25" customHeight="1">
      <c r="A86" s="9" t="s">
        <v>2045</v>
      </c>
      <c r="B86" s="9" t="s">
        <v>2272</v>
      </c>
      <c r="C86" s="9" t="s">
        <v>2193</v>
      </c>
      <c r="D86" s="5">
        <v>5.15014562E8</v>
      </c>
      <c r="E86" s="9">
        <v>0.19</v>
      </c>
      <c r="F86" s="9" t="s">
        <v>2167</v>
      </c>
      <c r="G86" s="9" t="str">
        <f>VLOOKUP(A86,raw_data_header_OK!B:B,1,0)</f>
        <v>USIM5</v>
      </c>
      <c r="I86" s="9" t="str">
        <f t="shared" si="1"/>
        <v>'USIM5.SA',</v>
      </c>
    </row>
    <row r="87" ht="14.25" customHeight="1">
      <c r="A87" s="9" t="s">
        <v>2078</v>
      </c>
      <c r="B87" s="9" t="s">
        <v>2273</v>
      </c>
      <c r="C87" s="9" t="s">
        <v>2171</v>
      </c>
      <c r="D87" s="5">
        <v>3.394804584E9</v>
      </c>
      <c r="E87" s="9">
        <v>15.512</v>
      </c>
      <c r="F87" s="9" t="s">
        <v>2167</v>
      </c>
      <c r="G87" s="9" t="str">
        <f>VLOOKUP(A87,raw_data_header_OK!B:B,1,0)</f>
        <v>VALE3</v>
      </c>
      <c r="I87" s="9" t="str">
        <f t="shared" si="1"/>
        <v>'VALE3.SA',</v>
      </c>
    </row>
    <row r="88" ht="14.25" customHeight="1">
      <c r="A88" s="9" t="s">
        <v>1979</v>
      </c>
      <c r="B88" s="9" t="s">
        <v>2274</v>
      </c>
      <c r="C88" s="9" t="s">
        <v>2174</v>
      </c>
      <c r="D88" s="5">
        <v>1.114442976E9</v>
      </c>
      <c r="E88" s="9">
        <v>0.891</v>
      </c>
      <c r="F88" s="9" t="s">
        <v>2167</v>
      </c>
      <c r="G88" s="9" t="str">
        <f>VLOOKUP(A88,raw_data_header_OK!B:B,1,0)</f>
        <v>VBBR3</v>
      </c>
      <c r="I88" s="9" t="str">
        <f t="shared" si="1"/>
        <v>'VBBR3.SA',</v>
      </c>
    </row>
    <row r="89" ht="14.25" customHeight="1">
      <c r="A89" s="9" t="s">
        <v>2068</v>
      </c>
      <c r="B89" s="9" t="s">
        <v>2275</v>
      </c>
      <c r="C89" s="9" t="s">
        <v>2171</v>
      </c>
      <c r="D89" s="5">
        <v>1.576975642E9</v>
      </c>
      <c r="E89" s="9">
        <v>0.195</v>
      </c>
      <c r="F89" s="9" t="s">
        <v>2167</v>
      </c>
      <c r="G89" s="9" t="str">
        <f>VLOOKUP(A89,raw_data_header_OK!B:B,1,0)</f>
        <v>VIIA3</v>
      </c>
      <c r="I89" s="9" t="str">
        <f t="shared" si="1"/>
        <v>'VIIA3.SA',</v>
      </c>
    </row>
    <row r="90" ht="14.25" customHeight="1">
      <c r="A90" s="9" t="s">
        <v>1872</v>
      </c>
      <c r="B90" s="9" t="s">
        <v>2276</v>
      </c>
      <c r="C90" s="9" t="s">
        <v>2277</v>
      </c>
      <c r="D90" s="5">
        <v>4.23091712E8</v>
      </c>
      <c r="E90" s="9">
        <v>0.813</v>
      </c>
      <c r="F90" s="9" t="s">
        <v>2167</v>
      </c>
      <c r="G90" s="9" t="str">
        <f>VLOOKUP(A90,raw_data_header_OK!B:B,1,0)</f>
        <v>VIVT3</v>
      </c>
      <c r="I90" s="9" t="str">
        <f t="shared" si="1"/>
        <v>'VIVT3.SA',</v>
      </c>
    </row>
    <row r="91" ht="14.25" customHeight="1">
      <c r="A91" s="9" t="s">
        <v>2030</v>
      </c>
      <c r="B91" s="9" t="s">
        <v>2278</v>
      </c>
      <c r="C91" s="9" t="s">
        <v>2171</v>
      </c>
      <c r="D91" s="5">
        <v>1.318583017E9</v>
      </c>
      <c r="E91" s="9">
        <v>2.611</v>
      </c>
      <c r="F91" s="9" t="s">
        <v>2167</v>
      </c>
      <c r="G91" s="9" t="str">
        <f>VLOOKUP(A91,raw_data_header_OK!B:B,1,0)</f>
        <v>WEGE3</v>
      </c>
      <c r="I91" s="9" t="str">
        <f t="shared" si="1"/>
        <v>'WEGE3.SA',</v>
      </c>
    </row>
    <row r="92" ht="14.25" customHeight="1">
      <c r="A92" s="9" t="s">
        <v>1800</v>
      </c>
      <c r="B92" s="9" t="s">
        <v>2279</v>
      </c>
      <c r="C92" s="9" t="s">
        <v>2171</v>
      </c>
      <c r="D92" s="5">
        <v>2.96015511E8</v>
      </c>
      <c r="E92" s="9">
        <v>0.155</v>
      </c>
      <c r="F92" s="9" t="s">
        <v>2167</v>
      </c>
      <c r="G92" s="9" t="str">
        <f>VLOOKUP(A92,raw_data_header_OK!B:B,1,0)</f>
        <v>YDUQ3</v>
      </c>
      <c r="I92" s="9" t="str">
        <f t="shared" si="1"/>
        <v>'YDUQ3.SA',</v>
      </c>
    </row>
    <row r="93" ht="14.25" customHeight="1">
      <c r="A93" s="9" t="s">
        <v>2280</v>
      </c>
      <c r="D93" s="5">
        <v>9.818572144E10</v>
      </c>
      <c r="E93" s="9">
        <v>100.0</v>
      </c>
    </row>
    <row r="94" ht="14.25" customHeight="1">
      <c r="A94" s="9" t="s">
        <v>2281</v>
      </c>
      <c r="D94" s="3">
        <v>1.77257134772276E7</v>
      </c>
    </row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2023-03-08T23:57:04Z</dcterms:created>
  <dc:creator>Refinitiv</dc:creator>
</cp:coreProperties>
</file>